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vance\Documents\SFI\Product\"/>
    </mc:Choice>
  </mc:AlternateContent>
  <xr:revisionPtr revIDLastSave="0" documentId="13_ncr:1_{BD1AF97A-B861-482B-AF51-410A23B7D2DD}" xr6:coauthVersionLast="41" xr6:coauthVersionMax="41" xr10:uidLastSave="{00000000-0000-0000-0000-000000000000}"/>
  <bookViews>
    <workbookView xWindow="-120" yWindow="-120" windowWidth="28110" windowHeight="16440" activeTab="1" xr2:uid="{00000000-000D-0000-FFFF-FFFF00000000}"/>
  </bookViews>
  <sheets>
    <sheet name="Readme" sheetId="7" r:id="rId1"/>
    <sheet name="Master" sheetId="1" r:id="rId2"/>
    <sheet name="EXIV-EVIX indexes" sheetId="34" r:id="rId3"/>
    <sheet name="VST1MISL" sheetId="38" r:id="rId4"/>
    <sheet name="VST1MSL" sheetId="39" r:id="rId5"/>
    <sheet name="INX convert" sheetId="41" r:id="rId6"/>
    <sheet name="EXIV.IV" sheetId="35" r:id="rId7"/>
    <sheet name="EVIX.IV" sheetId="36" r:id="rId8"/>
    <sheet name="G T-bils" sheetId="37" r:id="rId9"/>
  </sheets>
  <definedNames>
    <definedName name="solver_adj" localSheetId="1" hidden="1">Master!$F$2</definedName>
    <definedName name="solver_cvg" localSheetId="1" hidden="1">0.0001</definedName>
    <definedName name="solver_drv" localSheetId="1" hidden="1">1</definedName>
    <definedName name="solver_eng" localSheetId="1" hidden="1">2</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0</definedName>
    <definedName name="solver_nwt" localSheetId="1" hidden="1">1</definedName>
    <definedName name="solver_opt" localSheetId="1" hidden="1">Master!$F$1998</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25</definedName>
    <definedName name="solver_ver" localSheetId="1" hidden="1">3</definedName>
  </definedNames>
  <calcPr calcId="191029"/>
</workbook>
</file>

<file path=xl/calcChain.xml><?xml version="1.0" encoding="utf-8"?>
<calcChain xmlns="http://schemas.openxmlformats.org/spreadsheetml/2006/main">
  <c r="A1" i="1" l="1"/>
  <c r="G2469" i="1" l="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E2469" i="1"/>
  <c r="D2469" i="1"/>
  <c r="E2468" i="1"/>
  <c r="D2468" i="1"/>
  <c r="E2467" i="1"/>
  <c r="D2467" i="1"/>
  <c r="E2466" i="1"/>
  <c r="D2466" i="1"/>
  <c r="E2465" i="1"/>
  <c r="D2465" i="1"/>
  <c r="E2464" i="1"/>
  <c r="D2464" i="1"/>
  <c r="E2463" i="1"/>
  <c r="D2463" i="1"/>
  <c r="E2462" i="1"/>
  <c r="D2462" i="1"/>
  <c r="E2461" i="1"/>
  <c r="D2461" i="1"/>
  <c r="E2460" i="1"/>
  <c r="D2460" i="1"/>
  <c r="E2459" i="1"/>
  <c r="D2459" i="1"/>
  <c r="E2458" i="1"/>
  <c r="D2458" i="1"/>
  <c r="E2457" i="1"/>
  <c r="D2457" i="1"/>
  <c r="E2456" i="1"/>
  <c r="D2456" i="1"/>
  <c r="E2455" i="1"/>
  <c r="D2455" i="1"/>
  <c r="E2454" i="1"/>
  <c r="D2454" i="1"/>
  <c r="E2453" i="1"/>
  <c r="D2453" i="1"/>
  <c r="E2452" i="1"/>
  <c r="D2452" i="1"/>
  <c r="E2451" i="1"/>
  <c r="D2451" i="1"/>
  <c r="E2450" i="1"/>
  <c r="D2450" i="1"/>
  <c r="E2449" i="1"/>
  <c r="D2449" i="1"/>
  <c r="E2448" i="1"/>
  <c r="D2448" i="1"/>
  <c r="E2447" i="1"/>
  <c r="D2447" i="1"/>
  <c r="E2446" i="1"/>
  <c r="D2446" i="1"/>
  <c r="E2445" i="1"/>
  <c r="D2445" i="1"/>
  <c r="E2444" i="1"/>
  <c r="D2444" i="1"/>
  <c r="E2443" i="1"/>
  <c r="D2443" i="1"/>
  <c r="E2442" i="1"/>
  <c r="D2442" i="1"/>
  <c r="E2441" i="1"/>
  <c r="D2441" i="1"/>
  <c r="E2440" i="1"/>
  <c r="D2440" i="1"/>
  <c r="E2439" i="1"/>
  <c r="D2439" i="1"/>
  <c r="E2438" i="1"/>
  <c r="D2438" i="1"/>
  <c r="E2437" i="1"/>
  <c r="D2437" i="1"/>
  <c r="E2436" i="1"/>
  <c r="D2436" i="1"/>
  <c r="E2435" i="1"/>
  <c r="D2435" i="1"/>
  <c r="E2434" i="1"/>
  <c r="D2434" i="1"/>
  <c r="E2433" i="1"/>
  <c r="D2433" i="1"/>
  <c r="E2432" i="1"/>
  <c r="D2432" i="1"/>
  <c r="E2431" i="1"/>
  <c r="D2431" i="1"/>
  <c r="E2430" i="1"/>
  <c r="D2430" i="1"/>
  <c r="E2429" i="1"/>
  <c r="D2429" i="1"/>
  <c r="E2428" i="1"/>
  <c r="D2428" i="1"/>
  <c r="E2427" i="1"/>
  <c r="D2427" i="1"/>
  <c r="E2426" i="1"/>
  <c r="D2426" i="1"/>
  <c r="E2425" i="1"/>
  <c r="D2425" i="1"/>
  <c r="E2424" i="1"/>
  <c r="D2424" i="1"/>
  <c r="E2423" i="1"/>
  <c r="D2423" i="1"/>
  <c r="E2422" i="1"/>
  <c r="D2422" i="1"/>
  <c r="E2421" i="1"/>
  <c r="D2421" i="1"/>
  <c r="E2420" i="1"/>
  <c r="D2420" i="1"/>
  <c r="E2419" i="1"/>
  <c r="D2419" i="1"/>
  <c r="E2418" i="1"/>
  <c r="D2418" i="1"/>
  <c r="E2417" i="1"/>
  <c r="D2417" i="1"/>
  <c r="E2416" i="1"/>
  <c r="D2416" i="1"/>
  <c r="E2415" i="1"/>
  <c r="D2415" i="1"/>
  <c r="E2414" i="1"/>
  <c r="D2414" i="1"/>
  <c r="E2413" i="1"/>
  <c r="D2413" i="1"/>
  <c r="E2412" i="1"/>
  <c r="D2412" i="1"/>
  <c r="E2411" i="1"/>
  <c r="D2411" i="1"/>
  <c r="E2410" i="1"/>
  <c r="D2410" i="1"/>
  <c r="E2409" i="1"/>
  <c r="D2409" i="1"/>
  <c r="E2408" i="1"/>
  <c r="D2408" i="1"/>
  <c r="E2407" i="1"/>
  <c r="D2407" i="1"/>
  <c r="E2406" i="1"/>
  <c r="D2406" i="1"/>
  <c r="E2405" i="1"/>
  <c r="D2405" i="1"/>
  <c r="E2404" i="1"/>
  <c r="D2404" i="1"/>
  <c r="E2403" i="1"/>
  <c r="D2403" i="1"/>
  <c r="E2402" i="1"/>
  <c r="D2402" i="1"/>
  <c r="E2401" i="1"/>
  <c r="D2401" i="1"/>
  <c r="E2400" i="1"/>
  <c r="D2400" i="1"/>
  <c r="E2399" i="1"/>
  <c r="D2399" i="1"/>
  <c r="E2398" i="1"/>
  <c r="D2398" i="1"/>
  <c r="E2397" i="1"/>
  <c r="D2397" i="1"/>
  <c r="E2396" i="1"/>
  <c r="D2396" i="1"/>
  <c r="E2395" i="1"/>
  <c r="D2395" i="1"/>
  <c r="E2394" i="1"/>
  <c r="D2394" i="1"/>
  <c r="E2393" i="1"/>
  <c r="D2393" i="1"/>
  <c r="E2392" i="1"/>
  <c r="D2392" i="1"/>
  <c r="E2391" i="1"/>
  <c r="D2391" i="1"/>
  <c r="E2390" i="1"/>
  <c r="D2390" i="1"/>
  <c r="E2389" i="1"/>
  <c r="D2389" i="1"/>
  <c r="E2388" i="1"/>
  <c r="D2388" i="1"/>
  <c r="E2387" i="1"/>
  <c r="D2387" i="1"/>
  <c r="E2386" i="1"/>
  <c r="D2386" i="1"/>
  <c r="E2385" i="1"/>
  <c r="D2385" i="1"/>
  <c r="E2384" i="1"/>
  <c r="D2384" i="1"/>
  <c r="E2383" i="1"/>
  <c r="D2383" i="1"/>
  <c r="E2382" i="1"/>
  <c r="D2382" i="1"/>
  <c r="E2381" i="1"/>
  <c r="D2381" i="1"/>
  <c r="E2380" i="1"/>
  <c r="D2380" i="1"/>
  <c r="E2379" i="1"/>
  <c r="D2379" i="1"/>
  <c r="E2378" i="1"/>
  <c r="D2378" i="1"/>
  <c r="E2377" i="1"/>
  <c r="D2377" i="1"/>
  <c r="E2376" i="1"/>
  <c r="D2376" i="1"/>
  <c r="E2375" i="1"/>
  <c r="D2375" i="1"/>
  <c r="E2374" i="1"/>
  <c r="D2374" i="1"/>
  <c r="E2373" i="1"/>
  <c r="D2373" i="1"/>
  <c r="E2372" i="1"/>
  <c r="D2372" i="1"/>
  <c r="E2371" i="1"/>
  <c r="D2371" i="1"/>
  <c r="E2370" i="1"/>
  <c r="D2370" i="1"/>
  <c r="E2369" i="1"/>
  <c r="D2369" i="1"/>
  <c r="E2368" i="1"/>
  <c r="D2368" i="1"/>
  <c r="E2367" i="1"/>
  <c r="D2367" i="1"/>
  <c r="E2366" i="1"/>
  <c r="D2366" i="1"/>
  <c r="E2365" i="1"/>
  <c r="D2365" i="1"/>
  <c r="E2364" i="1"/>
  <c r="D2364" i="1"/>
  <c r="E2363" i="1"/>
  <c r="D2363" i="1"/>
  <c r="E2362" i="1"/>
  <c r="D2362" i="1"/>
  <c r="E2361" i="1"/>
  <c r="D2361" i="1"/>
  <c r="E2360" i="1"/>
  <c r="D2360" i="1"/>
  <c r="E2359" i="1"/>
  <c r="D2359" i="1"/>
  <c r="E2358" i="1"/>
  <c r="D2358" i="1"/>
  <c r="E2357" i="1"/>
  <c r="D2357" i="1"/>
  <c r="E2356" i="1"/>
  <c r="D2356" i="1"/>
  <c r="E2355" i="1"/>
  <c r="D2355" i="1"/>
  <c r="E2354" i="1"/>
  <c r="D2354" i="1"/>
  <c r="E2353" i="1"/>
  <c r="D2353" i="1"/>
  <c r="E2352" i="1"/>
  <c r="D2352" i="1"/>
  <c r="E2351" i="1"/>
  <c r="D2351" i="1"/>
  <c r="E2350" i="1"/>
  <c r="D2350" i="1"/>
  <c r="E2349" i="1"/>
  <c r="D2349" i="1"/>
  <c r="E2348" i="1"/>
  <c r="D2348" i="1"/>
  <c r="E2347" i="1"/>
  <c r="D2347" i="1"/>
  <c r="E2346" i="1"/>
  <c r="D2346" i="1"/>
  <c r="E2345" i="1"/>
  <c r="D2345" i="1"/>
  <c r="E2344" i="1"/>
  <c r="D2344" i="1"/>
  <c r="E2343" i="1"/>
  <c r="D2343" i="1"/>
  <c r="E2342" i="1"/>
  <c r="D2342" i="1"/>
  <c r="E2341" i="1"/>
  <c r="D2341" i="1"/>
  <c r="E2340" i="1"/>
  <c r="D2340" i="1"/>
  <c r="E2339" i="1"/>
  <c r="D2339" i="1"/>
  <c r="E2338" i="1"/>
  <c r="D2338" i="1"/>
  <c r="E2337" i="1"/>
  <c r="D2337" i="1"/>
  <c r="E2336" i="1"/>
  <c r="D2336" i="1"/>
  <c r="E2335" i="1"/>
  <c r="D2335" i="1"/>
  <c r="E2334" i="1"/>
  <c r="D2334" i="1"/>
  <c r="E2333" i="1"/>
  <c r="D2333" i="1"/>
  <c r="E2332" i="1"/>
  <c r="D2332" i="1"/>
  <c r="E2331" i="1"/>
  <c r="D2331" i="1"/>
  <c r="E2330" i="1"/>
  <c r="D2330" i="1"/>
  <c r="E2329" i="1"/>
  <c r="D2329" i="1"/>
  <c r="E2328" i="1"/>
  <c r="D2328" i="1"/>
  <c r="E2327" i="1"/>
  <c r="D2327" i="1"/>
  <c r="E2326" i="1"/>
  <c r="D2326" i="1"/>
  <c r="E2325" i="1"/>
  <c r="D2325" i="1"/>
  <c r="E2324" i="1"/>
  <c r="D2324" i="1"/>
  <c r="E2323" i="1"/>
  <c r="D2323" i="1"/>
  <c r="E2322" i="1"/>
  <c r="D2322" i="1"/>
  <c r="E2321" i="1"/>
  <c r="D2321" i="1"/>
  <c r="E2320" i="1"/>
  <c r="D2320" i="1"/>
  <c r="E2319" i="1"/>
  <c r="D2319" i="1"/>
  <c r="E2318" i="1"/>
  <c r="D2318" i="1"/>
  <c r="E2317" i="1"/>
  <c r="D2317" i="1"/>
  <c r="E2316" i="1"/>
  <c r="D2316" i="1"/>
  <c r="E2315" i="1"/>
  <c r="D2315" i="1"/>
  <c r="E2314" i="1"/>
  <c r="D2314" i="1"/>
  <c r="E2313" i="1"/>
  <c r="D2313" i="1"/>
  <c r="E2312" i="1"/>
  <c r="D2312" i="1"/>
  <c r="E2311" i="1"/>
  <c r="D2311" i="1"/>
  <c r="E2310" i="1"/>
  <c r="D2310" i="1"/>
  <c r="E2309" i="1"/>
  <c r="D2309" i="1"/>
  <c r="E2308" i="1"/>
  <c r="D2308" i="1"/>
  <c r="E2307" i="1"/>
  <c r="D2307" i="1"/>
  <c r="E2306" i="1"/>
  <c r="D2306" i="1"/>
  <c r="E2305" i="1"/>
  <c r="D2305" i="1"/>
  <c r="E2304" i="1"/>
  <c r="D2304" i="1"/>
  <c r="E2303" i="1"/>
  <c r="D2303" i="1"/>
  <c r="E2302" i="1"/>
  <c r="D2302" i="1"/>
  <c r="E2301" i="1"/>
  <c r="D2301" i="1"/>
  <c r="E2300" i="1"/>
  <c r="D2300" i="1"/>
  <c r="E2299" i="1"/>
  <c r="D2299" i="1"/>
  <c r="E2298" i="1"/>
  <c r="D2298" i="1"/>
  <c r="E2297" i="1"/>
  <c r="D2297" i="1"/>
  <c r="E2296" i="1"/>
  <c r="D2296" i="1"/>
  <c r="E2295" i="1"/>
  <c r="D2295" i="1"/>
  <c r="E2294" i="1"/>
  <c r="D2294" i="1"/>
  <c r="E2293" i="1"/>
  <c r="D2293" i="1"/>
  <c r="E2292" i="1"/>
  <c r="D2292" i="1"/>
  <c r="E2291" i="1"/>
  <c r="D2291" i="1"/>
  <c r="E2290" i="1"/>
  <c r="D2290" i="1"/>
  <c r="E2289" i="1"/>
  <c r="D2289" i="1"/>
  <c r="E2288" i="1"/>
  <c r="D2288" i="1"/>
  <c r="E2287" i="1"/>
  <c r="D2287" i="1"/>
  <c r="E2286" i="1"/>
  <c r="D2286" i="1"/>
  <c r="E2285" i="1"/>
  <c r="D2285" i="1"/>
  <c r="E2284" i="1"/>
  <c r="D2284" i="1"/>
  <c r="E2283" i="1"/>
  <c r="D2283" i="1"/>
  <c r="E2282" i="1"/>
  <c r="D2282" i="1"/>
  <c r="E2281" i="1"/>
  <c r="D2281" i="1"/>
  <c r="E2280" i="1"/>
  <c r="D2280" i="1"/>
  <c r="E2279" i="1"/>
  <c r="D2279" i="1"/>
  <c r="E2278" i="1"/>
  <c r="D2278" i="1"/>
  <c r="E2277" i="1"/>
  <c r="D2277" i="1"/>
  <c r="E2276" i="1"/>
  <c r="D2276" i="1"/>
  <c r="E2275" i="1"/>
  <c r="D2275" i="1"/>
  <c r="E2274" i="1"/>
  <c r="D2274" i="1"/>
  <c r="E2273" i="1"/>
  <c r="D2273" i="1"/>
  <c r="E2272" i="1"/>
  <c r="D2272" i="1"/>
  <c r="E2271" i="1"/>
  <c r="D2271" i="1"/>
  <c r="E2270" i="1"/>
  <c r="D2270" i="1"/>
  <c r="E2269" i="1"/>
  <c r="D2269" i="1"/>
  <c r="E2268" i="1"/>
  <c r="D2268" i="1"/>
  <c r="E2267" i="1"/>
  <c r="D2267" i="1"/>
  <c r="E2266" i="1"/>
  <c r="D2266" i="1"/>
  <c r="E2265" i="1"/>
  <c r="D2265" i="1"/>
  <c r="E2264" i="1"/>
  <c r="D2264" i="1"/>
  <c r="E2263" i="1"/>
  <c r="D2263" i="1"/>
  <c r="E2262" i="1"/>
  <c r="D2262" i="1"/>
  <c r="E2261" i="1"/>
  <c r="D2261" i="1"/>
  <c r="E2260" i="1"/>
  <c r="D2260" i="1"/>
  <c r="E2259" i="1"/>
  <c r="D2259" i="1"/>
  <c r="E2258" i="1"/>
  <c r="D2258" i="1"/>
  <c r="E2257" i="1"/>
  <c r="D2257" i="1"/>
  <c r="E2256" i="1"/>
  <c r="D2256" i="1"/>
  <c r="E2255" i="1"/>
  <c r="D2255" i="1"/>
  <c r="E2254" i="1"/>
  <c r="D2254" i="1"/>
  <c r="E2253" i="1"/>
  <c r="D2253" i="1"/>
  <c r="E2252" i="1"/>
  <c r="D2252" i="1"/>
  <c r="E2251" i="1"/>
  <c r="D2251" i="1"/>
  <c r="E2250" i="1"/>
  <c r="D2250" i="1"/>
  <c r="E2249" i="1"/>
  <c r="D2249" i="1"/>
  <c r="E2248" i="1"/>
  <c r="D2248" i="1"/>
  <c r="E2247" i="1"/>
  <c r="D2247" i="1"/>
  <c r="E2246" i="1"/>
  <c r="D2246" i="1"/>
  <c r="E2245" i="1"/>
  <c r="D2245" i="1"/>
  <c r="E2244" i="1"/>
  <c r="D2244" i="1"/>
  <c r="E2243" i="1"/>
  <c r="D2243" i="1"/>
  <c r="E2242" i="1"/>
  <c r="D2242" i="1"/>
  <c r="E2241" i="1"/>
  <c r="D2241" i="1"/>
  <c r="E2240" i="1"/>
  <c r="D2240" i="1"/>
  <c r="E2239" i="1"/>
  <c r="D2239" i="1"/>
  <c r="E2238" i="1"/>
  <c r="D2238" i="1"/>
  <c r="E2237" i="1"/>
  <c r="D2237" i="1"/>
  <c r="E2236" i="1"/>
  <c r="D2236" i="1"/>
  <c r="E2235" i="1"/>
  <c r="D2235" i="1"/>
  <c r="E2234" i="1"/>
  <c r="D2234" i="1"/>
  <c r="E2233" i="1"/>
  <c r="D2233" i="1"/>
  <c r="E2232" i="1"/>
  <c r="D2232" i="1"/>
  <c r="E2231" i="1"/>
  <c r="D2231" i="1"/>
  <c r="E2230" i="1"/>
  <c r="D2230" i="1"/>
  <c r="E2229" i="1"/>
  <c r="D2229" i="1"/>
  <c r="E2228" i="1"/>
  <c r="D2228" i="1"/>
  <c r="E2227" i="1"/>
  <c r="D2227" i="1"/>
  <c r="E2226" i="1"/>
  <c r="D2226" i="1"/>
  <c r="E2225" i="1"/>
  <c r="D2225" i="1"/>
  <c r="E2224" i="1"/>
  <c r="D2224" i="1"/>
  <c r="E2223" i="1"/>
  <c r="D2223" i="1"/>
  <c r="E2222" i="1"/>
  <c r="D2222" i="1"/>
  <c r="E2221" i="1"/>
  <c r="D2221" i="1"/>
  <c r="E2220" i="1"/>
  <c r="D2220" i="1"/>
  <c r="E2219" i="1"/>
  <c r="D2219" i="1"/>
  <c r="E2218" i="1"/>
  <c r="D2218" i="1"/>
  <c r="E2217" i="1"/>
  <c r="D2217" i="1"/>
  <c r="E2216" i="1"/>
  <c r="D2216" i="1"/>
  <c r="E2215" i="1"/>
  <c r="D2215" i="1"/>
  <c r="E2214" i="1"/>
  <c r="D2214" i="1"/>
  <c r="E2213" i="1"/>
  <c r="D2213" i="1"/>
  <c r="E2212" i="1"/>
  <c r="D2212" i="1"/>
  <c r="E2211" i="1"/>
  <c r="D2211" i="1"/>
  <c r="E2210" i="1"/>
  <c r="D2210" i="1"/>
  <c r="E2209" i="1"/>
  <c r="D2209" i="1"/>
  <c r="E2208" i="1"/>
  <c r="D2208" i="1"/>
  <c r="E2207" i="1"/>
  <c r="D2207" i="1"/>
  <c r="E2206" i="1"/>
  <c r="D2206" i="1"/>
  <c r="E2205" i="1"/>
  <c r="D2205" i="1"/>
  <c r="E2204" i="1"/>
  <c r="D2204" i="1"/>
  <c r="E2203" i="1"/>
  <c r="D2203" i="1"/>
  <c r="E2202" i="1"/>
  <c r="D2202" i="1"/>
  <c r="E2201" i="1"/>
  <c r="D2201" i="1"/>
  <c r="E2200" i="1"/>
  <c r="D2200" i="1"/>
  <c r="E2199" i="1"/>
  <c r="D2199" i="1"/>
  <c r="E2198" i="1"/>
  <c r="D2198" i="1"/>
  <c r="E2197" i="1"/>
  <c r="D2197" i="1"/>
  <c r="E2196" i="1"/>
  <c r="D2196" i="1"/>
  <c r="E2195" i="1"/>
  <c r="D2195" i="1"/>
  <c r="E2194" i="1"/>
  <c r="D2194" i="1"/>
  <c r="E2193" i="1"/>
  <c r="D2193" i="1"/>
  <c r="E2192" i="1"/>
  <c r="D2192" i="1"/>
  <c r="E2191" i="1"/>
  <c r="D2191" i="1"/>
  <c r="E2190" i="1"/>
  <c r="D2190" i="1"/>
  <c r="E2189" i="1"/>
  <c r="D2189" i="1"/>
  <c r="E2188" i="1"/>
  <c r="D2188" i="1"/>
  <c r="E2187" i="1"/>
  <c r="D2187" i="1"/>
  <c r="E2186" i="1"/>
  <c r="D2186" i="1"/>
  <c r="E2185" i="1"/>
  <c r="D2185" i="1"/>
  <c r="E2184" i="1"/>
  <c r="D2184" i="1"/>
  <c r="E2183" i="1"/>
  <c r="D2183" i="1"/>
  <c r="E2182" i="1"/>
  <c r="D2182" i="1"/>
  <c r="E2181" i="1"/>
  <c r="D2181" i="1"/>
  <c r="E2180" i="1"/>
  <c r="D2180" i="1"/>
  <c r="E2179" i="1"/>
  <c r="D2179" i="1"/>
  <c r="E2178" i="1"/>
  <c r="D2178" i="1"/>
  <c r="E2177" i="1"/>
  <c r="D2177" i="1"/>
  <c r="E2176" i="1"/>
  <c r="D2176" i="1"/>
  <c r="E2175" i="1"/>
  <c r="D2175" i="1"/>
  <c r="E2174" i="1"/>
  <c r="D2174" i="1"/>
  <c r="E2173" i="1"/>
  <c r="D2173" i="1"/>
  <c r="E2172" i="1"/>
  <c r="D2172" i="1"/>
  <c r="E2171" i="1"/>
  <c r="D2171" i="1"/>
  <c r="E2170" i="1"/>
  <c r="D2170" i="1"/>
  <c r="E2169" i="1"/>
  <c r="D2169" i="1"/>
  <c r="E2168" i="1"/>
  <c r="D2168" i="1"/>
  <c r="E2167" i="1"/>
  <c r="D2167" i="1"/>
  <c r="E2166" i="1"/>
  <c r="D2166" i="1"/>
  <c r="E2165" i="1"/>
  <c r="D2165" i="1"/>
  <c r="E2164" i="1"/>
  <c r="D2164" i="1"/>
  <c r="E2163" i="1"/>
  <c r="D2163" i="1"/>
  <c r="E2162" i="1"/>
  <c r="D2162" i="1"/>
  <c r="E2161" i="1"/>
  <c r="D2161" i="1"/>
  <c r="E2160" i="1"/>
  <c r="D2160" i="1"/>
  <c r="E2159" i="1"/>
  <c r="D2159" i="1"/>
  <c r="E2158" i="1"/>
  <c r="D2158" i="1"/>
  <c r="E2157" i="1"/>
  <c r="D2157" i="1"/>
  <c r="E2156" i="1"/>
  <c r="D2156" i="1"/>
  <c r="E2155" i="1"/>
  <c r="D2155" i="1"/>
  <c r="E2154" i="1"/>
  <c r="D2154" i="1"/>
  <c r="E2153" i="1"/>
  <c r="D2153" i="1"/>
  <c r="E2152" i="1"/>
  <c r="D2152" i="1"/>
  <c r="E2151" i="1"/>
  <c r="D2151" i="1"/>
  <c r="E2150" i="1"/>
  <c r="D2150" i="1"/>
  <c r="E2149" i="1"/>
  <c r="D2149" i="1"/>
  <c r="E2148" i="1"/>
  <c r="D2148" i="1"/>
  <c r="E2147" i="1"/>
  <c r="D2147" i="1"/>
  <c r="E2146" i="1"/>
  <c r="D2146" i="1"/>
  <c r="E2145" i="1"/>
  <c r="D2145" i="1"/>
  <c r="E2144" i="1"/>
  <c r="D2144" i="1"/>
  <c r="E2143" i="1"/>
  <c r="D2143" i="1"/>
  <c r="E2142" i="1"/>
  <c r="D2142" i="1"/>
  <c r="E2141" i="1"/>
  <c r="D2141" i="1"/>
  <c r="E2140" i="1"/>
  <c r="D2140" i="1"/>
  <c r="E2139" i="1"/>
  <c r="D2139" i="1"/>
  <c r="E2138" i="1"/>
  <c r="D2138" i="1"/>
  <c r="E2137" i="1"/>
  <c r="D2137" i="1"/>
  <c r="E2136" i="1"/>
  <c r="D2136" i="1"/>
  <c r="E2135" i="1"/>
  <c r="D2135" i="1"/>
  <c r="E2134" i="1"/>
  <c r="D2134" i="1"/>
  <c r="E2133" i="1"/>
  <c r="D2133" i="1"/>
  <c r="E2132" i="1"/>
  <c r="D2132" i="1"/>
  <c r="E2131" i="1"/>
  <c r="D2131" i="1"/>
  <c r="E2130" i="1"/>
  <c r="D2130" i="1"/>
  <c r="E2129" i="1"/>
  <c r="D2129" i="1"/>
  <c r="E2128" i="1"/>
  <c r="D2128" i="1"/>
  <c r="E2127" i="1"/>
  <c r="D2127" i="1"/>
  <c r="E2126" i="1"/>
  <c r="D2126" i="1"/>
  <c r="E2125" i="1"/>
  <c r="D2125" i="1"/>
  <c r="E2124" i="1"/>
  <c r="D2124" i="1"/>
  <c r="E2123" i="1"/>
  <c r="D2123" i="1"/>
  <c r="E2122" i="1"/>
  <c r="D2122" i="1"/>
  <c r="E2121" i="1"/>
  <c r="D2121" i="1"/>
  <c r="E2120" i="1"/>
  <c r="D2120" i="1"/>
  <c r="E2119" i="1"/>
  <c r="D2119" i="1"/>
  <c r="E2118" i="1"/>
  <c r="D2118" i="1"/>
  <c r="E2117" i="1"/>
  <c r="D2117" i="1"/>
  <c r="E2116" i="1"/>
  <c r="D2116" i="1"/>
  <c r="E2115" i="1"/>
  <c r="D2115" i="1"/>
  <c r="E2114" i="1"/>
  <c r="D2114" i="1"/>
  <c r="E2113" i="1"/>
  <c r="D2113" i="1"/>
  <c r="E2112" i="1"/>
  <c r="D2112" i="1"/>
  <c r="E2111" i="1"/>
  <c r="D2111" i="1"/>
  <c r="E2110" i="1"/>
  <c r="D2110" i="1"/>
  <c r="E2109" i="1"/>
  <c r="D2109" i="1"/>
  <c r="E2108" i="1"/>
  <c r="D2108" i="1"/>
  <c r="E2107" i="1"/>
  <c r="D2107" i="1"/>
  <c r="E2106" i="1"/>
  <c r="D2106" i="1"/>
  <c r="E2105" i="1"/>
  <c r="D2105" i="1"/>
  <c r="E2104" i="1"/>
  <c r="D2104" i="1"/>
  <c r="E2103" i="1"/>
  <c r="D2103" i="1"/>
  <c r="E2102" i="1"/>
  <c r="D2102" i="1"/>
  <c r="E2101" i="1"/>
  <c r="D2101" i="1"/>
  <c r="E2100" i="1"/>
  <c r="D2100" i="1"/>
  <c r="E2099" i="1"/>
  <c r="D2099" i="1"/>
  <c r="E2098" i="1"/>
  <c r="D2098" i="1"/>
  <c r="E2097" i="1"/>
  <c r="D2097" i="1"/>
  <c r="E2096" i="1"/>
  <c r="D2096" i="1"/>
  <c r="E2095" i="1"/>
  <c r="D2095" i="1"/>
  <c r="E2094" i="1"/>
  <c r="D2094" i="1"/>
  <c r="E2093" i="1"/>
  <c r="D2093" i="1"/>
  <c r="E2092" i="1"/>
  <c r="D2092" i="1"/>
  <c r="E2091" i="1"/>
  <c r="D2091" i="1"/>
  <c r="E2090" i="1"/>
  <c r="D2090" i="1"/>
  <c r="E2089" i="1"/>
  <c r="D2089" i="1"/>
  <c r="E2088" i="1"/>
  <c r="D2088" i="1"/>
  <c r="E2087" i="1"/>
  <c r="D2087" i="1"/>
  <c r="E2086" i="1"/>
  <c r="D2086" i="1"/>
  <c r="E2085" i="1"/>
  <c r="D2085" i="1"/>
  <c r="E2084" i="1"/>
  <c r="D2084" i="1"/>
  <c r="E2083" i="1"/>
  <c r="D2083" i="1"/>
  <c r="E2082" i="1"/>
  <c r="D2082" i="1"/>
  <c r="E2081" i="1"/>
  <c r="D2081" i="1"/>
  <c r="E2080" i="1"/>
  <c r="D2080" i="1"/>
  <c r="E2079" i="1"/>
  <c r="D2079" i="1"/>
  <c r="E2078" i="1"/>
  <c r="D2078" i="1"/>
  <c r="E2077" i="1"/>
  <c r="D2077" i="1"/>
  <c r="E2076" i="1"/>
  <c r="D2076" i="1"/>
  <c r="E2075" i="1"/>
  <c r="D2075" i="1"/>
  <c r="E2074" i="1"/>
  <c r="D2074" i="1"/>
  <c r="E2073" i="1"/>
  <c r="D2073" i="1"/>
  <c r="E2072" i="1"/>
  <c r="D2072" i="1"/>
  <c r="E2071" i="1"/>
  <c r="D2071" i="1"/>
  <c r="E2070" i="1"/>
  <c r="D2070" i="1"/>
  <c r="E2069" i="1"/>
  <c r="D2069" i="1"/>
  <c r="E2068" i="1"/>
  <c r="D2068" i="1"/>
  <c r="E2067" i="1"/>
  <c r="D2067" i="1"/>
  <c r="E2066" i="1"/>
  <c r="D2066" i="1"/>
  <c r="E2065" i="1"/>
  <c r="D2065" i="1"/>
  <c r="E2064" i="1"/>
  <c r="D2064" i="1"/>
  <c r="E2063" i="1"/>
  <c r="D2063" i="1"/>
  <c r="E2062" i="1"/>
  <c r="D2062" i="1"/>
  <c r="E2061" i="1"/>
  <c r="D2061" i="1"/>
  <c r="E2060" i="1"/>
  <c r="D2060" i="1"/>
  <c r="E2059" i="1"/>
  <c r="D2059" i="1"/>
  <c r="E2058" i="1"/>
  <c r="D2058" i="1"/>
  <c r="E2057" i="1"/>
  <c r="D2057" i="1"/>
  <c r="D2467" i="34"/>
  <c r="D2468" i="34" s="1"/>
  <c r="D2469" i="34" s="1"/>
  <c r="D2470" i="34" s="1"/>
  <c r="D2471" i="34" s="1"/>
  <c r="D2472" i="34" s="1"/>
  <c r="D2473" i="34" s="1"/>
  <c r="D2474" i="34" s="1"/>
  <c r="D2475" i="34" s="1"/>
  <c r="D2476" i="34" s="1"/>
  <c r="D2477" i="34" s="1"/>
  <c r="D2478" i="34" s="1"/>
  <c r="D2479" i="34" s="1"/>
  <c r="D2480" i="34" s="1"/>
  <c r="D2481" i="34" s="1"/>
  <c r="D2482" i="34" s="1"/>
  <c r="D2483" i="34" s="1"/>
  <c r="D2484" i="34" s="1"/>
  <c r="D2485" i="34" s="1"/>
  <c r="D2486" i="34" s="1"/>
  <c r="D2487" i="34" s="1"/>
  <c r="D2488" i="34" s="1"/>
  <c r="D2489" i="34" s="1"/>
  <c r="D2490" i="34" s="1"/>
  <c r="D2491" i="34" s="1"/>
  <c r="D2492" i="34" s="1"/>
  <c r="D2493" i="34" s="1"/>
  <c r="D2494" i="34" s="1"/>
  <c r="D2495" i="34" s="1"/>
  <c r="D2496" i="34" s="1"/>
  <c r="D2497" i="34" s="1"/>
  <c r="D2498" i="34" s="1"/>
  <c r="D2499" i="34" s="1"/>
  <c r="D2500" i="34" s="1"/>
  <c r="D2501" i="34" s="1"/>
  <c r="D2502" i="34" s="1"/>
  <c r="D2503" i="34" s="1"/>
  <c r="D2504" i="34" s="1"/>
  <c r="D2505" i="34" s="1"/>
  <c r="D2506" i="34" s="1"/>
  <c r="D2507" i="34" s="1"/>
  <c r="D2508" i="34" s="1"/>
  <c r="D2509" i="34" s="1"/>
  <c r="D2510" i="34" s="1"/>
  <c r="D2511" i="34" s="1"/>
  <c r="D2512" i="34" s="1"/>
  <c r="D2513" i="34" s="1"/>
  <c r="D2514" i="34" s="1"/>
  <c r="D2515" i="34" s="1"/>
  <c r="D2516" i="34" s="1"/>
  <c r="D2517" i="34" s="1"/>
  <c r="D2518" i="34" s="1"/>
  <c r="D2519" i="34" s="1"/>
  <c r="D2520" i="34" s="1"/>
  <c r="D2521" i="34" s="1"/>
  <c r="D2522" i="34" s="1"/>
  <c r="D2523" i="34" s="1"/>
  <c r="D2524" i="34" s="1"/>
  <c r="D2525" i="34" s="1"/>
  <c r="D2526" i="34" s="1"/>
  <c r="D2527" i="34" s="1"/>
  <c r="D2528" i="34" s="1"/>
  <c r="D2529" i="34" s="1"/>
  <c r="D2530" i="34" s="1"/>
  <c r="D2531" i="34" s="1"/>
  <c r="D2532" i="34" s="1"/>
  <c r="D2533" i="34" s="1"/>
  <c r="D2534" i="34" s="1"/>
  <c r="D2535" i="34" s="1"/>
  <c r="D2536" i="34" s="1"/>
  <c r="D2537" i="34" s="1"/>
  <c r="D2538" i="34" s="1"/>
  <c r="D2539" i="34" s="1"/>
  <c r="D2540" i="34" s="1"/>
  <c r="D2541" i="34" s="1"/>
  <c r="D2542" i="34" s="1"/>
  <c r="D2543" i="34" s="1"/>
  <c r="D2544" i="34" s="1"/>
  <c r="D2545" i="34" s="1"/>
  <c r="D2546" i="34" s="1"/>
  <c r="D2547" i="34" s="1"/>
  <c r="D2548" i="34" s="1"/>
  <c r="D2549" i="34" s="1"/>
  <c r="D2550" i="34" s="1"/>
  <c r="D2551" i="34" s="1"/>
  <c r="D2552" i="34" s="1"/>
  <c r="D2553" i="34" s="1"/>
  <c r="D2554" i="34" s="1"/>
  <c r="D2555" i="34" s="1"/>
  <c r="D2556" i="34" s="1"/>
  <c r="D2557" i="34" s="1"/>
  <c r="D2558" i="34" s="1"/>
  <c r="D2559" i="34" s="1"/>
  <c r="D2560" i="34" s="1"/>
  <c r="D2561" i="34" s="1"/>
  <c r="D2562" i="34" s="1"/>
  <c r="D2563" i="34" s="1"/>
  <c r="D2564" i="34" s="1"/>
  <c r="D2565" i="34" s="1"/>
  <c r="D2566" i="34" s="1"/>
  <c r="D2567" i="34" s="1"/>
  <c r="D2568" i="34" s="1"/>
  <c r="D2569" i="34" s="1"/>
  <c r="D2570" i="34" s="1"/>
  <c r="D2571" i="34" s="1"/>
  <c r="D2572" i="34" s="1"/>
  <c r="D2573" i="34" s="1"/>
  <c r="D2574" i="34" s="1"/>
  <c r="D2575" i="34" s="1"/>
  <c r="D2576" i="34" s="1"/>
  <c r="D2577" i="34" s="1"/>
  <c r="D2578" i="34" s="1"/>
  <c r="D2579" i="34" s="1"/>
  <c r="D2580" i="34" s="1"/>
  <c r="D2581" i="34" s="1"/>
  <c r="D2582" i="34" s="1"/>
  <c r="D2583" i="34" s="1"/>
  <c r="D2584" i="34" s="1"/>
  <c r="D2585" i="34" s="1"/>
  <c r="D2586" i="34" s="1"/>
  <c r="D2587" i="34" s="1"/>
  <c r="D2588" i="34" s="1"/>
  <c r="D2589" i="34" s="1"/>
  <c r="D2590" i="34" s="1"/>
  <c r="D2591" i="34" s="1"/>
  <c r="D2592" i="34" s="1"/>
  <c r="D2593" i="34" s="1"/>
  <c r="D2594" i="34" s="1"/>
  <c r="D2595" i="34" s="1"/>
  <c r="D2596" i="34" s="1"/>
  <c r="D2597" i="34" s="1"/>
  <c r="D2598" i="34" s="1"/>
  <c r="D2599" i="34" s="1"/>
  <c r="D2600" i="34" s="1"/>
  <c r="D2601" i="34" s="1"/>
  <c r="D2602" i="34" s="1"/>
  <c r="D2603" i="34" s="1"/>
  <c r="D2604" i="34" s="1"/>
  <c r="D2605" i="34" s="1"/>
  <c r="D2606" i="34" s="1"/>
  <c r="D2607" i="34" s="1"/>
  <c r="D2608" i="34" s="1"/>
  <c r="D2609" i="34" s="1"/>
  <c r="D2610" i="34" s="1"/>
  <c r="D2611" i="34" s="1"/>
  <c r="D2612" i="34" s="1"/>
  <c r="D2613" i="34" s="1"/>
  <c r="D2614" i="34" s="1"/>
  <c r="D2615" i="34" s="1"/>
  <c r="D2616" i="34" s="1"/>
  <c r="D2617" i="34" s="1"/>
  <c r="D2618" i="34" s="1"/>
  <c r="D2619" i="34" s="1"/>
  <c r="D2620" i="34" s="1"/>
  <c r="D2621" i="34" s="1"/>
  <c r="D2622" i="34" s="1"/>
  <c r="D2623" i="34" s="1"/>
  <c r="D2624" i="34" s="1"/>
  <c r="D2625" i="34" s="1"/>
  <c r="D2626" i="34" s="1"/>
  <c r="D2627" i="34" s="1"/>
  <c r="D2628" i="34" s="1"/>
  <c r="D2629" i="34" s="1"/>
  <c r="D2630" i="34" s="1"/>
  <c r="D2631" i="34" s="1"/>
  <c r="D2632" i="34" s="1"/>
  <c r="D2633" i="34" s="1"/>
  <c r="D2634" i="34" s="1"/>
  <c r="D2635" i="34" s="1"/>
  <c r="D2636" i="34" s="1"/>
  <c r="D2637" i="34" s="1"/>
  <c r="D2638" i="34" s="1"/>
  <c r="D2639" i="34" s="1"/>
  <c r="D2640" i="34" s="1"/>
  <c r="D2641" i="34" s="1"/>
  <c r="D2642" i="34" s="1"/>
  <c r="D2643" i="34" s="1"/>
  <c r="D2644" i="34" s="1"/>
  <c r="D2645" i="34" s="1"/>
  <c r="D2646" i="34" s="1"/>
  <c r="D2647" i="34" s="1"/>
  <c r="D2648" i="34" s="1"/>
  <c r="D2649" i="34" s="1"/>
  <c r="D2650" i="34" s="1"/>
  <c r="D2651" i="34" s="1"/>
  <c r="D2652" i="34" s="1"/>
  <c r="D2653" i="34" s="1"/>
  <c r="D2654" i="34" s="1"/>
  <c r="D2655" i="34" s="1"/>
  <c r="D2656" i="34" s="1"/>
  <c r="D2657" i="34" s="1"/>
  <c r="D2658" i="34" s="1"/>
  <c r="D2659" i="34" s="1"/>
  <c r="D2660" i="34" s="1"/>
  <c r="D2661" i="34" s="1"/>
  <c r="D2662" i="34" s="1"/>
  <c r="D2663" i="34" s="1"/>
  <c r="D2664" i="34" s="1"/>
  <c r="D2665" i="34" s="1"/>
  <c r="D2666" i="34" s="1"/>
  <c r="D2667" i="34" s="1"/>
  <c r="C2467" i="34"/>
  <c r="C2468" i="34" s="1"/>
  <c r="C2469" i="34" s="1"/>
  <c r="C2470" i="34" s="1"/>
  <c r="C2471" i="34" s="1"/>
  <c r="C2472" i="34" s="1"/>
  <c r="C2473" i="34" s="1"/>
  <c r="C2474" i="34" s="1"/>
  <c r="C2475" i="34" s="1"/>
  <c r="C2476" i="34" s="1"/>
  <c r="C2477" i="34" s="1"/>
  <c r="C2478" i="34" s="1"/>
  <c r="C2479" i="34" s="1"/>
  <c r="C2480" i="34" s="1"/>
  <c r="C2481" i="34" s="1"/>
  <c r="C2482" i="34" s="1"/>
  <c r="C2483" i="34" s="1"/>
  <c r="C2484" i="34" s="1"/>
  <c r="C2485" i="34" s="1"/>
  <c r="C2486" i="34" s="1"/>
  <c r="C2487" i="34" s="1"/>
  <c r="C2488" i="34" s="1"/>
  <c r="C2489" i="34" s="1"/>
  <c r="C2490" i="34" s="1"/>
  <c r="C2491" i="34" s="1"/>
  <c r="C2492" i="34" s="1"/>
  <c r="C2493" i="34" s="1"/>
  <c r="C2494" i="34" s="1"/>
  <c r="C2495" i="34" s="1"/>
  <c r="C2496" i="34" s="1"/>
  <c r="C2497" i="34" s="1"/>
  <c r="C2498" i="34" s="1"/>
  <c r="C2499" i="34" s="1"/>
  <c r="C2500" i="34" s="1"/>
  <c r="C2501" i="34" s="1"/>
  <c r="C2502" i="34" s="1"/>
  <c r="C2503" i="34" s="1"/>
  <c r="C2504" i="34" s="1"/>
  <c r="C2505" i="34" s="1"/>
  <c r="C2506" i="34" s="1"/>
  <c r="C2507" i="34" s="1"/>
  <c r="C2508" i="34" s="1"/>
  <c r="C2509" i="34" s="1"/>
  <c r="C2510" i="34" s="1"/>
  <c r="C2511" i="34" s="1"/>
  <c r="C2512" i="34" s="1"/>
  <c r="C2513" i="34" s="1"/>
  <c r="C2514" i="34" s="1"/>
  <c r="C2515" i="34" s="1"/>
  <c r="C2516" i="34" s="1"/>
  <c r="C2517" i="34" s="1"/>
  <c r="C2518" i="34" s="1"/>
  <c r="C2519" i="34" s="1"/>
  <c r="C2520" i="34" s="1"/>
  <c r="C2521" i="34" s="1"/>
  <c r="C2522" i="34" s="1"/>
  <c r="C2523" i="34" s="1"/>
  <c r="C2524" i="34" s="1"/>
  <c r="C2525" i="34" s="1"/>
  <c r="C2526" i="34" s="1"/>
  <c r="C2527" i="34" s="1"/>
  <c r="C2528" i="34" s="1"/>
  <c r="C2529" i="34" s="1"/>
  <c r="C2530" i="34" s="1"/>
  <c r="C2531" i="34" s="1"/>
  <c r="C2532" i="34" s="1"/>
  <c r="C2533" i="34" s="1"/>
  <c r="C2534" i="34" s="1"/>
  <c r="C2535" i="34" s="1"/>
  <c r="C2536" i="34" s="1"/>
  <c r="C2537" i="34" s="1"/>
  <c r="C2538" i="34" s="1"/>
  <c r="C2539" i="34" s="1"/>
  <c r="C2540" i="34" s="1"/>
  <c r="C2541" i="34" s="1"/>
  <c r="C2542" i="34" s="1"/>
  <c r="C2543" i="34" s="1"/>
  <c r="C2544" i="34" s="1"/>
  <c r="C2545" i="34" s="1"/>
  <c r="C2546" i="34" s="1"/>
  <c r="C2547" i="34" s="1"/>
  <c r="C2548" i="34" s="1"/>
  <c r="C2549" i="34" s="1"/>
  <c r="C2550" i="34" s="1"/>
  <c r="C2551" i="34" s="1"/>
  <c r="C2552" i="34" s="1"/>
  <c r="C2553" i="34" s="1"/>
  <c r="C2554" i="34" s="1"/>
  <c r="C2555" i="34" s="1"/>
  <c r="C2556" i="34" s="1"/>
  <c r="C2557" i="34" s="1"/>
  <c r="C2558" i="34" s="1"/>
  <c r="C2559" i="34" s="1"/>
  <c r="C2560" i="34" s="1"/>
  <c r="C2561" i="34" s="1"/>
  <c r="C2562" i="34" s="1"/>
  <c r="C2563" i="34" s="1"/>
  <c r="C2564" i="34" s="1"/>
  <c r="C2565" i="34" s="1"/>
  <c r="C2566" i="34" s="1"/>
  <c r="C2567" i="34" s="1"/>
  <c r="C2568" i="34" s="1"/>
  <c r="C2569" i="34" s="1"/>
  <c r="C2570" i="34" s="1"/>
  <c r="C2571" i="34" s="1"/>
  <c r="C2572" i="34" s="1"/>
  <c r="C2573" i="34" s="1"/>
  <c r="C2574" i="34" s="1"/>
  <c r="C2575" i="34" s="1"/>
  <c r="C2576" i="34" s="1"/>
  <c r="C2577" i="34" s="1"/>
  <c r="C2578" i="34" s="1"/>
  <c r="C2579" i="34" s="1"/>
  <c r="C2580" i="34" s="1"/>
  <c r="C2581" i="34" s="1"/>
  <c r="C2582" i="34" s="1"/>
  <c r="C2583" i="34" s="1"/>
  <c r="C2584" i="34" s="1"/>
  <c r="C2585" i="34" s="1"/>
  <c r="C2586" i="34" s="1"/>
  <c r="C2587" i="34" s="1"/>
  <c r="C2588" i="34" s="1"/>
  <c r="C2589" i="34" s="1"/>
  <c r="C2590" i="34" s="1"/>
  <c r="C2591" i="34" s="1"/>
  <c r="C2592" i="34" s="1"/>
  <c r="C2593" i="34" s="1"/>
  <c r="C2594" i="34" s="1"/>
  <c r="C2595" i="34" s="1"/>
  <c r="C2596" i="34" s="1"/>
  <c r="C2597" i="34" s="1"/>
  <c r="C2598" i="34" s="1"/>
  <c r="C2599" i="34" s="1"/>
  <c r="C2600" i="34" s="1"/>
  <c r="C2601" i="34" s="1"/>
  <c r="C2602" i="34" s="1"/>
  <c r="C2603" i="34" s="1"/>
  <c r="C2604" i="34" s="1"/>
  <c r="C2605" i="34" s="1"/>
  <c r="C2606" i="34" s="1"/>
  <c r="C2607" i="34" s="1"/>
  <c r="C2608" i="34" s="1"/>
  <c r="C2609" i="34" s="1"/>
  <c r="C2610" i="34" s="1"/>
  <c r="C2611" i="34" s="1"/>
  <c r="C2612" i="34" s="1"/>
  <c r="C2613" i="34" s="1"/>
  <c r="C2614" i="34" s="1"/>
  <c r="C2615" i="34" s="1"/>
  <c r="C2616" i="34" s="1"/>
  <c r="C2617" i="34" s="1"/>
  <c r="C2618" i="34" s="1"/>
  <c r="C2619" i="34" s="1"/>
  <c r="C2620" i="34" s="1"/>
  <c r="C2621" i="34" s="1"/>
  <c r="C2622" i="34" s="1"/>
  <c r="C2623" i="34" s="1"/>
  <c r="C2624" i="34" s="1"/>
  <c r="C2625" i="34" s="1"/>
  <c r="C2626" i="34" s="1"/>
  <c r="C2627" i="34" s="1"/>
  <c r="C2628" i="34" s="1"/>
  <c r="C2629" i="34" s="1"/>
  <c r="C2630" i="34" s="1"/>
  <c r="C2631" i="34" s="1"/>
  <c r="C2632" i="34" s="1"/>
  <c r="C2633" i="34" s="1"/>
  <c r="C2634" i="34" s="1"/>
  <c r="C2635" i="34" s="1"/>
  <c r="C2636" i="34" s="1"/>
  <c r="C2637" i="34" s="1"/>
  <c r="C2638" i="34" s="1"/>
  <c r="C2639" i="34" s="1"/>
  <c r="C2640" i="34" s="1"/>
  <c r="C2641" i="34" s="1"/>
  <c r="C2642" i="34" s="1"/>
  <c r="C2643" i="34" s="1"/>
  <c r="C2644" i="34" s="1"/>
  <c r="C2645" i="34" s="1"/>
  <c r="C2646" i="34" s="1"/>
  <c r="C2647" i="34" s="1"/>
  <c r="C2648" i="34" s="1"/>
  <c r="C2649" i="34" s="1"/>
  <c r="C2650" i="34" s="1"/>
  <c r="C2651" i="34" s="1"/>
  <c r="C2652" i="34" s="1"/>
  <c r="C2653" i="34" s="1"/>
  <c r="C2654" i="34" s="1"/>
  <c r="C2655" i="34" s="1"/>
  <c r="C2656" i="34" s="1"/>
  <c r="C2657" i="34" s="1"/>
  <c r="C2658" i="34" s="1"/>
  <c r="C2659" i="34" s="1"/>
  <c r="C2660" i="34" s="1"/>
  <c r="C2661" i="34" s="1"/>
  <c r="C2662" i="34" s="1"/>
  <c r="C2663" i="34" s="1"/>
  <c r="C2664" i="34" s="1"/>
  <c r="C2665" i="34" s="1"/>
  <c r="C2666" i="34" s="1"/>
  <c r="C2667" i="34" s="1"/>
  <c r="D2466" i="34"/>
  <c r="C2466" i="34"/>
  <c r="D2465" i="34"/>
  <c r="C2465" i="34"/>
  <c r="D2464" i="34"/>
  <c r="C2464" i="34"/>
  <c r="D2463" i="34"/>
  <c r="C2463" i="34"/>
  <c r="D2462" i="34"/>
  <c r="C2462" i="34"/>
  <c r="D2461" i="34"/>
  <c r="C2461" i="34"/>
  <c r="D2460" i="34"/>
  <c r="C2460" i="34"/>
  <c r="D2459" i="34"/>
  <c r="C2459" i="34"/>
  <c r="D2458" i="34"/>
  <c r="C2458" i="34"/>
  <c r="D2457" i="34"/>
  <c r="C2457" i="34"/>
  <c r="D2456" i="34"/>
  <c r="C2456" i="34"/>
  <c r="D2455" i="34"/>
  <c r="C2455" i="34"/>
  <c r="D2454" i="34"/>
  <c r="C2454" i="34"/>
  <c r="D2453" i="34"/>
  <c r="C2453" i="34"/>
  <c r="D2452" i="34"/>
  <c r="C2452" i="34"/>
  <c r="D2451" i="34"/>
  <c r="C2451" i="34"/>
  <c r="D2450" i="34"/>
  <c r="C2450" i="34"/>
  <c r="D2449" i="34"/>
  <c r="C2449" i="34"/>
  <c r="D2448" i="34"/>
  <c r="C2448" i="34"/>
  <c r="D2447" i="34"/>
  <c r="C2447" i="34"/>
  <c r="D2446" i="34"/>
  <c r="C2446" i="34"/>
  <c r="D2445" i="34"/>
  <c r="C2445" i="34"/>
  <c r="D2444" i="34"/>
  <c r="C2444" i="34"/>
  <c r="D2443" i="34"/>
  <c r="C2443" i="34"/>
  <c r="D2442" i="34"/>
  <c r="C2442" i="34"/>
  <c r="D2441" i="34"/>
  <c r="C2441" i="34"/>
  <c r="D2440" i="34"/>
  <c r="C2440" i="34"/>
  <c r="D2439" i="34"/>
  <c r="C2439" i="34"/>
  <c r="D2438" i="34"/>
  <c r="C2438" i="34"/>
  <c r="D2437" i="34"/>
  <c r="C2437" i="34"/>
  <c r="D2436" i="34"/>
  <c r="C2436" i="34"/>
  <c r="D2435" i="34"/>
  <c r="C2435" i="34"/>
  <c r="D2434" i="34"/>
  <c r="C2434" i="34"/>
  <c r="D2433" i="34"/>
  <c r="C2433" i="34"/>
  <c r="D2432" i="34"/>
  <c r="C2432" i="34"/>
  <c r="D2431" i="34"/>
  <c r="C2431" i="34"/>
  <c r="D2430" i="34"/>
  <c r="C2430" i="34"/>
  <c r="D2429" i="34"/>
  <c r="C2429" i="34"/>
  <c r="D2428" i="34"/>
  <c r="C2428" i="34"/>
  <c r="D2427" i="34"/>
  <c r="C2427" i="34"/>
  <c r="D2426" i="34"/>
  <c r="C2426" i="34"/>
  <c r="D2425" i="34"/>
  <c r="C2425" i="34"/>
  <c r="D2424" i="34"/>
  <c r="C2424" i="34"/>
  <c r="D2423" i="34"/>
  <c r="C2423" i="34"/>
  <c r="D2422" i="34"/>
  <c r="C2422" i="34"/>
  <c r="D2421" i="34"/>
  <c r="C2421" i="34"/>
  <c r="D2420" i="34"/>
  <c r="C2420" i="34"/>
  <c r="D2419" i="34"/>
  <c r="C2419" i="34"/>
  <c r="D2418" i="34"/>
  <c r="C2418" i="34"/>
  <c r="D2417" i="34"/>
  <c r="C2417" i="34"/>
  <c r="D2416" i="34"/>
  <c r="C2416" i="34"/>
  <c r="D2415" i="34"/>
  <c r="C2415" i="34"/>
  <c r="D2414" i="34"/>
  <c r="C2414" i="34"/>
  <c r="D2413" i="34"/>
  <c r="C2413" i="34"/>
  <c r="D2411" i="34"/>
  <c r="D2412" i="34" s="1"/>
  <c r="C2411" i="34"/>
  <c r="C2412" i="34" s="1"/>
  <c r="D2410" i="34"/>
  <c r="C2410" i="34"/>
  <c r="D2409" i="34"/>
  <c r="C2409" i="34"/>
  <c r="D2408" i="34"/>
  <c r="C2408" i="34"/>
  <c r="D2407" i="34"/>
  <c r="C2407" i="34"/>
  <c r="D2406" i="34"/>
  <c r="C2406" i="34"/>
  <c r="D2405" i="34"/>
  <c r="C2405" i="34"/>
  <c r="D2404" i="34"/>
  <c r="C2404" i="34"/>
  <c r="D2403" i="34"/>
  <c r="C2403" i="34"/>
  <c r="D2402" i="34"/>
  <c r="C2402" i="34"/>
  <c r="D2401" i="34"/>
  <c r="C2401" i="34"/>
  <c r="D2400" i="34"/>
  <c r="C2400" i="34"/>
  <c r="D2399" i="34"/>
  <c r="C2399" i="34"/>
  <c r="D2398" i="34"/>
  <c r="C2398" i="34"/>
  <c r="D2397" i="34"/>
  <c r="C2397" i="34"/>
  <c r="D2396" i="34"/>
  <c r="C2396" i="34"/>
  <c r="D2395" i="34"/>
  <c r="C2395" i="34"/>
  <c r="D2394" i="34"/>
  <c r="C2394" i="34"/>
  <c r="D2393" i="34"/>
  <c r="C2393" i="34"/>
  <c r="D2392" i="34"/>
  <c r="C2392" i="34"/>
  <c r="D2391" i="34"/>
  <c r="C2391" i="34"/>
  <c r="D2390" i="34"/>
  <c r="C2390" i="34"/>
  <c r="D2389" i="34"/>
  <c r="C2389" i="34"/>
  <c r="D2388" i="34"/>
  <c r="C2388" i="34"/>
  <c r="D2387" i="34"/>
  <c r="C2387" i="34"/>
  <c r="D2386" i="34"/>
  <c r="C2386" i="34"/>
  <c r="D2385" i="34"/>
  <c r="C2385" i="34"/>
  <c r="D2384" i="34"/>
  <c r="C2384" i="34"/>
  <c r="D2383" i="34"/>
  <c r="C2383" i="34"/>
  <c r="D2382" i="34"/>
  <c r="C2382" i="34"/>
  <c r="D2381" i="34"/>
  <c r="C2381" i="34"/>
  <c r="D2380" i="34"/>
  <c r="C2380" i="34"/>
  <c r="D2379" i="34"/>
  <c r="C2379" i="34"/>
  <c r="D2378" i="34"/>
  <c r="C2378" i="34"/>
  <c r="D2377" i="34"/>
  <c r="C2377" i="34"/>
  <c r="D2376" i="34"/>
  <c r="C2376" i="34"/>
  <c r="D2375" i="34"/>
  <c r="C2375" i="34"/>
  <c r="D2374" i="34"/>
  <c r="C2374" i="34"/>
  <c r="D2373" i="34"/>
  <c r="C2373" i="34"/>
  <c r="D2372" i="34"/>
  <c r="C2372" i="34"/>
  <c r="D2371" i="34"/>
  <c r="C2371" i="34"/>
  <c r="D2370" i="34"/>
  <c r="C2370" i="34"/>
  <c r="D2369" i="34"/>
  <c r="C2369" i="34"/>
  <c r="D2368" i="34"/>
  <c r="C2368" i="34"/>
  <c r="D2367" i="34"/>
  <c r="C2367" i="34"/>
  <c r="D2366" i="34"/>
  <c r="C2366" i="34"/>
  <c r="D2365" i="34"/>
  <c r="C2365" i="34"/>
  <c r="D2364" i="34"/>
  <c r="C2364" i="34"/>
  <c r="D2363" i="34"/>
  <c r="C2363" i="34"/>
  <c r="D2362" i="34"/>
  <c r="C2362" i="34"/>
  <c r="D2361" i="34"/>
  <c r="C2361" i="34"/>
  <c r="D2360" i="34"/>
  <c r="C2360" i="34"/>
  <c r="D2359" i="34"/>
  <c r="C2359" i="34"/>
  <c r="D2358" i="34"/>
  <c r="C2358" i="34"/>
  <c r="D2357" i="34"/>
  <c r="C2357" i="34"/>
  <c r="D2356" i="34"/>
  <c r="C2356" i="34"/>
  <c r="D2355" i="34"/>
  <c r="C2355" i="34"/>
  <c r="D2354" i="34"/>
  <c r="C2354" i="34"/>
  <c r="D2353" i="34"/>
  <c r="C2353" i="34"/>
  <c r="D2352" i="34"/>
  <c r="C2352" i="34"/>
  <c r="D2351" i="34"/>
  <c r="C2351" i="34"/>
  <c r="D2350" i="34"/>
  <c r="C2350" i="34"/>
  <c r="D2349" i="34"/>
  <c r="C2349" i="34"/>
  <c r="D2348" i="34"/>
  <c r="C2348" i="34"/>
  <c r="D2347" i="34"/>
  <c r="C2347" i="34"/>
  <c r="D2346" i="34"/>
  <c r="C2346" i="34"/>
  <c r="D2345" i="34"/>
  <c r="C2345" i="34"/>
  <c r="D2344" i="34"/>
  <c r="C2344" i="34"/>
  <c r="D2343" i="34"/>
  <c r="C2343" i="34"/>
  <c r="D2342" i="34"/>
  <c r="C2342" i="34"/>
  <c r="D2341" i="34"/>
  <c r="C2341" i="34"/>
  <c r="D2340" i="34"/>
  <c r="C2340" i="34"/>
  <c r="D2339" i="34"/>
  <c r="C2339" i="34"/>
  <c r="D2338" i="34"/>
  <c r="C2338" i="34"/>
  <c r="D2337" i="34"/>
  <c r="C2337" i="34"/>
  <c r="D2336" i="34"/>
  <c r="C2336" i="34"/>
  <c r="D2335" i="34"/>
  <c r="C2335" i="34"/>
  <c r="D2334" i="34"/>
  <c r="C2334" i="34"/>
  <c r="D2333" i="34"/>
  <c r="C2333" i="34"/>
  <c r="D2332" i="34"/>
  <c r="C2332" i="34"/>
  <c r="D2331" i="34"/>
  <c r="C2331" i="34"/>
  <c r="D2330" i="34"/>
  <c r="C2330" i="34"/>
  <c r="D2329" i="34"/>
  <c r="C2329" i="34"/>
  <c r="D2328" i="34"/>
  <c r="C2328" i="34"/>
  <c r="D2327" i="34"/>
  <c r="C2327" i="34"/>
  <c r="D2326" i="34"/>
  <c r="C2326" i="34"/>
  <c r="D2325" i="34"/>
  <c r="C2325" i="34"/>
  <c r="D2324" i="34"/>
  <c r="C2324" i="34"/>
  <c r="D2323" i="34"/>
  <c r="C2323" i="34"/>
  <c r="D2322" i="34"/>
  <c r="C2322" i="34"/>
  <c r="D2321" i="34"/>
  <c r="C2321" i="34"/>
  <c r="D2320" i="34"/>
  <c r="C2320" i="34"/>
  <c r="D2319" i="34"/>
  <c r="C2319" i="34"/>
  <c r="D2318" i="34"/>
  <c r="C2318" i="34"/>
  <c r="D2317" i="34"/>
  <c r="C2317" i="34"/>
  <c r="D2316" i="34"/>
  <c r="C2316" i="34"/>
  <c r="D2315" i="34"/>
  <c r="C2315" i="34"/>
  <c r="D2314" i="34"/>
  <c r="C2314" i="34"/>
  <c r="D2313" i="34"/>
  <c r="C2313" i="34"/>
  <c r="D2312" i="34"/>
  <c r="C2312" i="34"/>
  <c r="D2311" i="34"/>
  <c r="C2311" i="34"/>
  <c r="D2310" i="34"/>
  <c r="C2310" i="34"/>
  <c r="D2309" i="34"/>
  <c r="C2309" i="34"/>
  <c r="D2308" i="34"/>
  <c r="C2308" i="34"/>
  <c r="D2307" i="34"/>
  <c r="C2307" i="34"/>
  <c r="D2306" i="34"/>
  <c r="C2306" i="34"/>
  <c r="D2305" i="34"/>
  <c r="C2305" i="34"/>
  <c r="D2304" i="34"/>
  <c r="C2304" i="34"/>
  <c r="D2303" i="34"/>
  <c r="C2303" i="34"/>
  <c r="D2302" i="34"/>
  <c r="C2302" i="34"/>
  <c r="D2301" i="34"/>
  <c r="C2301" i="34"/>
  <c r="D2300" i="34"/>
  <c r="C2300" i="34"/>
  <c r="D2299" i="34"/>
  <c r="C2299" i="34"/>
  <c r="D2298" i="34"/>
  <c r="C2298" i="34"/>
  <c r="D2297" i="34"/>
  <c r="C2297" i="34"/>
  <c r="D2296" i="34"/>
  <c r="C2296" i="34"/>
  <c r="D2295" i="34"/>
  <c r="C2295" i="34"/>
  <c r="D2294" i="34"/>
  <c r="C2294" i="34"/>
  <c r="D2293" i="34"/>
  <c r="C2293" i="34"/>
  <c r="D2292" i="34"/>
  <c r="C2292" i="34"/>
  <c r="D2291" i="34"/>
  <c r="C2291" i="34"/>
  <c r="D2290" i="34"/>
  <c r="C2290" i="34"/>
  <c r="D2289" i="34"/>
  <c r="C2289" i="34"/>
  <c r="D2288" i="34"/>
  <c r="C2288" i="34"/>
  <c r="D2287" i="34"/>
  <c r="C2287" i="34"/>
  <c r="D2286" i="34"/>
  <c r="C2286" i="34"/>
  <c r="D2285" i="34"/>
  <c r="C2285" i="34"/>
  <c r="D2284" i="34"/>
  <c r="C2284" i="34"/>
  <c r="D2283" i="34"/>
  <c r="C2283" i="34"/>
  <c r="D2282" i="34"/>
  <c r="C2282" i="34"/>
  <c r="D2281" i="34"/>
  <c r="C2281" i="34"/>
  <c r="D2280" i="34"/>
  <c r="C2280" i="34"/>
  <c r="D2279" i="34"/>
  <c r="C2279" i="34"/>
  <c r="D2278" i="34"/>
  <c r="C2278" i="34"/>
  <c r="D2277" i="34"/>
  <c r="C2277" i="34"/>
  <c r="D2276" i="34"/>
  <c r="C2276" i="34"/>
  <c r="D2275" i="34"/>
  <c r="C2275" i="34"/>
  <c r="D2274" i="34"/>
  <c r="C2274" i="34"/>
  <c r="D2273" i="34"/>
  <c r="C2273" i="34"/>
  <c r="D2272" i="34"/>
  <c r="C2272" i="34"/>
  <c r="D2271" i="34"/>
  <c r="C2271" i="34"/>
  <c r="D2270" i="34"/>
  <c r="C2270" i="34"/>
  <c r="D2269" i="34"/>
  <c r="C2269" i="34"/>
  <c r="D2268" i="34"/>
  <c r="C2268" i="34"/>
  <c r="D2267" i="34"/>
  <c r="C2267" i="34"/>
  <c r="D2266" i="34"/>
  <c r="C2266" i="34"/>
  <c r="D2265" i="34"/>
  <c r="C2265" i="34"/>
  <c r="D2264" i="34"/>
  <c r="C2264" i="34"/>
  <c r="D2263" i="34"/>
  <c r="C2263" i="34"/>
  <c r="D2262" i="34"/>
  <c r="C2262" i="34"/>
  <c r="D2261" i="34"/>
  <c r="C2261" i="34"/>
  <c r="D2260" i="34"/>
  <c r="C2260" i="34"/>
  <c r="D2259" i="34"/>
  <c r="C2259" i="34"/>
  <c r="D2258" i="34"/>
  <c r="C2258" i="34"/>
  <c r="D2257" i="34"/>
  <c r="C2257" i="34"/>
  <c r="D2256" i="34"/>
  <c r="C2256" i="34"/>
  <c r="D2255" i="34"/>
  <c r="C2255" i="34"/>
  <c r="D2254" i="34"/>
  <c r="C2254" i="34"/>
  <c r="D2253" i="34"/>
  <c r="C2253" i="34"/>
  <c r="D2252" i="34"/>
  <c r="C2252" i="34"/>
  <c r="D2251" i="34"/>
  <c r="C2251" i="34"/>
  <c r="D2250" i="34"/>
  <c r="C2250" i="34"/>
  <c r="D2249" i="34"/>
  <c r="C2249" i="34"/>
  <c r="D2248" i="34"/>
  <c r="C2248" i="34"/>
  <c r="D2247" i="34"/>
  <c r="C2247" i="34"/>
  <c r="D2246" i="34"/>
  <c r="C2246" i="34"/>
  <c r="D2245" i="34"/>
  <c r="C2245" i="34"/>
  <c r="D2244" i="34"/>
  <c r="C2244" i="34"/>
  <c r="D2243" i="34"/>
  <c r="C2243" i="34"/>
  <c r="D2242" i="34"/>
  <c r="C2242" i="34"/>
  <c r="D2241" i="34"/>
  <c r="C2241" i="34"/>
  <c r="D2240" i="34"/>
  <c r="C2240" i="34"/>
  <c r="D2239" i="34"/>
  <c r="C2239" i="34"/>
  <c r="D2238" i="34"/>
  <c r="C2238" i="34"/>
  <c r="D2237" i="34"/>
  <c r="C2237" i="34"/>
  <c r="D2236" i="34"/>
  <c r="C2236" i="34"/>
  <c r="D2235" i="34"/>
  <c r="C2235" i="34"/>
  <c r="D2234" i="34"/>
  <c r="C2234" i="34"/>
  <c r="D2233" i="34"/>
  <c r="C2233" i="34"/>
  <c r="D2232" i="34"/>
  <c r="C2232" i="34"/>
  <c r="D2231" i="34"/>
  <c r="C2231" i="34"/>
  <c r="D2230" i="34"/>
  <c r="C2230" i="34"/>
  <c r="D2229" i="34"/>
  <c r="C2229" i="34"/>
  <c r="D2228" i="34"/>
  <c r="C2228" i="34"/>
  <c r="D2227" i="34"/>
  <c r="C2227" i="34"/>
  <c r="D2225" i="34"/>
  <c r="D2226" i="34" s="1"/>
  <c r="C2225" i="34"/>
  <c r="C2226" i="34" s="1"/>
  <c r="D2224" i="34"/>
  <c r="C2224" i="34"/>
  <c r="D2223" i="34"/>
  <c r="C2223" i="34"/>
  <c r="D2222" i="34"/>
  <c r="C2222" i="34"/>
  <c r="D2221" i="34"/>
  <c r="C2221" i="34"/>
  <c r="D2220" i="34"/>
  <c r="C2220" i="34"/>
  <c r="D2219" i="34"/>
  <c r="C2219" i="34"/>
  <c r="D2218" i="34"/>
  <c r="C2218" i="34"/>
  <c r="D2217" i="34"/>
  <c r="C2217" i="34"/>
  <c r="D2216" i="34"/>
  <c r="C2216" i="34"/>
  <c r="D2215" i="34"/>
  <c r="C2215" i="34"/>
  <c r="D2214" i="34"/>
  <c r="C2214" i="34"/>
  <c r="D2213" i="34"/>
  <c r="C2213" i="34"/>
  <c r="D2212" i="34"/>
  <c r="C2212" i="34"/>
  <c r="D2211" i="34"/>
  <c r="C2211" i="34"/>
  <c r="D2210" i="34"/>
  <c r="C2210" i="34"/>
  <c r="D2209" i="34"/>
  <c r="C2209" i="34"/>
  <c r="D2208" i="34"/>
  <c r="C2208" i="34"/>
  <c r="D2207" i="34"/>
  <c r="C2207" i="34"/>
  <c r="D2206" i="34"/>
  <c r="C2206" i="34"/>
  <c r="D2205" i="34"/>
  <c r="C2205" i="34"/>
  <c r="D2204" i="34"/>
  <c r="C2204" i="34"/>
  <c r="D2203" i="34"/>
  <c r="C2203" i="34"/>
  <c r="D2202" i="34"/>
  <c r="C2202" i="34"/>
  <c r="D2201" i="34"/>
  <c r="C2201" i="34"/>
  <c r="D2200" i="34"/>
  <c r="C2200" i="34"/>
  <c r="D2199" i="34"/>
  <c r="C2199" i="34"/>
  <c r="D2198" i="34"/>
  <c r="C2198" i="34"/>
  <c r="D2197" i="34"/>
  <c r="C2197" i="34"/>
  <c r="D2196" i="34"/>
  <c r="C2196" i="34"/>
  <c r="D2195" i="34"/>
  <c r="C2195" i="34"/>
  <c r="D2194" i="34"/>
  <c r="C2194" i="34"/>
  <c r="D2193" i="34"/>
  <c r="C2193" i="34"/>
  <c r="D2192" i="34"/>
  <c r="C2192" i="34"/>
  <c r="D2191" i="34"/>
  <c r="C2191" i="34"/>
  <c r="D2190" i="34"/>
  <c r="C2190" i="34"/>
  <c r="D2189" i="34"/>
  <c r="C2189" i="34"/>
  <c r="D2188" i="34"/>
  <c r="C2188" i="34"/>
  <c r="D2187" i="34"/>
  <c r="C2187" i="34"/>
  <c r="D2186" i="34"/>
  <c r="C2186" i="34"/>
  <c r="D2185" i="34"/>
  <c r="C2185" i="34"/>
  <c r="D2184" i="34"/>
  <c r="C2184" i="34"/>
  <c r="D2183" i="34"/>
  <c r="C2183" i="34"/>
  <c r="D2182" i="34"/>
  <c r="C2182" i="34"/>
  <c r="D2181" i="34"/>
  <c r="C2181" i="34"/>
  <c r="D2180" i="34"/>
  <c r="C2180" i="34"/>
  <c r="D2179" i="34"/>
  <c r="C2179" i="34"/>
  <c r="D2178" i="34"/>
  <c r="C2178" i="34"/>
  <c r="D2177" i="34"/>
  <c r="C2177" i="34"/>
  <c r="D2176" i="34"/>
  <c r="C2176" i="34"/>
  <c r="D2175" i="34"/>
  <c r="C2175" i="34"/>
  <c r="D2174" i="34"/>
  <c r="C2174" i="34"/>
  <c r="D2173" i="34"/>
  <c r="C2173" i="34"/>
  <c r="D2172" i="34"/>
  <c r="C2172" i="34"/>
  <c r="D2171" i="34"/>
  <c r="C2171" i="34"/>
  <c r="D2170" i="34"/>
  <c r="C2170" i="34"/>
  <c r="D2169" i="34"/>
  <c r="C2169" i="34"/>
  <c r="D2168" i="34"/>
  <c r="C2168" i="34"/>
  <c r="D2167" i="34"/>
  <c r="C2167" i="34"/>
  <c r="D2166" i="34"/>
  <c r="C2166" i="34"/>
  <c r="D2165" i="34"/>
  <c r="C2165" i="34"/>
  <c r="D2164" i="34"/>
  <c r="C2164" i="34"/>
  <c r="D2163" i="34"/>
  <c r="C2163" i="34"/>
  <c r="D2162" i="34"/>
  <c r="C2162" i="34"/>
  <c r="D2161" i="34"/>
  <c r="C2161" i="34"/>
  <c r="D2160" i="34"/>
  <c r="C2160" i="34"/>
  <c r="D2159" i="34"/>
  <c r="C2159" i="34"/>
  <c r="D2158" i="34"/>
  <c r="C2158" i="34"/>
  <c r="D2157" i="34"/>
  <c r="C2157" i="34"/>
  <c r="D2156" i="34"/>
  <c r="C2156" i="34"/>
  <c r="D2155" i="34"/>
  <c r="C2155" i="34"/>
  <c r="D2154" i="34"/>
  <c r="C2154" i="34"/>
  <c r="D2153" i="34"/>
  <c r="C2153" i="34"/>
  <c r="D2152" i="34"/>
  <c r="C2152" i="34"/>
  <c r="D2151" i="34"/>
  <c r="C2151" i="34"/>
  <c r="D2150" i="34"/>
  <c r="C2150" i="34"/>
  <c r="D2149" i="34"/>
  <c r="C2149" i="34"/>
  <c r="D2148" i="34"/>
  <c r="C2148" i="34"/>
  <c r="D2147" i="34"/>
  <c r="C2147" i="34"/>
  <c r="D2146" i="34"/>
  <c r="C2146" i="34"/>
  <c r="D2145" i="34"/>
  <c r="C2145" i="34"/>
  <c r="D2144" i="34"/>
  <c r="C2144" i="34"/>
  <c r="D2143" i="34"/>
  <c r="C2143" i="34"/>
  <c r="D2142" i="34"/>
  <c r="C2142" i="34"/>
  <c r="D2141" i="34"/>
  <c r="C2141" i="34"/>
  <c r="D2140" i="34"/>
  <c r="C2140" i="34"/>
  <c r="D2139" i="34"/>
  <c r="C2139" i="34"/>
  <c r="D2138" i="34"/>
  <c r="C2138" i="34"/>
  <c r="D2137" i="34"/>
  <c r="C2137" i="34"/>
  <c r="D2136" i="34"/>
  <c r="C2136" i="34"/>
  <c r="D2135" i="34"/>
  <c r="C2135" i="34"/>
  <c r="D2134" i="34"/>
  <c r="C2134" i="34"/>
  <c r="D2133" i="34"/>
  <c r="C2133" i="34"/>
  <c r="D2132" i="34"/>
  <c r="C2132" i="34"/>
  <c r="D2131" i="34"/>
  <c r="C2131" i="34"/>
  <c r="D2130" i="34"/>
  <c r="C2130" i="34"/>
  <c r="D2129" i="34"/>
  <c r="C2129" i="34"/>
  <c r="D2128" i="34"/>
  <c r="C2128" i="34"/>
  <c r="D2127" i="34"/>
  <c r="C2127" i="34"/>
  <c r="D2126" i="34"/>
  <c r="C2126" i="34"/>
  <c r="D2125" i="34"/>
  <c r="C2125" i="34"/>
  <c r="D2124" i="34"/>
  <c r="C2124" i="34"/>
  <c r="D2123" i="34"/>
  <c r="C2123" i="34"/>
  <c r="D2122" i="34"/>
  <c r="C2122" i="34"/>
  <c r="D2121" i="34"/>
  <c r="C2121" i="34"/>
  <c r="D2120" i="34"/>
  <c r="C2120" i="34"/>
  <c r="D2119" i="34"/>
  <c r="C2119" i="34"/>
  <c r="D2118" i="34"/>
  <c r="C2118" i="34"/>
  <c r="D2117" i="34"/>
  <c r="C2117" i="34"/>
  <c r="D2116" i="34"/>
  <c r="C2116" i="34"/>
  <c r="D2115" i="34"/>
  <c r="C2115" i="34"/>
  <c r="D2114" i="34"/>
  <c r="C2114" i="34"/>
  <c r="D2113" i="34"/>
  <c r="C2113" i="34"/>
  <c r="D2112" i="34"/>
  <c r="C2112" i="34"/>
  <c r="D2111" i="34"/>
  <c r="C2111" i="34"/>
  <c r="D2110" i="34"/>
  <c r="C2110" i="34"/>
  <c r="D2109" i="34"/>
  <c r="C2109" i="34"/>
  <c r="D2108" i="34"/>
  <c r="C2108" i="34"/>
  <c r="D2107" i="34"/>
  <c r="C2107" i="34"/>
  <c r="D2106" i="34"/>
  <c r="C2106" i="34"/>
  <c r="D2105" i="34"/>
  <c r="C2105" i="34"/>
  <c r="D2104" i="34"/>
  <c r="C2104" i="34"/>
  <c r="D2103" i="34"/>
  <c r="C2103" i="34"/>
  <c r="D2102" i="34"/>
  <c r="C2102" i="34"/>
  <c r="D2101" i="34"/>
  <c r="C2101" i="34"/>
  <c r="D2100" i="34"/>
  <c r="C2100" i="34"/>
  <c r="D2099" i="34"/>
  <c r="C2099" i="34"/>
  <c r="D2098" i="34"/>
  <c r="C2098" i="34"/>
  <c r="D2097" i="34"/>
  <c r="C2097" i="34"/>
  <c r="D2096" i="34"/>
  <c r="C2096" i="34"/>
  <c r="D2095" i="34"/>
  <c r="C2095" i="34"/>
  <c r="D2094" i="34"/>
  <c r="C2094" i="34"/>
  <c r="D2093" i="34"/>
  <c r="C2093" i="34"/>
  <c r="D2092" i="34"/>
  <c r="C2092" i="34"/>
  <c r="D2091" i="34"/>
  <c r="C2091" i="34"/>
  <c r="D2090" i="34"/>
  <c r="C2090" i="34"/>
  <c r="D2089" i="34"/>
  <c r="C2089" i="34"/>
  <c r="D2088" i="34"/>
  <c r="C2088" i="34"/>
  <c r="D2087" i="34"/>
  <c r="C2087" i="34"/>
  <c r="D2086" i="34"/>
  <c r="C2086" i="34"/>
  <c r="D2085" i="34"/>
  <c r="C2085" i="34"/>
  <c r="D2084" i="34"/>
  <c r="C2084" i="34"/>
  <c r="D2083" i="34"/>
  <c r="C2083" i="34"/>
  <c r="D2082" i="34"/>
  <c r="C2082" i="34"/>
  <c r="D2081" i="34"/>
  <c r="C2081" i="34"/>
  <c r="D2080" i="34"/>
  <c r="C2080" i="34"/>
  <c r="D2079" i="34"/>
  <c r="C2079" i="34"/>
  <c r="D2078" i="34"/>
  <c r="C2078" i="34"/>
  <c r="D2077" i="34"/>
  <c r="C2077" i="34"/>
  <c r="D2076" i="34"/>
  <c r="C2076" i="34"/>
  <c r="D2075" i="34"/>
  <c r="C2075" i="34"/>
  <c r="D2074" i="34"/>
  <c r="C2074" i="34"/>
  <c r="D2073" i="34"/>
  <c r="C2073" i="34"/>
  <c r="D2072" i="34"/>
  <c r="C2072" i="34"/>
  <c r="D2071" i="34"/>
  <c r="C2071" i="34"/>
  <c r="D2070" i="34"/>
  <c r="C2070" i="34"/>
  <c r="D2069" i="34"/>
  <c r="C2069" i="34"/>
  <c r="D2068" i="34"/>
  <c r="C2068" i="34"/>
  <c r="D2067" i="34"/>
  <c r="C2067" i="34"/>
  <c r="D2066" i="34"/>
  <c r="C2066" i="34"/>
  <c r="D2065" i="34"/>
  <c r="C2065" i="34"/>
  <c r="D2064" i="34"/>
  <c r="C2064" i="34"/>
  <c r="D2063" i="34"/>
  <c r="C2063" i="34"/>
  <c r="D2062" i="34"/>
  <c r="C2062" i="34"/>
  <c r="D2061" i="34"/>
  <c r="C2061" i="34"/>
  <c r="D2060" i="34"/>
  <c r="C2060" i="34"/>
  <c r="D2059" i="34"/>
  <c r="C2059" i="34"/>
  <c r="D2058" i="34"/>
  <c r="C2058" i="34"/>
  <c r="D2057" i="34"/>
  <c r="C2057" i="34"/>
  <c r="D2056" i="34"/>
  <c r="C2056" i="34"/>
  <c r="D2055" i="34"/>
  <c r="C2055" i="34"/>
  <c r="D2054" i="34"/>
  <c r="C2054" i="34"/>
  <c r="D2053" i="34"/>
  <c r="C2053" i="34"/>
  <c r="D2052" i="34"/>
  <c r="C2052" i="34"/>
  <c r="D2051" i="34"/>
  <c r="C2051" i="34"/>
  <c r="D2050" i="34"/>
  <c r="C2050" i="34"/>
  <c r="D2049" i="34"/>
  <c r="C2049" i="34"/>
  <c r="D2048" i="34"/>
  <c r="C2048" i="34"/>
  <c r="D2047" i="34"/>
  <c r="C2047" i="34"/>
  <c r="D2046" i="34"/>
  <c r="C2046" i="34"/>
  <c r="D2045" i="34"/>
  <c r="C2045" i="34"/>
  <c r="D2044" i="34"/>
  <c r="C2044" i="34"/>
  <c r="D2043" i="34"/>
  <c r="C2043" i="34"/>
  <c r="D2042" i="34"/>
  <c r="C2042" i="34"/>
  <c r="D2041" i="34"/>
  <c r="C2041" i="34"/>
  <c r="D2040" i="34"/>
  <c r="C2040" i="34"/>
  <c r="D2039" i="34"/>
  <c r="C2039" i="34"/>
  <c r="D2038" i="34"/>
  <c r="C2038" i="34"/>
  <c r="D2037" i="34"/>
  <c r="C2037" i="34"/>
  <c r="D2036" i="34"/>
  <c r="C2036" i="34"/>
  <c r="D2035" i="34"/>
  <c r="C2035" i="34"/>
  <c r="D2034" i="34"/>
  <c r="C2034" i="34"/>
  <c r="D2033" i="34"/>
  <c r="C2033" i="34"/>
  <c r="D2032" i="34"/>
  <c r="C2032" i="34"/>
  <c r="D2031" i="34"/>
  <c r="C2031" i="34"/>
  <c r="D2030" i="34"/>
  <c r="C2030" i="34"/>
  <c r="D2029" i="34"/>
  <c r="C2029" i="34"/>
  <c r="D2028" i="34"/>
  <c r="C2028" i="34"/>
  <c r="D2027" i="34"/>
  <c r="C2027" i="34"/>
  <c r="D2026" i="34"/>
  <c r="C2026" i="34"/>
  <c r="D2025" i="34"/>
  <c r="C2025" i="34"/>
  <c r="D2024" i="34"/>
  <c r="C2024" i="34"/>
  <c r="D2023" i="34"/>
  <c r="C2023" i="34"/>
  <c r="D2022" i="34"/>
  <c r="C2022" i="34"/>
  <c r="D2021" i="34"/>
  <c r="C2021" i="34"/>
  <c r="D2020" i="34"/>
  <c r="C2020" i="34"/>
  <c r="D2019" i="34"/>
  <c r="C2019" i="34"/>
  <c r="D2018" i="34"/>
  <c r="C2018" i="34"/>
  <c r="D2017" i="34"/>
  <c r="C2017" i="34"/>
  <c r="D2016" i="34"/>
  <c r="C2016" i="34"/>
  <c r="D2015" i="34"/>
  <c r="C2015" i="34"/>
  <c r="D2014" i="34"/>
  <c r="C2014" i="34"/>
  <c r="D2013" i="34"/>
  <c r="C2013" i="34"/>
  <c r="D2012" i="34"/>
  <c r="C2012" i="34"/>
  <c r="D2011" i="34"/>
  <c r="C2011" i="34"/>
  <c r="D2010" i="34"/>
  <c r="C2010" i="34"/>
  <c r="D2009" i="34"/>
  <c r="C2009" i="34"/>
  <c r="D2008" i="34"/>
  <c r="C2008" i="34"/>
  <c r="D2007" i="34"/>
  <c r="C2007" i="34"/>
  <c r="D2006" i="34"/>
  <c r="C2006" i="34"/>
  <c r="D2005" i="34"/>
  <c r="C2005" i="34"/>
  <c r="D2004" i="34"/>
  <c r="C2004" i="34"/>
  <c r="D2003" i="34"/>
  <c r="C2003" i="34"/>
  <c r="D2002" i="34"/>
  <c r="C2002" i="34"/>
  <c r="D2001" i="34"/>
  <c r="C2001" i="34"/>
  <c r="D2000" i="34"/>
  <c r="C2000" i="34"/>
  <c r="D1999" i="34"/>
  <c r="C1999" i="34"/>
  <c r="D1998" i="34"/>
  <c r="C1998" i="34"/>
  <c r="D1997" i="34"/>
  <c r="C1997" i="34"/>
  <c r="D1996" i="34"/>
  <c r="C1996" i="34"/>
  <c r="D1995" i="34"/>
  <c r="C1995" i="34"/>
  <c r="D1994" i="34"/>
  <c r="C1994" i="34"/>
  <c r="D1993" i="34"/>
  <c r="C1993" i="34"/>
  <c r="D1992" i="34"/>
  <c r="C1992" i="34"/>
  <c r="D1991" i="34"/>
  <c r="C1991" i="34"/>
  <c r="D1990" i="34"/>
  <c r="C1990" i="34"/>
  <c r="D1989" i="34"/>
  <c r="C1989" i="34"/>
  <c r="D1988" i="34"/>
  <c r="C1988" i="34"/>
  <c r="D1987" i="34"/>
  <c r="C1987" i="34"/>
  <c r="D1986" i="34"/>
  <c r="C1986" i="34"/>
  <c r="D1985" i="34"/>
  <c r="C1985" i="34"/>
  <c r="D1984" i="34"/>
  <c r="C1984" i="34"/>
  <c r="D1983" i="34"/>
  <c r="C1983" i="34"/>
  <c r="D1982" i="34"/>
  <c r="C1982" i="34"/>
  <c r="D1981" i="34"/>
  <c r="C1981" i="34"/>
  <c r="D1980" i="34"/>
  <c r="C1980" i="34"/>
  <c r="D1979" i="34"/>
  <c r="C1979" i="34"/>
  <c r="D1978" i="34"/>
  <c r="C1978" i="34"/>
  <c r="D1977" i="34"/>
  <c r="C1977" i="34"/>
  <c r="D1976" i="34"/>
  <c r="C1976" i="34"/>
  <c r="D1975" i="34"/>
  <c r="C1975" i="34"/>
  <c r="D1974" i="34"/>
  <c r="C1974" i="34"/>
  <c r="D1973" i="34"/>
  <c r="C1973" i="34"/>
  <c r="D1972" i="34"/>
  <c r="C1972" i="34"/>
  <c r="D1971" i="34"/>
  <c r="C1971" i="34"/>
  <c r="D1970" i="34"/>
  <c r="C1970" i="34"/>
  <c r="D1969" i="34"/>
  <c r="C1969" i="34"/>
  <c r="D1968" i="34"/>
  <c r="C1968" i="34"/>
  <c r="D1967" i="34"/>
  <c r="C1967" i="34"/>
  <c r="D1966" i="34"/>
  <c r="C1966" i="34"/>
  <c r="D1965" i="34"/>
  <c r="C1965" i="34"/>
  <c r="D1964" i="34"/>
  <c r="C1964" i="34"/>
  <c r="D1963" i="34"/>
  <c r="C1963" i="34"/>
  <c r="D1962" i="34"/>
  <c r="C1962" i="34"/>
  <c r="D1961" i="34"/>
  <c r="C1961" i="34"/>
  <c r="D1960" i="34"/>
  <c r="C1960" i="34"/>
  <c r="D1959" i="34"/>
  <c r="C1959" i="34"/>
  <c r="D1958" i="34"/>
  <c r="C1958" i="34"/>
  <c r="D1957" i="34"/>
  <c r="C1957" i="34"/>
  <c r="D1956" i="34"/>
  <c r="C1956" i="34"/>
  <c r="D1955" i="34"/>
  <c r="C1955" i="34"/>
  <c r="D1954" i="34"/>
  <c r="C1954" i="34"/>
  <c r="D1953" i="34"/>
  <c r="C1953" i="34"/>
  <c r="D1952" i="34"/>
  <c r="C1952" i="34"/>
  <c r="D1951" i="34"/>
  <c r="C1951" i="34"/>
  <c r="D1950" i="34"/>
  <c r="C1950" i="34"/>
  <c r="D1949" i="34"/>
  <c r="C1949" i="34"/>
  <c r="D1948" i="34"/>
  <c r="C1948" i="34"/>
  <c r="D1947" i="34"/>
  <c r="C1947" i="34"/>
  <c r="D1946" i="34"/>
  <c r="C1946" i="34"/>
  <c r="D1945" i="34"/>
  <c r="C1945" i="34"/>
  <c r="D1944" i="34"/>
  <c r="C1944" i="34"/>
  <c r="D1943" i="34"/>
  <c r="C1943" i="34"/>
  <c r="D1942" i="34"/>
  <c r="C1942" i="34"/>
  <c r="D1941" i="34"/>
  <c r="C1941" i="34"/>
  <c r="D1940" i="34"/>
  <c r="C1940" i="34"/>
  <c r="D1939" i="34"/>
  <c r="C1939" i="34"/>
  <c r="D1938" i="34"/>
  <c r="C1938" i="34"/>
  <c r="D1937" i="34"/>
  <c r="C1937" i="34"/>
  <c r="D1936" i="34"/>
  <c r="C1936" i="34"/>
  <c r="D1935" i="34"/>
  <c r="C1935" i="34"/>
  <c r="D1934" i="34"/>
  <c r="C1934" i="34"/>
  <c r="D1933" i="34"/>
  <c r="C1933" i="34"/>
  <c r="D1932" i="34"/>
  <c r="C1932" i="34"/>
  <c r="D1931" i="34"/>
  <c r="C1931" i="34"/>
  <c r="D1930" i="34"/>
  <c r="C1930" i="34"/>
  <c r="D1929" i="34"/>
  <c r="C1929" i="34"/>
  <c r="D1928" i="34"/>
  <c r="C1928" i="34"/>
  <c r="D1927" i="34"/>
  <c r="C1927" i="34"/>
  <c r="D1926" i="34"/>
  <c r="C1926" i="34"/>
  <c r="D1925" i="34"/>
  <c r="C1925" i="34"/>
  <c r="D1924" i="34"/>
  <c r="C1924" i="34"/>
  <c r="D1923" i="34"/>
  <c r="C1923" i="34"/>
  <c r="D1922" i="34"/>
  <c r="C1922" i="34"/>
  <c r="D1921" i="34"/>
  <c r="C1921" i="34"/>
  <c r="D1920" i="34"/>
  <c r="C1920" i="34"/>
  <c r="D1919" i="34"/>
  <c r="C1919" i="34"/>
  <c r="D1918" i="34"/>
  <c r="C1918" i="34"/>
  <c r="D1917" i="34"/>
  <c r="C1917" i="34"/>
  <c r="D1916" i="34"/>
  <c r="C1916" i="34"/>
  <c r="D1915" i="34"/>
  <c r="C1915" i="34"/>
  <c r="D1914" i="34"/>
  <c r="C1914" i="34"/>
  <c r="D1913" i="34"/>
  <c r="C1913" i="34"/>
  <c r="D1912" i="34"/>
  <c r="C1912" i="34"/>
  <c r="D1911" i="34"/>
  <c r="C1911" i="34"/>
  <c r="D1910" i="34"/>
  <c r="C1910" i="34"/>
  <c r="D1909" i="34"/>
  <c r="C1909" i="34"/>
  <c r="D1908" i="34"/>
  <c r="C1908" i="34"/>
  <c r="D1907" i="34"/>
  <c r="C1907" i="34"/>
  <c r="D1906" i="34"/>
  <c r="C1906" i="34"/>
  <c r="D1905" i="34"/>
  <c r="C1905" i="34"/>
  <c r="D1904" i="34"/>
  <c r="C1904" i="34"/>
  <c r="D1903" i="34"/>
  <c r="C1903" i="34"/>
  <c r="D1902" i="34"/>
  <c r="C1902" i="34"/>
  <c r="D1901" i="34"/>
  <c r="C1901" i="34"/>
  <c r="D1900" i="34"/>
  <c r="C1900" i="34"/>
  <c r="D1899" i="34"/>
  <c r="C1899" i="34"/>
  <c r="D1898" i="34"/>
  <c r="C1898" i="34"/>
  <c r="D1897" i="34"/>
  <c r="C1897" i="34"/>
  <c r="D1896" i="34"/>
  <c r="C1896" i="34"/>
  <c r="D1895" i="34"/>
  <c r="C1895" i="34"/>
  <c r="D1894" i="34"/>
  <c r="C1894" i="34"/>
  <c r="D1893" i="34"/>
  <c r="C1893" i="34"/>
  <c r="D1892" i="34"/>
  <c r="C1892" i="34"/>
  <c r="D1891" i="34"/>
  <c r="C1891" i="34"/>
  <c r="D1890" i="34"/>
  <c r="C1890" i="34"/>
  <c r="D1889" i="34"/>
  <c r="C1889" i="34"/>
  <c r="D1888" i="34"/>
  <c r="C1888" i="34"/>
  <c r="D1887" i="34"/>
  <c r="C1887" i="34"/>
  <c r="D1886" i="34"/>
  <c r="C1886" i="34"/>
  <c r="D1885" i="34"/>
  <c r="C1885" i="34"/>
  <c r="D1884" i="34"/>
  <c r="C1884" i="34"/>
  <c r="D1883" i="34"/>
  <c r="C1883" i="34"/>
  <c r="D1882" i="34"/>
  <c r="C1882" i="34"/>
  <c r="D1881" i="34"/>
  <c r="C1881" i="34"/>
  <c r="D1880" i="34"/>
  <c r="C1880" i="34"/>
  <c r="D1879" i="34"/>
  <c r="C1879" i="34"/>
  <c r="D1878" i="34"/>
  <c r="C1878" i="34"/>
  <c r="D1877" i="34"/>
  <c r="C1877" i="34"/>
  <c r="D1876" i="34"/>
  <c r="C1876" i="34"/>
  <c r="D1875" i="34"/>
  <c r="C1875" i="34"/>
  <c r="D1874" i="34"/>
  <c r="C1874" i="34"/>
  <c r="D1873" i="34"/>
  <c r="C1873" i="34"/>
  <c r="D1872" i="34"/>
  <c r="C1872" i="34"/>
  <c r="D1871" i="34"/>
  <c r="C1871" i="34"/>
  <c r="D1870" i="34"/>
  <c r="C1870" i="34"/>
  <c r="D1869" i="34"/>
  <c r="C1869" i="34"/>
  <c r="D1868" i="34"/>
  <c r="C1868" i="34"/>
  <c r="D1867" i="34"/>
  <c r="C1867" i="34"/>
  <c r="D1866" i="34"/>
  <c r="C1866" i="34"/>
  <c r="D1865" i="34"/>
  <c r="C1865" i="34"/>
  <c r="D1864" i="34"/>
  <c r="C1864" i="34"/>
  <c r="D1863" i="34"/>
  <c r="C1863" i="34"/>
  <c r="D1862" i="34"/>
  <c r="C1862" i="34"/>
  <c r="D1861" i="34"/>
  <c r="C1861" i="34"/>
  <c r="D1860" i="34"/>
  <c r="C1860" i="34"/>
  <c r="D1859" i="34"/>
  <c r="C1859" i="34"/>
  <c r="D1858" i="34"/>
  <c r="C1858" i="34"/>
  <c r="D1857" i="34"/>
  <c r="C1857" i="34"/>
  <c r="D1856" i="34"/>
  <c r="C1856" i="34"/>
  <c r="D1855" i="34"/>
  <c r="C1855" i="34"/>
  <c r="D1854" i="34"/>
  <c r="C1854" i="34"/>
  <c r="D1853" i="34"/>
  <c r="C1853" i="34"/>
  <c r="D1852" i="34"/>
  <c r="C1852" i="34"/>
  <c r="D1851" i="34"/>
  <c r="C1851" i="34"/>
  <c r="D1850" i="34"/>
  <c r="C1850" i="34"/>
  <c r="D1849" i="34"/>
  <c r="C1849" i="34"/>
  <c r="D1848" i="34"/>
  <c r="C1848" i="34"/>
  <c r="D1847" i="34"/>
  <c r="C1847" i="34"/>
  <c r="D1846" i="34"/>
  <c r="C1846" i="34"/>
  <c r="D1845" i="34"/>
  <c r="C1845" i="34"/>
  <c r="D1844" i="34"/>
  <c r="C1844" i="34"/>
  <c r="D1843" i="34"/>
  <c r="C1843" i="34"/>
  <c r="D1842" i="34"/>
  <c r="C1842" i="34"/>
  <c r="D1841" i="34"/>
  <c r="C1841" i="34"/>
  <c r="D1840" i="34"/>
  <c r="C1840" i="34"/>
  <c r="D1839" i="34"/>
  <c r="C1839" i="34"/>
  <c r="D1838" i="34"/>
  <c r="C1838" i="34"/>
  <c r="D1837" i="34"/>
  <c r="C1837" i="34"/>
  <c r="D1836" i="34"/>
  <c r="C1836" i="34"/>
  <c r="D1835" i="34"/>
  <c r="C1835" i="34"/>
  <c r="D1834" i="34"/>
  <c r="C1834" i="34"/>
  <c r="D1833" i="34"/>
  <c r="C1833" i="34"/>
  <c r="D1832" i="34"/>
  <c r="C1832" i="34"/>
  <c r="D1831" i="34"/>
  <c r="C1831" i="34"/>
  <c r="D1830" i="34"/>
  <c r="C1830" i="34"/>
  <c r="D1829" i="34"/>
  <c r="C1829" i="34"/>
  <c r="D1828" i="34"/>
  <c r="C1828" i="34"/>
  <c r="D1827" i="34"/>
  <c r="C1827" i="34"/>
  <c r="D1826" i="34"/>
  <c r="C1826" i="34"/>
  <c r="D1825" i="34"/>
  <c r="C1825" i="34"/>
  <c r="D1824" i="34"/>
  <c r="C1824" i="34"/>
  <c r="D1823" i="34"/>
  <c r="C1823" i="34"/>
  <c r="D1822" i="34"/>
  <c r="C1822" i="34"/>
  <c r="D1821" i="34"/>
  <c r="C1821" i="34"/>
  <c r="D1820" i="34"/>
  <c r="C1820" i="34"/>
  <c r="D1819" i="34"/>
  <c r="C1819" i="34"/>
  <c r="D1818" i="34"/>
  <c r="C1818" i="34"/>
  <c r="D1817" i="34"/>
  <c r="C1817" i="34"/>
  <c r="D1816" i="34"/>
  <c r="C1816" i="34"/>
  <c r="D1815" i="34"/>
  <c r="C1815" i="34"/>
  <c r="D1814" i="34"/>
  <c r="C1814" i="34"/>
  <c r="D1813" i="34"/>
  <c r="C1813" i="34"/>
  <c r="D1812" i="34"/>
  <c r="C1812" i="34"/>
  <c r="D1811" i="34"/>
  <c r="C1811" i="34"/>
  <c r="D1810" i="34"/>
  <c r="C1810" i="34"/>
  <c r="D1809" i="34"/>
  <c r="C1809" i="34"/>
  <c r="D1808" i="34"/>
  <c r="C1808" i="34"/>
  <c r="D1807" i="34"/>
  <c r="C1807" i="34"/>
  <c r="D1806" i="34"/>
  <c r="C1806" i="34"/>
  <c r="D1805" i="34"/>
  <c r="C1805" i="34"/>
  <c r="D1804" i="34"/>
  <c r="C1804" i="34"/>
  <c r="D1803" i="34"/>
  <c r="C1803" i="34"/>
  <c r="D1802" i="34"/>
  <c r="C1802" i="34"/>
  <c r="D1801" i="34"/>
  <c r="C1801" i="34"/>
  <c r="D1800" i="34"/>
  <c r="C1800" i="34"/>
  <c r="D1799" i="34"/>
  <c r="C1799" i="34"/>
  <c r="D1798" i="34"/>
  <c r="C1798" i="34"/>
  <c r="D1797" i="34"/>
  <c r="C1797" i="34"/>
  <c r="D1796" i="34"/>
  <c r="C1796" i="34"/>
  <c r="D1795" i="34"/>
  <c r="C1795" i="34"/>
  <c r="D1794" i="34"/>
  <c r="C1794" i="34"/>
  <c r="D1793" i="34"/>
  <c r="C1793" i="34"/>
  <c r="D1792" i="34"/>
  <c r="C1792" i="34"/>
  <c r="D1791" i="34"/>
  <c r="C1791" i="34"/>
  <c r="D1790" i="34"/>
  <c r="C1790" i="34"/>
  <c r="D1789" i="34"/>
  <c r="C1789" i="34"/>
  <c r="D1788" i="34"/>
  <c r="C1788" i="34"/>
  <c r="D1787" i="34"/>
  <c r="C1787" i="34"/>
  <c r="D1786" i="34"/>
  <c r="C1786" i="34"/>
  <c r="D1785" i="34"/>
  <c r="C1785" i="34"/>
  <c r="D1784" i="34"/>
  <c r="C1784" i="34"/>
  <c r="D1783" i="34"/>
  <c r="C1783" i="34"/>
  <c r="D1782" i="34"/>
  <c r="C1782" i="34"/>
  <c r="D1781" i="34"/>
  <c r="C1781" i="34"/>
  <c r="D1780" i="34"/>
  <c r="C1780" i="34"/>
  <c r="D1779" i="34"/>
  <c r="C1779" i="34"/>
  <c r="D1778" i="34"/>
  <c r="C1778" i="34"/>
  <c r="D1777" i="34"/>
  <c r="C1777" i="34"/>
  <c r="D1776" i="34"/>
  <c r="C1776" i="34"/>
  <c r="D1775" i="34"/>
  <c r="C1775" i="34"/>
  <c r="D1774" i="34"/>
  <c r="C1774" i="34"/>
  <c r="D1773" i="34"/>
  <c r="C1773" i="34"/>
  <c r="D1772" i="34"/>
  <c r="C1772" i="34"/>
  <c r="D1771" i="34"/>
  <c r="C1771" i="34"/>
  <c r="D1770" i="34"/>
  <c r="C1770" i="34"/>
  <c r="D1769" i="34"/>
  <c r="C1769" i="34"/>
  <c r="D1768" i="34"/>
  <c r="C1768" i="34"/>
  <c r="D1767" i="34"/>
  <c r="C1767" i="34"/>
  <c r="D1766" i="34"/>
  <c r="C1766" i="34"/>
  <c r="D1765" i="34"/>
  <c r="C1765" i="34"/>
  <c r="D1764" i="34"/>
  <c r="C1764" i="34"/>
  <c r="D1763" i="34"/>
  <c r="C1763" i="34"/>
  <c r="D1762" i="34"/>
  <c r="C1762" i="34"/>
  <c r="D1761" i="34"/>
  <c r="C1761" i="34"/>
  <c r="D1760" i="34"/>
  <c r="C1760" i="34"/>
  <c r="D1759" i="34"/>
  <c r="C1759" i="34"/>
  <c r="D1758" i="34"/>
  <c r="C1758" i="34"/>
  <c r="D1757" i="34"/>
  <c r="C1757" i="34"/>
  <c r="D1756" i="34"/>
  <c r="C1756" i="34"/>
  <c r="D1755" i="34"/>
  <c r="C1755" i="34"/>
  <c r="D1754" i="34"/>
  <c r="C1754" i="34"/>
  <c r="D1753" i="34"/>
  <c r="C1753" i="34"/>
  <c r="D1752" i="34"/>
  <c r="C1752" i="34"/>
  <c r="D1751" i="34"/>
  <c r="C1751" i="34"/>
  <c r="D1750" i="34"/>
  <c r="C1750" i="34"/>
  <c r="D1749" i="34"/>
  <c r="C1749" i="34"/>
  <c r="D1748" i="34"/>
  <c r="C1748" i="34"/>
  <c r="D1747" i="34"/>
  <c r="C1747" i="34"/>
  <c r="D1746" i="34"/>
  <c r="C1746" i="34"/>
  <c r="D1745" i="34"/>
  <c r="C1745" i="34"/>
  <c r="D1744" i="34"/>
  <c r="C1744" i="34"/>
  <c r="D1743" i="34"/>
  <c r="C1743" i="34"/>
  <c r="D1742" i="34"/>
  <c r="C1742" i="34"/>
  <c r="D1741" i="34"/>
  <c r="C1741" i="34"/>
  <c r="D1740" i="34"/>
  <c r="C1740" i="34"/>
  <c r="D1739" i="34"/>
  <c r="C1739" i="34"/>
  <c r="D1738" i="34"/>
  <c r="C1738" i="34"/>
  <c r="D1737" i="34"/>
  <c r="C1737" i="34"/>
  <c r="D1736" i="34"/>
  <c r="C1736" i="34"/>
  <c r="D1735" i="34"/>
  <c r="C1735" i="34"/>
  <c r="D1734" i="34"/>
  <c r="C1734" i="34"/>
  <c r="D1733" i="34"/>
  <c r="C1733" i="34"/>
  <c r="D1732" i="34"/>
  <c r="C1732" i="34"/>
  <c r="D1731" i="34"/>
  <c r="C1731" i="34"/>
  <c r="D1730" i="34"/>
  <c r="C1730" i="34"/>
  <c r="D1729" i="34"/>
  <c r="C1729" i="34"/>
  <c r="D1728" i="34"/>
  <c r="C1728" i="34"/>
  <c r="D1727" i="34"/>
  <c r="C1727" i="34"/>
  <c r="D1726" i="34"/>
  <c r="C1726" i="34"/>
  <c r="D1725" i="34"/>
  <c r="C1725" i="34"/>
  <c r="D1724" i="34"/>
  <c r="C1724" i="34"/>
  <c r="D1723" i="34"/>
  <c r="C1723" i="34"/>
  <c r="D1722" i="34"/>
  <c r="C1722" i="34"/>
  <c r="D1721" i="34"/>
  <c r="C1721" i="34"/>
  <c r="D1720" i="34"/>
  <c r="C1720" i="34"/>
  <c r="D1719" i="34"/>
  <c r="C1719" i="34"/>
  <c r="D1718" i="34"/>
  <c r="C1718" i="34"/>
  <c r="D1717" i="34"/>
  <c r="C1717" i="34"/>
  <c r="D1716" i="34"/>
  <c r="C1716" i="34"/>
  <c r="D1715" i="34"/>
  <c r="C1715" i="34"/>
  <c r="D1714" i="34"/>
  <c r="C1714" i="34"/>
  <c r="D1713" i="34"/>
  <c r="C1713" i="34"/>
  <c r="D1712" i="34"/>
  <c r="C1712" i="34"/>
  <c r="D1711" i="34"/>
  <c r="C1711" i="34"/>
  <c r="D1710" i="34"/>
  <c r="C1710" i="34"/>
  <c r="D1709" i="34"/>
  <c r="C1709" i="34"/>
  <c r="D1708" i="34"/>
  <c r="C1708" i="34"/>
  <c r="D1707" i="34"/>
  <c r="C1707" i="34"/>
  <c r="D1706" i="34"/>
  <c r="C1706" i="34"/>
  <c r="D1705" i="34"/>
  <c r="C1705" i="34"/>
  <c r="D1704" i="34"/>
  <c r="C1704" i="34"/>
  <c r="D1703" i="34"/>
  <c r="C1703" i="34"/>
  <c r="D1702" i="34"/>
  <c r="C1702" i="34"/>
  <c r="D1701" i="34"/>
  <c r="C1701" i="34"/>
  <c r="D1700" i="34"/>
  <c r="C1700" i="34"/>
  <c r="D1699" i="34"/>
  <c r="C1699" i="34"/>
  <c r="D1698" i="34"/>
  <c r="C1698" i="34"/>
  <c r="D1697" i="34"/>
  <c r="C1697" i="34"/>
  <c r="D1696" i="34"/>
  <c r="C1696" i="34"/>
  <c r="D1695" i="34"/>
  <c r="C1695" i="34"/>
  <c r="D1694" i="34"/>
  <c r="C1694" i="34"/>
  <c r="D1693" i="34"/>
  <c r="C1693" i="34"/>
  <c r="D1692" i="34"/>
  <c r="C1692" i="34"/>
  <c r="D1691" i="34"/>
  <c r="C1691" i="34"/>
  <c r="D1690" i="34"/>
  <c r="C1690" i="34"/>
  <c r="D1689" i="34"/>
  <c r="C1689" i="34"/>
  <c r="D1688" i="34"/>
  <c r="C1688" i="34"/>
  <c r="D1687" i="34"/>
  <c r="C1687" i="34"/>
  <c r="D1686" i="34"/>
  <c r="C1686" i="34"/>
  <c r="D1685" i="34"/>
  <c r="C1685" i="34"/>
  <c r="D1684" i="34"/>
  <c r="C1684" i="34"/>
  <c r="D1683" i="34"/>
  <c r="C1683" i="34"/>
  <c r="D1682" i="34"/>
  <c r="C1682" i="34"/>
  <c r="D1681" i="34"/>
  <c r="C1681" i="34"/>
  <c r="D1680" i="34"/>
  <c r="C1680" i="34"/>
  <c r="D1679" i="34"/>
  <c r="C1679" i="34"/>
  <c r="D1678" i="34"/>
  <c r="C1678" i="34"/>
  <c r="D1677" i="34"/>
  <c r="C1677" i="34"/>
  <c r="D1676" i="34"/>
  <c r="C1676" i="34"/>
  <c r="D1675" i="34"/>
  <c r="C1675" i="34"/>
  <c r="D1674" i="34"/>
  <c r="C1674" i="34"/>
  <c r="D1673" i="34"/>
  <c r="C1673" i="34"/>
  <c r="D1672" i="34"/>
  <c r="C1672" i="34"/>
  <c r="D1671" i="34"/>
  <c r="C1671" i="34"/>
  <c r="D1670" i="34"/>
  <c r="C1670" i="34"/>
  <c r="D1669" i="34"/>
  <c r="C1669" i="34"/>
  <c r="D1668" i="34"/>
  <c r="C1668" i="34"/>
  <c r="D1667" i="34"/>
  <c r="C1667" i="34"/>
  <c r="D1666" i="34"/>
  <c r="C1666" i="34"/>
  <c r="D1665" i="34"/>
  <c r="C1665" i="34"/>
  <c r="D1664" i="34"/>
  <c r="C1664" i="34"/>
  <c r="D1663" i="34"/>
  <c r="C1663" i="34"/>
  <c r="D1662" i="34"/>
  <c r="C1662" i="34"/>
  <c r="D1661" i="34"/>
  <c r="C1661" i="34"/>
  <c r="D1660" i="34"/>
  <c r="C1660" i="34"/>
  <c r="D1659" i="34"/>
  <c r="C1659" i="34"/>
  <c r="D1658" i="34"/>
  <c r="C1658" i="34"/>
  <c r="D1657" i="34"/>
  <c r="C1657" i="34"/>
  <c r="D1656" i="34"/>
  <c r="C1656" i="34"/>
  <c r="D1655" i="34"/>
  <c r="C1655" i="34"/>
  <c r="D1654" i="34"/>
  <c r="C1654" i="34"/>
  <c r="D1653" i="34"/>
  <c r="C1653" i="34"/>
  <c r="D1652" i="34"/>
  <c r="C1652" i="34"/>
  <c r="D1651" i="34"/>
  <c r="C1651" i="34"/>
  <c r="D1650" i="34"/>
  <c r="C1650" i="34"/>
  <c r="D1649" i="34"/>
  <c r="C1649" i="34"/>
  <c r="D1648" i="34"/>
  <c r="C1648" i="34"/>
  <c r="D1647" i="34"/>
  <c r="C1647" i="34"/>
  <c r="D1646" i="34"/>
  <c r="C1646" i="34"/>
  <c r="D1645" i="34"/>
  <c r="C1645" i="34"/>
  <c r="D1644" i="34"/>
  <c r="C1644" i="34"/>
  <c r="D1643" i="34"/>
  <c r="C1643" i="34"/>
  <c r="D1642" i="34"/>
  <c r="C1642" i="34"/>
  <c r="D1641" i="34"/>
  <c r="C1641" i="34"/>
  <c r="D1640" i="34"/>
  <c r="C1640" i="34"/>
  <c r="D1639" i="34"/>
  <c r="C1639" i="34"/>
  <c r="D1638" i="34"/>
  <c r="C1638" i="34"/>
  <c r="D1637" i="34"/>
  <c r="C1637" i="34"/>
  <c r="D1636" i="34"/>
  <c r="C1636" i="34"/>
  <c r="D1635" i="34"/>
  <c r="C1635" i="34"/>
  <c r="D1634" i="34"/>
  <c r="C1634" i="34"/>
  <c r="D1633" i="34"/>
  <c r="C1633" i="34"/>
  <c r="D1632" i="34"/>
  <c r="C1632" i="34"/>
  <c r="D1631" i="34"/>
  <c r="C1631" i="34"/>
  <c r="D1630" i="34"/>
  <c r="C1630" i="34"/>
  <c r="D1629" i="34"/>
  <c r="C1629" i="34"/>
  <c r="D1628" i="34"/>
  <c r="C1628" i="34"/>
  <c r="D1627" i="34"/>
  <c r="C1627" i="34"/>
  <c r="D1626" i="34"/>
  <c r="C1626" i="34"/>
  <c r="D1625" i="34"/>
  <c r="C1625" i="34"/>
  <c r="D1624" i="34"/>
  <c r="C1624" i="34"/>
  <c r="D1623" i="34"/>
  <c r="C1623" i="34"/>
  <c r="D1622" i="34"/>
  <c r="C1622" i="34"/>
  <c r="D1621" i="34"/>
  <c r="C1621" i="34"/>
  <c r="D1620" i="34"/>
  <c r="C1620" i="34"/>
  <c r="D1619" i="34"/>
  <c r="C1619" i="34"/>
  <c r="D1618" i="34"/>
  <c r="C1618" i="34"/>
  <c r="D1617" i="34"/>
  <c r="C1617" i="34"/>
  <c r="D1616" i="34"/>
  <c r="C1616" i="34"/>
  <c r="D1615" i="34"/>
  <c r="C1615" i="34"/>
  <c r="D1614" i="34"/>
  <c r="C1614" i="34"/>
  <c r="D1613" i="34"/>
  <c r="C1613" i="34"/>
  <c r="D1612" i="34"/>
  <c r="C1612" i="34"/>
  <c r="D1611" i="34"/>
  <c r="C1611" i="34"/>
  <c r="D1610" i="34"/>
  <c r="C1610" i="34"/>
  <c r="D1609" i="34"/>
  <c r="C1609" i="34"/>
  <c r="D1608" i="34"/>
  <c r="C1608" i="34"/>
  <c r="D1607" i="34"/>
  <c r="C1607" i="34"/>
  <c r="D1606" i="34"/>
  <c r="C1606" i="34"/>
  <c r="D1605" i="34"/>
  <c r="C1605" i="34"/>
  <c r="D1604" i="34"/>
  <c r="C1604" i="34"/>
  <c r="D1603" i="34"/>
  <c r="C1603" i="34"/>
  <c r="D1602" i="34"/>
  <c r="C1602" i="34"/>
  <c r="D1601" i="34"/>
  <c r="C1601" i="34"/>
  <c r="D1600" i="34"/>
  <c r="C1600" i="34"/>
  <c r="D1599" i="34"/>
  <c r="C1599" i="34"/>
  <c r="D1598" i="34"/>
  <c r="C1598" i="34"/>
  <c r="D1597" i="34"/>
  <c r="C1597" i="34"/>
  <c r="D1596" i="34"/>
  <c r="C1596" i="34"/>
  <c r="D1595" i="34"/>
  <c r="C1595" i="34"/>
  <c r="D1594" i="34"/>
  <c r="C1594" i="34"/>
  <c r="D1593" i="34"/>
  <c r="C1593" i="34"/>
  <c r="D1592" i="34"/>
  <c r="C1592" i="34"/>
  <c r="D1591" i="34"/>
  <c r="C1591" i="34"/>
  <c r="D1590" i="34"/>
  <c r="C1590" i="34"/>
  <c r="D1589" i="34"/>
  <c r="C1589" i="34"/>
  <c r="D1588" i="34"/>
  <c r="C1588" i="34"/>
  <c r="D1587" i="34"/>
  <c r="C1587" i="34"/>
  <c r="D1586" i="34"/>
  <c r="C1586" i="34"/>
  <c r="D1585" i="34"/>
  <c r="C1585" i="34"/>
  <c r="D1584" i="34"/>
  <c r="C1584" i="34"/>
  <c r="D1583" i="34"/>
  <c r="C1583" i="34"/>
  <c r="D1582" i="34"/>
  <c r="C1582" i="34"/>
  <c r="D1581" i="34"/>
  <c r="C1581" i="34"/>
  <c r="D1580" i="34"/>
  <c r="C1580" i="34"/>
  <c r="D1579" i="34"/>
  <c r="C1579" i="34"/>
  <c r="D1578" i="34"/>
  <c r="C1578" i="34"/>
  <c r="D1577" i="34"/>
  <c r="C1577" i="34"/>
  <c r="D1576" i="34"/>
  <c r="C1576" i="34"/>
  <c r="D1575" i="34"/>
  <c r="C1575" i="34"/>
  <c r="D1574" i="34"/>
  <c r="C1574" i="34"/>
  <c r="D1573" i="34"/>
  <c r="C1573" i="34"/>
  <c r="D1572" i="34"/>
  <c r="C1572" i="34"/>
  <c r="D1571" i="34"/>
  <c r="C1571" i="34"/>
  <c r="D1570" i="34"/>
  <c r="C1570" i="34"/>
  <c r="D1569" i="34"/>
  <c r="C1569" i="34"/>
  <c r="D1568" i="34"/>
  <c r="C1568" i="34"/>
  <c r="D1567" i="34"/>
  <c r="C1567" i="34"/>
  <c r="D1566" i="34"/>
  <c r="C1566" i="34"/>
  <c r="D1565" i="34"/>
  <c r="C1565" i="34"/>
  <c r="D1564" i="34"/>
  <c r="C1564" i="34"/>
  <c r="D1563" i="34"/>
  <c r="C1563" i="34"/>
  <c r="D1562" i="34"/>
  <c r="C1562" i="34"/>
  <c r="D1561" i="34"/>
  <c r="C1561" i="34"/>
  <c r="D1560" i="34"/>
  <c r="C1560" i="34"/>
  <c r="D1559" i="34"/>
  <c r="C1559" i="34"/>
  <c r="D1558" i="34"/>
  <c r="C1558" i="34"/>
  <c r="D1557" i="34"/>
  <c r="C1557" i="34"/>
  <c r="D1556" i="34"/>
  <c r="C1556" i="34"/>
  <c r="D1555" i="34"/>
  <c r="C1555" i="34"/>
  <c r="D1554" i="34"/>
  <c r="C1554" i="34"/>
  <c r="D1553" i="34"/>
  <c r="C1553" i="34"/>
  <c r="D1552" i="34"/>
  <c r="C1552" i="34"/>
  <c r="D1551" i="34"/>
  <c r="C1551" i="34"/>
  <c r="D1550" i="34"/>
  <c r="C1550" i="34"/>
  <c r="D1549" i="34"/>
  <c r="C1549" i="34"/>
  <c r="D1548" i="34"/>
  <c r="C1548" i="34"/>
  <c r="D1547" i="34"/>
  <c r="C1547" i="34"/>
  <c r="D1546" i="34"/>
  <c r="C1546" i="34"/>
  <c r="D1545" i="34"/>
  <c r="C1545" i="34"/>
  <c r="D1544" i="34"/>
  <c r="C1544" i="34"/>
  <c r="D1543" i="34"/>
  <c r="C1543" i="34"/>
  <c r="D1542" i="34"/>
  <c r="C1542" i="34"/>
  <c r="D1541" i="34"/>
  <c r="C1541" i="34"/>
  <c r="D1540" i="34"/>
  <c r="C1540" i="34"/>
  <c r="D1539" i="34"/>
  <c r="C1539" i="34"/>
  <c r="D1538" i="34"/>
  <c r="C1538" i="34"/>
  <c r="D1537" i="34"/>
  <c r="C1537" i="34"/>
  <c r="D1536" i="34"/>
  <c r="C1536" i="34"/>
  <c r="D1535" i="34"/>
  <c r="C1535" i="34"/>
  <c r="D1534" i="34"/>
  <c r="C1534" i="34"/>
  <c r="D1533" i="34"/>
  <c r="C1533" i="34"/>
  <c r="D1532" i="34"/>
  <c r="C1532" i="34"/>
  <c r="D1531" i="34"/>
  <c r="C1531" i="34"/>
  <c r="D1530" i="34"/>
  <c r="C1530" i="34"/>
  <c r="D1529" i="34"/>
  <c r="C1529" i="34"/>
  <c r="D1528" i="34"/>
  <c r="C1528" i="34"/>
  <c r="D1527" i="34"/>
  <c r="C1527" i="34"/>
  <c r="D1526" i="34"/>
  <c r="C1526" i="34"/>
  <c r="D1525" i="34"/>
  <c r="C1525" i="34"/>
  <c r="D1524" i="34"/>
  <c r="C1524" i="34"/>
  <c r="D1523" i="34"/>
  <c r="C1523" i="34"/>
  <c r="D1522" i="34"/>
  <c r="C1522" i="34"/>
  <c r="D1521" i="34"/>
  <c r="C1521" i="34"/>
  <c r="D1520" i="34"/>
  <c r="C1520" i="34"/>
  <c r="D1519" i="34"/>
  <c r="C1519" i="34"/>
  <c r="D1518" i="34"/>
  <c r="C1518" i="34"/>
  <c r="D1517" i="34"/>
  <c r="C1517" i="34"/>
  <c r="D1516" i="34"/>
  <c r="C1516" i="34"/>
  <c r="D1515" i="34"/>
  <c r="C1515" i="34"/>
  <c r="D1514" i="34"/>
  <c r="C1514" i="34"/>
  <c r="D1513" i="34"/>
  <c r="C1513" i="34"/>
  <c r="D1512" i="34"/>
  <c r="C1512" i="34"/>
  <c r="D1511" i="34"/>
  <c r="C1511" i="34"/>
  <c r="D1510" i="34"/>
  <c r="C1510" i="34"/>
  <c r="D1509" i="34"/>
  <c r="C1509" i="34"/>
  <c r="D1508" i="34"/>
  <c r="C1508" i="34"/>
  <c r="D1507" i="34"/>
  <c r="C1507" i="34"/>
  <c r="D1506" i="34"/>
  <c r="C1506" i="34"/>
  <c r="D1505" i="34"/>
  <c r="C1505" i="34"/>
  <c r="D1504" i="34"/>
  <c r="C1504" i="34"/>
  <c r="D1503" i="34"/>
  <c r="C1503" i="34"/>
  <c r="D1502" i="34"/>
  <c r="C1502" i="34"/>
  <c r="D1501" i="34"/>
  <c r="C1501" i="34"/>
  <c r="D1500" i="34"/>
  <c r="C1500" i="34"/>
  <c r="D1499" i="34"/>
  <c r="C1499" i="34"/>
  <c r="D1498" i="34"/>
  <c r="C1498" i="34"/>
  <c r="D1497" i="34"/>
  <c r="C1497" i="34"/>
  <c r="D1496" i="34"/>
  <c r="C1496" i="34"/>
  <c r="D1495" i="34"/>
  <c r="C1495" i="34"/>
  <c r="D1494" i="34"/>
  <c r="C1494" i="34"/>
  <c r="D1493" i="34"/>
  <c r="C1493" i="34"/>
  <c r="D1491" i="34"/>
  <c r="D1492" i="34" s="1"/>
  <c r="C1491" i="34"/>
  <c r="C1492" i="34" s="1"/>
  <c r="D1490" i="34"/>
  <c r="C1490" i="34"/>
  <c r="D1489" i="34"/>
  <c r="C1489" i="34"/>
  <c r="D1488" i="34"/>
  <c r="C1488" i="34"/>
  <c r="D1487" i="34"/>
  <c r="C1487" i="34"/>
  <c r="D1486" i="34"/>
  <c r="C1486" i="34"/>
  <c r="D1485" i="34"/>
  <c r="C1485" i="34"/>
  <c r="D1484" i="34"/>
  <c r="C1484" i="34"/>
  <c r="D1483" i="34"/>
  <c r="C1483" i="34"/>
  <c r="D1482" i="34"/>
  <c r="C1482" i="34"/>
  <c r="D1481" i="34"/>
  <c r="C1481" i="34"/>
  <c r="D1480" i="34"/>
  <c r="C1480" i="34"/>
  <c r="D1479" i="34"/>
  <c r="C1479" i="34"/>
  <c r="D1478" i="34"/>
  <c r="C1478" i="34"/>
  <c r="D1477" i="34"/>
  <c r="C1477" i="34"/>
  <c r="D1476" i="34"/>
  <c r="C1476" i="34"/>
  <c r="D1475" i="34"/>
  <c r="C1475" i="34"/>
  <c r="D1474" i="34"/>
  <c r="C1474" i="34"/>
  <c r="D1473" i="34"/>
  <c r="C1473" i="34"/>
  <c r="D1472" i="34"/>
  <c r="C1472" i="34"/>
  <c r="D1471" i="34"/>
  <c r="C1471" i="34"/>
  <c r="D1470" i="34"/>
  <c r="C1470" i="34"/>
  <c r="D1469" i="34"/>
  <c r="C1469" i="34"/>
  <c r="D1468" i="34"/>
  <c r="C1468" i="34"/>
  <c r="D1467" i="34"/>
  <c r="C1467" i="34"/>
  <c r="D1466" i="34"/>
  <c r="C1466" i="34"/>
  <c r="D1465" i="34"/>
  <c r="C1465" i="34"/>
  <c r="D1464" i="34"/>
  <c r="C1464" i="34"/>
  <c r="D1463" i="34"/>
  <c r="C1463" i="34"/>
  <c r="D1462" i="34"/>
  <c r="C1462" i="34"/>
  <c r="D1461" i="34"/>
  <c r="C1461" i="34"/>
  <c r="D1460" i="34"/>
  <c r="C1460" i="34"/>
  <c r="D1459" i="34"/>
  <c r="C1459" i="34"/>
  <c r="D1458" i="34"/>
  <c r="C1458" i="34"/>
  <c r="D1457" i="34"/>
  <c r="C1457" i="34"/>
  <c r="D1456" i="34"/>
  <c r="C1456" i="34"/>
  <c r="D1455" i="34"/>
  <c r="C1455" i="34"/>
  <c r="D1454" i="34"/>
  <c r="C1454" i="34"/>
  <c r="D1453" i="34"/>
  <c r="C1453" i="34"/>
  <c r="D1452" i="34"/>
  <c r="C1452" i="34"/>
  <c r="D1451" i="34"/>
  <c r="C1451" i="34"/>
  <c r="D1450" i="34"/>
  <c r="C1450" i="34"/>
  <c r="D1449" i="34"/>
  <c r="C1449" i="34"/>
  <c r="D1448" i="34"/>
  <c r="C1448" i="34"/>
  <c r="D1447" i="34"/>
  <c r="C1447" i="34"/>
  <c r="D1446" i="34"/>
  <c r="C1446" i="34"/>
  <c r="D1445" i="34"/>
  <c r="C1445" i="34"/>
  <c r="D1444" i="34"/>
  <c r="C1444" i="34"/>
  <c r="D1443" i="34"/>
  <c r="C1443" i="34"/>
  <c r="D1442" i="34"/>
  <c r="C1442" i="34"/>
  <c r="D1441" i="34"/>
  <c r="C1441" i="34"/>
  <c r="D1440" i="34"/>
  <c r="C1440" i="34"/>
  <c r="D1439" i="34"/>
  <c r="C1439" i="34"/>
  <c r="D1438" i="34"/>
  <c r="C1438" i="34"/>
  <c r="D1437" i="34"/>
  <c r="C1437" i="34"/>
  <c r="D1436" i="34"/>
  <c r="C1436" i="34"/>
  <c r="D1435" i="34"/>
  <c r="C1435" i="34"/>
  <c r="D1434" i="34"/>
  <c r="C1434" i="34"/>
  <c r="D1433" i="34"/>
  <c r="C1433" i="34"/>
  <c r="D1432" i="34"/>
  <c r="C1432" i="34"/>
  <c r="D1431" i="34"/>
  <c r="C1431" i="34"/>
  <c r="D1430" i="34"/>
  <c r="C1430" i="34"/>
  <c r="D1429" i="34"/>
  <c r="C1429" i="34"/>
  <c r="D1428" i="34"/>
  <c r="C1428" i="34"/>
  <c r="D1427" i="34"/>
  <c r="C1427" i="34"/>
  <c r="D1426" i="34"/>
  <c r="C1426" i="34"/>
  <c r="D1425" i="34"/>
  <c r="C1425" i="34"/>
  <c r="D1424" i="34"/>
  <c r="C1424" i="34"/>
  <c r="D1423" i="34"/>
  <c r="C1423" i="34"/>
  <c r="D1422" i="34"/>
  <c r="C1422" i="34"/>
  <c r="D1421" i="34"/>
  <c r="C1421" i="34"/>
  <c r="D1420" i="34"/>
  <c r="C1420" i="34"/>
  <c r="D1419" i="34"/>
  <c r="C1419" i="34"/>
  <c r="D1418" i="34"/>
  <c r="C1418" i="34"/>
  <c r="D1417" i="34"/>
  <c r="C1417" i="34"/>
  <c r="D1416" i="34"/>
  <c r="C1416" i="34"/>
  <c r="D1415" i="34"/>
  <c r="C1415" i="34"/>
  <c r="D1414" i="34"/>
  <c r="C1414" i="34"/>
  <c r="D1413" i="34"/>
  <c r="C1413" i="34"/>
  <c r="D1412" i="34"/>
  <c r="C1412" i="34"/>
  <c r="D1411" i="34"/>
  <c r="C1411" i="34"/>
  <c r="D1410" i="34"/>
  <c r="C1410" i="34"/>
  <c r="D1409" i="34"/>
  <c r="C1409" i="34"/>
  <c r="D1408" i="34"/>
  <c r="C1408" i="34"/>
  <c r="D1407" i="34"/>
  <c r="C1407" i="34"/>
  <c r="D1405" i="34"/>
  <c r="D1406" i="34" s="1"/>
  <c r="C1405" i="34"/>
  <c r="C1406" i="34" s="1"/>
  <c r="D1404" i="34"/>
  <c r="C1404" i="34"/>
  <c r="D1403" i="34"/>
  <c r="C1403" i="34"/>
  <c r="D1402" i="34"/>
  <c r="C1402" i="34"/>
  <c r="D1401" i="34"/>
  <c r="C1401" i="34"/>
  <c r="D1400" i="34"/>
  <c r="C1400" i="34"/>
  <c r="D1399" i="34"/>
  <c r="C1399" i="34"/>
  <c r="D1398" i="34"/>
  <c r="C1398" i="34"/>
  <c r="D1397" i="34"/>
  <c r="C1397" i="34"/>
  <c r="D1396" i="34"/>
  <c r="C1396" i="34"/>
  <c r="D1395" i="34"/>
  <c r="C1395" i="34"/>
  <c r="D1394" i="34"/>
  <c r="C1394" i="34"/>
  <c r="D1393" i="34"/>
  <c r="C1393" i="34"/>
  <c r="D1392" i="34"/>
  <c r="C1392" i="34"/>
  <c r="D1391" i="34"/>
  <c r="C1391" i="34"/>
  <c r="D1390" i="34"/>
  <c r="C1390" i="34"/>
  <c r="D1389" i="34"/>
  <c r="C1389" i="34"/>
  <c r="D1388" i="34"/>
  <c r="C1388" i="34"/>
  <c r="D1387" i="34"/>
  <c r="C1387" i="34"/>
  <c r="D1386" i="34"/>
  <c r="C1386" i="34"/>
  <c r="D1385" i="34"/>
  <c r="C1385" i="34"/>
  <c r="D1384" i="34"/>
  <c r="C1384" i="34"/>
  <c r="D1383" i="34"/>
  <c r="C1383" i="34"/>
  <c r="D1382" i="34"/>
  <c r="C1382" i="34"/>
  <c r="D1381" i="34"/>
  <c r="C1381" i="34"/>
  <c r="D1380" i="34"/>
  <c r="C1380" i="34"/>
  <c r="D1379" i="34"/>
  <c r="C1379" i="34"/>
  <c r="D1378" i="34"/>
  <c r="C1378" i="34"/>
  <c r="D1377" i="34"/>
  <c r="C1377" i="34"/>
  <c r="D1376" i="34"/>
  <c r="C1376" i="34"/>
  <c r="D1375" i="34"/>
  <c r="C1375" i="34"/>
  <c r="D1374" i="34"/>
  <c r="C1374" i="34"/>
  <c r="D1373" i="34"/>
  <c r="C1373" i="34"/>
  <c r="D1372" i="34"/>
  <c r="C1372" i="34"/>
  <c r="D1371" i="34"/>
  <c r="C1371" i="34"/>
  <c r="D1370" i="34"/>
  <c r="C1370" i="34"/>
  <c r="D1369" i="34"/>
  <c r="C1369" i="34"/>
  <c r="D1368" i="34"/>
  <c r="C1368" i="34"/>
  <c r="D1367" i="34"/>
  <c r="C1367" i="34"/>
  <c r="D1366" i="34"/>
  <c r="C1366" i="34"/>
  <c r="D1365" i="34"/>
  <c r="C1365" i="34"/>
  <c r="D1364" i="34"/>
  <c r="C1364" i="34"/>
  <c r="D1363" i="34"/>
  <c r="C1363" i="34"/>
  <c r="D1362" i="34"/>
  <c r="C1362" i="34"/>
  <c r="D1361" i="34"/>
  <c r="C1361" i="34"/>
  <c r="D1360" i="34"/>
  <c r="C1360" i="34"/>
  <c r="D1359" i="34"/>
  <c r="C1359" i="34"/>
  <c r="D1358" i="34"/>
  <c r="C1358" i="34"/>
  <c r="D1357" i="34"/>
  <c r="C1357" i="34"/>
  <c r="D1356" i="34"/>
  <c r="C1356" i="34"/>
  <c r="D1355" i="34"/>
  <c r="C1355" i="34"/>
  <c r="D1354" i="34"/>
  <c r="C1354" i="34"/>
  <c r="D1353" i="34"/>
  <c r="C1353" i="34"/>
  <c r="D1352" i="34"/>
  <c r="C1352" i="34"/>
  <c r="D1351" i="34"/>
  <c r="C1351" i="34"/>
  <c r="D1350" i="34"/>
  <c r="C1350" i="34"/>
  <c r="D1349" i="34"/>
  <c r="C1349" i="34"/>
  <c r="D1348" i="34"/>
  <c r="C1348" i="34"/>
  <c r="D1347" i="34"/>
  <c r="C1347" i="34"/>
  <c r="D1346" i="34"/>
  <c r="C1346" i="34"/>
  <c r="D1345" i="34"/>
  <c r="C1345" i="34"/>
  <c r="D1344" i="34"/>
  <c r="C1344" i="34"/>
  <c r="D1343" i="34"/>
  <c r="C1343" i="34"/>
  <c r="D1342" i="34"/>
  <c r="C1342" i="34"/>
  <c r="D1341" i="34"/>
  <c r="C1341" i="34"/>
  <c r="D1340" i="34"/>
  <c r="C1340" i="34"/>
  <c r="D1339" i="34"/>
  <c r="C1339" i="34"/>
  <c r="D1338" i="34"/>
  <c r="C1338" i="34"/>
  <c r="D1337" i="34"/>
  <c r="C1337" i="34"/>
  <c r="D1336" i="34"/>
  <c r="C1336" i="34"/>
  <c r="D1335" i="34"/>
  <c r="C1335" i="34"/>
  <c r="D1334" i="34"/>
  <c r="C1334" i="34"/>
  <c r="D1333" i="34"/>
  <c r="C1333" i="34"/>
  <c r="D1332" i="34"/>
  <c r="C1332" i="34"/>
  <c r="D1331" i="34"/>
  <c r="C1331" i="34"/>
  <c r="D1330" i="34"/>
  <c r="C1330" i="34"/>
  <c r="D1329" i="34"/>
  <c r="C1329" i="34"/>
  <c r="D1328" i="34"/>
  <c r="C1328" i="34"/>
  <c r="D1327" i="34"/>
  <c r="C1327" i="34"/>
  <c r="D1326" i="34"/>
  <c r="C1326" i="34"/>
  <c r="D1325" i="34"/>
  <c r="C1325" i="34"/>
  <c r="D1324" i="34"/>
  <c r="C1324" i="34"/>
  <c r="D1323" i="34"/>
  <c r="C1323" i="34"/>
  <c r="D1322" i="34"/>
  <c r="C1322" i="34"/>
  <c r="D1321" i="34"/>
  <c r="C1321" i="34"/>
  <c r="D1320" i="34"/>
  <c r="C1320" i="34"/>
  <c r="D1319" i="34"/>
  <c r="C1319" i="34"/>
  <c r="D1318" i="34"/>
  <c r="C1318" i="34"/>
  <c r="D1317" i="34"/>
  <c r="C1317" i="34"/>
  <c r="D1316" i="34"/>
  <c r="C1316" i="34"/>
  <c r="D1315" i="34"/>
  <c r="C1315" i="34"/>
  <c r="D1314" i="34"/>
  <c r="C1314" i="34"/>
  <c r="D1313" i="34"/>
  <c r="C1313" i="34"/>
  <c r="D1312" i="34"/>
  <c r="C1312" i="34"/>
  <c r="D1311" i="34"/>
  <c r="C1311" i="34"/>
  <c r="D1310" i="34"/>
  <c r="C1310" i="34"/>
  <c r="D1309" i="34"/>
  <c r="C1309" i="34"/>
  <c r="D1308" i="34"/>
  <c r="C1308" i="34"/>
  <c r="D1307" i="34"/>
  <c r="C1307" i="34"/>
  <c r="D1306" i="34"/>
  <c r="C1306" i="34"/>
  <c r="D1305" i="34"/>
  <c r="C1305" i="34"/>
  <c r="D1304" i="34"/>
  <c r="C1304" i="34"/>
  <c r="D1303" i="34"/>
  <c r="C1303" i="34"/>
  <c r="D1302" i="34"/>
  <c r="C1302" i="34"/>
  <c r="D1301" i="34"/>
  <c r="C1301" i="34"/>
  <c r="D1300" i="34"/>
  <c r="C1300" i="34"/>
  <c r="D1299" i="34"/>
  <c r="C1299" i="34"/>
  <c r="D1298" i="34"/>
  <c r="C1298" i="34"/>
  <c r="D1297" i="34"/>
  <c r="C1297" i="34"/>
  <c r="D1296" i="34"/>
  <c r="C1296" i="34"/>
  <c r="D1295" i="34"/>
  <c r="C1295" i="34"/>
  <c r="D1294" i="34"/>
  <c r="C1294" i="34"/>
  <c r="D1293" i="34"/>
  <c r="C1293" i="34"/>
  <c r="D1292" i="34"/>
  <c r="C1292" i="34"/>
  <c r="D1291" i="34"/>
  <c r="C1291" i="34"/>
  <c r="D1290" i="34"/>
  <c r="C1290" i="34"/>
  <c r="D1289" i="34"/>
  <c r="C1289" i="34"/>
  <c r="D1288" i="34"/>
  <c r="C1288" i="34"/>
  <c r="D1287" i="34"/>
  <c r="C1287" i="34"/>
  <c r="D1286" i="34"/>
  <c r="C1286" i="34"/>
  <c r="D1285" i="34"/>
  <c r="C1285" i="34"/>
  <c r="D1284" i="34"/>
  <c r="C1284" i="34"/>
  <c r="D1283" i="34"/>
  <c r="C1283" i="34"/>
  <c r="D1282" i="34"/>
  <c r="C1282" i="34"/>
  <c r="D1281" i="34"/>
  <c r="C1281" i="34"/>
  <c r="D1280" i="34"/>
  <c r="C1280" i="34"/>
  <c r="D1279" i="34"/>
  <c r="C1279" i="34"/>
  <c r="D1278" i="34"/>
  <c r="C1278" i="34"/>
  <c r="D1277" i="34"/>
  <c r="C1277" i="34"/>
  <c r="D1276" i="34"/>
  <c r="C1276" i="34"/>
  <c r="D1275" i="34"/>
  <c r="C1275" i="34"/>
  <c r="D1274" i="34"/>
  <c r="C1274" i="34"/>
  <c r="D1273" i="34"/>
  <c r="C1273" i="34"/>
  <c r="D1272" i="34"/>
  <c r="C1272" i="34"/>
  <c r="D1271" i="34"/>
  <c r="C1271" i="34"/>
  <c r="D1270" i="34"/>
  <c r="C1270" i="34"/>
  <c r="D1269" i="34"/>
  <c r="C1269" i="34"/>
  <c r="D1268" i="34"/>
  <c r="C1268" i="34"/>
  <c r="D1267" i="34"/>
  <c r="C1267" i="34"/>
  <c r="D1266" i="34"/>
  <c r="C1266" i="34"/>
  <c r="D1265" i="34"/>
  <c r="C1265" i="34"/>
  <c r="D1264" i="34"/>
  <c r="C1264" i="34"/>
  <c r="D1263" i="34"/>
  <c r="C1263" i="34"/>
  <c r="D1262" i="34"/>
  <c r="C1262" i="34"/>
  <c r="D1261" i="34"/>
  <c r="C1261" i="34"/>
  <c r="D1260" i="34"/>
  <c r="C1260" i="34"/>
  <c r="D1259" i="34"/>
  <c r="C1259" i="34"/>
  <c r="D1258" i="34"/>
  <c r="C1258" i="34"/>
  <c r="D1257" i="34"/>
  <c r="C1257" i="34"/>
  <c r="D1256" i="34"/>
  <c r="C1256" i="34"/>
  <c r="D1255" i="34"/>
  <c r="C1255" i="34"/>
  <c r="D1254" i="34"/>
  <c r="C1254" i="34"/>
  <c r="D1253" i="34"/>
  <c r="C1253" i="34"/>
  <c r="D1252" i="34"/>
  <c r="C1252" i="34"/>
  <c r="D1251" i="34"/>
  <c r="C1251" i="34"/>
  <c r="D1250" i="34"/>
  <c r="C1250" i="34"/>
  <c r="D1249" i="34"/>
  <c r="C1249" i="34"/>
  <c r="D1248" i="34"/>
  <c r="C1248" i="34"/>
  <c r="D1247" i="34"/>
  <c r="C1247" i="34"/>
  <c r="D1246" i="34"/>
  <c r="C1246" i="34"/>
  <c r="D1245" i="34"/>
  <c r="C1245" i="34"/>
  <c r="D1244" i="34"/>
  <c r="C1244" i="34"/>
  <c r="D1243" i="34"/>
  <c r="C1243" i="34"/>
  <c r="D1242" i="34"/>
  <c r="C1242" i="34"/>
  <c r="D1241" i="34"/>
  <c r="C1241" i="34"/>
  <c r="D1239" i="34"/>
  <c r="D1240" i="34" s="1"/>
  <c r="C1239" i="34"/>
  <c r="C1240" i="34" s="1"/>
  <c r="D1238" i="34"/>
  <c r="C1238" i="34"/>
  <c r="D1237" i="34"/>
  <c r="C1237" i="34"/>
  <c r="D1236" i="34"/>
  <c r="C1236" i="34"/>
  <c r="D1235" i="34"/>
  <c r="C1235" i="34"/>
  <c r="D1234" i="34"/>
  <c r="C1234" i="34"/>
  <c r="D1233" i="34"/>
  <c r="C1233" i="34"/>
  <c r="D1231" i="34"/>
  <c r="D1232" i="34" s="1"/>
  <c r="C1231" i="34"/>
  <c r="C1232" i="34" s="1"/>
  <c r="D1230" i="34"/>
  <c r="C1230" i="34"/>
  <c r="D1229" i="34"/>
  <c r="C1229" i="34"/>
  <c r="D1228" i="34"/>
  <c r="C1228" i="34"/>
  <c r="D1227" i="34"/>
  <c r="C1227" i="34"/>
  <c r="D1226" i="34"/>
  <c r="C1226" i="34"/>
  <c r="D1225" i="34"/>
  <c r="C1225" i="34"/>
  <c r="D1224" i="34"/>
  <c r="C1224" i="34"/>
  <c r="D1223" i="34"/>
  <c r="C1223" i="34"/>
  <c r="D1222" i="34"/>
  <c r="C1222" i="34"/>
  <c r="D1221" i="34"/>
  <c r="C1221" i="34"/>
  <c r="D1220" i="34"/>
  <c r="C1220" i="34"/>
  <c r="D1219" i="34"/>
  <c r="C1219" i="34"/>
  <c r="D1218" i="34"/>
  <c r="C1218" i="34"/>
  <c r="D1217" i="34"/>
  <c r="C1217" i="34"/>
  <c r="D1216" i="34"/>
  <c r="C1216" i="34"/>
  <c r="D1215" i="34"/>
  <c r="C1215" i="34"/>
  <c r="D1214" i="34"/>
  <c r="C1214" i="34"/>
  <c r="D1213" i="34"/>
  <c r="C1213" i="34"/>
  <c r="D1212" i="34"/>
  <c r="C1212" i="34"/>
  <c r="D1211" i="34"/>
  <c r="C1211" i="34"/>
  <c r="D1210" i="34"/>
  <c r="C1210" i="34"/>
  <c r="D1209" i="34"/>
  <c r="C1209" i="34"/>
  <c r="D1208" i="34"/>
  <c r="C1208" i="34"/>
  <c r="D1207" i="34"/>
  <c r="C1207" i="34"/>
  <c r="D1206" i="34"/>
  <c r="C1206" i="34"/>
  <c r="D1205" i="34"/>
  <c r="C1205" i="34"/>
  <c r="D1204" i="34"/>
  <c r="C1204" i="34"/>
  <c r="D1203" i="34"/>
  <c r="C1203" i="34"/>
  <c r="D1202" i="34"/>
  <c r="C1202" i="34"/>
  <c r="D1201" i="34"/>
  <c r="C1201" i="34"/>
  <c r="D1200" i="34"/>
  <c r="C1200" i="34"/>
  <c r="D1199" i="34"/>
  <c r="C1199" i="34"/>
  <c r="D1198" i="34"/>
  <c r="C1198" i="34"/>
  <c r="D1197" i="34"/>
  <c r="C1197" i="34"/>
  <c r="D1196" i="34"/>
  <c r="C1196" i="34"/>
  <c r="D1195" i="34"/>
  <c r="C1195" i="34"/>
  <c r="D1194" i="34"/>
  <c r="C1194" i="34"/>
  <c r="D1193" i="34"/>
  <c r="C1193" i="34"/>
  <c r="D1192" i="34"/>
  <c r="C1192" i="34"/>
  <c r="D1191" i="34"/>
  <c r="C1191" i="34"/>
  <c r="D1190" i="34"/>
  <c r="C1190" i="34"/>
  <c r="D1189" i="34"/>
  <c r="C1189" i="34"/>
  <c r="D1188" i="34"/>
  <c r="C1188" i="34"/>
  <c r="D1187" i="34"/>
  <c r="C1187" i="34"/>
  <c r="D1186" i="34"/>
  <c r="C1186" i="34"/>
  <c r="D1185" i="34"/>
  <c r="C1185" i="34"/>
  <c r="D1184" i="34"/>
  <c r="C1184" i="34"/>
  <c r="D1183" i="34"/>
  <c r="C1183" i="34"/>
  <c r="D1182" i="34"/>
  <c r="C1182" i="34"/>
  <c r="D1181" i="34"/>
  <c r="C1181" i="34"/>
  <c r="D1180" i="34"/>
  <c r="C1180" i="34"/>
  <c r="D1179" i="34"/>
  <c r="C1179" i="34"/>
  <c r="D1178" i="34"/>
  <c r="C1178" i="34"/>
  <c r="D1177" i="34"/>
  <c r="C1177" i="34"/>
  <c r="D1176" i="34"/>
  <c r="C1176" i="34"/>
  <c r="D1175" i="34"/>
  <c r="C1175" i="34"/>
  <c r="D1174" i="34"/>
  <c r="C1174" i="34"/>
  <c r="D1173" i="34"/>
  <c r="C1173" i="34"/>
  <c r="D1172" i="34"/>
  <c r="C1172" i="34"/>
  <c r="D1171" i="34"/>
  <c r="C1171" i="34"/>
  <c r="D1170" i="34"/>
  <c r="C1170" i="34"/>
  <c r="D1169" i="34"/>
  <c r="C1169" i="34"/>
  <c r="D1168" i="34"/>
  <c r="C1168" i="34"/>
  <c r="D1167" i="34"/>
  <c r="C1167" i="34"/>
  <c r="D1166" i="34"/>
  <c r="C1166" i="34"/>
  <c r="D1165" i="34"/>
  <c r="C1165" i="34"/>
  <c r="D1164" i="34"/>
  <c r="C1164" i="34"/>
  <c r="D1163" i="34"/>
  <c r="C1163" i="34"/>
  <c r="D1162" i="34"/>
  <c r="C1162" i="34"/>
  <c r="D1161" i="34"/>
  <c r="C1161" i="34"/>
  <c r="D1160" i="34"/>
  <c r="C1160" i="34"/>
  <c r="D1159" i="34"/>
  <c r="C1159" i="34"/>
  <c r="D1158" i="34"/>
  <c r="C1158" i="34"/>
  <c r="D1157" i="34"/>
  <c r="C1157" i="34"/>
  <c r="D1156" i="34"/>
  <c r="C1156" i="34"/>
  <c r="D1155" i="34"/>
  <c r="C1155" i="34"/>
  <c r="D1153" i="34"/>
  <c r="D1154" i="34" s="1"/>
  <c r="C1153" i="34"/>
  <c r="C1154" i="34" s="1"/>
  <c r="D1152" i="34"/>
  <c r="C1152" i="34"/>
  <c r="D1151" i="34"/>
  <c r="C1151" i="34"/>
  <c r="D1150" i="34"/>
  <c r="C1150" i="34"/>
  <c r="D1149" i="34"/>
  <c r="C1149" i="34"/>
  <c r="D1148" i="34"/>
  <c r="C1148" i="34"/>
  <c r="D1147" i="34"/>
  <c r="C1147" i="34"/>
  <c r="D1146" i="34"/>
  <c r="C1146" i="34"/>
  <c r="D1145" i="34"/>
  <c r="C1145" i="34"/>
  <c r="D1144" i="34"/>
  <c r="C1144" i="34"/>
  <c r="D1143" i="34"/>
  <c r="C1143" i="34"/>
  <c r="D1142" i="34"/>
  <c r="C1142" i="34"/>
  <c r="D1141" i="34"/>
  <c r="C1141" i="34"/>
  <c r="D1140" i="34"/>
  <c r="C1140" i="34"/>
  <c r="D1139" i="34"/>
  <c r="C1139" i="34"/>
  <c r="D1138" i="34"/>
  <c r="C1138" i="34"/>
  <c r="D1137" i="34"/>
  <c r="C1137" i="34"/>
  <c r="D1136" i="34"/>
  <c r="C1136" i="34"/>
  <c r="D1135" i="34"/>
  <c r="C1135" i="34"/>
  <c r="D1134" i="34"/>
  <c r="C1134" i="34"/>
  <c r="D1133" i="34"/>
  <c r="C1133" i="34"/>
  <c r="D1132" i="34"/>
  <c r="C1132" i="34"/>
  <c r="D1131" i="34"/>
  <c r="C1131" i="34"/>
  <c r="D1130" i="34"/>
  <c r="C1130" i="34"/>
  <c r="D1129" i="34"/>
  <c r="C1129" i="34"/>
  <c r="D1128" i="34"/>
  <c r="C1128" i="34"/>
  <c r="D1127" i="34"/>
  <c r="C1127" i="34"/>
  <c r="D1126" i="34"/>
  <c r="C1126" i="34"/>
  <c r="D1125" i="34"/>
  <c r="C1125" i="34"/>
  <c r="D1124" i="34"/>
  <c r="C1124" i="34"/>
  <c r="D1123" i="34"/>
  <c r="C1123" i="34"/>
  <c r="D1122" i="34"/>
  <c r="C1122" i="34"/>
  <c r="D1121" i="34"/>
  <c r="C1121" i="34"/>
  <c r="D1120" i="34"/>
  <c r="C1120" i="34"/>
  <c r="D1119" i="34"/>
  <c r="C1119" i="34"/>
  <c r="D1118" i="34"/>
  <c r="C1118" i="34"/>
  <c r="D1117" i="34"/>
  <c r="C1117" i="34"/>
  <c r="D1116" i="34"/>
  <c r="C1116" i="34"/>
  <c r="D1115" i="34"/>
  <c r="C1115" i="34"/>
  <c r="D1114" i="34"/>
  <c r="C1114" i="34"/>
  <c r="D1113" i="34"/>
  <c r="C1113" i="34"/>
  <c r="D1112" i="34"/>
  <c r="C1112" i="34"/>
  <c r="D1111" i="34"/>
  <c r="C1111" i="34"/>
  <c r="D1110" i="34"/>
  <c r="C1110" i="34"/>
  <c r="D1109" i="34"/>
  <c r="C1109" i="34"/>
  <c r="D1108" i="34"/>
  <c r="C1108" i="34"/>
  <c r="D1107" i="34"/>
  <c r="C1107" i="34"/>
  <c r="D1106" i="34"/>
  <c r="C1106" i="34"/>
  <c r="D1105" i="34"/>
  <c r="C1105" i="34"/>
  <c r="D1104" i="34"/>
  <c r="C1104" i="34"/>
  <c r="D1103" i="34"/>
  <c r="C1103" i="34"/>
  <c r="D1102" i="34"/>
  <c r="C1102" i="34"/>
  <c r="D1101" i="34"/>
  <c r="C1101" i="34"/>
  <c r="D1100" i="34"/>
  <c r="C1100" i="34"/>
  <c r="D1099" i="34"/>
  <c r="C1099" i="34"/>
  <c r="D1098" i="34"/>
  <c r="C1098" i="34"/>
  <c r="D1097" i="34"/>
  <c r="C1097" i="34"/>
  <c r="D1096" i="34"/>
  <c r="C1096" i="34"/>
  <c r="D1095" i="34"/>
  <c r="C1095" i="34"/>
  <c r="D1094" i="34"/>
  <c r="C1094" i="34"/>
  <c r="D1093" i="34"/>
  <c r="C1093" i="34"/>
  <c r="D1092" i="34"/>
  <c r="C1092" i="34"/>
  <c r="D1091" i="34"/>
  <c r="C1091" i="34"/>
  <c r="D1090" i="34"/>
  <c r="C1090" i="34"/>
  <c r="D1089" i="34"/>
  <c r="C1089" i="34"/>
  <c r="D1088" i="34"/>
  <c r="C1088" i="34"/>
  <c r="D1087" i="34"/>
  <c r="C1087" i="34"/>
  <c r="D1086" i="34"/>
  <c r="C1086" i="34"/>
  <c r="D1085" i="34"/>
  <c r="C1085" i="34"/>
  <c r="D1084" i="34"/>
  <c r="C1084" i="34"/>
  <c r="D1083" i="34"/>
  <c r="C1083" i="34"/>
  <c r="D1082" i="34"/>
  <c r="C1082" i="34"/>
  <c r="D1081" i="34"/>
  <c r="C1081" i="34"/>
  <c r="D1080" i="34"/>
  <c r="C1080" i="34"/>
  <c r="D1079" i="34"/>
  <c r="C1079" i="34"/>
  <c r="D1078" i="34"/>
  <c r="C1078" i="34"/>
  <c r="D1077" i="34"/>
  <c r="C1077" i="34"/>
  <c r="D1076" i="34"/>
  <c r="C1076" i="34"/>
  <c r="D1075" i="34"/>
  <c r="C1075" i="34"/>
  <c r="D1074" i="34"/>
  <c r="C1074" i="34"/>
  <c r="D1073" i="34"/>
  <c r="C1073" i="34"/>
  <c r="D1072" i="34"/>
  <c r="C1072" i="34"/>
  <c r="D1071" i="34"/>
  <c r="C1071" i="34"/>
  <c r="D1070" i="34"/>
  <c r="C1070" i="34"/>
  <c r="D1069" i="34"/>
  <c r="C1069" i="34"/>
  <c r="D1068" i="34"/>
  <c r="C1068" i="34"/>
  <c r="D1067" i="34"/>
  <c r="C1067" i="34"/>
  <c r="D1066" i="34"/>
  <c r="C1066" i="34"/>
  <c r="D1065" i="34"/>
  <c r="C1065" i="34"/>
  <c r="D1064" i="34"/>
  <c r="C1064" i="34"/>
  <c r="D1063" i="34"/>
  <c r="C1063" i="34"/>
  <c r="D1062" i="34"/>
  <c r="C1062" i="34"/>
  <c r="D1061" i="34"/>
  <c r="C1061" i="34"/>
  <c r="D1060" i="34"/>
  <c r="C1060" i="34"/>
  <c r="D1059" i="34"/>
  <c r="C1059" i="34"/>
  <c r="D1058" i="34"/>
  <c r="C1058" i="34"/>
  <c r="D1057" i="34"/>
  <c r="C1057" i="34"/>
  <c r="D1056" i="34"/>
  <c r="C1056" i="34"/>
  <c r="D1055" i="34"/>
  <c r="C1055" i="34"/>
  <c r="D1054" i="34"/>
  <c r="C1054" i="34"/>
  <c r="D1053" i="34"/>
  <c r="C1053" i="34"/>
  <c r="D1052" i="34"/>
  <c r="C1052" i="34"/>
  <c r="D1051" i="34"/>
  <c r="C1051" i="34"/>
  <c r="D1050" i="34"/>
  <c r="C1050" i="34"/>
  <c r="D1049" i="34"/>
  <c r="C1049" i="34"/>
  <c r="D1048" i="34"/>
  <c r="C1048" i="34"/>
  <c r="D1047" i="34"/>
  <c r="C1047" i="34"/>
  <c r="D1046" i="34"/>
  <c r="C1046" i="34"/>
  <c r="D1045" i="34"/>
  <c r="C1045" i="34"/>
  <c r="D1044" i="34"/>
  <c r="C1044" i="34"/>
  <c r="D1043" i="34"/>
  <c r="C1043" i="34"/>
  <c r="D1042" i="34"/>
  <c r="C1042" i="34"/>
  <c r="D1041" i="34"/>
  <c r="C1041" i="34"/>
  <c r="D1040" i="34"/>
  <c r="C1040" i="34"/>
  <c r="D1039" i="34"/>
  <c r="C1039" i="34"/>
  <c r="D1038" i="34"/>
  <c r="C1038" i="34"/>
  <c r="D1037" i="34"/>
  <c r="C1037" i="34"/>
  <c r="D1036" i="34"/>
  <c r="C1036" i="34"/>
  <c r="D1035" i="34"/>
  <c r="C1035" i="34"/>
  <c r="D1034" i="34"/>
  <c r="C1034" i="34"/>
  <c r="D1033" i="34"/>
  <c r="C1033" i="34"/>
  <c r="D1032" i="34"/>
  <c r="C1032" i="34"/>
  <c r="D1031" i="34"/>
  <c r="C1031" i="34"/>
  <c r="D1030" i="34"/>
  <c r="C1030" i="34"/>
  <c r="D1029" i="34"/>
  <c r="C1029" i="34"/>
  <c r="D1028" i="34"/>
  <c r="C1028" i="34"/>
  <c r="D1027" i="34"/>
  <c r="C1027" i="34"/>
  <c r="D1026" i="34"/>
  <c r="C1026" i="34"/>
  <c r="D1025" i="34"/>
  <c r="C1025" i="34"/>
  <c r="D1024" i="34"/>
  <c r="C1024" i="34"/>
  <c r="D1023" i="34"/>
  <c r="C1023" i="34"/>
  <c r="D1022" i="34"/>
  <c r="C1022" i="34"/>
  <c r="D1021" i="34"/>
  <c r="C1021" i="34"/>
  <c r="D1020" i="34"/>
  <c r="C1020" i="34"/>
  <c r="D1019" i="34"/>
  <c r="C1019" i="34"/>
  <c r="D1018" i="34"/>
  <c r="C1018" i="34"/>
  <c r="D1017" i="34"/>
  <c r="C1017" i="34"/>
  <c r="D1016" i="34"/>
  <c r="C1016" i="34"/>
  <c r="D1015" i="34"/>
  <c r="C1015" i="34"/>
  <c r="D1014" i="34"/>
  <c r="C1014" i="34"/>
  <c r="D1013" i="34"/>
  <c r="C1013" i="34"/>
  <c r="D1012" i="34"/>
  <c r="C1012" i="34"/>
  <c r="D1011" i="34"/>
  <c r="C1011" i="34"/>
  <c r="D1010" i="34"/>
  <c r="C1010" i="34"/>
  <c r="D1009" i="34"/>
  <c r="C1009" i="34"/>
  <c r="D1008" i="34"/>
  <c r="C1008" i="34"/>
  <c r="D1007" i="34"/>
  <c r="C1007" i="34"/>
  <c r="D1006" i="34"/>
  <c r="C1006" i="34"/>
  <c r="D1005" i="34"/>
  <c r="C1005" i="34"/>
  <c r="D1004" i="34"/>
  <c r="C1004" i="34"/>
  <c r="D1003" i="34"/>
  <c r="C1003" i="34"/>
  <c r="D1002" i="34"/>
  <c r="C1002" i="34"/>
  <c r="D1001" i="34"/>
  <c r="C1001" i="34"/>
  <c r="D1000" i="34"/>
  <c r="C1000" i="34"/>
  <c r="D999" i="34"/>
  <c r="C999" i="34"/>
  <c r="D998" i="34"/>
  <c r="C998" i="34"/>
  <c r="D997" i="34"/>
  <c r="C997" i="34"/>
  <c r="D996" i="34"/>
  <c r="C996" i="34"/>
  <c r="D995" i="34"/>
  <c r="C995" i="34"/>
  <c r="D994" i="34"/>
  <c r="C994" i="34"/>
  <c r="D993" i="34"/>
  <c r="C993" i="34"/>
  <c r="D992" i="34"/>
  <c r="C992" i="34"/>
  <c r="D991" i="34"/>
  <c r="C991" i="34"/>
  <c r="D990" i="34"/>
  <c r="C990" i="34"/>
  <c r="D989" i="34"/>
  <c r="C989" i="34"/>
  <c r="D987" i="34"/>
  <c r="D988" i="34" s="1"/>
  <c r="C987" i="34"/>
  <c r="C988" i="34" s="1"/>
  <c r="D986" i="34"/>
  <c r="C986" i="34"/>
  <c r="D985" i="34"/>
  <c r="C985" i="34"/>
  <c r="D984" i="34"/>
  <c r="C984" i="34"/>
  <c r="D983" i="34"/>
  <c r="C983" i="34"/>
  <c r="D982" i="34"/>
  <c r="C982" i="34"/>
  <c r="D981" i="34"/>
  <c r="C981" i="34"/>
  <c r="D980" i="34"/>
  <c r="C980" i="34"/>
  <c r="D979" i="34"/>
  <c r="C979" i="34"/>
  <c r="D978" i="34"/>
  <c r="C978" i="34"/>
  <c r="D977" i="34"/>
  <c r="C977" i="34"/>
  <c r="D976" i="34"/>
  <c r="C976" i="34"/>
  <c r="D975" i="34"/>
  <c r="C975" i="34"/>
  <c r="D974" i="34"/>
  <c r="C974" i="34"/>
  <c r="D973" i="34"/>
  <c r="C973" i="34"/>
  <c r="D972" i="34"/>
  <c r="C972" i="34"/>
  <c r="D971" i="34"/>
  <c r="C971" i="34"/>
  <c r="D970" i="34"/>
  <c r="C970" i="34"/>
  <c r="D969" i="34"/>
  <c r="C969" i="34"/>
  <c r="D968" i="34"/>
  <c r="C968" i="34"/>
  <c r="D967" i="34"/>
  <c r="C967" i="34"/>
  <c r="D965" i="34"/>
  <c r="D966" i="34" s="1"/>
  <c r="C965" i="34"/>
  <c r="C966" i="34" s="1"/>
  <c r="D964" i="34"/>
  <c r="C964" i="34"/>
  <c r="D963" i="34"/>
  <c r="C963" i="34"/>
  <c r="D962" i="34"/>
  <c r="C962" i="34"/>
  <c r="D961" i="34"/>
  <c r="C961" i="34"/>
  <c r="D960" i="34"/>
  <c r="C960" i="34"/>
  <c r="D959" i="34"/>
  <c r="C959" i="34"/>
  <c r="D958" i="34"/>
  <c r="C958" i="34"/>
  <c r="D957" i="34"/>
  <c r="C957" i="34"/>
  <c r="D956" i="34"/>
  <c r="C956" i="34"/>
  <c r="D955" i="34"/>
  <c r="C955" i="34"/>
  <c r="D954" i="34"/>
  <c r="C954" i="34"/>
  <c r="D953" i="34"/>
  <c r="C953" i="34"/>
  <c r="D952" i="34"/>
  <c r="C952" i="34"/>
  <c r="D951" i="34"/>
  <c r="C951" i="34"/>
  <c r="D950" i="34"/>
  <c r="C950" i="34"/>
  <c r="D949" i="34"/>
  <c r="C949" i="34"/>
  <c r="D948" i="34"/>
  <c r="C948" i="34"/>
  <c r="D947" i="34"/>
  <c r="C947" i="34"/>
  <c r="D946" i="34"/>
  <c r="C946" i="34"/>
  <c r="D945" i="34"/>
  <c r="C945" i="34"/>
  <c r="D944" i="34"/>
  <c r="C944" i="34"/>
  <c r="D943" i="34"/>
  <c r="C943" i="34"/>
  <c r="D942" i="34"/>
  <c r="C942" i="34"/>
  <c r="D941" i="34"/>
  <c r="C941" i="34"/>
  <c r="D940" i="34"/>
  <c r="C940" i="34"/>
  <c r="D939" i="34"/>
  <c r="C939" i="34"/>
  <c r="D938" i="34"/>
  <c r="C938" i="34"/>
  <c r="D937" i="34"/>
  <c r="C937" i="34"/>
  <c r="D936" i="34"/>
  <c r="C936" i="34"/>
  <c r="D935" i="34"/>
  <c r="C935" i="34"/>
  <c r="D934" i="34"/>
  <c r="C934" i="34"/>
  <c r="D933" i="34"/>
  <c r="C933" i="34"/>
  <c r="D932" i="34"/>
  <c r="C932" i="34"/>
  <c r="D931" i="34"/>
  <c r="C931" i="34"/>
  <c r="D930" i="34"/>
  <c r="C930" i="34"/>
  <c r="D929" i="34"/>
  <c r="C929" i="34"/>
  <c r="D928" i="34"/>
  <c r="C928" i="34"/>
  <c r="D927" i="34"/>
  <c r="C927" i="34"/>
  <c r="D926" i="34"/>
  <c r="C926" i="34"/>
  <c r="D925" i="34"/>
  <c r="C925" i="34"/>
  <c r="D924" i="34"/>
  <c r="C924" i="34"/>
  <c r="D923" i="34"/>
  <c r="C923" i="34"/>
  <c r="D922" i="34"/>
  <c r="C922" i="34"/>
  <c r="D921" i="34"/>
  <c r="C921" i="34"/>
  <c r="D920" i="34"/>
  <c r="C920" i="34"/>
  <c r="D919" i="34"/>
  <c r="C919" i="34"/>
  <c r="D918" i="34"/>
  <c r="C918" i="34"/>
  <c r="D917" i="34"/>
  <c r="C917" i="34"/>
  <c r="D916" i="34"/>
  <c r="C916" i="34"/>
  <c r="D915" i="34"/>
  <c r="C915" i="34"/>
  <c r="D914" i="34"/>
  <c r="C914" i="34"/>
  <c r="D913" i="34"/>
  <c r="C913" i="34"/>
  <c r="D912" i="34"/>
  <c r="C912" i="34"/>
  <c r="D911" i="34"/>
  <c r="C911" i="34"/>
  <c r="D910" i="34"/>
  <c r="C910" i="34"/>
  <c r="D909" i="34"/>
  <c r="C909" i="34"/>
  <c r="D908" i="34"/>
  <c r="C908" i="34"/>
  <c r="D907" i="34"/>
  <c r="C907" i="34"/>
  <c r="D906" i="34"/>
  <c r="C906" i="34"/>
  <c r="D905" i="34"/>
  <c r="C905" i="34"/>
  <c r="D904" i="34"/>
  <c r="C904" i="34"/>
  <c r="D903" i="34"/>
  <c r="C903" i="34"/>
  <c r="D901" i="34"/>
  <c r="D902" i="34" s="1"/>
  <c r="C901" i="34"/>
  <c r="C902" i="34" s="1"/>
  <c r="D900" i="34"/>
  <c r="C900" i="34"/>
  <c r="D899" i="34"/>
  <c r="C899" i="34"/>
  <c r="D898" i="34"/>
  <c r="C898" i="34"/>
  <c r="D897" i="34"/>
  <c r="C897" i="34"/>
  <c r="D896" i="34"/>
  <c r="C896" i="34"/>
  <c r="D895" i="34"/>
  <c r="C895" i="34"/>
  <c r="D894" i="34"/>
  <c r="C894" i="34"/>
  <c r="D893" i="34"/>
  <c r="C893" i="34"/>
  <c r="D892" i="34"/>
  <c r="C892" i="34"/>
  <c r="D891" i="34"/>
  <c r="C891" i="34"/>
  <c r="D890" i="34"/>
  <c r="C890" i="34"/>
  <c r="D889" i="34"/>
  <c r="C889" i="34"/>
  <c r="D888" i="34"/>
  <c r="C888" i="34"/>
  <c r="D887" i="34"/>
  <c r="C887" i="34"/>
  <c r="D886" i="34"/>
  <c r="C886" i="34"/>
  <c r="D885" i="34"/>
  <c r="C885" i="34"/>
  <c r="D884" i="34"/>
  <c r="C884" i="34"/>
  <c r="D883" i="34"/>
  <c r="C883" i="34"/>
  <c r="D882" i="34"/>
  <c r="C882" i="34"/>
  <c r="D881" i="34"/>
  <c r="C881" i="34"/>
  <c r="D880" i="34"/>
  <c r="C880" i="34"/>
  <c r="D879" i="34"/>
  <c r="C879" i="34"/>
  <c r="D878" i="34"/>
  <c r="C878" i="34"/>
  <c r="D877" i="34"/>
  <c r="C877" i="34"/>
  <c r="D876" i="34"/>
  <c r="C876" i="34"/>
  <c r="D875" i="34"/>
  <c r="C875" i="34"/>
  <c r="D874" i="34"/>
  <c r="C874" i="34"/>
  <c r="D873" i="34"/>
  <c r="C873" i="34"/>
  <c r="D872" i="34"/>
  <c r="C872" i="34"/>
  <c r="D871" i="34"/>
  <c r="C871" i="34"/>
  <c r="D870" i="34"/>
  <c r="C870" i="34"/>
  <c r="D869" i="34"/>
  <c r="C869" i="34"/>
  <c r="D868" i="34"/>
  <c r="C868" i="34"/>
  <c r="D867" i="34"/>
  <c r="C867" i="34"/>
  <c r="D866" i="34"/>
  <c r="C866" i="34"/>
  <c r="D865" i="34"/>
  <c r="C865" i="34"/>
  <c r="D864" i="34"/>
  <c r="C864" i="34"/>
  <c r="D863" i="34"/>
  <c r="C863" i="34"/>
  <c r="D862" i="34"/>
  <c r="C862" i="34"/>
  <c r="D861" i="34"/>
  <c r="C861" i="34"/>
  <c r="D860" i="34"/>
  <c r="C860" i="34"/>
  <c r="D859" i="34"/>
  <c r="C859" i="34"/>
  <c r="D858" i="34"/>
  <c r="C858" i="34"/>
  <c r="D857" i="34"/>
  <c r="C857" i="34"/>
  <c r="D856" i="34"/>
  <c r="C856" i="34"/>
  <c r="D855" i="34"/>
  <c r="C855" i="34"/>
  <c r="D854" i="34"/>
  <c r="C854" i="34"/>
  <c r="D853" i="34"/>
  <c r="C853" i="34"/>
  <c r="D852" i="34"/>
  <c r="C852" i="34"/>
  <c r="D851" i="34"/>
  <c r="C851" i="34"/>
  <c r="D850" i="34"/>
  <c r="C850" i="34"/>
  <c r="D849" i="34"/>
  <c r="C849" i="34"/>
  <c r="D848" i="34"/>
  <c r="C848" i="34"/>
  <c r="D847" i="34"/>
  <c r="C847" i="34"/>
  <c r="D846" i="34"/>
  <c r="C846" i="34"/>
  <c r="D845" i="34"/>
  <c r="C845" i="34"/>
  <c r="D844" i="34"/>
  <c r="C844" i="34"/>
  <c r="D843" i="34"/>
  <c r="C843" i="34"/>
  <c r="D842" i="34"/>
  <c r="C842" i="34"/>
  <c r="D841" i="34"/>
  <c r="C841" i="34"/>
  <c r="D840" i="34"/>
  <c r="C840" i="34"/>
  <c r="D839" i="34"/>
  <c r="C839" i="34"/>
  <c r="D838" i="34"/>
  <c r="C838" i="34"/>
  <c r="D837" i="34"/>
  <c r="C837" i="34"/>
  <c r="D836" i="34"/>
  <c r="C836" i="34"/>
  <c r="D835" i="34"/>
  <c r="C835" i="34"/>
  <c r="D834" i="34"/>
  <c r="C834" i="34"/>
  <c r="D833" i="34"/>
  <c r="C833" i="34"/>
  <c r="D832" i="34"/>
  <c r="C832" i="34"/>
  <c r="D831" i="34"/>
  <c r="C831" i="34"/>
  <c r="D830" i="34"/>
  <c r="C830" i="34"/>
  <c r="D829" i="34"/>
  <c r="C829" i="34"/>
  <c r="D828" i="34"/>
  <c r="C828" i="34"/>
  <c r="D827" i="34"/>
  <c r="C827" i="34"/>
  <c r="D826" i="34"/>
  <c r="C826" i="34"/>
  <c r="D825" i="34"/>
  <c r="C825" i="34"/>
  <c r="D824" i="34"/>
  <c r="C824" i="34"/>
  <c r="D823" i="34"/>
  <c r="C823" i="34"/>
  <c r="D822" i="34"/>
  <c r="C822" i="34"/>
  <c r="D821" i="34"/>
  <c r="C821" i="34"/>
  <c r="D820" i="34"/>
  <c r="C820" i="34"/>
  <c r="D819" i="34"/>
  <c r="C819" i="34"/>
  <c r="D818" i="34"/>
  <c r="C818" i="34"/>
  <c r="D817" i="34"/>
  <c r="C817" i="34"/>
  <c r="D816" i="34"/>
  <c r="C816" i="34"/>
  <c r="D815" i="34"/>
  <c r="C815" i="34"/>
  <c r="D814" i="34"/>
  <c r="C814" i="34"/>
  <c r="D813" i="34"/>
  <c r="C813" i="34"/>
  <c r="D812" i="34"/>
  <c r="C812" i="34"/>
  <c r="D811" i="34"/>
  <c r="C811" i="34"/>
  <c r="D810" i="34"/>
  <c r="C810" i="34"/>
  <c r="D809" i="34"/>
  <c r="C809" i="34"/>
  <c r="D808" i="34"/>
  <c r="C808" i="34"/>
  <c r="D807" i="34"/>
  <c r="C807" i="34"/>
  <c r="D806" i="34"/>
  <c r="C806" i="34"/>
  <c r="D805" i="34"/>
  <c r="C805" i="34"/>
  <c r="D804" i="34"/>
  <c r="C804" i="34"/>
  <c r="D803" i="34"/>
  <c r="C803" i="34"/>
  <c r="D802" i="34"/>
  <c r="C802" i="34"/>
  <c r="D801" i="34"/>
  <c r="C801" i="34"/>
  <c r="D800" i="34"/>
  <c r="C800" i="34"/>
  <c r="D799" i="34"/>
  <c r="C799" i="34"/>
  <c r="D798" i="34"/>
  <c r="C798" i="34"/>
  <c r="D797" i="34"/>
  <c r="C797" i="34"/>
  <c r="D796" i="34"/>
  <c r="C796" i="34"/>
  <c r="D795" i="34"/>
  <c r="C795" i="34"/>
  <c r="D794" i="34"/>
  <c r="C794" i="34"/>
  <c r="D793" i="34"/>
  <c r="C793" i="34"/>
  <c r="D792" i="34"/>
  <c r="C792" i="34"/>
  <c r="D791" i="34"/>
  <c r="C791" i="34"/>
  <c r="D790" i="34"/>
  <c r="C790" i="34"/>
  <c r="D789" i="34"/>
  <c r="C789" i="34"/>
  <c r="D788" i="34"/>
  <c r="C788" i="34"/>
  <c r="D787" i="34"/>
  <c r="C787" i="34"/>
  <c r="D786" i="34"/>
  <c r="C786" i="34"/>
  <c r="D785" i="34"/>
  <c r="C785" i="34"/>
  <c r="D784" i="34"/>
  <c r="C784" i="34"/>
  <c r="D783" i="34"/>
  <c r="C783" i="34"/>
  <c r="D782" i="34"/>
  <c r="C782" i="34"/>
  <c r="D781" i="34"/>
  <c r="C781" i="34"/>
  <c r="D780" i="34"/>
  <c r="C780" i="34"/>
  <c r="D779" i="34"/>
  <c r="C779" i="34"/>
  <c r="D778" i="34"/>
  <c r="C778" i="34"/>
  <c r="D777" i="34"/>
  <c r="C777" i="34"/>
  <c r="D776" i="34"/>
  <c r="C776" i="34"/>
  <c r="D775" i="34"/>
  <c r="C775" i="34"/>
  <c r="D774" i="34"/>
  <c r="C774" i="34"/>
  <c r="D773" i="34"/>
  <c r="C773" i="34"/>
  <c r="D772" i="34"/>
  <c r="C772" i="34"/>
  <c r="D771" i="34"/>
  <c r="C771" i="34"/>
  <c r="D770" i="34"/>
  <c r="C770" i="34"/>
  <c r="D769" i="34"/>
  <c r="C769" i="34"/>
  <c r="D768" i="34"/>
  <c r="C768" i="34"/>
  <c r="D767" i="34"/>
  <c r="C767" i="34"/>
  <c r="D766" i="34"/>
  <c r="C766" i="34"/>
  <c r="D765" i="34"/>
  <c r="C765" i="34"/>
  <c r="D764" i="34"/>
  <c r="C764" i="34"/>
  <c r="D763" i="34"/>
  <c r="C763" i="34"/>
  <c r="D762" i="34"/>
  <c r="C762" i="34"/>
  <c r="D761" i="34"/>
  <c r="C761" i="34"/>
  <c r="D760" i="34"/>
  <c r="C760" i="34"/>
  <c r="D759" i="34"/>
  <c r="C759" i="34"/>
  <c r="D758" i="34"/>
  <c r="C758" i="34"/>
  <c r="D757" i="34"/>
  <c r="C757" i="34"/>
  <c r="D756" i="34"/>
  <c r="C756" i="34"/>
  <c r="D755" i="34"/>
  <c r="C755" i="34"/>
  <c r="D754" i="34"/>
  <c r="C754" i="34"/>
  <c r="D753" i="34"/>
  <c r="C753" i="34"/>
  <c r="D752" i="34"/>
  <c r="C752" i="34"/>
  <c r="D751" i="34"/>
  <c r="C751" i="34"/>
  <c r="D750" i="34"/>
  <c r="C750" i="34"/>
  <c r="D749" i="34"/>
  <c r="C749" i="34"/>
  <c r="D748" i="34"/>
  <c r="C748" i="34"/>
  <c r="D747" i="34"/>
  <c r="C747" i="34"/>
  <c r="D746" i="34"/>
  <c r="C746" i="34"/>
  <c r="D745" i="34"/>
  <c r="C745" i="34"/>
  <c r="D744" i="34"/>
  <c r="C744" i="34"/>
  <c r="D743" i="34"/>
  <c r="C743" i="34"/>
  <c r="D742" i="34"/>
  <c r="C742" i="34"/>
  <c r="D741" i="34"/>
  <c r="C741" i="34"/>
  <c r="D740" i="34"/>
  <c r="C740" i="34"/>
  <c r="D739" i="34"/>
  <c r="C739" i="34"/>
  <c r="D737" i="34"/>
  <c r="D738" i="34" s="1"/>
  <c r="C737" i="34"/>
  <c r="C738" i="34" s="1"/>
  <c r="D736" i="34"/>
  <c r="C736" i="34"/>
  <c r="D735" i="34"/>
  <c r="C735" i="34"/>
  <c r="D734" i="34"/>
  <c r="C734" i="34"/>
  <c r="D733" i="34"/>
  <c r="C733" i="34"/>
  <c r="D732" i="34"/>
  <c r="C732" i="34"/>
  <c r="D731" i="34"/>
  <c r="C731" i="34"/>
  <c r="D730" i="34"/>
  <c r="C730" i="34"/>
  <c r="D729" i="34"/>
  <c r="C729" i="34"/>
  <c r="D728" i="34"/>
  <c r="C728" i="34"/>
  <c r="D727" i="34"/>
  <c r="C727" i="34"/>
  <c r="D726" i="34"/>
  <c r="C726" i="34"/>
  <c r="D725" i="34"/>
  <c r="C725" i="34"/>
  <c r="D724" i="34"/>
  <c r="C724" i="34"/>
  <c r="D723" i="34"/>
  <c r="C723" i="34"/>
  <c r="D721" i="34"/>
  <c r="D722" i="34" s="1"/>
  <c r="C721" i="34"/>
  <c r="C722" i="34" s="1"/>
  <c r="D720" i="34"/>
  <c r="C720" i="34"/>
  <c r="D719" i="34"/>
  <c r="C719" i="34"/>
  <c r="D718" i="34"/>
  <c r="C718" i="34"/>
  <c r="D717" i="34"/>
  <c r="C717" i="34"/>
  <c r="D716" i="34"/>
  <c r="C716" i="34"/>
  <c r="D715" i="34"/>
  <c r="C715" i="34"/>
  <c r="D714" i="34"/>
  <c r="C714" i="34"/>
  <c r="D713" i="34"/>
  <c r="C713" i="34"/>
  <c r="D712" i="34"/>
  <c r="C712" i="34"/>
  <c r="D711" i="34"/>
  <c r="C711" i="34"/>
  <c r="D710" i="34"/>
  <c r="C710" i="34"/>
  <c r="D709" i="34"/>
  <c r="C709" i="34"/>
  <c r="D708" i="34"/>
  <c r="C708" i="34"/>
  <c r="D707" i="34"/>
  <c r="C707" i="34"/>
  <c r="D706" i="34"/>
  <c r="C706" i="34"/>
  <c r="D705" i="34"/>
  <c r="C705" i="34"/>
  <c r="D704" i="34"/>
  <c r="C704" i="34"/>
  <c r="D703" i="34"/>
  <c r="C703" i="34"/>
  <c r="D702" i="34"/>
  <c r="C702" i="34"/>
  <c r="D701" i="34"/>
  <c r="C701" i="34"/>
  <c r="D700" i="34"/>
  <c r="C700" i="34"/>
  <c r="D699" i="34"/>
  <c r="C699" i="34"/>
  <c r="D698" i="34"/>
  <c r="C698" i="34"/>
  <c r="D697" i="34"/>
  <c r="C697" i="34"/>
  <c r="D696" i="34"/>
  <c r="C696" i="34"/>
  <c r="D695" i="34"/>
  <c r="C695" i="34"/>
  <c r="D694" i="34"/>
  <c r="C694" i="34"/>
  <c r="D693" i="34"/>
  <c r="C693" i="34"/>
  <c r="D692" i="34"/>
  <c r="C692" i="34"/>
  <c r="D691" i="34"/>
  <c r="C691" i="34"/>
  <c r="D690" i="34"/>
  <c r="C690" i="34"/>
  <c r="D689" i="34"/>
  <c r="C689" i="34"/>
  <c r="D688" i="34"/>
  <c r="C688" i="34"/>
  <c r="D687" i="34"/>
  <c r="C687" i="34"/>
  <c r="D686" i="34"/>
  <c r="C686" i="34"/>
  <c r="D685" i="34"/>
  <c r="C685" i="34"/>
  <c r="D684" i="34"/>
  <c r="C684" i="34"/>
  <c r="D683" i="34"/>
  <c r="C683" i="34"/>
  <c r="D682" i="34"/>
  <c r="C682" i="34"/>
  <c r="D681" i="34"/>
  <c r="C681" i="34"/>
  <c r="D680" i="34"/>
  <c r="C680" i="34"/>
  <c r="D679" i="34"/>
  <c r="C679" i="34"/>
  <c r="D678" i="34"/>
  <c r="C678" i="34"/>
  <c r="D677" i="34"/>
  <c r="C677" i="34"/>
  <c r="D676" i="34"/>
  <c r="C676" i="34"/>
  <c r="D675" i="34"/>
  <c r="C675" i="34"/>
  <c r="D674" i="34"/>
  <c r="C674" i="34"/>
  <c r="D673" i="34"/>
  <c r="C673" i="34"/>
  <c r="D672" i="34"/>
  <c r="C672" i="34"/>
  <c r="D671" i="34"/>
  <c r="C671" i="34"/>
  <c r="D670" i="34"/>
  <c r="C670" i="34"/>
  <c r="D669" i="34"/>
  <c r="C669" i="34"/>
  <c r="D668" i="34"/>
  <c r="C668" i="34"/>
  <c r="D667" i="34"/>
  <c r="C667" i="34"/>
  <c r="D666" i="34"/>
  <c r="C666" i="34"/>
  <c r="D665" i="34"/>
  <c r="C665" i="34"/>
  <c r="D664" i="34"/>
  <c r="C664" i="34"/>
  <c r="D663" i="34"/>
  <c r="C663" i="34"/>
  <c r="D662" i="34"/>
  <c r="C662" i="34"/>
  <c r="D661" i="34"/>
  <c r="C661" i="34"/>
  <c r="D660" i="34"/>
  <c r="C660" i="34"/>
  <c r="D659" i="34"/>
  <c r="C659" i="34"/>
  <c r="D658" i="34"/>
  <c r="C658" i="34"/>
  <c r="D657" i="34"/>
  <c r="C657" i="34"/>
  <c r="D656" i="34"/>
  <c r="C656" i="34"/>
  <c r="D655" i="34"/>
  <c r="C655" i="34"/>
  <c r="D654" i="34"/>
  <c r="C654" i="34"/>
  <c r="D653" i="34"/>
  <c r="C653" i="34"/>
  <c r="D652" i="34"/>
  <c r="C652" i="34"/>
  <c r="D651" i="34"/>
  <c r="C651" i="34"/>
  <c r="D650" i="34"/>
  <c r="C650" i="34"/>
  <c r="D649" i="34"/>
  <c r="C649" i="34"/>
  <c r="D648" i="34"/>
  <c r="C648" i="34"/>
  <c r="D647" i="34"/>
  <c r="C647" i="34"/>
  <c r="D646" i="34"/>
  <c r="C646" i="34"/>
  <c r="D645" i="34"/>
  <c r="C645" i="34"/>
  <c r="D644" i="34"/>
  <c r="C644" i="34"/>
  <c r="D643" i="34"/>
  <c r="C643" i="34"/>
  <c r="D642" i="34"/>
  <c r="C642" i="34"/>
  <c r="D641" i="34"/>
  <c r="C641" i="34"/>
  <c r="D640" i="34"/>
  <c r="C640" i="34"/>
  <c r="D639" i="34"/>
  <c r="C639" i="34"/>
  <c r="D638" i="34"/>
  <c r="C638" i="34"/>
  <c r="D637" i="34"/>
  <c r="C637" i="34"/>
  <c r="D636" i="34"/>
  <c r="C636" i="34"/>
  <c r="D635" i="34"/>
  <c r="C635" i="34"/>
  <c r="D634" i="34"/>
  <c r="C634" i="34"/>
  <c r="D633" i="34"/>
  <c r="C633" i="34"/>
  <c r="D632" i="34"/>
  <c r="C632" i="34"/>
  <c r="D631" i="34"/>
  <c r="C631" i="34"/>
  <c r="D630" i="34"/>
  <c r="C630" i="34"/>
  <c r="D629" i="34"/>
  <c r="C629" i="34"/>
  <c r="D628" i="34"/>
  <c r="C628" i="34"/>
  <c r="D627" i="34"/>
  <c r="C627" i="34"/>
  <c r="D626" i="34"/>
  <c r="C626" i="34"/>
  <c r="D625" i="34"/>
  <c r="C625" i="34"/>
  <c r="D624" i="34"/>
  <c r="C624" i="34"/>
  <c r="D623" i="34"/>
  <c r="C623" i="34"/>
  <c r="D622" i="34"/>
  <c r="C622" i="34"/>
  <c r="D621" i="34"/>
  <c r="C621" i="34"/>
  <c r="D620" i="34"/>
  <c r="C620" i="34"/>
  <c r="D619" i="34"/>
  <c r="C619" i="34"/>
  <c r="D618" i="34"/>
  <c r="C618" i="34"/>
  <c r="D617" i="34"/>
  <c r="C617" i="34"/>
  <c r="D616" i="34"/>
  <c r="C616" i="34"/>
  <c r="D615" i="34"/>
  <c r="C615" i="34"/>
  <c r="D614" i="34"/>
  <c r="C614" i="34"/>
  <c r="D613" i="34"/>
  <c r="C613" i="34"/>
  <c r="D612" i="34"/>
  <c r="C612" i="34"/>
  <c r="D611" i="34"/>
  <c r="C611" i="34"/>
  <c r="D610" i="34"/>
  <c r="C610" i="34"/>
  <c r="D609" i="34"/>
  <c r="C609" i="34"/>
  <c r="D608" i="34"/>
  <c r="C608" i="34"/>
  <c r="D607" i="34"/>
  <c r="C607" i="34"/>
  <c r="D606" i="34"/>
  <c r="C606" i="34"/>
  <c r="D605" i="34"/>
  <c r="C605" i="34"/>
  <c r="D604" i="34"/>
  <c r="C604" i="34"/>
  <c r="D603" i="34"/>
  <c r="C603" i="34"/>
  <c r="D602" i="34"/>
  <c r="C602" i="34"/>
  <c r="D601" i="34"/>
  <c r="C601" i="34"/>
  <c r="D600" i="34"/>
  <c r="C600" i="34"/>
  <c r="D599" i="34"/>
  <c r="C599" i="34"/>
  <c r="D598" i="34"/>
  <c r="C598" i="34"/>
  <c r="D597" i="34"/>
  <c r="C597" i="34"/>
  <c r="D596" i="34"/>
  <c r="C596" i="34"/>
  <c r="D595" i="34"/>
  <c r="C595" i="34"/>
  <c r="D594" i="34"/>
  <c r="C594" i="34"/>
  <c r="D593" i="34"/>
  <c r="C593" i="34"/>
  <c r="D592" i="34"/>
  <c r="C592" i="34"/>
  <c r="D591" i="34"/>
  <c r="C591" i="34"/>
  <c r="D590" i="34"/>
  <c r="C590" i="34"/>
  <c r="D589" i="34"/>
  <c r="C589" i="34"/>
  <c r="D588" i="34"/>
  <c r="C588" i="34"/>
  <c r="D587" i="34"/>
  <c r="C587" i="34"/>
  <c r="D586" i="34"/>
  <c r="C586" i="34"/>
  <c r="D585" i="34"/>
  <c r="C585" i="34"/>
  <c r="D584" i="34"/>
  <c r="C584" i="34"/>
  <c r="D583" i="34"/>
  <c r="C583" i="34"/>
  <c r="D582" i="34"/>
  <c r="C582" i="34"/>
  <c r="D581" i="34"/>
  <c r="C581" i="34"/>
  <c r="D580" i="34"/>
  <c r="C580" i="34"/>
  <c r="D579" i="34"/>
  <c r="C579" i="34"/>
  <c r="D578" i="34"/>
  <c r="C578" i="34"/>
  <c r="D577" i="34"/>
  <c r="C577" i="34"/>
  <c r="D576" i="34"/>
  <c r="C576" i="34"/>
  <c r="D575" i="34"/>
  <c r="C575" i="34"/>
  <c r="D574" i="34"/>
  <c r="C574" i="34"/>
  <c r="D573" i="34"/>
  <c r="C573" i="34"/>
  <c r="D572" i="34"/>
  <c r="C572" i="34"/>
  <c r="D571" i="34"/>
  <c r="C571" i="34"/>
  <c r="D570" i="34"/>
  <c r="C570" i="34"/>
  <c r="D569" i="34"/>
  <c r="C569" i="34"/>
  <c r="D568" i="34"/>
  <c r="C568" i="34"/>
  <c r="D567" i="34"/>
  <c r="C567" i="34"/>
  <c r="D566" i="34"/>
  <c r="C566" i="34"/>
  <c r="D565" i="34"/>
  <c r="C565" i="34"/>
  <c r="D564" i="34"/>
  <c r="C564" i="34"/>
  <c r="D563" i="34"/>
  <c r="C563" i="34"/>
  <c r="D562" i="34"/>
  <c r="C562" i="34"/>
  <c r="D561" i="34"/>
  <c r="C561" i="34"/>
  <c r="D560" i="34"/>
  <c r="C560" i="34"/>
  <c r="D559" i="34"/>
  <c r="C559" i="34"/>
  <c r="D558" i="34"/>
  <c r="C558" i="34"/>
  <c r="D557" i="34"/>
  <c r="C557" i="34"/>
  <c r="D556" i="34"/>
  <c r="C556" i="34"/>
  <c r="D555" i="34"/>
  <c r="C555" i="34"/>
  <c r="D554" i="34"/>
  <c r="C554" i="34"/>
  <c r="D553" i="34"/>
  <c r="C553" i="34"/>
  <c r="D552" i="34"/>
  <c r="C552" i="34"/>
  <c r="D551" i="34"/>
  <c r="C551" i="34"/>
  <c r="D550" i="34"/>
  <c r="C550" i="34"/>
  <c r="D549" i="34"/>
  <c r="C549" i="34"/>
  <c r="D548" i="34"/>
  <c r="C548" i="34"/>
  <c r="D547" i="34"/>
  <c r="C547" i="34"/>
  <c r="D546" i="34"/>
  <c r="C546" i="34"/>
  <c r="D545" i="34"/>
  <c r="C545" i="34"/>
  <c r="D544" i="34"/>
  <c r="C544" i="34"/>
  <c r="D543" i="34"/>
  <c r="C543" i="34"/>
  <c r="D542" i="34"/>
  <c r="C542" i="34"/>
  <c r="D541" i="34"/>
  <c r="C541" i="34"/>
  <c r="D540" i="34"/>
  <c r="C540" i="34"/>
  <c r="D539" i="34"/>
  <c r="C539" i="34"/>
  <c r="D538" i="34"/>
  <c r="C538" i="34"/>
  <c r="D537" i="34"/>
  <c r="C537" i="34"/>
  <c r="D536" i="34"/>
  <c r="C536" i="34"/>
  <c r="D535" i="34"/>
  <c r="C535" i="34"/>
  <c r="D534" i="34"/>
  <c r="C534" i="34"/>
  <c r="D533" i="34"/>
  <c r="C533" i="34"/>
  <c r="D532" i="34"/>
  <c r="C532" i="34"/>
  <c r="D531" i="34"/>
  <c r="C531" i="34"/>
  <c r="D530" i="34"/>
  <c r="C530" i="34"/>
  <c r="D529" i="34"/>
  <c r="C529" i="34"/>
  <c r="D528" i="34"/>
  <c r="C528" i="34"/>
  <c r="D527" i="34"/>
  <c r="C527" i="34"/>
  <c r="D526" i="34"/>
  <c r="C526" i="34"/>
  <c r="D525" i="34"/>
  <c r="C525" i="34"/>
  <c r="D524" i="34"/>
  <c r="C524" i="34"/>
  <c r="D523" i="34"/>
  <c r="C523" i="34"/>
  <c r="D522" i="34"/>
  <c r="C522" i="34"/>
  <c r="D521" i="34"/>
  <c r="C521" i="34"/>
  <c r="D520" i="34"/>
  <c r="C520" i="34"/>
  <c r="D519" i="34"/>
  <c r="C519" i="34"/>
  <c r="D518" i="34"/>
  <c r="C518" i="34"/>
  <c r="D517" i="34"/>
  <c r="C517" i="34"/>
  <c r="D516" i="34"/>
  <c r="C516" i="34"/>
  <c r="D515" i="34"/>
  <c r="C515" i="34"/>
  <c r="D514" i="34"/>
  <c r="C514" i="34"/>
  <c r="D513" i="34"/>
  <c r="C513" i="34"/>
  <c r="D512" i="34"/>
  <c r="C512" i="34"/>
  <c r="D511" i="34"/>
  <c r="C511" i="34"/>
  <c r="D510" i="34"/>
  <c r="C510" i="34"/>
  <c r="D509" i="34"/>
  <c r="C509" i="34"/>
  <c r="D508" i="34"/>
  <c r="C508" i="34"/>
  <c r="D507" i="34"/>
  <c r="C507" i="34"/>
  <c r="D506" i="34"/>
  <c r="C506" i="34"/>
  <c r="D505" i="34"/>
  <c r="C505" i="34"/>
  <c r="D504" i="34"/>
  <c r="C504" i="34"/>
  <c r="D503" i="34"/>
  <c r="C503" i="34"/>
  <c r="D502" i="34"/>
  <c r="C502" i="34"/>
  <c r="D501" i="34"/>
  <c r="C501" i="34"/>
  <c r="D500" i="34"/>
  <c r="C500" i="34"/>
  <c r="D499" i="34"/>
  <c r="C499" i="34"/>
  <c r="D498" i="34"/>
  <c r="C498" i="34"/>
  <c r="D497" i="34"/>
  <c r="C497" i="34"/>
  <c r="D496" i="34"/>
  <c r="C496" i="34"/>
  <c r="D495" i="34"/>
  <c r="C495" i="34"/>
  <c r="D494" i="34"/>
  <c r="C494" i="34"/>
  <c r="D493" i="34"/>
  <c r="C493" i="34"/>
  <c r="D492" i="34"/>
  <c r="C492" i="34"/>
  <c r="D491" i="34"/>
  <c r="C491" i="34"/>
  <c r="D490" i="34"/>
  <c r="C490" i="34"/>
  <c r="D489" i="34"/>
  <c r="C489" i="34"/>
  <c r="D488" i="34"/>
  <c r="C488" i="34"/>
  <c r="D487" i="34"/>
  <c r="C487" i="34"/>
  <c r="D486" i="34"/>
  <c r="C486" i="34"/>
  <c r="D485" i="34"/>
  <c r="C485" i="34"/>
  <c r="D484" i="34"/>
  <c r="C484" i="34"/>
  <c r="D483" i="34"/>
  <c r="C483" i="34"/>
  <c r="D482" i="34"/>
  <c r="C482" i="34"/>
  <c r="D481" i="34"/>
  <c r="C481" i="34"/>
  <c r="D480" i="34"/>
  <c r="C480" i="34"/>
  <c r="D479" i="34"/>
  <c r="C479" i="34"/>
  <c r="D478" i="34"/>
  <c r="C478" i="34"/>
  <c r="D477" i="34"/>
  <c r="C477" i="34"/>
  <c r="D476" i="34"/>
  <c r="C476" i="34"/>
  <c r="D475" i="34"/>
  <c r="C475" i="34"/>
  <c r="D474" i="34"/>
  <c r="C474" i="34"/>
  <c r="D473" i="34"/>
  <c r="C473" i="34"/>
  <c r="D472" i="34"/>
  <c r="C472" i="34"/>
  <c r="D471" i="34"/>
  <c r="C471" i="34"/>
  <c r="D470" i="34"/>
  <c r="C470" i="34"/>
  <c r="D469" i="34"/>
  <c r="C469" i="34"/>
  <c r="D468" i="34"/>
  <c r="C468" i="34"/>
  <c r="D467" i="34"/>
  <c r="C467" i="34"/>
  <c r="D466" i="34"/>
  <c r="C466" i="34"/>
  <c r="D465" i="34"/>
  <c r="C465" i="34"/>
  <c r="D464" i="34"/>
  <c r="C464" i="34"/>
  <c r="D463" i="34"/>
  <c r="C463" i="34"/>
  <c r="D462" i="34"/>
  <c r="C462" i="34"/>
  <c r="D461" i="34"/>
  <c r="C461" i="34"/>
  <c r="D460" i="34"/>
  <c r="C460" i="34"/>
  <c r="D459" i="34"/>
  <c r="C459" i="34"/>
  <c r="D458" i="34"/>
  <c r="C458" i="34"/>
  <c r="D457" i="34"/>
  <c r="C457" i="34"/>
  <c r="D456" i="34"/>
  <c r="C456" i="34"/>
  <c r="D455" i="34"/>
  <c r="C455" i="34"/>
  <c r="D454" i="34"/>
  <c r="C454" i="34"/>
  <c r="D453" i="34"/>
  <c r="C453" i="34"/>
  <c r="D452" i="34"/>
  <c r="C452" i="34"/>
  <c r="D451" i="34"/>
  <c r="C451" i="34"/>
  <c r="D450" i="34"/>
  <c r="C450" i="34"/>
  <c r="D449" i="34"/>
  <c r="C449" i="34"/>
  <c r="D448" i="34"/>
  <c r="C448" i="34"/>
  <c r="D447" i="34"/>
  <c r="C447" i="34"/>
  <c r="D446" i="34"/>
  <c r="C446" i="34"/>
  <c r="D445" i="34"/>
  <c r="C445" i="34"/>
  <c r="D444" i="34"/>
  <c r="C444" i="34"/>
  <c r="D443" i="34"/>
  <c r="C443" i="34"/>
  <c r="D442" i="34"/>
  <c r="C442" i="34"/>
  <c r="D441" i="34"/>
  <c r="C441" i="34"/>
  <c r="D440" i="34"/>
  <c r="C440" i="34"/>
  <c r="D439" i="34"/>
  <c r="C439" i="34"/>
  <c r="D438" i="34"/>
  <c r="C438" i="34"/>
  <c r="D437" i="34"/>
  <c r="C437" i="34"/>
  <c r="D436" i="34"/>
  <c r="C436" i="34"/>
  <c r="D435" i="34"/>
  <c r="C435" i="34"/>
  <c r="D434" i="34"/>
  <c r="C434" i="34"/>
  <c r="D433" i="34"/>
  <c r="C433" i="34"/>
  <c r="D432" i="34"/>
  <c r="C432" i="34"/>
  <c r="D431" i="34"/>
  <c r="C431" i="34"/>
  <c r="D430" i="34"/>
  <c r="C430" i="34"/>
  <c r="D429" i="34"/>
  <c r="C429" i="34"/>
  <c r="D428" i="34"/>
  <c r="C428" i="34"/>
  <c r="D427" i="34"/>
  <c r="C427" i="34"/>
  <c r="D426" i="34"/>
  <c r="C426" i="34"/>
  <c r="D425" i="34"/>
  <c r="C425" i="34"/>
  <c r="D424" i="34"/>
  <c r="C424" i="34"/>
  <c r="D423" i="34"/>
  <c r="C423" i="34"/>
  <c r="D422" i="34"/>
  <c r="C422" i="34"/>
  <c r="D421" i="34"/>
  <c r="C421" i="34"/>
  <c r="D420" i="34"/>
  <c r="C420" i="34"/>
  <c r="D419" i="34"/>
  <c r="C419" i="34"/>
  <c r="D418" i="34"/>
  <c r="C418" i="34"/>
  <c r="D417" i="34"/>
  <c r="C417" i="34"/>
  <c r="D416" i="34"/>
  <c r="C416" i="34"/>
  <c r="D415" i="34"/>
  <c r="C415" i="34"/>
  <c r="D414" i="34"/>
  <c r="C414" i="34"/>
  <c r="D413" i="34"/>
  <c r="C413" i="34"/>
  <c r="D412" i="34"/>
  <c r="C412" i="34"/>
  <c r="D411" i="34"/>
  <c r="C411" i="34"/>
  <c r="D410" i="34"/>
  <c r="C410" i="34"/>
  <c r="D409" i="34"/>
  <c r="C409" i="34"/>
  <c r="D408" i="34"/>
  <c r="C408" i="34"/>
  <c r="D407" i="34"/>
  <c r="C407" i="34"/>
  <c r="D406" i="34"/>
  <c r="C406" i="34"/>
  <c r="D405" i="34"/>
  <c r="C405" i="34"/>
  <c r="D404" i="34"/>
  <c r="C404" i="34"/>
  <c r="D403" i="34"/>
  <c r="C403" i="34"/>
  <c r="D402" i="34"/>
  <c r="C402" i="34"/>
  <c r="D401" i="34"/>
  <c r="C401" i="34"/>
  <c r="D400" i="34"/>
  <c r="C400" i="34"/>
  <c r="D399" i="34"/>
  <c r="C399" i="34"/>
  <c r="D398" i="34"/>
  <c r="C398" i="34"/>
  <c r="D397" i="34"/>
  <c r="C397" i="34"/>
  <c r="D396" i="34"/>
  <c r="C396" i="34"/>
  <c r="D395" i="34"/>
  <c r="C395" i="34"/>
  <c r="D394" i="34"/>
  <c r="C394" i="34"/>
  <c r="D393" i="34"/>
  <c r="C393" i="34"/>
  <c r="D392" i="34"/>
  <c r="C392" i="34"/>
  <c r="D391" i="34"/>
  <c r="C391" i="34"/>
  <c r="D390" i="34"/>
  <c r="C390" i="34"/>
  <c r="D389" i="34"/>
  <c r="C389" i="34"/>
  <c r="D388" i="34"/>
  <c r="C388" i="34"/>
  <c r="D387" i="34"/>
  <c r="C387" i="34"/>
  <c r="D386" i="34"/>
  <c r="C386" i="34"/>
  <c r="D385" i="34"/>
  <c r="C385" i="34"/>
  <c r="D384" i="34"/>
  <c r="C384" i="34"/>
  <c r="D383" i="34"/>
  <c r="C383" i="34"/>
  <c r="D382" i="34"/>
  <c r="C382" i="34"/>
  <c r="D381" i="34"/>
  <c r="C381" i="34"/>
  <c r="D380" i="34"/>
  <c r="C380" i="34"/>
  <c r="D379" i="34"/>
  <c r="C379" i="34"/>
  <c r="D378" i="34"/>
  <c r="C378" i="34"/>
  <c r="D377" i="34"/>
  <c r="C377" i="34"/>
  <c r="D376" i="34"/>
  <c r="C376" i="34"/>
  <c r="D375" i="34"/>
  <c r="C375" i="34"/>
  <c r="D374" i="34"/>
  <c r="C374" i="34"/>
  <c r="D373" i="34"/>
  <c r="C373" i="34"/>
  <c r="D372" i="34"/>
  <c r="C372" i="34"/>
  <c r="D371" i="34"/>
  <c r="C371" i="34"/>
  <c r="D370" i="34"/>
  <c r="C370" i="34"/>
  <c r="D369" i="34"/>
  <c r="C369" i="34"/>
  <c r="D368" i="34"/>
  <c r="C368" i="34"/>
  <c r="D367" i="34"/>
  <c r="C367" i="34"/>
  <c r="D366" i="34"/>
  <c r="C366" i="34"/>
  <c r="D365" i="34"/>
  <c r="C365" i="34"/>
  <c r="D364" i="34"/>
  <c r="C364" i="34"/>
  <c r="D363" i="34"/>
  <c r="C363" i="34"/>
  <c r="D362" i="34"/>
  <c r="C362" i="34"/>
  <c r="D361" i="34"/>
  <c r="C361" i="34"/>
  <c r="D360" i="34"/>
  <c r="C360" i="34"/>
  <c r="D359" i="34"/>
  <c r="C359" i="34"/>
  <c r="D358" i="34"/>
  <c r="C358" i="34"/>
  <c r="D357" i="34"/>
  <c r="C357" i="34"/>
  <c r="D356" i="34"/>
  <c r="C356" i="34"/>
  <c r="D355" i="34"/>
  <c r="C355" i="34"/>
  <c r="D354" i="34"/>
  <c r="C354" i="34"/>
  <c r="D353" i="34"/>
  <c r="C353" i="34"/>
  <c r="D352" i="34"/>
  <c r="C352" i="34"/>
  <c r="D351" i="34"/>
  <c r="C351" i="34"/>
  <c r="D350" i="34"/>
  <c r="C350" i="34"/>
  <c r="D349" i="34"/>
  <c r="C349" i="34"/>
  <c r="D348" i="34"/>
  <c r="C348" i="34"/>
  <c r="D347" i="34"/>
  <c r="C347" i="34"/>
  <c r="D346" i="34"/>
  <c r="C346" i="34"/>
  <c r="D345" i="34"/>
  <c r="C345" i="34"/>
  <c r="D344" i="34"/>
  <c r="C344" i="34"/>
  <c r="D343" i="34"/>
  <c r="C343" i="34"/>
  <c r="D342" i="34"/>
  <c r="C342" i="34"/>
  <c r="D341" i="34"/>
  <c r="C341" i="34"/>
  <c r="D340" i="34"/>
  <c r="C340" i="34"/>
  <c r="D339" i="34"/>
  <c r="C339" i="34"/>
  <c r="D338" i="34"/>
  <c r="C338" i="34"/>
  <c r="D337" i="34"/>
  <c r="C337" i="34"/>
  <c r="D336" i="34"/>
  <c r="C336" i="34"/>
  <c r="D335" i="34"/>
  <c r="C335" i="34"/>
  <c r="D334" i="34"/>
  <c r="C334" i="34"/>
  <c r="D333" i="34"/>
  <c r="C333" i="34"/>
  <c r="D332" i="34"/>
  <c r="C332" i="34"/>
  <c r="D331" i="34"/>
  <c r="C331" i="34"/>
  <c r="D330" i="34"/>
  <c r="C330" i="34"/>
  <c r="D329" i="34"/>
  <c r="C329" i="34"/>
  <c r="D328" i="34"/>
  <c r="C328" i="34"/>
  <c r="D327" i="34"/>
  <c r="C327" i="34"/>
  <c r="D326" i="34"/>
  <c r="C326" i="34"/>
  <c r="D325" i="34"/>
  <c r="C325" i="34"/>
  <c r="D324" i="34"/>
  <c r="C324" i="34"/>
  <c r="D323" i="34"/>
  <c r="C323" i="34"/>
  <c r="D322" i="34"/>
  <c r="C322" i="34"/>
  <c r="D321" i="34"/>
  <c r="C321" i="34"/>
  <c r="D320" i="34"/>
  <c r="C320" i="34"/>
  <c r="D319" i="34"/>
  <c r="C319" i="34"/>
  <c r="D318" i="34"/>
  <c r="C318" i="34"/>
  <c r="D317" i="34"/>
  <c r="C317" i="34"/>
  <c r="D316" i="34"/>
  <c r="C316" i="34"/>
  <c r="D315" i="34"/>
  <c r="C315" i="34"/>
  <c r="D314" i="34"/>
  <c r="C314" i="34"/>
  <c r="D313" i="34"/>
  <c r="C313" i="34"/>
  <c r="D312" i="34"/>
  <c r="C312" i="34"/>
  <c r="D311" i="34"/>
  <c r="C311" i="34"/>
  <c r="D310" i="34"/>
  <c r="C310" i="34"/>
  <c r="D309" i="34"/>
  <c r="C309" i="34"/>
  <c r="D308" i="34"/>
  <c r="C308" i="34"/>
  <c r="D307" i="34"/>
  <c r="C307" i="34"/>
  <c r="D306" i="34"/>
  <c r="C306" i="34"/>
  <c r="D305" i="34"/>
  <c r="C305" i="34"/>
  <c r="D304" i="34"/>
  <c r="C304" i="34"/>
  <c r="D303" i="34"/>
  <c r="C303" i="34"/>
  <c r="D302" i="34"/>
  <c r="C302" i="34"/>
  <c r="D301" i="34"/>
  <c r="C301" i="34"/>
  <c r="D300" i="34"/>
  <c r="C300" i="34"/>
  <c r="D299" i="34"/>
  <c r="C299" i="34"/>
  <c r="D298" i="34"/>
  <c r="C298" i="34"/>
  <c r="D297" i="34"/>
  <c r="C297" i="34"/>
  <c r="D296" i="34"/>
  <c r="C296" i="34"/>
  <c r="D295" i="34"/>
  <c r="C295" i="34"/>
  <c r="D294" i="34"/>
  <c r="C294" i="34"/>
  <c r="D293" i="34"/>
  <c r="C293" i="34"/>
  <c r="D292" i="34"/>
  <c r="C292" i="34"/>
  <c r="D291" i="34"/>
  <c r="C291" i="34"/>
  <c r="D290" i="34"/>
  <c r="C290" i="34"/>
  <c r="D289" i="34"/>
  <c r="C289" i="34"/>
  <c r="D288" i="34"/>
  <c r="C288" i="34"/>
  <c r="D287" i="34"/>
  <c r="C287" i="34"/>
  <c r="D286" i="34"/>
  <c r="C286" i="34"/>
  <c r="D285" i="34"/>
  <c r="C285" i="34"/>
  <c r="D284" i="34"/>
  <c r="C284" i="34"/>
  <c r="D283" i="34"/>
  <c r="C283" i="34"/>
  <c r="D282" i="34"/>
  <c r="C282" i="34"/>
  <c r="D281" i="34"/>
  <c r="C281" i="34"/>
  <c r="D280" i="34"/>
  <c r="C280" i="34"/>
  <c r="D279" i="34"/>
  <c r="C279" i="34"/>
  <c r="D278" i="34"/>
  <c r="C278" i="34"/>
  <c r="D277" i="34"/>
  <c r="C277" i="34"/>
  <c r="D276" i="34"/>
  <c r="C276" i="34"/>
  <c r="D275" i="34"/>
  <c r="C275" i="34"/>
  <c r="D274" i="34"/>
  <c r="C274" i="34"/>
  <c r="D273" i="34"/>
  <c r="C273" i="34"/>
  <c r="D272" i="34"/>
  <c r="C272" i="34"/>
  <c r="D271" i="34"/>
  <c r="C271" i="34"/>
  <c r="D270" i="34"/>
  <c r="C270" i="34"/>
  <c r="D269" i="34"/>
  <c r="C269" i="34"/>
  <c r="D268" i="34"/>
  <c r="C268" i="34"/>
  <c r="D267" i="34"/>
  <c r="C267" i="34"/>
  <c r="D266" i="34"/>
  <c r="C266" i="34"/>
  <c r="D265" i="34"/>
  <c r="C265" i="34"/>
  <c r="D264" i="34"/>
  <c r="C264" i="34"/>
  <c r="D263" i="34"/>
  <c r="C263" i="34"/>
  <c r="D262" i="34"/>
  <c r="C262" i="34"/>
  <c r="D261" i="34"/>
  <c r="C261" i="34"/>
  <c r="D260" i="34"/>
  <c r="C260" i="34"/>
  <c r="D259" i="34"/>
  <c r="C259" i="34"/>
  <c r="D258" i="34"/>
  <c r="C258" i="34"/>
  <c r="D257" i="34"/>
  <c r="C257" i="34"/>
  <c r="D256" i="34"/>
  <c r="C256" i="34"/>
  <c r="D255" i="34"/>
  <c r="C255" i="34"/>
  <c r="D254" i="34"/>
  <c r="C254" i="34"/>
  <c r="D253" i="34"/>
  <c r="C253" i="34"/>
  <c r="D252" i="34"/>
  <c r="C252" i="34"/>
  <c r="D251" i="34"/>
  <c r="C251" i="34"/>
  <c r="D250" i="34"/>
  <c r="C250" i="34"/>
  <c r="D249" i="34"/>
  <c r="C249" i="34"/>
  <c r="D248" i="34"/>
  <c r="C248" i="34"/>
  <c r="D247" i="34"/>
  <c r="C247" i="34"/>
  <c r="D246" i="34"/>
  <c r="C246" i="34"/>
  <c r="D245" i="34"/>
  <c r="C245" i="34"/>
  <c r="D244" i="34"/>
  <c r="C244" i="34"/>
  <c r="D243" i="34"/>
  <c r="C243" i="34"/>
  <c r="D242" i="34"/>
  <c r="C242" i="34"/>
  <c r="D241" i="34"/>
  <c r="C241" i="34"/>
  <c r="D240" i="34"/>
  <c r="C240" i="34"/>
  <c r="D239" i="34"/>
  <c r="C239" i="34"/>
  <c r="D238" i="34"/>
  <c r="C238" i="34"/>
  <c r="D237" i="34"/>
  <c r="C237" i="34"/>
  <c r="D236" i="34"/>
  <c r="C236" i="34"/>
  <c r="D235" i="34"/>
  <c r="C235" i="34"/>
  <c r="D234" i="34"/>
  <c r="C234" i="34"/>
  <c r="D233" i="34"/>
  <c r="C233" i="34"/>
  <c r="D232" i="34"/>
  <c r="C232" i="34"/>
  <c r="D231" i="34"/>
  <c r="C231" i="34"/>
  <c r="D230" i="34"/>
  <c r="C230" i="34"/>
  <c r="D229" i="34"/>
  <c r="C229" i="34"/>
  <c r="D228" i="34"/>
  <c r="C228" i="34"/>
  <c r="D227" i="34"/>
  <c r="C227" i="34"/>
  <c r="D226" i="34"/>
  <c r="C226" i="34"/>
  <c r="D225" i="34"/>
  <c r="C225" i="34"/>
  <c r="D224" i="34"/>
  <c r="C224" i="34"/>
  <c r="D223" i="34"/>
  <c r="C223" i="34"/>
  <c r="D222" i="34"/>
  <c r="C222" i="34"/>
  <c r="D221" i="34"/>
  <c r="C221" i="34"/>
  <c r="D220" i="34"/>
  <c r="C220" i="34"/>
  <c r="D219" i="34"/>
  <c r="C219" i="34"/>
  <c r="D218" i="34"/>
  <c r="C218" i="34"/>
  <c r="D217" i="34"/>
  <c r="C217" i="34"/>
  <c r="D216" i="34"/>
  <c r="C216" i="34"/>
  <c r="D215" i="34"/>
  <c r="C215" i="34"/>
  <c r="D213" i="34"/>
  <c r="D214" i="34" s="1"/>
  <c r="C213" i="34"/>
  <c r="C214" i="34" s="1"/>
  <c r="D212" i="34"/>
  <c r="C212" i="34"/>
  <c r="D211" i="34"/>
  <c r="C211" i="34"/>
  <c r="D210" i="34"/>
  <c r="C210" i="34"/>
  <c r="D209" i="34"/>
  <c r="C209" i="34"/>
  <c r="D208" i="34"/>
  <c r="C208" i="34"/>
  <c r="D207" i="34"/>
  <c r="C207" i="34"/>
  <c r="D206" i="34"/>
  <c r="C206" i="34"/>
  <c r="D205" i="34"/>
  <c r="C205" i="34"/>
  <c r="D204" i="34"/>
  <c r="C204" i="34"/>
  <c r="D203" i="34"/>
  <c r="C203" i="34"/>
  <c r="D202" i="34"/>
  <c r="C202" i="34"/>
  <c r="D201" i="34"/>
  <c r="C201" i="34"/>
  <c r="D200" i="34"/>
  <c r="C200" i="34"/>
  <c r="D199" i="34"/>
  <c r="C199" i="34"/>
  <c r="D198" i="34"/>
  <c r="C198" i="34"/>
  <c r="D197" i="34"/>
  <c r="C197" i="34"/>
  <c r="D196" i="34"/>
  <c r="C196" i="34"/>
  <c r="D195" i="34"/>
  <c r="C195" i="34"/>
  <c r="D194" i="34"/>
  <c r="C194" i="34"/>
  <c r="D193" i="34"/>
  <c r="C193" i="34"/>
  <c r="D192" i="34"/>
  <c r="C192" i="34"/>
  <c r="D191" i="34"/>
  <c r="C191" i="34"/>
  <c r="D190" i="34"/>
  <c r="C190" i="34"/>
  <c r="D189" i="34"/>
  <c r="C189" i="34"/>
  <c r="D188" i="34"/>
  <c r="C188" i="34"/>
  <c r="D187" i="34"/>
  <c r="C187" i="34"/>
  <c r="D186" i="34"/>
  <c r="C186" i="34"/>
  <c r="D185" i="34"/>
  <c r="C185" i="34"/>
  <c r="D184" i="34"/>
  <c r="C184" i="34"/>
  <c r="D183" i="34"/>
  <c r="C183" i="34"/>
  <c r="D182" i="34"/>
  <c r="C182" i="34"/>
  <c r="D181" i="34"/>
  <c r="C181" i="34"/>
  <c r="D180" i="34"/>
  <c r="C180" i="34"/>
  <c r="D179" i="34"/>
  <c r="C179" i="34"/>
  <c r="D178" i="34"/>
  <c r="C178" i="34"/>
  <c r="D177" i="34"/>
  <c r="C177" i="34"/>
  <c r="D176" i="34"/>
  <c r="C176" i="34"/>
  <c r="D175" i="34"/>
  <c r="C175" i="34"/>
  <c r="D174" i="34"/>
  <c r="C174" i="34"/>
  <c r="D173" i="34"/>
  <c r="C173" i="34"/>
  <c r="D172" i="34"/>
  <c r="C172" i="34"/>
  <c r="D171" i="34"/>
  <c r="C171" i="34"/>
  <c r="D170" i="34"/>
  <c r="C170" i="34"/>
  <c r="D169" i="34"/>
  <c r="C169" i="34"/>
  <c r="D168" i="34"/>
  <c r="C168" i="34"/>
  <c r="D167" i="34"/>
  <c r="C167" i="34"/>
  <c r="D166" i="34"/>
  <c r="C166" i="34"/>
  <c r="D165" i="34"/>
  <c r="C165" i="34"/>
  <c r="D164" i="34"/>
  <c r="C164" i="34"/>
  <c r="D163" i="34"/>
  <c r="C163" i="34"/>
  <c r="D162" i="34"/>
  <c r="C162" i="34"/>
  <c r="D161" i="34"/>
  <c r="C161" i="34"/>
  <c r="D160" i="34"/>
  <c r="C160" i="34"/>
  <c r="D159" i="34"/>
  <c r="C159" i="34"/>
  <c r="D158" i="34"/>
  <c r="C158" i="34"/>
  <c r="D157" i="34"/>
  <c r="C157" i="34"/>
  <c r="D156" i="34"/>
  <c r="C156" i="34"/>
  <c r="D155" i="34"/>
  <c r="C155" i="34"/>
  <c r="D154" i="34"/>
  <c r="C154" i="34"/>
  <c r="D153" i="34"/>
  <c r="C153" i="34"/>
  <c r="D152" i="34"/>
  <c r="C152" i="34"/>
  <c r="D151" i="34"/>
  <c r="C151" i="34"/>
  <c r="D150" i="34"/>
  <c r="C150" i="34"/>
  <c r="D149" i="34"/>
  <c r="C149" i="34"/>
  <c r="D148" i="34"/>
  <c r="C148" i="34"/>
  <c r="D147" i="34"/>
  <c r="C147" i="34"/>
  <c r="D146" i="34"/>
  <c r="C146" i="34"/>
  <c r="D145" i="34"/>
  <c r="C145" i="34"/>
  <c r="D144" i="34"/>
  <c r="C144" i="34"/>
  <c r="D143" i="34"/>
  <c r="C143" i="34"/>
  <c r="D142" i="34"/>
  <c r="C142" i="34"/>
  <c r="D141" i="34"/>
  <c r="C141" i="34"/>
  <c r="D140" i="34"/>
  <c r="C140" i="34"/>
  <c r="D139" i="34"/>
  <c r="C139" i="34"/>
  <c r="D138" i="34"/>
  <c r="C138" i="34"/>
  <c r="D137" i="34"/>
  <c r="C137" i="34"/>
  <c r="D136" i="34"/>
  <c r="C136" i="34"/>
  <c r="D135" i="34"/>
  <c r="C135" i="34"/>
  <c r="D134" i="34"/>
  <c r="C134" i="34"/>
  <c r="D133" i="34"/>
  <c r="C133" i="34"/>
  <c r="D132" i="34"/>
  <c r="C132" i="34"/>
  <c r="D131" i="34"/>
  <c r="C131" i="34"/>
  <c r="D130" i="34"/>
  <c r="C130" i="34"/>
  <c r="D129" i="34"/>
  <c r="C129" i="34"/>
  <c r="D128" i="34"/>
  <c r="C128" i="34"/>
  <c r="D127" i="34"/>
  <c r="C127" i="34"/>
  <c r="D126" i="34"/>
  <c r="C126" i="34"/>
  <c r="D125" i="34"/>
  <c r="C125" i="34"/>
  <c r="D124" i="34"/>
  <c r="C124" i="34"/>
  <c r="D123" i="34"/>
  <c r="C123" i="34"/>
  <c r="D122" i="34"/>
  <c r="C122" i="34"/>
  <c r="D121" i="34"/>
  <c r="C121" i="34"/>
  <c r="D120" i="34"/>
  <c r="C120" i="34"/>
  <c r="D119" i="34"/>
  <c r="C119" i="34"/>
  <c r="D118" i="34"/>
  <c r="C118" i="34"/>
  <c r="D117" i="34"/>
  <c r="C117" i="34"/>
  <c r="D116" i="34"/>
  <c r="C116" i="34"/>
  <c r="D115" i="34"/>
  <c r="C115" i="34"/>
  <c r="D114" i="34"/>
  <c r="C114" i="34"/>
  <c r="D113" i="34"/>
  <c r="C113" i="34"/>
  <c r="D112" i="34"/>
  <c r="C112" i="34"/>
  <c r="D111" i="34"/>
  <c r="C111" i="34"/>
  <c r="D110" i="34"/>
  <c r="C110" i="34"/>
  <c r="D109" i="34"/>
  <c r="C109" i="34"/>
  <c r="D108" i="34"/>
  <c r="C108" i="34"/>
  <c r="D107" i="34"/>
  <c r="C107" i="34"/>
  <c r="D106" i="34"/>
  <c r="C106" i="34"/>
  <c r="D105" i="34"/>
  <c r="C105" i="34"/>
  <c r="D104" i="34"/>
  <c r="C104" i="34"/>
  <c r="D103" i="34"/>
  <c r="C103" i="34"/>
  <c r="D102" i="34"/>
  <c r="C102" i="34"/>
  <c r="D101" i="34"/>
  <c r="C101" i="34"/>
  <c r="D100" i="34"/>
  <c r="C100" i="34"/>
  <c r="D99" i="34"/>
  <c r="C99" i="34"/>
  <c r="D98" i="34"/>
  <c r="C98" i="34"/>
  <c r="D97" i="34"/>
  <c r="C97" i="34"/>
  <c r="D96" i="34"/>
  <c r="C96" i="34"/>
  <c r="D95" i="34"/>
  <c r="C95" i="34"/>
  <c r="D94" i="34"/>
  <c r="C94" i="34"/>
  <c r="D93" i="34"/>
  <c r="C93" i="34"/>
  <c r="D92" i="34"/>
  <c r="C92" i="34"/>
  <c r="D91" i="34"/>
  <c r="C91" i="34"/>
  <c r="D90" i="34"/>
  <c r="C90" i="34"/>
  <c r="D89" i="34"/>
  <c r="C89" i="34"/>
  <c r="D88" i="34"/>
  <c r="C88" i="34"/>
  <c r="D87" i="34"/>
  <c r="C87" i="34"/>
  <c r="D86" i="34"/>
  <c r="C86" i="34"/>
  <c r="D85" i="34"/>
  <c r="C85" i="34"/>
  <c r="D84" i="34"/>
  <c r="C84" i="34"/>
  <c r="D83" i="34"/>
  <c r="C83" i="34"/>
  <c r="D82" i="34"/>
  <c r="C82" i="34"/>
  <c r="D81" i="34"/>
  <c r="C81" i="34"/>
  <c r="D80" i="34"/>
  <c r="C80" i="34"/>
  <c r="D79" i="34"/>
  <c r="C79" i="34"/>
  <c r="D78" i="34"/>
  <c r="C78" i="34"/>
  <c r="D77" i="34"/>
  <c r="C77" i="34"/>
  <c r="D76" i="34"/>
  <c r="C76" i="34"/>
  <c r="D75" i="34"/>
  <c r="C75" i="34"/>
  <c r="D74" i="34"/>
  <c r="C74" i="34"/>
  <c r="D73" i="34"/>
  <c r="C73" i="34"/>
  <c r="D72" i="34"/>
  <c r="C72" i="34"/>
  <c r="D71" i="34"/>
  <c r="C71" i="34"/>
  <c r="D70" i="34"/>
  <c r="C70" i="34"/>
  <c r="D69" i="34"/>
  <c r="C69" i="34"/>
  <c r="D68" i="34"/>
  <c r="C68" i="34"/>
  <c r="D67" i="34"/>
  <c r="C67" i="34"/>
  <c r="D66" i="34"/>
  <c r="C66" i="34"/>
  <c r="D65" i="34"/>
  <c r="C65" i="34"/>
  <c r="D64" i="34"/>
  <c r="C64" i="34"/>
  <c r="D63" i="34"/>
  <c r="C63" i="34"/>
  <c r="D62" i="34"/>
  <c r="C62" i="34"/>
  <c r="D61" i="34"/>
  <c r="C61" i="34"/>
  <c r="D60" i="34"/>
  <c r="C60" i="34"/>
  <c r="D59" i="34"/>
  <c r="C59" i="34"/>
  <c r="D58" i="34"/>
  <c r="C58" i="34"/>
  <c r="D57" i="34"/>
  <c r="C57" i="34"/>
  <c r="D56" i="34"/>
  <c r="C56" i="34"/>
  <c r="D55" i="34"/>
  <c r="C55" i="34"/>
  <c r="D54" i="34"/>
  <c r="C54" i="34"/>
  <c r="D53" i="34"/>
  <c r="C53" i="34"/>
  <c r="D52" i="34"/>
  <c r="C52" i="34"/>
  <c r="D51" i="34"/>
  <c r="C51" i="34"/>
  <c r="D50" i="34"/>
  <c r="C50" i="34"/>
  <c r="D49" i="34"/>
  <c r="C49" i="34"/>
  <c r="D48" i="34"/>
  <c r="C48" i="34"/>
  <c r="D47" i="34"/>
  <c r="C47" i="34"/>
  <c r="D46" i="34"/>
  <c r="C46" i="34"/>
  <c r="D45" i="34"/>
  <c r="C45" i="34"/>
  <c r="D44" i="34"/>
  <c r="C44" i="34"/>
  <c r="D43" i="34"/>
  <c r="C43" i="34"/>
  <c r="D42" i="34"/>
  <c r="C42" i="34"/>
  <c r="D41" i="34"/>
  <c r="C41" i="34"/>
  <c r="D40" i="34"/>
  <c r="C40" i="34"/>
  <c r="D39" i="34"/>
  <c r="C39" i="34"/>
  <c r="D38" i="34"/>
  <c r="C38" i="34"/>
  <c r="D37" i="34"/>
  <c r="C37" i="34"/>
  <c r="D36" i="34"/>
  <c r="C36" i="34"/>
  <c r="D35" i="34"/>
  <c r="C35" i="34"/>
  <c r="D34" i="34"/>
  <c r="C34" i="34"/>
  <c r="D33" i="34"/>
  <c r="C33" i="34"/>
  <c r="D32" i="34"/>
  <c r="C32" i="34"/>
  <c r="D31" i="34"/>
  <c r="C31" i="34"/>
  <c r="D30" i="34"/>
  <c r="C30" i="34"/>
  <c r="D29" i="34"/>
  <c r="C29" i="34"/>
  <c r="D28" i="34"/>
  <c r="C28" i="34"/>
  <c r="D27" i="34"/>
  <c r="C27" i="34"/>
  <c r="D26" i="34"/>
  <c r="C26" i="34"/>
  <c r="D25" i="34"/>
  <c r="C25" i="34"/>
  <c r="D24" i="34"/>
  <c r="C24" i="34"/>
  <c r="D23" i="34"/>
  <c r="C23" i="34"/>
  <c r="D22" i="34"/>
  <c r="C22" i="34"/>
  <c r="D21" i="34"/>
  <c r="C21" i="34"/>
  <c r="D20" i="34"/>
  <c r="C20" i="34"/>
  <c r="D19" i="34"/>
  <c r="C19" i="34"/>
  <c r="D18" i="34"/>
  <c r="C18" i="34"/>
  <c r="D17" i="34"/>
  <c r="C17" i="34"/>
  <c r="D16" i="34"/>
  <c r="C16" i="34"/>
  <c r="D15" i="34"/>
  <c r="C15" i="34"/>
  <c r="D14" i="34"/>
  <c r="C14" i="34"/>
  <c r="D13" i="34"/>
  <c r="C13" i="34"/>
  <c r="D12" i="34"/>
  <c r="C12" i="34"/>
  <c r="D11" i="34"/>
  <c r="C11" i="34"/>
  <c r="D10" i="34"/>
  <c r="C10" i="34"/>
  <c r="D9" i="34"/>
  <c r="C9" i="34"/>
  <c r="D8" i="34"/>
  <c r="C8" i="34"/>
  <c r="D7" i="34"/>
  <c r="C7" i="34"/>
  <c r="D6" i="34"/>
  <c r="C6" i="34"/>
  <c r="C5" i="34"/>
  <c r="D5" i="34"/>
  <c r="G3600" i="41"/>
  <c r="F3600" i="41"/>
  <c r="E3600" i="41"/>
  <c r="D3600" i="41"/>
  <c r="C3600" i="41"/>
  <c r="B3600" i="41"/>
  <c r="A3600" i="41"/>
  <c r="G3599" i="41"/>
  <c r="F3599" i="41"/>
  <c r="E3599" i="41"/>
  <c r="D3599" i="41"/>
  <c r="C3599" i="41"/>
  <c r="B3599" i="41"/>
  <c r="A3599" i="41" s="1"/>
  <c r="G3598" i="41"/>
  <c r="F3598" i="41"/>
  <c r="E3598" i="41"/>
  <c r="D3598" i="41"/>
  <c r="C3598" i="41"/>
  <c r="B3598" i="41"/>
  <c r="A3598" i="41" s="1"/>
  <c r="G3597" i="41"/>
  <c r="F3597" i="41"/>
  <c r="E3597" i="41"/>
  <c r="D3597" i="41"/>
  <c r="C3597" i="41"/>
  <c r="B3597" i="41"/>
  <c r="A3597" i="41"/>
  <c r="G3596" i="41"/>
  <c r="F3596" i="41"/>
  <c r="E3596" i="41"/>
  <c r="D3596" i="41"/>
  <c r="C3596" i="41"/>
  <c r="B3596" i="41"/>
  <c r="A3596" i="41"/>
  <c r="G3595" i="41"/>
  <c r="F3595" i="41"/>
  <c r="E3595" i="41"/>
  <c r="D3595" i="41"/>
  <c r="C3595" i="41"/>
  <c r="B3595" i="41"/>
  <c r="A3595" i="41" s="1"/>
  <c r="G3594" i="41"/>
  <c r="F3594" i="41"/>
  <c r="E3594" i="41"/>
  <c r="D3594" i="41"/>
  <c r="C3594" i="41"/>
  <c r="B3594" i="41"/>
  <c r="A3594" i="41" s="1"/>
  <c r="G3593" i="41"/>
  <c r="F3593" i="41"/>
  <c r="E3593" i="41"/>
  <c r="D3593" i="41"/>
  <c r="C3593" i="41"/>
  <c r="B3593" i="41"/>
  <c r="A3593" i="41"/>
  <c r="G3592" i="41"/>
  <c r="F3592" i="41"/>
  <c r="E3592" i="41"/>
  <c r="D3592" i="41"/>
  <c r="C3592" i="41"/>
  <c r="B3592" i="41"/>
  <c r="A3592" i="41"/>
  <c r="G3591" i="41"/>
  <c r="F3591" i="41"/>
  <c r="E3591" i="41"/>
  <c r="D3591" i="41"/>
  <c r="C3591" i="41"/>
  <c r="B3591" i="41"/>
  <c r="A3591" i="41" s="1"/>
  <c r="G3590" i="41"/>
  <c r="F3590" i="41"/>
  <c r="E3590" i="41"/>
  <c r="D3590" i="41"/>
  <c r="C3590" i="41"/>
  <c r="B3590" i="41"/>
  <c r="A3590" i="41" s="1"/>
  <c r="G3589" i="41"/>
  <c r="F3589" i="41"/>
  <c r="E3589" i="41"/>
  <c r="D3589" i="41"/>
  <c r="C3589" i="41"/>
  <c r="B3589" i="41"/>
  <c r="A3589" i="41"/>
  <c r="G3588" i="41"/>
  <c r="F3588" i="41"/>
  <c r="E3588" i="41"/>
  <c r="D3588" i="41"/>
  <c r="C3588" i="41"/>
  <c r="B3588" i="41"/>
  <c r="A3588" i="41"/>
  <c r="G3587" i="41"/>
  <c r="F3587" i="41"/>
  <c r="E3587" i="41"/>
  <c r="D3587" i="41"/>
  <c r="C3587" i="41"/>
  <c r="B3587" i="41"/>
  <c r="A3587" i="41"/>
  <c r="G3586" i="41"/>
  <c r="F3586" i="41"/>
  <c r="E3586" i="41"/>
  <c r="D3586" i="41"/>
  <c r="C3586" i="41"/>
  <c r="B3586" i="41"/>
  <c r="A3586" i="41" s="1"/>
  <c r="G3585" i="41"/>
  <c r="F3585" i="41"/>
  <c r="E3585" i="41"/>
  <c r="D3585" i="41"/>
  <c r="C3585" i="41"/>
  <c r="B3585" i="41"/>
  <c r="A3585" i="41"/>
  <c r="G3584" i="41"/>
  <c r="F3584" i="41"/>
  <c r="E3584" i="41"/>
  <c r="D3584" i="41"/>
  <c r="C3584" i="41"/>
  <c r="B3584" i="41"/>
  <c r="A3584" i="41"/>
  <c r="G3583" i="41"/>
  <c r="F3583" i="41"/>
  <c r="E3583" i="41"/>
  <c r="D3583" i="41"/>
  <c r="C3583" i="41"/>
  <c r="B3583" i="41"/>
  <c r="A3583" i="41"/>
  <c r="G3582" i="41"/>
  <c r="F3582" i="41"/>
  <c r="E3582" i="41"/>
  <c r="D3582" i="41"/>
  <c r="C3582" i="41"/>
  <c r="B3582" i="41"/>
  <c r="A3582" i="41" s="1"/>
  <c r="G3581" i="41"/>
  <c r="F3581" i="41"/>
  <c r="E3581" i="41"/>
  <c r="D3581" i="41"/>
  <c r="C3581" i="41"/>
  <c r="B3581" i="41"/>
  <c r="A3581" i="41"/>
  <c r="G3580" i="41"/>
  <c r="F3580" i="41"/>
  <c r="E3580" i="41"/>
  <c r="D3580" i="41"/>
  <c r="C3580" i="41"/>
  <c r="B3580" i="41"/>
  <c r="A3580" i="41"/>
  <c r="G3579" i="41"/>
  <c r="F3579" i="41"/>
  <c r="E3579" i="41"/>
  <c r="D3579" i="41"/>
  <c r="C3579" i="41"/>
  <c r="B3579" i="41"/>
  <c r="A3579" i="41"/>
  <c r="G3578" i="41"/>
  <c r="F3578" i="41"/>
  <c r="E3578" i="41"/>
  <c r="D3578" i="41"/>
  <c r="C3578" i="41"/>
  <c r="B3578" i="41"/>
  <c r="A3578" i="41" s="1"/>
  <c r="G3577" i="41"/>
  <c r="F3577" i="41"/>
  <c r="E3577" i="41"/>
  <c r="D3577" i="41"/>
  <c r="C3577" i="41"/>
  <c r="B3577" i="41"/>
  <c r="A3577" i="41"/>
  <c r="G3576" i="41"/>
  <c r="F3576" i="41"/>
  <c r="E3576" i="41"/>
  <c r="D3576" i="41"/>
  <c r="C3576" i="41"/>
  <c r="B3576" i="41"/>
  <c r="A3576" i="41"/>
  <c r="G3575" i="41"/>
  <c r="F3575" i="41"/>
  <c r="E3575" i="41"/>
  <c r="D3575" i="41"/>
  <c r="C3575" i="41"/>
  <c r="B3575" i="41"/>
  <c r="A3575" i="41"/>
  <c r="G3574" i="41"/>
  <c r="F3574" i="41"/>
  <c r="E3574" i="41"/>
  <c r="D3574" i="41"/>
  <c r="C3574" i="41"/>
  <c r="B3574" i="41"/>
  <c r="A3574" i="41" s="1"/>
  <c r="G3573" i="41"/>
  <c r="F3573" i="41"/>
  <c r="E3573" i="41"/>
  <c r="D3573" i="41"/>
  <c r="C3573" i="41"/>
  <c r="B3573" i="41"/>
  <c r="A3573" i="41"/>
  <c r="G3572" i="41"/>
  <c r="F3572" i="41"/>
  <c r="E3572" i="41"/>
  <c r="D3572" i="41"/>
  <c r="C3572" i="41"/>
  <c r="B3572" i="41"/>
  <c r="A3572" i="41"/>
  <c r="G3571" i="41"/>
  <c r="F3571" i="41"/>
  <c r="E3571" i="41"/>
  <c r="D3571" i="41"/>
  <c r="C3571" i="41"/>
  <c r="B3571" i="41"/>
  <c r="A3571" i="41"/>
  <c r="G3570" i="41"/>
  <c r="F3570" i="41"/>
  <c r="E3570" i="41"/>
  <c r="D3570" i="41"/>
  <c r="C3570" i="41"/>
  <c r="B3570" i="41"/>
  <c r="A3570" i="41" s="1"/>
  <c r="G3569" i="41"/>
  <c r="F3569" i="41"/>
  <c r="E3569" i="41"/>
  <c r="D3569" i="41"/>
  <c r="C3569" i="41"/>
  <c r="B3569" i="41"/>
  <c r="A3569" i="41"/>
  <c r="G3568" i="41"/>
  <c r="F3568" i="41"/>
  <c r="E3568" i="41"/>
  <c r="D3568" i="41"/>
  <c r="C3568" i="41"/>
  <c r="B3568" i="41"/>
  <c r="A3568" i="41"/>
  <c r="G3567" i="41"/>
  <c r="F3567" i="41"/>
  <c r="E3567" i="41"/>
  <c r="D3567" i="41"/>
  <c r="C3567" i="41"/>
  <c r="B3567" i="41"/>
  <c r="A3567" i="41"/>
  <c r="G3566" i="41"/>
  <c r="F3566" i="41"/>
  <c r="E3566" i="41"/>
  <c r="D3566" i="41"/>
  <c r="C3566" i="41"/>
  <c r="B3566" i="41"/>
  <c r="A3566" i="41" s="1"/>
  <c r="G3565" i="41"/>
  <c r="F3565" i="41"/>
  <c r="E3565" i="41"/>
  <c r="D3565" i="41"/>
  <c r="C3565" i="41"/>
  <c r="B3565" i="41"/>
  <c r="A3565" i="41"/>
  <c r="G3564" i="41"/>
  <c r="F3564" i="41"/>
  <c r="E3564" i="41"/>
  <c r="D3564" i="41"/>
  <c r="C3564" i="41"/>
  <c r="B3564" i="41"/>
  <c r="A3564" i="41"/>
  <c r="G3563" i="41"/>
  <c r="F3563" i="41"/>
  <c r="E3563" i="41"/>
  <c r="D3563" i="41"/>
  <c r="C3563" i="41"/>
  <c r="B3563" i="41"/>
  <c r="A3563" i="41"/>
  <c r="G3562" i="41"/>
  <c r="F3562" i="41"/>
  <c r="E3562" i="41"/>
  <c r="D3562" i="41"/>
  <c r="C3562" i="41"/>
  <c r="B3562" i="41"/>
  <c r="A3562" i="41" s="1"/>
  <c r="G3561" i="41"/>
  <c r="F3561" i="41"/>
  <c r="E3561" i="41"/>
  <c r="D3561" i="41"/>
  <c r="C3561" i="41"/>
  <c r="B3561" i="41"/>
  <c r="A3561" i="41"/>
  <c r="G3560" i="41"/>
  <c r="F3560" i="41"/>
  <c r="E3560" i="41"/>
  <c r="D3560" i="41"/>
  <c r="C3560" i="41"/>
  <c r="B3560" i="41"/>
  <c r="A3560" i="41"/>
  <c r="G3559" i="41"/>
  <c r="F3559" i="41"/>
  <c r="E3559" i="41"/>
  <c r="D3559" i="41"/>
  <c r="C3559" i="41"/>
  <c r="B3559" i="41"/>
  <c r="A3559" i="41"/>
  <c r="G3558" i="41"/>
  <c r="F3558" i="41"/>
  <c r="E3558" i="41"/>
  <c r="D3558" i="41"/>
  <c r="C3558" i="41"/>
  <c r="B3558" i="41"/>
  <c r="A3558" i="41" s="1"/>
  <c r="G3557" i="41"/>
  <c r="F3557" i="41"/>
  <c r="E3557" i="41"/>
  <c r="D3557" i="41"/>
  <c r="C3557" i="41"/>
  <c r="B3557" i="41"/>
  <c r="A3557" i="41"/>
  <c r="G3556" i="41"/>
  <c r="F3556" i="41"/>
  <c r="E3556" i="41"/>
  <c r="D3556" i="41"/>
  <c r="C3556" i="41"/>
  <c r="B3556" i="41"/>
  <c r="A3556" i="41"/>
  <c r="G3555" i="41"/>
  <c r="F3555" i="41"/>
  <c r="E3555" i="41"/>
  <c r="D3555" i="41"/>
  <c r="C3555" i="41"/>
  <c r="B3555" i="41"/>
  <c r="A3555" i="41"/>
  <c r="G3554" i="41"/>
  <c r="F3554" i="41"/>
  <c r="E3554" i="41"/>
  <c r="D3554" i="41"/>
  <c r="C3554" i="41"/>
  <c r="B3554" i="41"/>
  <c r="A3554" i="41" s="1"/>
  <c r="G3553" i="41"/>
  <c r="F3553" i="41"/>
  <c r="E3553" i="41"/>
  <c r="D3553" i="41"/>
  <c r="C3553" i="41"/>
  <c r="B3553" i="41"/>
  <c r="A3553" i="41"/>
  <c r="G3552" i="41"/>
  <c r="F3552" i="41"/>
  <c r="E3552" i="41"/>
  <c r="D3552" i="41"/>
  <c r="C3552" i="41"/>
  <c r="B3552" i="41"/>
  <c r="A3552" i="41"/>
  <c r="G3551" i="41"/>
  <c r="F3551" i="41"/>
  <c r="E3551" i="41"/>
  <c r="D3551" i="41"/>
  <c r="C3551" i="41"/>
  <c r="B3551" i="41"/>
  <c r="A3551" i="41"/>
  <c r="G3550" i="41"/>
  <c r="F3550" i="41"/>
  <c r="E3550" i="41"/>
  <c r="D3550" i="41"/>
  <c r="C3550" i="41"/>
  <c r="B3550" i="41"/>
  <c r="A3550" i="41" s="1"/>
  <c r="G3549" i="41"/>
  <c r="F3549" i="41"/>
  <c r="E3549" i="41"/>
  <c r="D3549" i="41"/>
  <c r="C3549" i="41"/>
  <c r="B3549" i="41"/>
  <c r="A3549" i="41"/>
  <c r="G3548" i="41"/>
  <c r="F3548" i="41"/>
  <c r="E3548" i="41"/>
  <c r="D3548" i="41"/>
  <c r="C3548" i="41"/>
  <c r="B3548" i="41"/>
  <c r="A3548" i="41"/>
  <c r="G3547" i="41"/>
  <c r="F3547" i="41"/>
  <c r="E3547" i="41"/>
  <c r="D3547" i="41"/>
  <c r="C3547" i="41"/>
  <c r="B3547" i="41"/>
  <c r="A3547" i="41"/>
  <c r="G3546" i="41"/>
  <c r="F3546" i="41"/>
  <c r="E3546" i="41"/>
  <c r="D3546" i="41"/>
  <c r="C3546" i="41"/>
  <c r="B3546" i="41"/>
  <c r="A3546" i="41" s="1"/>
  <c r="G3545" i="41"/>
  <c r="F3545" i="41"/>
  <c r="E3545" i="41"/>
  <c r="D3545" i="41"/>
  <c r="C3545" i="41"/>
  <c r="B3545" i="41"/>
  <c r="A3545" i="41"/>
  <c r="G3544" i="41"/>
  <c r="F3544" i="41"/>
  <c r="E3544" i="41"/>
  <c r="D3544" i="41"/>
  <c r="C3544" i="41"/>
  <c r="B3544" i="41"/>
  <c r="A3544" i="41"/>
  <c r="G3543" i="41"/>
  <c r="F3543" i="41"/>
  <c r="E3543" i="41"/>
  <c r="D3543" i="41"/>
  <c r="C3543" i="41"/>
  <c r="B3543" i="41"/>
  <c r="A3543" i="41"/>
  <c r="G3542" i="41"/>
  <c r="F3542" i="41"/>
  <c r="E3542" i="41"/>
  <c r="D3542" i="41"/>
  <c r="C3542" i="41"/>
  <c r="B3542" i="41"/>
  <c r="A3542" i="41" s="1"/>
  <c r="G3541" i="41"/>
  <c r="F3541" i="41"/>
  <c r="E3541" i="41"/>
  <c r="D3541" i="41"/>
  <c r="C3541" i="41"/>
  <c r="B3541" i="41"/>
  <c r="A3541" i="41"/>
  <c r="G3540" i="41"/>
  <c r="F3540" i="41"/>
  <c r="E3540" i="41"/>
  <c r="D3540" i="41"/>
  <c r="C3540" i="41"/>
  <c r="B3540" i="41"/>
  <c r="A3540" i="41"/>
  <c r="G3539" i="41"/>
  <c r="F3539" i="41"/>
  <c r="E3539" i="41"/>
  <c r="D3539" i="41"/>
  <c r="C3539" i="41"/>
  <c r="B3539" i="41"/>
  <c r="A3539" i="41"/>
  <c r="G3538" i="41"/>
  <c r="F3538" i="41"/>
  <c r="E3538" i="41"/>
  <c r="D3538" i="41"/>
  <c r="C3538" i="41"/>
  <c r="B3538" i="41"/>
  <c r="A3538" i="41" s="1"/>
  <c r="G3537" i="41"/>
  <c r="F3537" i="41"/>
  <c r="E3537" i="41"/>
  <c r="D3537" i="41"/>
  <c r="C3537" i="41"/>
  <c r="B3537" i="41"/>
  <c r="A3537" i="41"/>
  <c r="G3536" i="41"/>
  <c r="F3536" i="41"/>
  <c r="E3536" i="41"/>
  <c r="D3536" i="41"/>
  <c r="C3536" i="41"/>
  <c r="B3536" i="41"/>
  <c r="A3536" i="41"/>
  <c r="G3535" i="41"/>
  <c r="F3535" i="41"/>
  <c r="E3535" i="41"/>
  <c r="D3535" i="41"/>
  <c r="C3535" i="41"/>
  <c r="B3535" i="41"/>
  <c r="A3535" i="41"/>
  <c r="G3534" i="41"/>
  <c r="F3534" i="41"/>
  <c r="E3534" i="41"/>
  <c r="D3534" i="41"/>
  <c r="C3534" i="41"/>
  <c r="B3534" i="41"/>
  <c r="A3534" i="41" s="1"/>
  <c r="G3533" i="41"/>
  <c r="F3533" i="41"/>
  <c r="E3533" i="41"/>
  <c r="D3533" i="41"/>
  <c r="C3533" i="41"/>
  <c r="B3533" i="41"/>
  <c r="A3533" i="41"/>
  <c r="G3532" i="41"/>
  <c r="F3532" i="41"/>
  <c r="E3532" i="41"/>
  <c r="D3532" i="41"/>
  <c r="C3532" i="41"/>
  <c r="B3532" i="41"/>
  <c r="A3532" i="41"/>
  <c r="G3531" i="41"/>
  <c r="F3531" i="41"/>
  <c r="E3531" i="41"/>
  <c r="D3531" i="41"/>
  <c r="C3531" i="41"/>
  <c r="B3531" i="41"/>
  <c r="A3531" i="41"/>
  <c r="G3530" i="41"/>
  <c r="F3530" i="41"/>
  <c r="E3530" i="41"/>
  <c r="D3530" i="41"/>
  <c r="C3530" i="41"/>
  <c r="B3530" i="41"/>
  <c r="A3530" i="41" s="1"/>
  <c r="G3529" i="41"/>
  <c r="F3529" i="41"/>
  <c r="E3529" i="41"/>
  <c r="D3529" i="41"/>
  <c r="C3529" i="41"/>
  <c r="B3529" i="41"/>
  <c r="A3529" i="41"/>
  <c r="G3528" i="41"/>
  <c r="F3528" i="41"/>
  <c r="E3528" i="41"/>
  <c r="D3528" i="41"/>
  <c r="C3528" i="41"/>
  <c r="B3528" i="41"/>
  <c r="A3528" i="41"/>
  <c r="G3527" i="41"/>
  <c r="F3527" i="41"/>
  <c r="E3527" i="41"/>
  <c r="D3527" i="41"/>
  <c r="C3527" i="41"/>
  <c r="B3527" i="41"/>
  <c r="A3527" i="41"/>
  <c r="G3526" i="41"/>
  <c r="F3526" i="41"/>
  <c r="E3526" i="41"/>
  <c r="D3526" i="41"/>
  <c r="C3526" i="41"/>
  <c r="B3526" i="41"/>
  <c r="A3526" i="41" s="1"/>
  <c r="G3525" i="41"/>
  <c r="F3525" i="41"/>
  <c r="E3525" i="41"/>
  <c r="D3525" i="41"/>
  <c r="C3525" i="41"/>
  <c r="B3525" i="41"/>
  <c r="A3525" i="41"/>
  <c r="G3524" i="41"/>
  <c r="F3524" i="41"/>
  <c r="E3524" i="41"/>
  <c r="D3524" i="41"/>
  <c r="C3524" i="41"/>
  <c r="B3524" i="41"/>
  <c r="A3524" i="41"/>
  <c r="G3523" i="41"/>
  <c r="F3523" i="41"/>
  <c r="E3523" i="41"/>
  <c r="D3523" i="41"/>
  <c r="C3523" i="41"/>
  <c r="B3523" i="41"/>
  <c r="A3523" i="41"/>
  <c r="G3522" i="41"/>
  <c r="F3522" i="41"/>
  <c r="E3522" i="41"/>
  <c r="D3522" i="41"/>
  <c r="C3522" i="41"/>
  <c r="B3522" i="41"/>
  <c r="A3522" i="41" s="1"/>
  <c r="G3521" i="41"/>
  <c r="F3521" i="41"/>
  <c r="E3521" i="41"/>
  <c r="D3521" i="41"/>
  <c r="C3521" i="41"/>
  <c r="B3521" i="41"/>
  <c r="A3521" i="41"/>
  <c r="G3520" i="41"/>
  <c r="F3520" i="41"/>
  <c r="E3520" i="41"/>
  <c r="D3520" i="41"/>
  <c r="C3520" i="41"/>
  <c r="B3520" i="41"/>
  <c r="A3520" i="41"/>
  <c r="G3519" i="41"/>
  <c r="F3519" i="41"/>
  <c r="E3519" i="41"/>
  <c r="D3519" i="41"/>
  <c r="C3519" i="41"/>
  <c r="B3519" i="41"/>
  <c r="A3519" i="41"/>
  <c r="G3518" i="41"/>
  <c r="F3518" i="41"/>
  <c r="E3518" i="41"/>
  <c r="D3518" i="41"/>
  <c r="C3518" i="41"/>
  <c r="B3518" i="41"/>
  <c r="A3518" i="41" s="1"/>
  <c r="G3517" i="41"/>
  <c r="F3517" i="41"/>
  <c r="E3517" i="41"/>
  <c r="D3517" i="41"/>
  <c r="C3517" i="41"/>
  <c r="B3517" i="41"/>
  <c r="A3517" i="41"/>
  <c r="G3516" i="41"/>
  <c r="F3516" i="41"/>
  <c r="E3516" i="41"/>
  <c r="D3516" i="41"/>
  <c r="C3516" i="41"/>
  <c r="B3516" i="41"/>
  <c r="A3516" i="41"/>
  <c r="G3515" i="41"/>
  <c r="F3515" i="41"/>
  <c r="E3515" i="41"/>
  <c r="D3515" i="41"/>
  <c r="C3515" i="41"/>
  <c r="B3515" i="41"/>
  <c r="A3515" i="41"/>
  <c r="G3514" i="41"/>
  <c r="F3514" i="41"/>
  <c r="E3514" i="41"/>
  <c r="D3514" i="41"/>
  <c r="C3514" i="41"/>
  <c r="B3514" i="41"/>
  <c r="A3514" i="41" s="1"/>
  <c r="G3513" i="41"/>
  <c r="F3513" i="41"/>
  <c r="E3513" i="41"/>
  <c r="D3513" i="41"/>
  <c r="C3513" i="41"/>
  <c r="B3513" i="41"/>
  <c r="A3513" i="41"/>
  <c r="G3512" i="41"/>
  <c r="F3512" i="41"/>
  <c r="E3512" i="41"/>
  <c r="D3512" i="41"/>
  <c r="C3512" i="41"/>
  <c r="B3512" i="41"/>
  <c r="A3512" i="41"/>
  <c r="G3511" i="41"/>
  <c r="F3511" i="41"/>
  <c r="E3511" i="41"/>
  <c r="D3511" i="41"/>
  <c r="C3511" i="41"/>
  <c r="B3511" i="41"/>
  <c r="A3511" i="41"/>
  <c r="G3510" i="41"/>
  <c r="F3510" i="41"/>
  <c r="E3510" i="41"/>
  <c r="D3510" i="41"/>
  <c r="C3510" i="41"/>
  <c r="B3510" i="41"/>
  <c r="A3510" i="41" s="1"/>
  <c r="G3509" i="41"/>
  <c r="F3509" i="41"/>
  <c r="E3509" i="41"/>
  <c r="D3509" i="41"/>
  <c r="C3509" i="41"/>
  <c r="B3509" i="41"/>
  <c r="A3509" i="41"/>
  <c r="G3508" i="41"/>
  <c r="F3508" i="41"/>
  <c r="E3508" i="41"/>
  <c r="D3508" i="41"/>
  <c r="C3508" i="41"/>
  <c r="B3508" i="41"/>
  <c r="A3508" i="41"/>
  <c r="G3507" i="41"/>
  <c r="F3507" i="41"/>
  <c r="E3507" i="41"/>
  <c r="D3507" i="41"/>
  <c r="C3507" i="41"/>
  <c r="B3507" i="41"/>
  <c r="A3507" i="41"/>
  <c r="G3506" i="41"/>
  <c r="F3506" i="41"/>
  <c r="E3506" i="41"/>
  <c r="D3506" i="41"/>
  <c r="C3506" i="41"/>
  <c r="B3506" i="41"/>
  <c r="A3506" i="41" s="1"/>
  <c r="G3505" i="41"/>
  <c r="F3505" i="41"/>
  <c r="E3505" i="41"/>
  <c r="D3505" i="41"/>
  <c r="C3505" i="41"/>
  <c r="B3505" i="41"/>
  <c r="A3505" i="41"/>
  <c r="G3504" i="41"/>
  <c r="F3504" i="41"/>
  <c r="E3504" i="41"/>
  <c r="D3504" i="41"/>
  <c r="C3504" i="41"/>
  <c r="B3504" i="41"/>
  <c r="A3504" i="41"/>
  <c r="G3503" i="41"/>
  <c r="F3503" i="41"/>
  <c r="E3503" i="41"/>
  <c r="D3503" i="41"/>
  <c r="C3503" i="41"/>
  <c r="B3503" i="41"/>
  <c r="A3503" i="41"/>
  <c r="G3502" i="41"/>
  <c r="F3502" i="41"/>
  <c r="E3502" i="41"/>
  <c r="D3502" i="41"/>
  <c r="C3502" i="41"/>
  <c r="B3502" i="41"/>
  <c r="A3502" i="41" s="1"/>
  <c r="G3501" i="41"/>
  <c r="F3501" i="41"/>
  <c r="E3501" i="41"/>
  <c r="D3501" i="41"/>
  <c r="C3501" i="41"/>
  <c r="B3501" i="41"/>
  <c r="A3501" i="41"/>
  <c r="G3500" i="41"/>
  <c r="F3500" i="41"/>
  <c r="E3500" i="41"/>
  <c r="D3500" i="41"/>
  <c r="C3500" i="41"/>
  <c r="B3500" i="41"/>
  <c r="A3500" i="41"/>
  <c r="G3499" i="41"/>
  <c r="F3499" i="41"/>
  <c r="E3499" i="41"/>
  <c r="D3499" i="41"/>
  <c r="C3499" i="41"/>
  <c r="B3499" i="41"/>
  <c r="A3499" i="41"/>
  <c r="G3498" i="41"/>
  <c r="F3498" i="41"/>
  <c r="E3498" i="41"/>
  <c r="D3498" i="41"/>
  <c r="C3498" i="41"/>
  <c r="B3498" i="41"/>
  <c r="A3498" i="41" s="1"/>
  <c r="G3497" i="41"/>
  <c r="F3497" i="41"/>
  <c r="E3497" i="41"/>
  <c r="D3497" i="41"/>
  <c r="C3497" i="41"/>
  <c r="B3497" i="41"/>
  <c r="A3497" i="41"/>
  <c r="G3496" i="41"/>
  <c r="F3496" i="41"/>
  <c r="E3496" i="41"/>
  <c r="D3496" i="41"/>
  <c r="C3496" i="41"/>
  <c r="B3496" i="41"/>
  <c r="A3496" i="41"/>
  <c r="G3495" i="41"/>
  <c r="F3495" i="41"/>
  <c r="E3495" i="41"/>
  <c r="D3495" i="41"/>
  <c r="C3495" i="41"/>
  <c r="B3495" i="41"/>
  <c r="A3495" i="41"/>
  <c r="G3494" i="41"/>
  <c r="F3494" i="41"/>
  <c r="E3494" i="41"/>
  <c r="D3494" i="41"/>
  <c r="C3494" i="41"/>
  <c r="B3494" i="41"/>
  <c r="A3494" i="41" s="1"/>
  <c r="G3493" i="41"/>
  <c r="F3493" i="41"/>
  <c r="E3493" i="41"/>
  <c r="D3493" i="41"/>
  <c r="C3493" i="41"/>
  <c r="B3493" i="41"/>
  <c r="A3493" i="41"/>
  <c r="G3492" i="41"/>
  <c r="F3492" i="41"/>
  <c r="E3492" i="41"/>
  <c r="D3492" i="41"/>
  <c r="C3492" i="41"/>
  <c r="B3492" i="41"/>
  <c r="A3492" i="41"/>
  <c r="G3491" i="41"/>
  <c r="F3491" i="41"/>
  <c r="E3491" i="41"/>
  <c r="D3491" i="41"/>
  <c r="C3491" i="41"/>
  <c r="B3491" i="41"/>
  <c r="A3491" i="41"/>
  <c r="G3490" i="41"/>
  <c r="F3490" i="41"/>
  <c r="E3490" i="41"/>
  <c r="D3490" i="41"/>
  <c r="C3490" i="41"/>
  <c r="B3490" i="41"/>
  <c r="A3490" i="41" s="1"/>
  <c r="G3489" i="41"/>
  <c r="F3489" i="41"/>
  <c r="E3489" i="41"/>
  <c r="D3489" i="41"/>
  <c r="C3489" i="41"/>
  <c r="B3489" i="41"/>
  <c r="A3489" i="41"/>
  <c r="G3488" i="41"/>
  <c r="F3488" i="41"/>
  <c r="E3488" i="41"/>
  <c r="D3488" i="41"/>
  <c r="C3488" i="41"/>
  <c r="B3488" i="41"/>
  <c r="A3488" i="41"/>
  <c r="G3487" i="41"/>
  <c r="F3487" i="41"/>
  <c r="E3487" i="41"/>
  <c r="D3487" i="41"/>
  <c r="C3487" i="41"/>
  <c r="B3487" i="41"/>
  <c r="A3487" i="41"/>
  <c r="G3486" i="41"/>
  <c r="F3486" i="41"/>
  <c r="E3486" i="41"/>
  <c r="D3486" i="41"/>
  <c r="C3486" i="41"/>
  <c r="B3486" i="41"/>
  <c r="A3486" i="41" s="1"/>
  <c r="G3485" i="41"/>
  <c r="F3485" i="41"/>
  <c r="E3485" i="41"/>
  <c r="D3485" i="41"/>
  <c r="C3485" i="41"/>
  <c r="B3485" i="41"/>
  <c r="A3485" i="41"/>
  <c r="G3484" i="41"/>
  <c r="F3484" i="41"/>
  <c r="E3484" i="41"/>
  <c r="D3484" i="41"/>
  <c r="C3484" i="41"/>
  <c r="B3484" i="41"/>
  <c r="A3484" i="41"/>
  <c r="G3483" i="41"/>
  <c r="F3483" i="41"/>
  <c r="E3483" i="41"/>
  <c r="D3483" i="41"/>
  <c r="C3483" i="41"/>
  <c r="B3483" i="41"/>
  <c r="A3483" i="41"/>
  <c r="G3482" i="41"/>
  <c r="F3482" i="41"/>
  <c r="E3482" i="41"/>
  <c r="D3482" i="41"/>
  <c r="C3482" i="41"/>
  <c r="B3482" i="41"/>
  <c r="A3482" i="41" s="1"/>
  <c r="G3481" i="41"/>
  <c r="F3481" i="41"/>
  <c r="E3481" i="41"/>
  <c r="D3481" i="41"/>
  <c r="C3481" i="41"/>
  <c r="B3481" i="41"/>
  <c r="A3481" i="41"/>
  <c r="G3480" i="41"/>
  <c r="F3480" i="41"/>
  <c r="E3480" i="41"/>
  <c r="D3480" i="41"/>
  <c r="C3480" i="41"/>
  <c r="B3480" i="41"/>
  <c r="A3480" i="41"/>
  <c r="G3479" i="41"/>
  <c r="F3479" i="41"/>
  <c r="E3479" i="41"/>
  <c r="D3479" i="41"/>
  <c r="C3479" i="41"/>
  <c r="B3479" i="41"/>
  <c r="A3479" i="41"/>
  <c r="G3478" i="41"/>
  <c r="F3478" i="41"/>
  <c r="E3478" i="41"/>
  <c r="D3478" i="41"/>
  <c r="C3478" i="41"/>
  <c r="B3478" i="41"/>
  <c r="A3478" i="41" s="1"/>
  <c r="G3477" i="41"/>
  <c r="F3477" i="41"/>
  <c r="E3477" i="41"/>
  <c r="D3477" i="41"/>
  <c r="C3477" i="41"/>
  <c r="B3477" i="41"/>
  <c r="A3477" i="41"/>
  <c r="G3476" i="41"/>
  <c r="F3476" i="41"/>
  <c r="E3476" i="41"/>
  <c r="D3476" i="41"/>
  <c r="C3476" i="41"/>
  <c r="B3476" i="41"/>
  <c r="A3476" i="41"/>
  <c r="G3475" i="41"/>
  <c r="F3475" i="41"/>
  <c r="E3475" i="41"/>
  <c r="D3475" i="41"/>
  <c r="C3475" i="41"/>
  <c r="B3475" i="41"/>
  <c r="A3475" i="41"/>
  <c r="G3474" i="41"/>
  <c r="F3474" i="41"/>
  <c r="E3474" i="41"/>
  <c r="D3474" i="41"/>
  <c r="C3474" i="41"/>
  <c r="B3474" i="41"/>
  <c r="A3474" i="41" s="1"/>
  <c r="G3473" i="41"/>
  <c r="F3473" i="41"/>
  <c r="E3473" i="41"/>
  <c r="D3473" i="41"/>
  <c r="C3473" i="41"/>
  <c r="B3473" i="41"/>
  <c r="A3473" i="41"/>
  <c r="G3472" i="41"/>
  <c r="F3472" i="41"/>
  <c r="E3472" i="41"/>
  <c r="D3472" i="41"/>
  <c r="C3472" i="41"/>
  <c r="B3472" i="41"/>
  <c r="A3472" i="41"/>
  <c r="G3471" i="41"/>
  <c r="F3471" i="41"/>
  <c r="E3471" i="41"/>
  <c r="D3471" i="41"/>
  <c r="C3471" i="41"/>
  <c r="B3471" i="41"/>
  <c r="A3471" i="41"/>
  <c r="G3470" i="41"/>
  <c r="F3470" i="41"/>
  <c r="E3470" i="41"/>
  <c r="D3470" i="41"/>
  <c r="C3470" i="41"/>
  <c r="B3470" i="41"/>
  <c r="A3470" i="41" s="1"/>
  <c r="G3469" i="41"/>
  <c r="F3469" i="41"/>
  <c r="E3469" i="41"/>
  <c r="D3469" i="41"/>
  <c r="C3469" i="41"/>
  <c r="B3469" i="41"/>
  <c r="A3469" i="41"/>
  <c r="G3468" i="41"/>
  <c r="F3468" i="41"/>
  <c r="E3468" i="41"/>
  <c r="D3468" i="41"/>
  <c r="C3468" i="41"/>
  <c r="B3468" i="41"/>
  <c r="A3468" i="41"/>
  <c r="G3467" i="41"/>
  <c r="F3467" i="41"/>
  <c r="E3467" i="41"/>
  <c r="D3467" i="41"/>
  <c r="C3467" i="41"/>
  <c r="B3467" i="41"/>
  <c r="A3467" i="41"/>
  <c r="G3466" i="41"/>
  <c r="F3466" i="41"/>
  <c r="E3466" i="41"/>
  <c r="D3466" i="41"/>
  <c r="C3466" i="41"/>
  <c r="B3466" i="41"/>
  <c r="A3466" i="41" s="1"/>
  <c r="G3465" i="41"/>
  <c r="F3465" i="41"/>
  <c r="E3465" i="41"/>
  <c r="D3465" i="41"/>
  <c r="C3465" i="41"/>
  <c r="B3465" i="41"/>
  <c r="A3465" i="41"/>
  <c r="G3464" i="41"/>
  <c r="F3464" i="41"/>
  <c r="E3464" i="41"/>
  <c r="D3464" i="41"/>
  <c r="C3464" i="41"/>
  <c r="B3464" i="41"/>
  <c r="A3464" i="41"/>
  <c r="G3463" i="41"/>
  <c r="F3463" i="41"/>
  <c r="E3463" i="41"/>
  <c r="D3463" i="41"/>
  <c r="C3463" i="41"/>
  <c r="B3463" i="41"/>
  <c r="A3463" i="41"/>
  <c r="G3462" i="41"/>
  <c r="F3462" i="41"/>
  <c r="E3462" i="41"/>
  <c r="D3462" i="41"/>
  <c r="C3462" i="41"/>
  <c r="B3462" i="41"/>
  <c r="A3462" i="41" s="1"/>
  <c r="G3461" i="41"/>
  <c r="F3461" i="41"/>
  <c r="E3461" i="41"/>
  <c r="D3461" i="41"/>
  <c r="C3461" i="41"/>
  <c r="B3461" i="41"/>
  <c r="A3461" i="41"/>
  <c r="G3460" i="41"/>
  <c r="F3460" i="41"/>
  <c r="E3460" i="41"/>
  <c r="D3460" i="41"/>
  <c r="C3460" i="41"/>
  <c r="B3460" i="41"/>
  <c r="A3460" i="41"/>
  <c r="G3459" i="41"/>
  <c r="F3459" i="41"/>
  <c r="E3459" i="41"/>
  <c r="D3459" i="41"/>
  <c r="C3459" i="41"/>
  <c r="B3459" i="41"/>
  <c r="A3459" i="41"/>
  <c r="G3458" i="41"/>
  <c r="F3458" i="41"/>
  <c r="E3458" i="41"/>
  <c r="D3458" i="41"/>
  <c r="C3458" i="41"/>
  <c r="B3458" i="41"/>
  <c r="A3458" i="41" s="1"/>
  <c r="G3457" i="41"/>
  <c r="F3457" i="41"/>
  <c r="E3457" i="41"/>
  <c r="D3457" i="41"/>
  <c r="C3457" i="41"/>
  <c r="B3457" i="41"/>
  <c r="A3457" i="41"/>
  <c r="G3456" i="41"/>
  <c r="F3456" i="41"/>
  <c r="E3456" i="41"/>
  <c r="D3456" i="41"/>
  <c r="C3456" i="41"/>
  <c r="B3456" i="41"/>
  <c r="A3456" i="41"/>
  <c r="G3455" i="41"/>
  <c r="F3455" i="41"/>
  <c r="E3455" i="41"/>
  <c r="D3455" i="41"/>
  <c r="C3455" i="41"/>
  <c r="B3455" i="41"/>
  <c r="A3455" i="41"/>
  <c r="G3454" i="41"/>
  <c r="F3454" i="41"/>
  <c r="E3454" i="41"/>
  <c r="D3454" i="41"/>
  <c r="C3454" i="41"/>
  <c r="B3454" i="41"/>
  <c r="A3454" i="41" s="1"/>
  <c r="G3453" i="41"/>
  <c r="F3453" i="41"/>
  <c r="E3453" i="41"/>
  <c r="D3453" i="41"/>
  <c r="C3453" i="41"/>
  <c r="B3453" i="41"/>
  <c r="A3453" i="41"/>
  <c r="G3452" i="41"/>
  <c r="F3452" i="41"/>
  <c r="E3452" i="41"/>
  <c r="D3452" i="41"/>
  <c r="C3452" i="41"/>
  <c r="B3452" i="41"/>
  <c r="A3452" i="41"/>
  <c r="G3451" i="41"/>
  <c r="F3451" i="41"/>
  <c r="E3451" i="41"/>
  <c r="D3451" i="41"/>
  <c r="C3451" i="41"/>
  <c r="B3451" i="41"/>
  <c r="A3451" i="41"/>
  <c r="G3450" i="41"/>
  <c r="F3450" i="41"/>
  <c r="E3450" i="41"/>
  <c r="D3450" i="41"/>
  <c r="C3450" i="41"/>
  <c r="B3450" i="41"/>
  <c r="A3450" i="41" s="1"/>
  <c r="G3449" i="41"/>
  <c r="F3449" i="41"/>
  <c r="E3449" i="41"/>
  <c r="D3449" i="41"/>
  <c r="C3449" i="41"/>
  <c r="B3449" i="41"/>
  <c r="A3449" i="41"/>
  <c r="G3448" i="41"/>
  <c r="F3448" i="41"/>
  <c r="E3448" i="41"/>
  <c r="D3448" i="41"/>
  <c r="C3448" i="41"/>
  <c r="B3448" i="41"/>
  <c r="A3448" i="41"/>
  <c r="G3447" i="41"/>
  <c r="F3447" i="41"/>
  <c r="E3447" i="41"/>
  <c r="D3447" i="41"/>
  <c r="C3447" i="41"/>
  <c r="B3447" i="41"/>
  <c r="A3447" i="41"/>
  <c r="G3446" i="41"/>
  <c r="F3446" i="41"/>
  <c r="E3446" i="41"/>
  <c r="D3446" i="41"/>
  <c r="C3446" i="41"/>
  <c r="B3446" i="41"/>
  <c r="A3446" i="41" s="1"/>
  <c r="G3445" i="41"/>
  <c r="F3445" i="41"/>
  <c r="E3445" i="41"/>
  <c r="D3445" i="41"/>
  <c r="C3445" i="41"/>
  <c r="B3445" i="41"/>
  <c r="A3445" i="41"/>
  <c r="G3444" i="41"/>
  <c r="F3444" i="41"/>
  <c r="E3444" i="41"/>
  <c r="D3444" i="41"/>
  <c r="C3444" i="41"/>
  <c r="B3444" i="41"/>
  <c r="A3444" i="41"/>
  <c r="G3443" i="41"/>
  <c r="F3443" i="41"/>
  <c r="E3443" i="41"/>
  <c r="D3443" i="41"/>
  <c r="C3443" i="41"/>
  <c r="B3443" i="41"/>
  <c r="A3443" i="41"/>
  <c r="G3442" i="41"/>
  <c r="F3442" i="41"/>
  <c r="E3442" i="41"/>
  <c r="D3442" i="41"/>
  <c r="C3442" i="41"/>
  <c r="B3442" i="41"/>
  <c r="A3442" i="41" s="1"/>
  <c r="G3441" i="41"/>
  <c r="F3441" i="41"/>
  <c r="E3441" i="41"/>
  <c r="D3441" i="41"/>
  <c r="C3441" i="41"/>
  <c r="B3441" i="41"/>
  <c r="A3441" i="41"/>
  <c r="G3440" i="41"/>
  <c r="F3440" i="41"/>
  <c r="E3440" i="41"/>
  <c r="D3440" i="41"/>
  <c r="C3440" i="41"/>
  <c r="B3440" i="41"/>
  <c r="A3440" i="41"/>
  <c r="G3439" i="41"/>
  <c r="F3439" i="41"/>
  <c r="E3439" i="41"/>
  <c r="D3439" i="41"/>
  <c r="C3439" i="41"/>
  <c r="B3439" i="41"/>
  <c r="A3439" i="41"/>
  <c r="G3438" i="41"/>
  <c r="F3438" i="41"/>
  <c r="E3438" i="41"/>
  <c r="D3438" i="41"/>
  <c r="C3438" i="41"/>
  <c r="B3438" i="41"/>
  <c r="A3438" i="41" s="1"/>
  <c r="G3437" i="41"/>
  <c r="F3437" i="41"/>
  <c r="E3437" i="41"/>
  <c r="D3437" i="41"/>
  <c r="C3437" i="41"/>
  <c r="B3437" i="41"/>
  <c r="A3437" i="41"/>
  <c r="G3436" i="41"/>
  <c r="F3436" i="41"/>
  <c r="E3436" i="41"/>
  <c r="D3436" i="41"/>
  <c r="C3436" i="41"/>
  <c r="B3436" i="41"/>
  <c r="A3436" i="41"/>
  <c r="G3435" i="41"/>
  <c r="F3435" i="41"/>
  <c r="E3435" i="41"/>
  <c r="D3435" i="41"/>
  <c r="C3435" i="41"/>
  <c r="B3435" i="41"/>
  <c r="A3435" i="41"/>
  <c r="G3434" i="41"/>
  <c r="F3434" i="41"/>
  <c r="E3434" i="41"/>
  <c r="D3434" i="41"/>
  <c r="C3434" i="41"/>
  <c r="B3434" i="41"/>
  <c r="A3434" i="41" s="1"/>
  <c r="G3433" i="41"/>
  <c r="F3433" i="41"/>
  <c r="E3433" i="41"/>
  <c r="D3433" i="41"/>
  <c r="C3433" i="41"/>
  <c r="B3433" i="41"/>
  <c r="A3433" i="41"/>
  <c r="G3432" i="41"/>
  <c r="F3432" i="41"/>
  <c r="E3432" i="41"/>
  <c r="D3432" i="41"/>
  <c r="C3432" i="41"/>
  <c r="B3432" i="41"/>
  <c r="A3432" i="41"/>
  <c r="G3431" i="41"/>
  <c r="F3431" i="41"/>
  <c r="E3431" i="41"/>
  <c r="D3431" i="41"/>
  <c r="C3431" i="41"/>
  <c r="B3431" i="41"/>
  <c r="A3431" i="41"/>
  <c r="G3430" i="41"/>
  <c r="F3430" i="41"/>
  <c r="E3430" i="41"/>
  <c r="D3430" i="41"/>
  <c r="C3430" i="41"/>
  <c r="B3430" i="41"/>
  <c r="A3430" i="41" s="1"/>
  <c r="G3429" i="41"/>
  <c r="F3429" i="41"/>
  <c r="E3429" i="41"/>
  <c r="D3429" i="41"/>
  <c r="C3429" i="41"/>
  <c r="B3429" i="41"/>
  <c r="A3429" i="41" s="1"/>
  <c r="G3428" i="41"/>
  <c r="F3428" i="41"/>
  <c r="E3428" i="41"/>
  <c r="D3428" i="41"/>
  <c r="C3428" i="41"/>
  <c r="B3428" i="41"/>
  <c r="A3428" i="41"/>
  <c r="G3427" i="41"/>
  <c r="F3427" i="41"/>
  <c r="E3427" i="41"/>
  <c r="D3427" i="41"/>
  <c r="C3427" i="41"/>
  <c r="B3427" i="41"/>
  <c r="A3427" i="41"/>
  <c r="G3426" i="41"/>
  <c r="F3426" i="41"/>
  <c r="E3426" i="41"/>
  <c r="D3426" i="41"/>
  <c r="C3426" i="41"/>
  <c r="B3426" i="41"/>
  <c r="A3426" i="41" s="1"/>
  <c r="G3425" i="41"/>
  <c r="F3425" i="41"/>
  <c r="E3425" i="41"/>
  <c r="D3425" i="41"/>
  <c r="C3425" i="41"/>
  <c r="B3425" i="41"/>
  <c r="A3425" i="41" s="1"/>
  <c r="G3424" i="41"/>
  <c r="F3424" i="41"/>
  <c r="E3424" i="41"/>
  <c r="D3424" i="41"/>
  <c r="C3424" i="41"/>
  <c r="B3424" i="41"/>
  <c r="A3424" i="41"/>
  <c r="G3423" i="41"/>
  <c r="F3423" i="41"/>
  <c r="E3423" i="41"/>
  <c r="D3423" i="41"/>
  <c r="C3423" i="41"/>
  <c r="B3423" i="41"/>
  <c r="A3423" i="41"/>
  <c r="G3422" i="41"/>
  <c r="F3422" i="41"/>
  <c r="E3422" i="41"/>
  <c r="D3422" i="41"/>
  <c r="C3422" i="41"/>
  <c r="B3422" i="41"/>
  <c r="A3422" i="41" s="1"/>
  <c r="G3421" i="41"/>
  <c r="F3421" i="41"/>
  <c r="E3421" i="41"/>
  <c r="D3421" i="41"/>
  <c r="C3421" i="41"/>
  <c r="B3421" i="41"/>
  <c r="A3421" i="41"/>
  <c r="G3420" i="41"/>
  <c r="F3420" i="41"/>
  <c r="E3420" i="41"/>
  <c r="D3420" i="41"/>
  <c r="C3420" i="41"/>
  <c r="B3420" i="41"/>
  <c r="A3420" i="41"/>
  <c r="G3419" i="41"/>
  <c r="F3419" i="41"/>
  <c r="E3419" i="41"/>
  <c r="D3419" i="41"/>
  <c r="C3419" i="41"/>
  <c r="B3419" i="41"/>
  <c r="A3419" i="41"/>
  <c r="G3418" i="41"/>
  <c r="F3418" i="41"/>
  <c r="E3418" i="41"/>
  <c r="D3418" i="41"/>
  <c r="C3418" i="41"/>
  <c r="B3418" i="41"/>
  <c r="A3418" i="41" s="1"/>
  <c r="G3417" i="41"/>
  <c r="F3417" i="41"/>
  <c r="E3417" i="41"/>
  <c r="D3417" i="41"/>
  <c r="C3417" i="41"/>
  <c r="B3417" i="41"/>
  <c r="A3417" i="41"/>
  <c r="G3416" i="41"/>
  <c r="F3416" i="41"/>
  <c r="E3416" i="41"/>
  <c r="D3416" i="41"/>
  <c r="C3416" i="41"/>
  <c r="B3416" i="41"/>
  <c r="A3416" i="41" s="1"/>
  <c r="G3415" i="41"/>
  <c r="F3415" i="41"/>
  <c r="E3415" i="41"/>
  <c r="D3415" i="41"/>
  <c r="C3415" i="41"/>
  <c r="B3415" i="41"/>
  <c r="A3415" i="41"/>
  <c r="G3414" i="41"/>
  <c r="F3414" i="41"/>
  <c r="E3414" i="41"/>
  <c r="D3414" i="41"/>
  <c r="C3414" i="41"/>
  <c r="B3414" i="41"/>
  <c r="A3414" i="41" s="1"/>
  <c r="G3413" i="41"/>
  <c r="F3413" i="41"/>
  <c r="E3413" i="41"/>
  <c r="D3413" i="41"/>
  <c r="C3413" i="41"/>
  <c r="B3413" i="41"/>
  <c r="A3413" i="41" s="1"/>
  <c r="G3412" i="41"/>
  <c r="F3412" i="41"/>
  <c r="E3412" i="41"/>
  <c r="D3412" i="41"/>
  <c r="C3412" i="41"/>
  <c r="B3412" i="41"/>
  <c r="A3412" i="41" s="1"/>
  <c r="G3411" i="41"/>
  <c r="F3411" i="41"/>
  <c r="E3411" i="41"/>
  <c r="D3411" i="41"/>
  <c r="C3411" i="41"/>
  <c r="B3411" i="41"/>
  <c r="A3411" i="41"/>
  <c r="G3410" i="41"/>
  <c r="F3410" i="41"/>
  <c r="E3410" i="41"/>
  <c r="D3410" i="41"/>
  <c r="C3410" i="41"/>
  <c r="B3410" i="41"/>
  <c r="A3410" i="41" s="1"/>
  <c r="G3409" i="41"/>
  <c r="F3409" i="41"/>
  <c r="E3409" i="41"/>
  <c r="D3409" i="41"/>
  <c r="C3409" i="41"/>
  <c r="B3409" i="41"/>
  <c r="A3409" i="41" s="1"/>
  <c r="G3408" i="41"/>
  <c r="F3408" i="41"/>
  <c r="E3408" i="41"/>
  <c r="D3408" i="41"/>
  <c r="C3408" i="41"/>
  <c r="B3408" i="41"/>
  <c r="A3408" i="41"/>
  <c r="G3407" i="41"/>
  <c r="F3407" i="41"/>
  <c r="E3407" i="41"/>
  <c r="D3407" i="41"/>
  <c r="C3407" i="41"/>
  <c r="B3407" i="41"/>
  <c r="A3407" i="41"/>
  <c r="G3406" i="41"/>
  <c r="F3406" i="41"/>
  <c r="E3406" i="41"/>
  <c r="D3406" i="41"/>
  <c r="C3406" i="41"/>
  <c r="B3406" i="41"/>
  <c r="A3406" i="41" s="1"/>
  <c r="G3405" i="41"/>
  <c r="F3405" i="41"/>
  <c r="E3405" i="41"/>
  <c r="D3405" i="41"/>
  <c r="C3405" i="41"/>
  <c r="B3405" i="41"/>
  <c r="A3405" i="41"/>
  <c r="G3404" i="41"/>
  <c r="F3404" i="41"/>
  <c r="E3404" i="41"/>
  <c r="D3404" i="41"/>
  <c r="C3404" i="41"/>
  <c r="B3404" i="41"/>
  <c r="A3404" i="41"/>
  <c r="G3403" i="41"/>
  <c r="F3403" i="41"/>
  <c r="E3403" i="41"/>
  <c r="D3403" i="41"/>
  <c r="C3403" i="41"/>
  <c r="B3403" i="41"/>
  <c r="A3403" i="41"/>
  <c r="G3402" i="41"/>
  <c r="F3402" i="41"/>
  <c r="E3402" i="41"/>
  <c r="D3402" i="41"/>
  <c r="C3402" i="41"/>
  <c r="B3402" i="41"/>
  <c r="A3402" i="41" s="1"/>
  <c r="G3401" i="41"/>
  <c r="F3401" i="41"/>
  <c r="E3401" i="41"/>
  <c r="D3401" i="41"/>
  <c r="C3401" i="41"/>
  <c r="B3401" i="41"/>
  <c r="A3401" i="41"/>
  <c r="G3400" i="41"/>
  <c r="F3400" i="41"/>
  <c r="E3400" i="41"/>
  <c r="D3400" i="41"/>
  <c r="C3400" i="41"/>
  <c r="B3400" i="41"/>
  <c r="A3400" i="41" s="1"/>
  <c r="G3399" i="41"/>
  <c r="F3399" i="41"/>
  <c r="E3399" i="41"/>
  <c r="D3399" i="41"/>
  <c r="C3399" i="41"/>
  <c r="B3399" i="41"/>
  <c r="A3399" i="41"/>
  <c r="G3398" i="41"/>
  <c r="F3398" i="41"/>
  <c r="E3398" i="41"/>
  <c r="D3398" i="41"/>
  <c r="C3398" i="41"/>
  <c r="B3398" i="41"/>
  <c r="A3398" i="41" s="1"/>
  <c r="G3397" i="41"/>
  <c r="F3397" i="41"/>
  <c r="E3397" i="41"/>
  <c r="D3397" i="41"/>
  <c r="C3397" i="41"/>
  <c r="B3397" i="41"/>
  <c r="A3397" i="41" s="1"/>
  <c r="G3396" i="41"/>
  <c r="F3396" i="41"/>
  <c r="E3396" i="41"/>
  <c r="D3396" i="41"/>
  <c r="C3396" i="41"/>
  <c r="B3396" i="41"/>
  <c r="A3396" i="41" s="1"/>
  <c r="G3395" i="41"/>
  <c r="F3395" i="41"/>
  <c r="E3395" i="41"/>
  <c r="D3395" i="41"/>
  <c r="C3395" i="41"/>
  <c r="B3395" i="41"/>
  <c r="A3395" i="41"/>
  <c r="G3394" i="41"/>
  <c r="F3394" i="41"/>
  <c r="E3394" i="41"/>
  <c r="D3394" i="41"/>
  <c r="C3394" i="41"/>
  <c r="B3394" i="41"/>
  <c r="A3394" i="41" s="1"/>
  <c r="G3393" i="41"/>
  <c r="F3393" i="41"/>
  <c r="E3393" i="41"/>
  <c r="D3393" i="41"/>
  <c r="C3393" i="41"/>
  <c r="B3393" i="41"/>
  <c r="A3393" i="41" s="1"/>
  <c r="G3392" i="41"/>
  <c r="F3392" i="41"/>
  <c r="E3392" i="41"/>
  <c r="D3392" i="41"/>
  <c r="C3392" i="41"/>
  <c r="B3392" i="41"/>
  <c r="A3392" i="41"/>
  <c r="G3391" i="41"/>
  <c r="F3391" i="41"/>
  <c r="E3391" i="41"/>
  <c r="D3391" i="41"/>
  <c r="C3391" i="41"/>
  <c r="B3391" i="41"/>
  <c r="A3391" i="41"/>
  <c r="G3390" i="41"/>
  <c r="F3390" i="41"/>
  <c r="E3390" i="41"/>
  <c r="D3390" i="41"/>
  <c r="C3390" i="41"/>
  <c r="B3390" i="41"/>
  <c r="A3390" i="41" s="1"/>
  <c r="G3389" i="41"/>
  <c r="F3389" i="41"/>
  <c r="E3389" i="41"/>
  <c r="D3389" i="41"/>
  <c r="C3389" i="41"/>
  <c r="B3389" i="41"/>
  <c r="A3389" i="41"/>
  <c r="G3388" i="41"/>
  <c r="F3388" i="41"/>
  <c r="E3388" i="41"/>
  <c r="D3388" i="41"/>
  <c r="C3388" i="41"/>
  <c r="B3388" i="41"/>
  <c r="A3388" i="41"/>
  <c r="G3387" i="41"/>
  <c r="F3387" i="41"/>
  <c r="E3387" i="41"/>
  <c r="D3387" i="41"/>
  <c r="C3387" i="41"/>
  <c r="B3387" i="41"/>
  <c r="A3387" i="41"/>
  <c r="G3386" i="41"/>
  <c r="F3386" i="41"/>
  <c r="E3386" i="41"/>
  <c r="D3386" i="41"/>
  <c r="C3386" i="41"/>
  <c r="B3386" i="41"/>
  <c r="A3386" i="41" s="1"/>
  <c r="G3385" i="41"/>
  <c r="F3385" i="41"/>
  <c r="E3385" i="41"/>
  <c r="D3385" i="41"/>
  <c r="C3385" i="41"/>
  <c r="B3385" i="41"/>
  <c r="A3385" i="41"/>
  <c r="G3384" i="41"/>
  <c r="F3384" i="41"/>
  <c r="E3384" i="41"/>
  <c r="D3384" i="41"/>
  <c r="C3384" i="41"/>
  <c r="B3384" i="41"/>
  <c r="A3384" i="41" s="1"/>
  <c r="G3383" i="41"/>
  <c r="F3383" i="41"/>
  <c r="E3383" i="41"/>
  <c r="D3383" i="41"/>
  <c r="C3383" i="41"/>
  <c r="B3383" i="41"/>
  <c r="A3383" i="41"/>
  <c r="G3382" i="41"/>
  <c r="F3382" i="41"/>
  <c r="E3382" i="41"/>
  <c r="D3382" i="41"/>
  <c r="C3382" i="41"/>
  <c r="B3382" i="41"/>
  <c r="A3382" i="41" s="1"/>
  <c r="G3381" i="41"/>
  <c r="F3381" i="41"/>
  <c r="E3381" i="41"/>
  <c r="D3381" i="41"/>
  <c r="C3381" i="41"/>
  <c r="B3381" i="41"/>
  <c r="A3381" i="41" s="1"/>
  <c r="G3380" i="41"/>
  <c r="F3380" i="41"/>
  <c r="E3380" i="41"/>
  <c r="D3380" i="41"/>
  <c r="C3380" i="41"/>
  <c r="B3380" i="41"/>
  <c r="A3380" i="41" s="1"/>
  <c r="G3379" i="41"/>
  <c r="F3379" i="41"/>
  <c r="E3379" i="41"/>
  <c r="D3379" i="41"/>
  <c r="C3379" i="41"/>
  <c r="B3379" i="41"/>
  <c r="A3379" i="41"/>
  <c r="G3378" i="41"/>
  <c r="F3378" i="41"/>
  <c r="E3378" i="41"/>
  <c r="D3378" i="41"/>
  <c r="C3378" i="41"/>
  <c r="B3378" i="41"/>
  <c r="A3378" i="41" s="1"/>
  <c r="G3377" i="41"/>
  <c r="F3377" i="41"/>
  <c r="E3377" i="41"/>
  <c r="D3377" i="41"/>
  <c r="C3377" i="41"/>
  <c r="B3377" i="41"/>
  <c r="A3377" i="41" s="1"/>
  <c r="G3376" i="41"/>
  <c r="F3376" i="41"/>
  <c r="E3376" i="41"/>
  <c r="D3376" i="41"/>
  <c r="C3376" i="41"/>
  <c r="B3376" i="41"/>
  <c r="A3376" i="41"/>
  <c r="G3375" i="41"/>
  <c r="F3375" i="41"/>
  <c r="E3375" i="41"/>
  <c r="D3375" i="41"/>
  <c r="C3375" i="41"/>
  <c r="B3375" i="41"/>
  <c r="A3375" i="41"/>
  <c r="G3374" i="41"/>
  <c r="F3374" i="41"/>
  <c r="E3374" i="41"/>
  <c r="D3374" i="41"/>
  <c r="C3374" i="41"/>
  <c r="B3374" i="41"/>
  <c r="A3374" i="41" s="1"/>
  <c r="G3373" i="41"/>
  <c r="F3373" i="41"/>
  <c r="E3373" i="41"/>
  <c r="D3373" i="41"/>
  <c r="C3373" i="41"/>
  <c r="B3373" i="41"/>
  <c r="A3373" i="41"/>
  <c r="G3372" i="41"/>
  <c r="F3372" i="41"/>
  <c r="E3372" i="41"/>
  <c r="D3372" i="41"/>
  <c r="C3372" i="41"/>
  <c r="B3372" i="41"/>
  <c r="A3372" i="41"/>
  <c r="G3371" i="41"/>
  <c r="F3371" i="41"/>
  <c r="E3371" i="41"/>
  <c r="D3371" i="41"/>
  <c r="C3371" i="41"/>
  <c r="B3371" i="41"/>
  <c r="A3371" i="41"/>
  <c r="G3370" i="41"/>
  <c r="F3370" i="41"/>
  <c r="E3370" i="41"/>
  <c r="D3370" i="41"/>
  <c r="C3370" i="41"/>
  <c r="B3370" i="41"/>
  <c r="A3370" i="41" s="1"/>
  <c r="G3369" i="41"/>
  <c r="F3369" i="41"/>
  <c r="E3369" i="41"/>
  <c r="D3369" i="41"/>
  <c r="C3369" i="41"/>
  <c r="B3369" i="41"/>
  <c r="A3369" i="41"/>
  <c r="G3368" i="41"/>
  <c r="F3368" i="41"/>
  <c r="E3368" i="41"/>
  <c r="D3368" i="41"/>
  <c r="C3368" i="41"/>
  <c r="B3368" i="41"/>
  <c r="A3368" i="41" s="1"/>
  <c r="G3367" i="41"/>
  <c r="F3367" i="41"/>
  <c r="E3367" i="41"/>
  <c r="D3367" i="41"/>
  <c r="C3367" i="41"/>
  <c r="B3367" i="41"/>
  <c r="A3367" i="41"/>
  <c r="G3366" i="41"/>
  <c r="F3366" i="41"/>
  <c r="E3366" i="41"/>
  <c r="D3366" i="41"/>
  <c r="C3366" i="41"/>
  <c r="B3366" i="41"/>
  <c r="A3366" i="41" s="1"/>
  <c r="G3365" i="41"/>
  <c r="F3365" i="41"/>
  <c r="E3365" i="41"/>
  <c r="D3365" i="41"/>
  <c r="C3365" i="41"/>
  <c r="B3365" i="41"/>
  <c r="A3365" i="41" s="1"/>
  <c r="G3364" i="41"/>
  <c r="F3364" i="41"/>
  <c r="E3364" i="41"/>
  <c r="D3364" i="41"/>
  <c r="C3364" i="41"/>
  <c r="B3364" i="41"/>
  <c r="A3364" i="41" s="1"/>
  <c r="G3363" i="41"/>
  <c r="F3363" i="41"/>
  <c r="E3363" i="41"/>
  <c r="D3363" i="41"/>
  <c r="C3363" i="41"/>
  <c r="B3363" i="41"/>
  <c r="A3363" i="41"/>
  <c r="G3362" i="41"/>
  <c r="F3362" i="41"/>
  <c r="E3362" i="41"/>
  <c r="D3362" i="41"/>
  <c r="C3362" i="41"/>
  <c r="B3362" i="41"/>
  <c r="A3362" i="41" s="1"/>
  <c r="G3361" i="41"/>
  <c r="F3361" i="41"/>
  <c r="E3361" i="41"/>
  <c r="D3361" i="41"/>
  <c r="C3361" i="41"/>
  <c r="B3361" i="41"/>
  <c r="A3361" i="41" s="1"/>
  <c r="G3360" i="41"/>
  <c r="F3360" i="41"/>
  <c r="E3360" i="41"/>
  <c r="D3360" i="41"/>
  <c r="C3360" i="41"/>
  <c r="B3360" i="41"/>
  <c r="A3360" i="41"/>
  <c r="G3359" i="41"/>
  <c r="F3359" i="41"/>
  <c r="E3359" i="41"/>
  <c r="D3359" i="41"/>
  <c r="C3359" i="41"/>
  <c r="B3359" i="41"/>
  <c r="A3359" i="41"/>
  <c r="G3358" i="41"/>
  <c r="F3358" i="41"/>
  <c r="E3358" i="41"/>
  <c r="D3358" i="41"/>
  <c r="C3358" i="41"/>
  <c r="B3358" i="41"/>
  <c r="A3358" i="41" s="1"/>
  <c r="G3357" i="41"/>
  <c r="F3357" i="41"/>
  <c r="E3357" i="41"/>
  <c r="D3357" i="41"/>
  <c r="C3357" i="41"/>
  <c r="B3357" i="41"/>
  <c r="A3357" i="41"/>
  <c r="G3356" i="41"/>
  <c r="F3356" i="41"/>
  <c r="E3356" i="41"/>
  <c r="D3356" i="41"/>
  <c r="C3356" i="41"/>
  <c r="B3356" i="41"/>
  <c r="A3356" i="41"/>
  <c r="G3355" i="41"/>
  <c r="F3355" i="41"/>
  <c r="E3355" i="41"/>
  <c r="D3355" i="41"/>
  <c r="C3355" i="41"/>
  <c r="B3355" i="41"/>
  <c r="A3355" i="41"/>
  <c r="G3354" i="41"/>
  <c r="F3354" i="41"/>
  <c r="E3354" i="41"/>
  <c r="D3354" i="41"/>
  <c r="C3354" i="41"/>
  <c r="B3354" i="41"/>
  <c r="A3354" i="41" s="1"/>
  <c r="G3353" i="41"/>
  <c r="F3353" i="41"/>
  <c r="E3353" i="41"/>
  <c r="D3353" i="41"/>
  <c r="C3353" i="41"/>
  <c r="B3353" i="41"/>
  <c r="A3353" i="41"/>
  <c r="G3352" i="41"/>
  <c r="F3352" i="41"/>
  <c r="E3352" i="41"/>
  <c r="D3352" i="41"/>
  <c r="C3352" i="41"/>
  <c r="B3352" i="41"/>
  <c r="A3352" i="41" s="1"/>
  <c r="G3351" i="41"/>
  <c r="F3351" i="41"/>
  <c r="E3351" i="41"/>
  <c r="D3351" i="41"/>
  <c r="C3351" i="41"/>
  <c r="B3351" i="41"/>
  <c r="A3351" i="41"/>
  <c r="G3350" i="41"/>
  <c r="F3350" i="41"/>
  <c r="E3350" i="41"/>
  <c r="D3350" i="41"/>
  <c r="C3350" i="41"/>
  <c r="B3350" i="41"/>
  <c r="A3350" i="41" s="1"/>
  <c r="G3349" i="41"/>
  <c r="F3349" i="41"/>
  <c r="E3349" i="41"/>
  <c r="D3349" i="41"/>
  <c r="C3349" i="41"/>
  <c r="B3349" i="41"/>
  <c r="A3349" i="41" s="1"/>
  <c r="G3348" i="41"/>
  <c r="F3348" i="41"/>
  <c r="E3348" i="41"/>
  <c r="D3348" i="41"/>
  <c r="C3348" i="41"/>
  <c r="B3348" i="41"/>
  <c r="A3348" i="41" s="1"/>
  <c r="G3347" i="41"/>
  <c r="F3347" i="41"/>
  <c r="E3347" i="41"/>
  <c r="D3347" i="41"/>
  <c r="C3347" i="41"/>
  <c r="B3347" i="41"/>
  <c r="A3347" i="41"/>
  <c r="G3346" i="41"/>
  <c r="F3346" i="41"/>
  <c r="E3346" i="41"/>
  <c r="D3346" i="41"/>
  <c r="C3346" i="41"/>
  <c r="B3346" i="41"/>
  <c r="A3346" i="41" s="1"/>
  <c r="G3345" i="41"/>
  <c r="F3345" i="41"/>
  <c r="E3345" i="41"/>
  <c r="D3345" i="41"/>
  <c r="C3345" i="41"/>
  <c r="B3345" i="41"/>
  <c r="A3345" i="41" s="1"/>
  <c r="G3344" i="41"/>
  <c r="F3344" i="41"/>
  <c r="E3344" i="41"/>
  <c r="D3344" i="41"/>
  <c r="C3344" i="41"/>
  <c r="B3344" i="41"/>
  <c r="A3344" i="41"/>
  <c r="G3343" i="41"/>
  <c r="F3343" i="41"/>
  <c r="E3343" i="41"/>
  <c r="D3343" i="41"/>
  <c r="C3343" i="41"/>
  <c r="B3343" i="41"/>
  <c r="A3343" i="41"/>
  <c r="G3342" i="41"/>
  <c r="F3342" i="41"/>
  <c r="E3342" i="41"/>
  <c r="D3342" i="41"/>
  <c r="C3342" i="41"/>
  <c r="B3342" i="41"/>
  <c r="A3342" i="41" s="1"/>
  <c r="G3341" i="41"/>
  <c r="F3341" i="41"/>
  <c r="E3341" i="41"/>
  <c r="D3341" i="41"/>
  <c r="C3341" i="41"/>
  <c r="B3341" i="41"/>
  <c r="A3341" i="41"/>
  <c r="G3340" i="41"/>
  <c r="F3340" i="41"/>
  <c r="E3340" i="41"/>
  <c r="D3340" i="41"/>
  <c r="C3340" i="41"/>
  <c r="B3340" i="41"/>
  <c r="A3340" i="41"/>
  <c r="G3339" i="41"/>
  <c r="F3339" i="41"/>
  <c r="E3339" i="41"/>
  <c r="D3339" i="41"/>
  <c r="C3339" i="41"/>
  <c r="B3339" i="41"/>
  <c r="A3339" i="41"/>
  <c r="G3338" i="41"/>
  <c r="F3338" i="41"/>
  <c r="E3338" i="41"/>
  <c r="D3338" i="41"/>
  <c r="C3338" i="41"/>
  <c r="B3338" i="41"/>
  <c r="A3338" i="41" s="1"/>
  <c r="G3337" i="41"/>
  <c r="F3337" i="41"/>
  <c r="E3337" i="41"/>
  <c r="D3337" i="41"/>
  <c r="C3337" i="41"/>
  <c r="B3337" i="41"/>
  <c r="A3337" i="41"/>
  <c r="G3336" i="41"/>
  <c r="F3336" i="41"/>
  <c r="E3336" i="41"/>
  <c r="D3336" i="41"/>
  <c r="C3336" i="41"/>
  <c r="B3336" i="41"/>
  <c r="A3336" i="41" s="1"/>
  <c r="G3335" i="41"/>
  <c r="F3335" i="41"/>
  <c r="E3335" i="41"/>
  <c r="D3335" i="41"/>
  <c r="C3335" i="41"/>
  <c r="B3335" i="41"/>
  <c r="A3335" i="41"/>
  <c r="G3334" i="41"/>
  <c r="F3334" i="41"/>
  <c r="E3334" i="41"/>
  <c r="D3334" i="41"/>
  <c r="C3334" i="41"/>
  <c r="B3334" i="41"/>
  <c r="A3334" i="41" s="1"/>
  <c r="G3333" i="41"/>
  <c r="F3333" i="41"/>
  <c r="E3333" i="41"/>
  <c r="D3333" i="41"/>
  <c r="C3333" i="41"/>
  <c r="B3333" i="41"/>
  <c r="A3333" i="41" s="1"/>
  <c r="G3332" i="41"/>
  <c r="F3332" i="41"/>
  <c r="E3332" i="41"/>
  <c r="D3332" i="41"/>
  <c r="C3332" i="41"/>
  <c r="B3332" i="41"/>
  <c r="A3332" i="41" s="1"/>
  <c r="G3331" i="41"/>
  <c r="F3331" i="41"/>
  <c r="E3331" i="41"/>
  <c r="D3331" i="41"/>
  <c r="C3331" i="41"/>
  <c r="B3331" i="41"/>
  <c r="A3331" i="41"/>
  <c r="G3330" i="41"/>
  <c r="F3330" i="41"/>
  <c r="E3330" i="41"/>
  <c r="D3330" i="41"/>
  <c r="C3330" i="41"/>
  <c r="B3330" i="41"/>
  <c r="A3330" i="41" s="1"/>
  <c r="G3329" i="41"/>
  <c r="F3329" i="41"/>
  <c r="E3329" i="41"/>
  <c r="D3329" i="41"/>
  <c r="C3329" i="41"/>
  <c r="B3329" i="41"/>
  <c r="A3329" i="41" s="1"/>
  <c r="G3328" i="41"/>
  <c r="F3328" i="41"/>
  <c r="E3328" i="41"/>
  <c r="D3328" i="41"/>
  <c r="C3328" i="41"/>
  <c r="B3328" i="41"/>
  <c r="A3328" i="41"/>
  <c r="G3327" i="41"/>
  <c r="F3327" i="41"/>
  <c r="E3327" i="41"/>
  <c r="D3327" i="41"/>
  <c r="C3327" i="41"/>
  <c r="B3327" i="41"/>
  <c r="A3327" i="41"/>
  <c r="G3326" i="41"/>
  <c r="F3326" i="41"/>
  <c r="E3326" i="41"/>
  <c r="D3326" i="41"/>
  <c r="C3326" i="41"/>
  <c r="B3326" i="41"/>
  <c r="A3326" i="41" s="1"/>
  <c r="G3325" i="41"/>
  <c r="F3325" i="41"/>
  <c r="E3325" i="41"/>
  <c r="D3325" i="41"/>
  <c r="C3325" i="41"/>
  <c r="B3325" i="41"/>
  <c r="A3325" i="41"/>
  <c r="G3324" i="41"/>
  <c r="F3324" i="41"/>
  <c r="E3324" i="41"/>
  <c r="D3324" i="41"/>
  <c r="C3324" i="41"/>
  <c r="B3324" i="41"/>
  <c r="A3324" i="41"/>
  <c r="G3323" i="41"/>
  <c r="F3323" i="41"/>
  <c r="E3323" i="41"/>
  <c r="D3323" i="41"/>
  <c r="C3323" i="41"/>
  <c r="B3323" i="41"/>
  <c r="A3323" i="41"/>
  <c r="G3322" i="41"/>
  <c r="F3322" i="41"/>
  <c r="E3322" i="41"/>
  <c r="D3322" i="41"/>
  <c r="C3322" i="41"/>
  <c r="B3322" i="41"/>
  <c r="A3322" i="41" s="1"/>
  <c r="G3321" i="41"/>
  <c r="F3321" i="41"/>
  <c r="E3321" i="41"/>
  <c r="D3321" i="41"/>
  <c r="C3321" i="41"/>
  <c r="B3321" i="41"/>
  <c r="A3321" i="41"/>
  <c r="G3320" i="41"/>
  <c r="F3320" i="41"/>
  <c r="E3320" i="41"/>
  <c r="D3320" i="41"/>
  <c r="C3320" i="41"/>
  <c r="B3320" i="41"/>
  <c r="A3320" i="41" s="1"/>
  <c r="G3319" i="41"/>
  <c r="F3319" i="41"/>
  <c r="E3319" i="41"/>
  <c r="D3319" i="41"/>
  <c r="C3319" i="41"/>
  <c r="B3319" i="41"/>
  <c r="A3319" i="41"/>
  <c r="G3318" i="41"/>
  <c r="F3318" i="41"/>
  <c r="E3318" i="41"/>
  <c r="D3318" i="41"/>
  <c r="C3318" i="41"/>
  <c r="B3318" i="41"/>
  <c r="A3318" i="41" s="1"/>
  <c r="G3317" i="41"/>
  <c r="F3317" i="41"/>
  <c r="E3317" i="41"/>
  <c r="D3317" i="41"/>
  <c r="C3317" i="41"/>
  <c r="B3317" i="41"/>
  <c r="A3317" i="41" s="1"/>
  <c r="G3316" i="41"/>
  <c r="F3316" i="41"/>
  <c r="E3316" i="41"/>
  <c r="D3316" i="41"/>
  <c r="C3316" i="41"/>
  <c r="B3316" i="41"/>
  <c r="A3316" i="41" s="1"/>
  <c r="G3315" i="41"/>
  <c r="F3315" i="41"/>
  <c r="E3315" i="41"/>
  <c r="D3315" i="41"/>
  <c r="C3315" i="41"/>
  <c r="B3315" i="41"/>
  <c r="A3315" i="41"/>
  <c r="G3314" i="41"/>
  <c r="F3314" i="41"/>
  <c r="E3314" i="41"/>
  <c r="D3314" i="41"/>
  <c r="C3314" i="41"/>
  <c r="B3314" i="41"/>
  <c r="A3314" i="41" s="1"/>
  <c r="G3313" i="41"/>
  <c r="F3313" i="41"/>
  <c r="E3313" i="41"/>
  <c r="D3313" i="41"/>
  <c r="C3313" i="41"/>
  <c r="B3313" i="41"/>
  <c r="A3313" i="41" s="1"/>
  <c r="G3312" i="41"/>
  <c r="F3312" i="41"/>
  <c r="E3312" i="41"/>
  <c r="D3312" i="41"/>
  <c r="C3312" i="41"/>
  <c r="B3312" i="41"/>
  <c r="A3312" i="41"/>
  <c r="G3311" i="41"/>
  <c r="F3311" i="41"/>
  <c r="E3311" i="41"/>
  <c r="D3311" i="41"/>
  <c r="C3311" i="41"/>
  <c r="B3311" i="41"/>
  <c r="A3311" i="41"/>
  <c r="G3310" i="41"/>
  <c r="F3310" i="41"/>
  <c r="E3310" i="41"/>
  <c r="D3310" i="41"/>
  <c r="C3310" i="41"/>
  <c r="B3310" i="41"/>
  <c r="A3310" i="41" s="1"/>
  <c r="G3309" i="41"/>
  <c r="F3309" i="41"/>
  <c r="E3309" i="41"/>
  <c r="D3309" i="41"/>
  <c r="C3309" i="41"/>
  <c r="B3309" i="41"/>
  <c r="A3309" i="41"/>
  <c r="G3308" i="41"/>
  <c r="F3308" i="41"/>
  <c r="E3308" i="41"/>
  <c r="D3308" i="41"/>
  <c r="C3308" i="41"/>
  <c r="B3308" i="41"/>
  <c r="A3308" i="41"/>
  <c r="G3307" i="41"/>
  <c r="F3307" i="41"/>
  <c r="E3307" i="41"/>
  <c r="D3307" i="41"/>
  <c r="C3307" i="41"/>
  <c r="B3307" i="41"/>
  <c r="A3307" i="41"/>
  <c r="G3306" i="41"/>
  <c r="F3306" i="41"/>
  <c r="E3306" i="41"/>
  <c r="D3306" i="41"/>
  <c r="C3306" i="41"/>
  <c r="B3306" i="41"/>
  <c r="A3306" i="41" s="1"/>
  <c r="G3305" i="41"/>
  <c r="F3305" i="41"/>
  <c r="E3305" i="41"/>
  <c r="D3305" i="41"/>
  <c r="C3305" i="41"/>
  <c r="B3305" i="41"/>
  <c r="A3305" i="41"/>
  <c r="G3304" i="41"/>
  <c r="F3304" i="41"/>
  <c r="E3304" i="41"/>
  <c r="D3304" i="41"/>
  <c r="C3304" i="41"/>
  <c r="B3304" i="41"/>
  <c r="A3304" i="41" s="1"/>
  <c r="G3303" i="41"/>
  <c r="F3303" i="41"/>
  <c r="E3303" i="41"/>
  <c r="D3303" i="41"/>
  <c r="C3303" i="41"/>
  <c r="B3303" i="41"/>
  <c r="A3303" i="41"/>
  <c r="G3302" i="41"/>
  <c r="F3302" i="41"/>
  <c r="E3302" i="41"/>
  <c r="D3302" i="41"/>
  <c r="C3302" i="41"/>
  <c r="B3302" i="41"/>
  <c r="A3302" i="41" s="1"/>
  <c r="G3301" i="41"/>
  <c r="F3301" i="41"/>
  <c r="E3301" i="41"/>
  <c r="D3301" i="41"/>
  <c r="C3301" i="41"/>
  <c r="B3301" i="41"/>
  <c r="A3301" i="41" s="1"/>
  <c r="G3300" i="41"/>
  <c r="F3300" i="41"/>
  <c r="E3300" i="41"/>
  <c r="D3300" i="41"/>
  <c r="C3300" i="41"/>
  <c r="B3300" i="41"/>
  <c r="A3300" i="41" s="1"/>
  <c r="G3299" i="41"/>
  <c r="F3299" i="41"/>
  <c r="E3299" i="41"/>
  <c r="D3299" i="41"/>
  <c r="C3299" i="41"/>
  <c r="B3299" i="41"/>
  <c r="A3299" i="41"/>
  <c r="G3298" i="41"/>
  <c r="F3298" i="41"/>
  <c r="E3298" i="41"/>
  <c r="D3298" i="41"/>
  <c r="C3298" i="41"/>
  <c r="B3298" i="41"/>
  <c r="A3298" i="41" s="1"/>
  <c r="G3297" i="41"/>
  <c r="F3297" i="41"/>
  <c r="E3297" i="41"/>
  <c r="D3297" i="41"/>
  <c r="C3297" i="41"/>
  <c r="B3297" i="41"/>
  <c r="A3297" i="41" s="1"/>
  <c r="G3296" i="41"/>
  <c r="F3296" i="41"/>
  <c r="E3296" i="41"/>
  <c r="D3296" i="41"/>
  <c r="C3296" i="41"/>
  <c r="B3296" i="41"/>
  <c r="A3296" i="41"/>
  <c r="G3295" i="41"/>
  <c r="F3295" i="41"/>
  <c r="E3295" i="41"/>
  <c r="D3295" i="41"/>
  <c r="C3295" i="41"/>
  <c r="B3295" i="41"/>
  <c r="A3295" i="41"/>
  <c r="G3294" i="41"/>
  <c r="F3294" i="41"/>
  <c r="E3294" i="41"/>
  <c r="D3294" i="41"/>
  <c r="C3294" i="41"/>
  <c r="B3294" i="41"/>
  <c r="A3294" i="41" s="1"/>
  <c r="G3293" i="41"/>
  <c r="F3293" i="41"/>
  <c r="E3293" i="41"/>
  <c r="D3293" i="41"/>
  <c r="C3293" i="41"/>
  <c r="B3293" i="41"/>
  <c r="A3293" i="41"/>
  <c r="G3292" i="41"/>
  <c r="F3292" i="41"/>
  <c r="E3292" i="41"/>
  <c r="D3292" i="41"/>
  <c r="C3292" i="41"/>
  <c r="B3292" i="41"/>
  <c r="A3292" i="41"/>
  <c r="G3291" i="41"/>
  <c r="F3291" i="41"/>
  <c r="E3291" i="41"/>
  <c r="D3291" i="41"/>
  <c r="C3291" i="41"/>
  <c r="B3291" i="41"/>
  <c r="A3291" i="41"/>
  <c r="G3290" i="41"/>
  <c r="F3290" i="41"/>
  <c r="E3290" i="41"/>
  <c r="D3290" i="41"/>
  <c r="C3290" i="41"/>
  <c r="B3290" i="41"/>
  <c r="A3290" i="41" s="1"/>
  <c r="G3289" i="41"/>
  <c r="F3289" i="41"/>
  <c r="E3289" i="41"/>
  <c r="D3289" i="41"/>
  <c r="C3289" i="41"/>
  <c r="B3289" i="41"/>
  <c r="A3289" i="41"/>
  <c r="G3288" i="41"/>
  <c r="F3288" i="41"/>
  <c r="E3288" i="41"/>
  <c r="D3288" i="41"/>
  <c r="C3288" i="41"/>
  <c r="B3288" i="41"/>
  <c r="A3288" i="41" s="1"/>
  <c r="G3287" i="41"/>
  <c r="F3287" i="41"/>
  <c r="E3287" i="41"/>
  <c r="D3287" i="41"/>
  <c r="C3287" i="41"/>
  <c r="B3287" i="41"/>
  <c r="A3287" i="41"/>
  <c r="G3286" i="41"/>
  <c r="F3286" i="41"/>
  <c r="E3286" i="41"/>
  <c r="D3286" i="41"/>
  <c r="C3286" i="41"/>
  <c r="B3286" i="41"/>
  <c r="A3286" i="41" s="1"/>
  <c r="G3285" i="41"/>
  <c r="F3285" i="41"/>
  <c r="E3285" i="41"/>
  <c r="D3285" i="41"/>
  <c r="C3285" i="41"/>
  <c r="B3285" i="41"/>
  <c r="A3285" i="41" s="1"/>
  <c r="G3284" i="41"/>
  <c r="F3284" i="41"/>
  <c r="E3284" i="41"/>
  <c r="D3284" i="41"/>
  <c r="C3284" i="41"/>
  <c r="B3284" i="41"/>
  <c r="A3284" i="41" s="1"/>
  <c r="G3283" i="41"/>
  <c r="F3283" i="41"/>
  <c r="E3283" i="41"/>
  <c r="D3283" i="41"/>
  <c r="C3283" i="41"/>
  <c r="B3283" i="41"/>
  <c r="A3283" i="41"/>
  <c r="G3282" i="41"/>
  <c r="F3282" i="41"/>
  <c r="E3282" i="41"/>
  <c r="D3282" i="41"/>
  <c r="C3282" i="41"/>
  <c r="B3282" i="41"/>
  <c r="A3282" i="41" s="1"/>
  <c r="G3281" i="41"/>
  <c r="F3281" i="41"/>
  <c r="E3281" i="41"/>
  <c r="D3281" i="41"/>
  <c r="C3281" i="41"/>
  <c r="B3281" i="41"/>
  <c r="A3281" i="41" s="1"/>
  <c r="G3280" i="41"/>
  <c r="F3280" i="41"/>
  <c r="E3280" i="41"/>
  <c r="D3280" i="41"/>
  <c r="C3280" i="41"/>
  <c r="B3280" i="41"/>
  <c r="A3280" i="41"/>
  <c r="G3279" i="41"/>
  <c r="F3279" i="41"/>
  <c r="E3279" i="41"/>
  <c r="D3279" i="41"/>
  <c r="C3279" i="41"/>
  <c r="B3279" i="41"/>
  <c r="A3279" i="41"/>
  <c r="G3278" i="41"/>
  <c r="F3278" i="41"/>
  <c r="E3278" i="41"/>
  <c r="D3278" i="41"/>
  <c r="C3278" i="41"/>
  <c r="B3278" i="41"/>
  <c r="A3278" i="41" s="1"/>
  <c r="G3277" i="41"/>
  <c r="F3277" i="41"/>
  <c r="E3277" i="41"/>
  <c r="D3277" i="41"/>
  <c r="C3277" i="41"/>
  <c r="B3277" i="41"/>
  <c r="A3277" i="41"/>
  <c r="G3276" i="41"/>
  <c r="F3276" i="41"/>
  <c r="E3276" i="41"/>
  <c r="D3276" i="41"/>
  <c r="C3276" i="41"/>
  <c r="B3276" i="41"/>
  <c r="A3276" i="41"/>
  <c r="G3275" i="41"/>
  <c r="F3275" i="41"/>
  <c r="E3275" i="41"/>
  <c r="D3275" i="41"/>
  <c r="C3275" i="41"/>
  <c r="B3275" i="41"/>
  <c r="A3275" i="41"/>
  <c r="G3274" i="41"/>
  <c r="F3274" i="41"/>
  <c r="E3274" i="41"/>
  <c r="D3274" i="41"/>
  <c r="C3274" i="41"/>
  <c r="B3274" i="41"/>
  <c r="A3274" i="41" s="1"/>
  <c r="G3273" i="41"/>
  <c r="F3273" i="41"/>
  <c r="E3273" i="41"/>
  <c r="D3273" i="41"/>
  <c r="C3273" i="41"/>
  <c r="B3273" i="41"/>
  <c r="A3273" i="41"/>
  <c r="G3272" i="41"/>
  <c r="F3272" i="41"/>
  <c r="E3272" i="41"/>
  <c r="D3272" i="41"/>
  <c r="C3272" i="41"/>
  <c r="B3272" i="41"/>
  <c r="A3272" i="41" s="1"/>
  <c r="G3271" i="41"/>
  <c r="F3271" i="41"/>
  <c r="E3271" i="41"/>
  <c r="D3271" i="41"/>
  <c r="C3271" i="41"/>
  <c r="B3271" i="41"/>
  <c r="A3271" i="41"/>
  <c r="G3270" i="41"/>
  <c r="F3270" i="41"/>
  <c r="E3270" i="41"/>
  <c r="D3270" i="41"/>
  <c r="C3270" i="41"/>
  <c r="B3270" i="41"/>
  <c r="A3270" i="41" s="1"/>
  <c r="G3269" i="41"/>
  <c r="F3269" i="41"/>
  <c r="E3269" i="41"/>
  <c r="D3269" i="41"/>
  <c r="C3269" i="41"/>
  <c r="B3269" i="41"/>
  <c r="A3269" i="41" s="1"/>
  <c r="G3268" i="41"/>
  <c r="F3268" i="41"/>
  <c r="E3268" i="41"/>
  <c r="D3268" i="41"/>
  <c r="C3268" i="41"/>
  <c r="B3268" i="41"/>
  <c r="A3268" i="41" s="1"/>
  <c r="G3267" i="41"/>
  <c r="F3267" i="41"/>
  <c r="E3267" i="41"/>
  <c r="D3267" i="41"/>
  <c r="C3267" i="41"/>
  <c r="B3267" i="41"/>
  <c r="A3267" i="41"/>
  <c r="G3266" i="41"/>
  <c r="F3266" i="41"/>
  <c r="E3266" i="41"/>
  <c r="D3266" i="41"/>
  <c r="C3266" i="41"/>
  <c r="B3266" i="41"/>
  <c r="A3266" i="41" s="1"/>
  <c r="G3265" i="41"/>
  <c r="F3265" i="41"/>
  <c r="E3265" i="41"/>
  <c r="D3265" i="41"/>
  <c r="C3265" i="41"/>
  <c r="B3265" i="41"/>
  <c r="A3265" i="41" s="1"/>
  <c r="G3264" i="41"/>
  <c r="F3264" i="41"/>
  <c r="E3264" i="41"/>
  <c r="D3264" i="41"/>
  <c r="C3264" i="41"/>
  <c r="B3264" i="41"/>
  <c r="A3264" i="41"/>
  <c r="G3263" i="41"/>
  <c r="F3263" i="41"/>
  <c r="E3263" i="41"/>
  <c r="D3263" i="41"/>
  <c r="C3263" i="41"/>
  <c r="B3263" i="41"/>
  <c r="A3263" i="41"/>
  <c r="G3262" i="41"/>
  <c r="F3262" i="41"/>
  <c r="E3262" i="41"/>
  <c r="D3262" i="41"/>
  <c r="C3262" i="41"/>
  <c r="B3262" i="41"/>
  <c r="A3262" i="41" s="1"/>
  <c r="G3261" i="41"/>
  <c r="F3261" i="41"/>
  <c r="E3261" i="41"/>
  <c r="D3261" i="41"/>
  <c r="C3261" i="41"/>
  <c r="B3261" i="41"/>
  <c r="A3261" i="41"/>
  <c r="G3260" i="41"/>
  <c r="F3260" i="41"/>
  <c r="E3260" i="41"/>
  <c r="D3260" i="41"/>
  <c r="C3260" i="41"/>
  <c r="B3260" i="41"/>
  <c r="A3260" i="41"/>
  <c r="G3259" i="41"/>
  <c r="F3259" i="41"/>
  <c r="E3259" i="41"/>
  <c r="D3259" i="41"/>
  <c r="C3259" i="41"/>
  <c r="B3259" i="41"/>
  <c r="A3259" i="41" s="1"/>
  <c r="G3258" i="41"/>
  <c r="F3258" i="41"/>
  <c r="E3258" i="41"/>
  <c r="D3258" i="41"/>
  <c r="C3258" i="41"/>
  <c r="B3258" i="41"/>
  <c r="A3258" i="41" s="1"/>
  <c r="G3257" i="41"/>
  <c r="F3257" i="41"/>
  <c r="E3257" i="41"/>
  <c r="D3257" i="41"/>
  <c r="C3257" i="41"/>
  <c r="B3257" i="41"/>
  <c r="A3257" i="41"/>
  <c r="G3256" i="41"/>
  <c r="F3256" i="41"/>
  <c r="E3256" i="41"/>
  <c r="D3256" i="41"/>
  <c r="C3256" i="41"/>
  <c r="B3256" i="41"/>
  <c r="A3256" i="41"/>
  <c r="G3255" i="41"/>
  <c r="F3255" i="41"/>
  <c r="E3255" i="41"/>
  <c r="D3255" i="41"/>
  <c r="C3255" i="41"/>
  <c r="B3255" i="41"/>
  <c r="A3255" i="41" s="1"/>
  <c r="G3254" i="41"/>
  <c r="F3254" i="41"/>
  <c r="E3254" i="41"/>
  <c r="D3254" i="41"/>
  <c r="C3254" i="41"/>
  <c r="B3254" i="41"/>
  <c r="A3254" i="41" s="1"/>
  <c r="G3253" i="41"/>
  <c r="F3253" i="41"/>
  <c r="E3253" i="41"/>
  <c r="D3253" i="41"/>
  <c r="C3253" i="41"/>
  <c r="B3253" i="41"/>
  <c r="A3253" i="41"/>
  <c r="G3252" i="41"/>
  <c r="F3252" i="41"/>
  <c r="E3252" i="41"/>
  <c r="D3252" i="41"/>
  <c r="C3252" i="41"/>
  <c r="B3252" i="41"/>
  <c r="A3252" i="41"/>
  <c r="G3251" i="41"/>
  <c r="F3251" i="41"/>
  <c r="E3251" i="41"/>
  <c r="D3251" i="41"/>
  <c r="C3251" i="41"/>
  <c r="B3251" i="41"/>
  <c r="A3251" i="41" s="1"/>
  <c r="G3250" i="41"/>
  <c r="F3250" i="41"/>
  <c r="E3250" i="41"/>
  <c r="D3250" i="41"/>
  <c r="C3250" i="41"/>
  <c r="B3250" i="41"/>
  <c r="A3250" i="41" s="1"/>
  <c r="G3249" i="41"/>
  <c r="F3249" i="41"/>
  <c r="E3249" i="41"/>
  <c r="D3249" i="41"/>
  <c r="C3249" i="41"/>
  <c r="B3249" i="41"/>
  <c r="A3249" i="41"/>
  <c r="G3248" i="41"/>
  <c r="F3248" i="41"/>
  <c r="E3248" i="41"/>
  <c r="D3248" i="41"/>
  <c r="C3248" i="41"/>
  <c r="B3248" i="41"/>
  <c r="A3248" i="41"/>
  <c r="G3247" i="41"/>
  <c r="F3247" i="41"/>
  <c r="E3247" i="41"/>
  <c r="D3247" i="41"/>
  <c r="C3247" i="41"/>
  <c r="B3247" i="41"/>
  <c r="A3247" i="41" s="1"/>
  <c r="G3246" i="41"/>
  <c r="F3246" i="41"/>
  <c r="E3246" i="41"/>
  <c r="D3246" i="41"/>
  <c r="C3246" i="41"/>
  <c r="B3246" i="41"/>
  <c r="A3246" i="41" s="1"/>
  <c r="G3245" i="41"/>
  <c r="F3245" i="41"/>
  <c r="E3245" i="41"/>
  <c r="D3245" i="41"/>
  <c r="C3245" i="41"/>
  <c r="B3245" i="41"/>
  <c r="A3245" i="41"/>
  <c r="G3244" i="41"/>
  <c r="F3244" i="41"/>
  <c r="E3244" i="41"/>
  <c r="D3244" i="41"/>
  <c r="C3244" i="41"/>
  <c r="B3244" i="41"/>
  <c r="A3244" i="41"/>
  <c r="G3243" i="41"/>
  <c r="F3243" i="41"/>
  <c r="E3243" i="41"/>
  <c r="D3243" i="41"/>
  <c r="C3243" i="41"/>
  <c r="B3243" i="41"/>
  <c r="A3243" i="41" s="1"/>
  <c r="G3242" i="41"/>
  <c r="F3242" i="41"/>
  <c r="E3242" i="41"/>
  <c r="D3242" i="41"/>
  <c r="C3242" i="41"/>
  <c r="B3242" i="41"/>
  <c r="A3242" i="41" s="1"/>
  <c r="G3241" i="41"/>
  <c r="F3241" i="41"/>
  <c r="E3241" i="41"/>
  <c r="D3241" i="41"/>
  <c r="C3241" i="41"/>
  <c r="B3241" i="41"/>
  <c r="A3241" i="41"/>
  <c r="G3240" i="41"/>
  <c r="F3240" i="41"/>
  <c r="E3240" i="41"/>
  <c r="D3240" i="41"/>
  <c r="C3240" i="41"/>
  <c r="B3240" i="41"/>
  <c r="A3240" i="41"/>
  <c r="G3239" i="41"/>
  <c r="F3239" i="41"/>
  <c r="E3239" i="41"/>
  <c r="D3239" i="41"/>
  <c r="C3239" i="41"/>
  <c r="B3239" i="41"/>
  <c r="A3239" i="41" s="1"/>
  <c r="G3238" i="41"/>
  <c r="F3238" i="41"/>
  <c r="E3238" i="41"/>
  <c r="D3238" i="41"/>
  <c r="C3238" i="41"/>
  <c r="B3238" i="41"/>
  <c r="A3238" i="41" s="1"/>
  <c r="G3237" i="41"/>
  <c r="F3237" i="41"/>
  <c r="E3237" i="41"/>
  <c r="D3237" i="41"/>
  <c r="C3237" i="41"/>
  <c r="B3237" i="41"/>
  <c r="A3237" i="41"/>
  <c r="G3236" i="41"/>
  <c r="F3236" i="41"/>
  <c r="E3236" i="41"/>
  <c r="D3236" i="41"/>
  <c r="C3236" i="41"/>
  <c r="B3236" i="41"/>
  <c r="A3236" i="41"/>
  <c r="G3235" i="41"/>
  <c r="F3235" i="41"/>
  <c r="E3235" i="41"/>
  <c r="D3235" i="41"/>
  <c r="C3235" i="41"/>
  <c r="B3235" i="41"/>
  <c r="A3235" i="41" s="1"/>
  <c r="G3234" i="41"/>
  <c r="F3234" i="41"/>
  <c r="E3234" i="41"/>
  <c r="D3234" i="41"/>
  <c r="C3234" i="41"/>
  <c r="B3234" i="41"/>
  <c r="A3234" i="41" s="1"/>
  <c r="G3233" i="41"/>
  <c r="F3233" i="41"/>
  <c r="E3233" i="41"/>
  <c r="D3233" i="41"/>
  <c r="C3233" i="41"/>
  <c r="B3233" i="41"/>
  <c r="A3233" i="41"/>
  <c r="G3232" i="41"/>
  <c r="F3232" i="41"/>
  <c r="E3232" i="41"/>
  <c r="D3232" i="41"/>
  <c r="C3232" i="41"/>
  <c r="B3232" i="41"/>
  <c r="A3232" i="41"/>
  <c r="G3231" i="41"/>
  <c r="F3231" i="41"/>
  <c r="E3231" i="41"/>
  <c r="D3231" i="41"/>
  <c r="C3231" i="41"/>
  <c r="B3231" i="41"/>
  <c r="A3231" i="41" s="1"/>
  <c r="G3230" i="41"/>
  <c r="F3230" i="41"/>
  <c r="E3230" i="41"/>
  <c r="D3230" i="41"/>
  <c r="C3230" i="41"/>
  <c r="B3230" i="41"/>
  <c r="A3230" i="41" s="1"/>
  <c r="G3229" i="41"/>
  <c r="F3229" i="41"/>
  <c r="E3229" i="41"/>
  <c r="D3229" i="41"/>
  <c r="C3229" i="41"/>
  <c r="B3229" i="41"/>
  <c r="A3229" i="41"/>
  <c r="G3228" i="41"/>
  <c r="F3228" i="41"/>
  <c r="E3228" i="41"/>
  <c r="D3228" i="41"/>
  <c r="C3228" i="41"/>
  <c r="B3228" i="41"/>
  <c r="A3228" i="41"/>
  <c r="G3227" i="41"/>
  <c r="F3227" i="41"/>
  <c r="E3227" i="41"/>
  <c r="D3227" i="41"/>
  <c r="C3227" i="41"/>
  <c r="B3227" i="41"/>
  <c r="A3227" i="41" s="1"/>
  <c r="G3226" i="41"/>
  <c r="F3226" i="41"/>
  <c r="E3226" i="41"/>
  <c r="D3226" i="41"/>
  <c r="C3226" i="41"/>
  <c r="B3226" i="41"/>
  <c r="A3226" i="41" s="1"/>
  <c r="G3225" i="41"/>
  <c r="F3225" i="41"/>
  <c r="E3225" i="41"/>
  <c r="D3225" i="41"/>
  <c r="C3225" i="41"/>
  <c r="B3225" i="41"/>
  <c r="A3225" i="41"/>
  <c r="G3224" i="41"/>
  <c r="F3224" i="41"/>
  <c r="E3224" i="41"/>
  <c r="D3224" i="41"/>
  <c r="C3224" i="41"/>
  <c r="B3224" i="41"/>
  <c r="A3224" i="41"/>
  <c r="G3223" i="41"/>
  <c r="F3223" i="41"/>
  <c r="E3223" i="41"/>
  <c r="D3223" i="41"/>
  <c r="C3223" i="41"/>
  <c r="B3223" i="41"/>
  <c r="A3223" i="41" s="1"/>
  <c r="G3222" i="41"/>
  <c r="F3222" i="41"/>
  <c r="E3222" i="41"/>
  <c r="D3222" i="41"/>
  <c r="C3222" i="41"/>
  <c r="B3222" i="41"/>
  <c r="A3222" i="41" s="1"/>
  <c r="G3221" i="41"/>
  <c r="F3221" i="41"/>
  <c r="E3221" i="41"/>
  <c r="D3221" i="41"/>
  <c r="C3221" i="41"/>
  <c r="B3221" i="41"/>
  <c r="A3221" i="41"/>
  <c r="G3220" i="41"/>
  <c r="F3220" i="41"/>
  <c r="E3220" i="41"/>
  <c r="D3220" i="41"/>
  <c r="C3220" i="41"/>
  <c r="B3220" i="41"/>
  <c r="A3220" i="41"/>
  <c r="G3219" i="41"/>
  <c r="F3219" i="41"/>
  <c r="E3219" i="41"/>
  <c r="D3219" i="41"/>
  <c r="C3219" i="41"/>
  <c r="B3219" i="41"/>
  <c r="A3219" i="41" s="1"/>
  <c r="G3218" i="41"/>
  <c r="F3218" i="41"/>
  <c r="E3218" i="41"/>
  <c r="D3218" i="41"/>
  <c r="C3218" i="41"/>
  <c r="B3218" i="41"/>
  <c r="A3218" i="41" s="1"/>
  <c r="G3217" i="41"/>
  <c r="F3217" i="41"/>
  <c r="E3217" i="41"/>
  <c r="D3217" i="41"/>
  <c r="C3217" i="41"/>
  <c r="B3217" i="41"/>
  <c r="A3217" i="41"/>
  <c r="G3216" i="41"/>
  <c r="F3216" i="41"/>
  <c r="E3216" i="41"/>
  <c r="D3216" i="41"/>
  <c r="C3216" i="41"/>
  <c r="B3216" i="41"/>
  <c r="A3216" i="41"/>
  <c r="G3215" i="41"/>
  <c r="F3215" i="41"/>
  <c r="E3215" i="41"/>
  <c r="D3215" i="41"/>
  <c r="C3215" i="41"/>
  <c r="B3215" i="41"/>
  <c r="A3215" i="41" s="1"/>
  <c r="G3214" i="41"/>
  <c r="F3214" i="41"/>
  <c r="E3214" i="41"/>
  <c r="D3214" i="41"/>
  <c r="C3214" i="41"/>
  <c r="B3214" i="41"/>
  <c r="A3214" i="41" s="1"/>
  <c r="G3213" i="41"/>
  <c r="F3213" i="41"/>
  <c r="E3213" i="41"/>
  <c r="D3213" i="41"/>
  <c r="C3213" i="41"/>
  <c r="B3213" i="41"/>
  <c r="A3213" i="41"/>
  <c r="G3212" i="41"/>
  <c r="F3212" i="41"/>
  <c r="E3212" i="41"/>
  <c r="D3212" i="41"/>
  <c r="C3212" i="41"/>
  <c r="B3212" i="41"/>
  <c r="A3212" i="41"/>
  <c r="G3211" i="41"/>
  <c r="F3211" i="41"/>
  <c r="E3211" i="41"/>
  <c r="D3211" i="41"/>
  <c r="C3211" i="41"/>
  <c r="B3211" i="41"/>
  <c r="A3211" i="41" s="1"/>
  <c r="G3210" i="41"/>
  <c r="F3210" i="41"/>
  <c r="E3210" i="41"/>
  <c r="D3210" i="41"/>
  <c r="C3210" i="41"/>
  <c r="B3210" i="41"/>
  <c r="A3210" i="41" s="1"/>
  <c r="G3209" i="41"/>
  <c r="F3209" i="41"/>
  <c r="E3209" i="41"/>
  <c r="D3209" i="41"/>
  <c r="C3209" i="41"/>
  <c r="B3209" i="41"/>
  <c r="A3209" i="41"/>
  <c r="G3208" i="41"/>
  <c r="F3208" i="41"/>
  <c r="E3208" i="41"/>
  <c r="D3208" i="41"/>
  <c r="C3208" i="41"/>
  <c r="B3208" i="41"/>
  <c r="A3208" i="41"/>
  <c r="G3207" i="41"/>
  <c r="F3207" i="41"/>
  <c r="E3207" i="41"/>
  <c r="D3207" i="41"/>
  <c r="C3207" i="41"/>
  <c r="B3207" i="41"/>
  <c r="A3207" i="41" s="1"/>
  <c r="G3206" i="41"/>
  <c r="F3206" i="41"/>
  <c r="E3206" i="41"/>
  <c r="D3206" i="41"/>
  <c r="C3206" i="41"/>
  <c r="B3206" i="41"/>
  <c r="A3206" i="41" s="1"/>
  <c r="G3205" i="41"/>
  <c r="F3205" i="41"/>
  <c r="E3205" i="41"/>
  <c r="D3205" i="41"/>
  <c r="C3205" i="41"/>
  <c r="B3205" i="41"/>
  <c r="A3205" i="41"/>
  <c r="G3204" i="41"/>
  <c r="F3204" i="41"/>
  <c r="E3204" i="41"/>
  <c r="D3204" i="41"/>
  <c r="C3204" i="41"/>
  <c r="B3204" i="41"/>
  <c r="A3204" i="41"/>
  <c r="G3203" i="41"/>
  <c r="F3203" i="41"/>
  <c r="E3203" i="41"/>
  <c r="D3203" i="41"/>
  <c r="C3203" i="41"/>
  <c r="B3203" i="41"/>
  <c r="A3203" i="41" s="1"/>
  <c r="G3202" i="41"/>
  <c r="F3202" i="41"/>
  <c r="E3202" i="41"/>
  <c r="D3202" i="41"/>
  <c r="C3202" i="41"/>
  <c r="B3202" i="41"/>
  <c r="A3202" i="41" s="1"/>
  <c r="G3201" i="41"/>
  <c r="F3201" i="41"/>
  <c r="E3201" i="41"/>
  <c r="D3201" i="41"/>
  <c r="C3201" i="41"/>
  <c r="B3201" i="41"/>
  <c r="A3201" i="41"/>
  <c r="G3200" i="41"/>
  <c r="F3200" i="41"/>
  <c r="E3200" i="41"/>
  <c r="D3200" i="41"/>
  <c r="C3200" i="41"/>
  <c r="B3200" i="41"/>
  <c r="A3200" i="41"/>
  <c r="G3199" i="41"/>
  <c r="F3199" i="41"/>
  <c r="E3199" i="41"/>
  <c r="D3199" i="41"/>
  <c r="C3199" i="41"/>
  <c r="B3199" i="41"/>
  <c r="A3199" i="41" s="1"/>
  <c r="G3198" i="41"/>
  <c r="F3198" i="41"/>
  <c r="E3198" i="41"/>
  <c r="D3198" i="41"/>
  <c r="C3198" i="41"/>
  <c r="B3198" i="41"/>
  <c r="A3198" i="41" s="1"/>
  <c r="G3197" i="41"/>
  <c r="F3197" i="41"/>
  <c r="E3197" i="41"/>
  <c r="D3197" i="41"/>
  <c r="C3197" i="41"/>
  <c r="B3197" i="41"/>
  <c r="A3197" i="41"/>
  <c r="G3196" i="41"/>
  <c r="F3196" i="41"/>
  <c r="E3196" i="41"/>
  <c r="D3196" i="41"/>
  <c r="C3196" i="41"/>
  <c r="B3196" i="41"/>
  <c r="A3196" i="41"/>
  <c r="G3195" i="41"/>
  <c r="F3195" i="41"/>
  <c r="E3195" i="41"/>
  <c r="D3195" i="41"/>
  <c r="C3195" i="41"/>
  <c r="B3195" i="41"/>
  <c r="A3195" i="41" s="1"/>
  <c r="G3194" i="41"/>
  <c r="F3194" i="41"/>
  <c r="E3194" i="41"/>
  <c r="D3194" i="41"/>
  <c r="C3194" i="41"/>
  <c r="B3194" i="41"/>
  <c r="A3194" i="41" s="1"/>
  <c r="G3193" i="41"/>
  <c r="F3193" i="41"/>
  <c r="E3193" i="41"/>
  <c r="D3193" i="41"/>
  <c r="C3193" i="41"/>
  <c r="B3193" i="41"/>
  <c r="A3193" i="41"/>
  <c r="G3192" i="41"/>
  <c r="F3192" i="41"/>
  <c r="E3192" i="41"/>
  <c r="D3192" i="41"/>
  <c r="C3192" i="41"/>
  <c r="B3192" i="41"/>
  <c r="A3192" i="41"/>
  <c r="G3191" i="41"/>
  <c r="F3191" i="41"/>
  <c r="E3191" i="41"/>
  <c r="D3191" i="41"/>
  <c r="C3191" i="41"/>
  <c r="B3191" i="41"/>
  <c r="A3191" i="41" s="1"/>
  <c r="G3190" i="41"/>
  <c r="F3190" i="41"/>
  <c r="E3190" i="41"/>
  <c r="D3190" i="41"/>
  <c r="C3190" i="41"/>
  <c r="B3190" i="41"/>
  <c r="A3190" i="41" s="1"/>
  <c r="G3189" i="41"/>
  <c r="F3189" i="41"/>
  <c r="E3189" i="41"/>
  <c r="D3189" i="41"/>
  <c r="C3189" i="41"/>
  <c r="B3189" i="41"/>
  <c r="A3189" i="41"/>
  <c r="G3188" i="41"/>
  <c r="F3188" i="41"/>
  <c r="E3188" i="41"/>
  <c r="D3188" i="41"/>
  <c r="C3188" i="41"/>
  <c r="B3188" i="41"/>
  <c r="A3188" i="41"/>
  <c r="G3187" i="41"/>
  <c r="F3187" i="41"/>
  <c r="E3187" i="41"/>
  <c r="D3187" i="41"/>
  <c r="C3187" i="41"/>
  <c r="B3187" i="41"/>
  <c r="A3187" i="41" s="1"/>
  <c r="G3186" i="41"/>
  <c r="F3186" i="41"/>
  <c r="E3186" i="41"/>
  <c r="D3186" i="41"/>
  <c r="C3186" i="41"/>
  <c r="B3186" i="41"/>
  <c r="A3186" i="41" s="1"/>
  <c r="G3185" i="41"/>
  <c r="F3185" i="41"/>
  <c r="E3185" i="41"/>
  <c r="D3185" i="41"/>
  <c r="C3185" i="41"/>
  <c r="B3185" i="41"/>
  <c r="A3185" i="41"/>
  <c r="G3184" i="41"/>
  <c r="F3184" i="41"/>
  <c r="E3184" i="41"/>
  <c r="D3184" i="41"/>
  <c r="C3184" i="41"/>
  <c r="B3184" i="41"/>
  <c r="A3184" i="41"/>
  <c r="G3183" i="41"/>
  <c r="F3183" i="41"/>
  <c r="E3183" i="41"/>
  <c r="D3183" i="41"/>
  <c r="C3183" i="41"/>
  <c r="B3183" i="41"/>
  <c r="A3183" i="41" s="1"/>
  <c r="G3182" i="41"/>
  <c r="F3182" i="41"/>
  <c r="E3182" i="41"/>
  <c r="D3182" i="41"/>
  <c r="C3182" i="41"/>
  <c r="B3182" i="41"/>
  <c r="A3182" i="41" s="1"/>
  <c r="G3181" i="41"/>
  <c r="F3181" i="41"/>
  <c r="E3181" i="41"/>
  <c r="D3181" i="41"/>
  <c r="C3181" i="41"/>
  <c r="B3181" i="41"/>
  <c r="A3181" i="41"/>
  <c r="G3180" i="41"/>
  <c r="F3180" i="41"/>
  <c r="E3180" i="41"/>
  <c r="D3180" i="41"/>
  <c r="C3180" i="41"/>
  <c r="B3180" i="41"/>
  <c r="A3180" i="41"/>
  <c r="G3179" i="41"/>
  <c r="F3179" i="41"/>
  <c r="E3179" i="41"/>
  <c r="D3179" i="41"/>
  <c r="C3179" i="41"/>
  <c r="B3179" i="41"/>
  <c r="A3179" i="41" s="1"/>
  <c r="G3178" i="41"/>
  <c r="F3178" i="41"/>
  <c r="E3178" i="41"/>
  <c r="D3178" i="41"/>
  <c r="C3178" i="41"/>
  <c r="B3178" i="41"/>
  <c r="A3178" i="41" s="1"/>
  <c r="G3177" i="41"/>
  <c r="F3177" i="41"/>
  <c r="E3177" i="41"/>
  <c r="D3177" i="41"/>
  <c r="C3177" i="41"/>
  <c r="B3177" i="41"/>
  <c r="A3177" i="41"/>
  <c r="G3176" i="41"/>
  <c r="F3176" i="41"/>
  <c r="E3176" i="41"/>
  <c r="D3176" i="41"/>
  <c r="C3176" i="41"/>
  <c r="B3176" i="41"/>
  <c r="A3176" i="41"/>
  <c r="G3175" i="41"/>
  <c r="F3175" i="41"/>
  <c r="E3175" i="41"/>
  <c r="D3175" i="41"/>
  <c r="C3175" i="41"/>
  <c r="B3175" i="41"/>
  <c r="A3175" i="41" s="1"/>
  <c r="G3174" i="41"/>
  <c r="F3174" i="41"/>
  <c r="E3174" i="41"/>
  <c r="D3174" i="41"/>
  <c r="C3174" i="41"/>
  <c r="B3174" i="41"/>
  <c r="A3174" i="41" s="1"/>
  <c r="G3173" i="41"/>
  <c r="F3173" i="41"/>
  <c r="E3173" i="41"/>
  <c r="D3173" i="41"/>
  <c r="C3173" i="41"/>
  <c r="B3173" i="41"/>
  <c r="A3173" i="41"/>
  <c r="G3172" i="41"/>
  <c r="F3172" i="41"/>
  <c r="E3172" i="41"/>
  <c r="D3172" i="41"/>
  <c r="C3172" i="41"/>
  <c r="B3172" i="41"/>
  <c r="A3172" i="41"/>
  <c r="G3171" i="41"/>
  <c r="F3171" i="41"/>
  <c r="E3171" i="41"/>
  <c r="D3171" i="41"/>
  <c r="C3171" i="41"/>
  <c r="B3171" i="41"/>
  <c r="A3171" i="41" s="1"/>
  <c r="G3170" i="41"/>
  <c r="F3170" i="41"/>
  <c r="E3170" i="41"/>
  <c r="D3170" i="41"/>
  <c r="C3170" i="41"/>
  <c r="B3170" i="41"/>
  <c r="A3170" i="41" s="1"/>
  <c r="G3169" i="41"/>
  <c r="F3169" i="41"/>
  <c r="E3169" i="41"/>
  <c r="D3169" i="41"/>
  <c r="C3169" i="41"/>
  <c r="B3169" i="41"/>
  <c r="A3169" i="41"/>
  <c r="G3168" i="41"/>
  <c r="F3168" i="41"/>
  <c r="E3168" i="41"/>
  <c r="D3168" i="41"/>
  <c r="C3168" i="41"/>
  <c r="B3168" i="41"/>
  <c r="A3168" i="41"/>
  <c r="G3167" i="41"/>
  <c r="F3167" i="41"/>
  <c r="E3167" i="41"/>
  <c r="D3167" i="41"/>
  <c r="C3167" i="41"/>
  <c r="B3167" i="41"/>
  <c r="A3167" i="41" s="1"/>
  <c r="G3166" i="41"/>
  <c r="F3166" i="41"/>
  <c r="E3166" i="41"/>
  <c r="D3166" i="41"/>
  <c r="C3166" i="41"/>
  <c r="B3166" i="41"/>
  <c r="A3166" i="41" s="1"/>
  <c r="G3165" i="41"/>
  <c r="F3165" i="41"/>
  <c r="E3165" i="41"/>
  <c r="D3165" i="41"/>
  <c r="C3165" i="41"/>
  <c r="B3165" i="41"/>
  <c r="A3165" i="41"/>
  <c r="G3164" i="41"/>
  <c r="F3164" i="41"/>
  <c r="E3164" i="41"/>
  <c r="D3164" i="41"/>
  <c r="C3164" i="41"/>
  <c r="B3164" i="41"/>
  <c r="A3164" i="41"/>
  <c r="G3163" i="41"/>
  <c r="F3163" i="41"/>
  <c r="E3163" i="41"/>
  <c r="D3163" i="41"/>
  <c r="C3163" i="41"/>
  <c r="B3163" i="41"/>
  <c r="A3163" i="41" s="1"/>
  <c r="G3162" i="41"/>
  <c r="F3162" i="41"/>
  <c r="E3162" i="41"/>
  <c r="D3162" i="41"/>
  <c r="C3162" i="41"/>
  <c r="B3162" i="41"/>
  <c r="A3162" i="41" s="1"/>
  <c r="G3161" i="41"/>
  <c r="F3161" i="41"/>
  <c r="E3161" i="41"/>
  <c r="D3161" i="41"/>
  <c r="C3161" i="41"/>
  <c r="B3161" i="41"/>
  <c r="A3161" i="41"/>
  <c r="G3160" i="41"/>
  <c r="F3160" i="41"/>
  <c r="E3160" i="41"/>
  <c r="D3160" i="41"/>
  <c r="C3160" i="41"/>
  <c r="B3160" i="41"/>
  <c r="A3160" i="41"/>
  <c r="G3159" i="41"/>
  <c r="F3159" i="41"/>
  <c r="E3159" i="41"/>
  <c r="D3159" i="41"/>
  <c r="C3159" i="41"/>
  <c r="B3159" i="41"/>
  <c r="A3159" i="41" s="1"/>
  <c r="G3158" i="41"/>
  <c r="F3158" i="41"/>
  <c r="E3158" i="41"/>
  <c r="D3158" i="41"/>
  <c r="C3158" i="41"/>
  <c r="B3158" i="41"/>
  <c r="A3158" i="41" s="1"/>
  <c r="G3157" i="41"/>
  <c r="F3157" i="41"/>
  <c r="E3157" i="41"/>
  <c r="D3157" i="41"/>
  <c r="C3157" i="41"/>
  <c r="B3157" i="41"/>
  <c r="A3157" i="41"/>
  <c r="G3156" i="41"/>
  <c r="F3156" i="41"/>
  <c r="E3156" i="41"/>
  <c r="D3156" i="41"/>
  <c r="C3156" i="41"/>
  <c r="B3156" i="41"/>
  <c r="A3156" i="41"/>
  <c r="G3155" i="41"/>
  <c r="F3155" i="41"/>
  <c r="E3155" i="41"/>
  <c r="D3155" i="41"/>
  <c r="C3155" i="41"/>
  <c r="B3155" i="41"/>
  <c r="A3155" i="41" s="1"/>
  <c r="G3154" i="41"/>
  <c r="F3154" i="41"/>
  <c r="E3154" i="41"/>
  <c r="D3154" i="41"/>
  <c r="C3154" i="41"/>
  <c r="B3154" i="41"/>
  <c r="A3154" i="41" s="1"/>
  <c r="G3153" i="41"/>
  <c r="F3153" i="41"/>
  <c r="E3153" i="41"/>
  <c r="D3153" i="41"/>
  <c r="C3153" i="41"/>
  <c r="B3153" i="41"/>
  <c r="A3153" i="41"/>
  <c r="G3152" i="41"/>
  <c r="F3152" i="41"/>
  <c r="E3152" i="41"/>
  <c r="D3152" i="41"/>
  <c r="C3152" i="41"/>
  <c r="B3152" i="41"/>
  <c r="A3152" i="41"/>
  <c r="G3151" i="41"/>
  <c r="F3151" i="41"/>
  <c r="E3151" i="41"/>
  <c r="D3151" i="41"/>
  <c r="C3151" i="41"/>
  <c r="B3151" i="41"/>
  <c r="A3151" i="41" s="1"/>
  <c r="G3150" i="41"/>
  <c r="F3150" i="41"/>
  <c r="E3150" i="41"/>
  <c r="D3150" i="41"/>
  <c r="C3150" i="41"/>
  <c r="B3150" i="41"/>
  <c r="A3150" i="41" s="1"/>
  <c r="G3149" i="41"/>
  <c r="F3149" i="41"/>
  <c r="E3149" i="41"/>
  <c r="D3149" i="41"/>
  <c r="C3149" i="41"/>
  <c r="B3149" i="41"/>
  <c r="A3149" i="41"/>
  <c r="G3148" i="41"/>
  <c r="F3148" i="41"/>
  <c r="E3148" i="41"/>
  <c r="D3148" i="41"/>
  <c r="C3148" i="41"/>
  <c r="B3148" i="41"/>
  <c r="A3148" i="41"/>
  <c r="G3147" i="41"/>
  <c r="F3147" i="41"/>
  <c r="E3147" i="41"/>
  <c r="D3147" i="41"/>
  <c r="C3147" i="41"/>
  <c r="B3147" i="41"/>
  <c r="A3147" i="41" s="1"/>
  <c r="G3146" i="41"/>
  <c r="F3146" i="41"/>
  <c r="E3146" i="41"/>
  <c r="D3146" i="41"/>
  <c r="C3146" i="41"/>
  <c r="B3146" i="41"/>
  <c r="A3146" i="41"/>
  <c r="G3145" i="41"/>
  <c r="F3145" i="41"/>
  <c r="E3145" i="41"/>
  <c r="D3145" i="41"/>
  <c r="C3145" i="41"/>
  <c r="B3145" i="41"/>
  <c r="A3145" i="41" s="1"/>
  <c r="G3144" i="41"/>
  <c r="F3144" i="41"/>
  <c r="E3144" i="41"/>
  <c r="D3144" i="41"/>
  <c r="C3144" i="41"/>
  <c r="B3144" i="41"/>
  <c r="A3144" i="41"/>
  <c r="G3143" i="41"/>
  <c r="F3143" i="41"/>
  <c r="E3143" i="41"/>
  <c r="D3143" i="41"/>
  <c r="C3143" i="41"/>
  <c r="B3143" i="41"/>
  <c r="A3143" i="41" s="1"/>
  <c r="G3142" i="41"/>
  <c r="F3142" i="41"/>
  <c r="E3142" i="41"/>
  <c r="D3142" i="41"/>
  <c r="C3142" i="41"/>
  <c r="B3142" i="41"/>
  <c r="A3142" i="41" s="1"/>
  <c r="G3141" i="41"/>
  <c r="F3141" i="41"/>
  <c r="E3141" i="41"/>
  <c r="D3141" i="41"/>
  <c r="C3141" i="41"/>
  <c r="B3141" i="41"/>
  <c r="A3141" i="41"/>
  <c r="G3140" i="41"/>
  <c r="F3140" i="41"/>
  <c r="E3140" i="41"/>
  <c r="D3140" i="41"/>
  <c r="C3140" i="41"/>
  <c r="B3140" i="41"/>
  <c r="A3140" i="41"/>
  <c r="G3139" i="41"/>
  <c r="F3139" i="41"/>
  <c r="E3139" i="41"/>
  <c r="D3139" i="41"/>
  <c r="C3139" i="41"/>
  <c r="B3139" i="41"/>
  <c r="A3139" i="41" s="1"/>
  <c r="G3138" i="41"/>
  <c r="F3138" i="41"/>
  <c r="E3138" i="41"/>
  <c r="D3138" i="41"/>
  <c r="C3138" i="41"/>
  <c r="B3138" i="41"/>
  <c r="A3138" i="41"/>
  <c r="G3137" i="41"/>
  <c r="F3137" i="41"/>
  <c r="E3137" i="41"/>
  <c r="D3137" i="41"/>
  <c r="C3137" i="41"/>
  <c r="B3137" i="41"/>
  <c r="A3137" i="41"/>
  <c r="G3136" i="41"/>
  <c r="F3136" i="41"/>
  <c r="E3136" i="41"/>
  <c r="D3136" i="41"/>
  <c r="C3136" i="41"/>
  <c r="B3136" i="41"/>
  <c r="A3136" i="41"/>
  <c r="G3135" i="41"/>
  <c r="F3135" i="41"/>
  <c r="E3135" i="41"/>
  <c r="D3135" i="41"/>
  <c r="C3135" i="41"/>
  <c r="B3135" i="41"/>
  <c r="A3135" i="41" s="1"/>
  <c r="G3134" i="41"/>
  <c r="F3134" i="41"/>
  <c r="E3134" i="41"/>
  <c r="D3134" i="41"/>
  <c r="C3134" i="41"/>
  <c r="B3134" i="41"/>
  <c r="A3134" i="41"/>
  <c r="G3133" i="41"/>
  <c r="F3133" i="41"/>
  <c r="E3133" i="41"/>
  <c r="D3133" i="41"/>
  <c r="C3133" i="41"/>
  <c r="B3133" i="41"/>
  <c r="A3133" i="41"/>
  <c r="G3132" i="41"/>
  <c r="F3132" i="41"/>
  <c r="E3132" i="41"/>
  <c r="D3132" i="41"/>
  <c r="C3132" i="41"/>
  <c r="B3132" i="41"/>
  <c r="A3132" i="41"/>
  <c r="G3131" i="41"/>
  <c r="F3131" i="41"/>
  <c r="E3131" i="41"/>
  <c r="D3131" i="41"/>
  <c r="C3131" i="41"/>
  <c r="B3131" i="41"/>
  <c r="A3131" i="41" s="1"/>
  <c r="G3130" i="41"/>
  <c r="F3130" i="41"/>
  <c r="E3130" i="41"/>
  <c r="D3130" i="41"/>
  <c r="C3130" i="41"/>
  <c r="B3130" i="41"/>
  <c r="A3130" i="41"/>
  <c r="G3129" i="41"/>
  <c r="F3129" i="41"/>
  <c r="E3129" i="41"/>
  <c r="D3129" i="41"/>
  <c r="C3129" i="41"/>
  <c r="B3129" i="41"/>
  <c r="A3129" i="41" s="1"/>
  <c r="G3128" i="41"/>
  <c r="F3128" i="41"/>
  <c r="E3128" i="41"/>
  <c r="D3128" i="41"/>
  <c r="C3128" i="41"/>
  <c r="B3128" i="41"/>
  <c r="A3128" i="41"/>
  <c r="G3127" i="41"/>
  <c r="F3127" i="41"/>
  <c r="E3127" i="41"/>
  <c r="D3127" i="41"/>
  <c r="C3127" i="41"/>
  <c r="B3127" i="41"/>
  <c r="A3127" i="41" s="1"/>
  <c r="G3126" i="41"/>
  <c r="F3126" i="41"/>
  <c r="E3126" i="41"/>
  <c r="D3126" i="41"/>
  <c r="C3126" i="41"/>
  <c r="B3126" i="41"/>
  <c r="A3126" i="41" s="1"/>
  <c r="G3125" i="41"/>
  <c r="F3125" i="41"/>
  <c r="E3125" i="41"/>
  <c r="D3125" i="41"/>
  <c r="C3125" i="41"/>
  <c r="B3125" i="41"/>
  <c r="A3125" i="41"/>
  <c r="G3124" i="41"/>
  <c r="F3124" i="41"/>
  <c r="E3124" i="41"/>
  <c r="D3124" i="41"/>
  <c r="C3124" i="41"/>
  <c r="B3124" i="41"/>
  <c r="A3124" i="41"/>
  <c r="G3123" i="41"/>
  <c r="F3123" i="41"/>
  <c r="E3123" i="41"/>
  <c r="D3123" i="41"/>
  <c r="C3123" i="41"/>
  <c r="B3123" i="41"/>
  <c r="A3123" i="41" s="1"/>
  <c r="G3122" i="41"/>
  <c r="F3122" i="41"/>
  <c r="E3122" i="41"/>
  <c r="D3122" i="41"/>
  <c r="C3122" i="41"/>
  <c r="B3122" i="41"/>
  <c r="A3122" i="41"/>
  <c r="G3121" i="41"/>
  <c r="F3121" i="41"/>
  <c r="E3121" i="41"/>
  <c r="D3121" i="41"/>
  <c r="C3121" i="41"/>
  <c r="B3121" i="41"/>
  <c r="A3121" i="41"/>
  <c r="G3120" i="41"/>
  <c r="F3120" i="41"/>
  <c r="E3120" i="41"/>
  <c r="D3120" i="41"/>
  <c r="C3120" i="41"/>
  <c r="B3120" i="41"/>
  <c r="A3120" i="41"/>
  <c r="G3119" i="41"/>
  <c r="F3119" i="41"/>
  <c r="E3119" i="41"/>
  <c r="D3119" i="41"/>
  <c r="C3119" i="41"/>
  <c r="B3119" i="41"/>
  <c r="A3119" i="41" s="1"/>
  <c r="G3118" i="41"/>
  <c r="F3118" i="41"/>
  <c r="E3118" i="41"/>
  <c r="D3118" i="41"/>
  <c r="C3118" i="41"/>
  <c r="B3118" i="41"/>
  <c r="A3118" i="41"/>
  <c r="G3117" i="41"/>
  <c r="F3117" i="41"/>
  <c r="E3117" i="41"/>
  <c r="D3117" i="41"/>
  <c r="C3117" i="41"/>
  <c r="B3117" i="41"/>
  <c r="A3117" i="41"/>
  <c r="G3116" i="41"/>
  <c r="F3116" i="41"/>
  <c r="E3116" i="41"/>
  <c r="D3116" i="41"/>
  <c r="C3116" i="41"/>
  <c r="B3116" i="41"/>
  <c r="A3116" i="41"/>
  <c r="G3115" i="41"/>
  <c r="F3115" i="41"/>
  <c r="E3115" i="41"/>
  <c r="D3115" i="41"/>
  <c r="C3115" i="41"/>
  <c r="B3115" i="41"/>
  <c r="A3115" i="41" s="1"/>
  <c r="G3114" i="41"/>
  <c r="F3114" i="41"/>
  <c r="E3114" i="41"/>
  <c r="D3114" i="41"/>
  <c r="C3114" i="41"/>
  <c r="B3114" i="41"/>
  <c r="A3114" i="41"/>
  <c r="G3113" i="41"/>
  <c r="F3113" i="41"/>
  <c r="E3113" i="41"/>
  <c r="D3113" i="41"/>
  <c r="C3113" i="41"/>
  <c r="B3113" i="41"/>
  <c r="A3113" i="41" s="1"/>
  <c r="G3112" i="41"/>
  <c r="F3112" i="41"/>
  <c r="E3112" i="41"/>
  <c r="D3112" i="41"/>
  <c r="C3112" i="41"/>
  <c r="B3112" i="41"/>
  <c r="A3112" i="41"/>
  <c r="G3111" i="41"/>
  <c r="F3111" i="41"/>
  <c r="E3111" i="41"/>
  <c r="D3111" i="41"/>
  <c r="C3111" i="41"/>
  <c r="B3111" i="41"/>
  <c r="A3111" i="41" s="1"/>
  <c r="G3110" i="41"/>
  <c r="F3110" i="41"/>
  <c r="E3110" i="41"/>
  <c r="D3110" i="41"/>
  <c r="C3110" i="41"/>
  <c r="B3110" i="41"/>
  <c r="A3110" i="41" s="1"/>
  <c r="G3109" i="41"/>
  <c r="F3109" i="41"/>
  <c r="E3109" i="41"/>
  <c r="D3109" i="41"/>
  <c r="C3109" i="41"/>
  <c r="B3109" i="41"/>
  <c r="A3109" i="41"/>
  <c r="G3108" i="41"/>
  <c r="F3108" i="41"/>
  <c r="E3108" i="41"/>
  <c r="D3108" i="41"/>
  <c r="C3108" i="41"/>
  <c r="B3108" i="41"/>
  <c r="A3108" i="41"/>
  <c r="G3107" i="41"/>
  <c r="F3107" i="41"/>
  <c r="E3107" i="41"/>
  <c r="D3107" i="41"/>
  <c r="C3107" i="41"/>
  <c r="B3107" i="41"/>
  <c r="A3107" i="41" s="1"/>
  <c r="G3106" i="41"/>
  <c r="F3106" i="41"/>
  <c r="E3106" i="41"/>
  <c r="D3106" i="41"/>
  <c r="C3106" i="41"/>
  <c r="B3106" i="41"/>
  <c r="A3106" i="41"/>
  <c r="G3105" i="41"/>
  <c r="F3105" i="41"/>
  <c r="E3105" i="41"/>
  <c r="D3105" i="41"/>
  <c r="C3105" i="41"/>
  <c r="B3105" i="41"/>
  <c r="A3105" i="41"/>
  <c r="G3104" i="41"/>
  <c r="F3104" i="41"/>
  <c r="E3104" i="41"/>
  <c r="D3104" i="41"/>
  <c r="C3104" i="41"/>
  <c r="B3104" i="41"/>
  <c r="A3104" i="41"/>
  <c r="G3103" i="41"/>
  <c r="F3103" i="41"/>
  <c r="E3103" i="41"/>
  <c r="D3103" i="41"/>
  <c r="C3103" i="41"/>
  <c r="B3103" i="41"/>
  <c r="A3103" i="41" s="1"/>
  <c r="G3102" i="41"/>
  <c r="F3102" i="41"/>
  <c r="E3102" i="41"/>
  <c r="D3102" i="41"/>
  <c r="C3102" i="41"/>
  <c r="B3102" i="41"/>
  <c r="A3102" i="41"/>
  <c r="G3101" i="41"/>
  <c r="F3101" i="41"/>
  <c r="E3101" i="41"/>
  <c r="D3101" i="41"/>
  <c r="C3101" i="41"/>
  <c r="B3101" i="41"/>
  <c r="A3101" i="41"/>
  <c r="G3100" i="41"/>
  <c r="F3100" i="41"/>
  <c r="E3100" i="41"/>
  <c r="D3100" i="41"/>
  <c r="C3100" i="41"/>
  <c r="B3100" i="41"/>
  <c r="A3100" i="41"/>
  <c r="G3099" i="41"/>
  <c r="F3099" i="41"/>
  <c r="E3099" i="41"/>
  <c r="D3099" i="41"/>
  <c r="C3099" i="41"/>
  <c r="B3099" i="41"/>
  <c r="A3099" i="41" s="1"/>
  <c r="G3098" i="41"/>
  <c r="F3098" i="41"/>
  <c r="E3098" i="41"/>
  <c r="D3098" i="41"/>
  <c r="C3098" i="41"/>
  <c r="B3098" i="41"/>
  <c r="A3098" i="41"/>
  <c r="G3097" i="41"/>
  <c r="F3097" i="41"/>
  <c r="E3097" i="41"/>
  <c r="D3097" i="41"/>
  <c r="C3097" i="41"/>
  <c r="B3097" i="41"/>
  <c r="A3097" i="41" s="1"/>
  <c r="G3096" i="41"/>
  <c r="F3096" i="41"/>
  <c r="E3096" i="41"/>
  <c r="D3096" i="41"/>
  <c r="C3096" i="41"/>
  <c r="B3096" i="41"/>
  <c r="A3096" i="41"/>
  <c r="G3095" i="41"/>
  <c r="F3095" i="41"/>
  <c r="E3095" i="41"/>
  <c r="D3095" i="41"/>
  <c r="C3095" i="41"/>
  <c r="B3095" i="41"/>
  <c r="A3095" i="41" s="1"/>
  <c r="G3094" i="41"/>
  <c r="F3094" i="41"/>
  <c r="E3094" i="41"/>
  <c r="D3094" i="41"/>
  <c r="C3094" i="41"/>
  <c r="B3094" i="41"/>
  <c r="A3094" i="41" s="1"/>
  <c r="G3093" i="41"/>
  <c r="F3093" i="41"/>
  <c r="E3093" i="41"/>
  <c r="D3093" i="41"/>
  <c r="C3093" i="41"/>
  <c r="B3093" i="41"/>
  <c r="A3093" i="41"/>
  <c r="G3092" i="41"/>
  <c r="F3092" i="41"/>
  <c r="E3092" i="41"/>
  <c r="D3092" i="41"/>
  <c r="C3092" i="41"/>
  <c r="B3092" i="41"/>
  <c r="A3092" i="41"/>
  <c r="G3091" i="41"/>
  <c r="F3091" i="41"/>
  <c r="E3091" i="41"/>
  <c r="D3091" i="41"/>
  <c r="C3091" i="41"/>
  <c r="B3091" i="41"/>
  <c r="A3091" i="41" s="1"/>
  <c r="G3090" i="41"/>
  <c r="F3090" i="41"/>
  <c r="E3090" i="41"/>
  <c r="D3090" i="41"/>
  <c r="C3090" i="41"/>
  <c r="B3090" i="41"/>
  <c r="A3090" i="41"/>
  <c r="G3089" i="41"/>
  <c r="F3089" i="41"/>
  <c r="E3089" i="41"/>
  <c r="D3089" i="41"/>
  <c r="C3089" i="41"/>
  <c r="B3089" i="41"/>
  <c r="A3089" i="41"/>
  <c r="G3088" i="41"/>
  <c r="F3088" i="41"/>
  <c r="E3088" i="41"/>
  <c r="D3088" i="41"/>
  <c r="C3088" i="41"/>
  <c r="B3088" i="41"/>
  <c r="A3088" i="41"/>
  <c r="G3087" i="41"/>
  <c r="F3087" i="41"/>
  <c r="E3087" i="41"/>
  <c r="D3087" i="41"/>
  <c r="C3087" i="41"/>
  <c r="B3087" i="41"/>
  <c r="A3087" i="41" s="1"/>
  <c r="G3086" i="41"/>
  <c r="F3086" i="41"/>
  <c r="E3086" i="41"/>
  <c r="D3086" i="41"/>
  <c r="C3086" i="41"/>
  <c r="B3086" i="41"/>
  <c r="A3086" i="41"/>
  <c r="G3085" i="41"/>
  <c r="F3085" i="41"/>
  <c r="E3085" i="41"/>
  <c r="D3085" i="41"/>
  <c r="C3085" i="41"/>
  <c r="B3085" i="41"/>
  <c r="A3085" i="41"/>
  <c r="G3084" i="41"/>
  <c r="F3084" i="41"/>
  <c r="E3084" i="41"/>
  <c r="D3084" i="41"/>
  <c r="C3084" i="41"/>
  <c r="B3084" i="41"/>
  <c r="A3084" i="41"/>
  <c r="G3083" i="41"/>
  <c r="F3083" i="41"/>
  <c r="E3083" i="41"/>
  <c r="D3083" i="41"/>
  <c r="C3083" i="41"/>
  <c r="B3083" i="41"/>
  <c r="A3083" i="41" s="1"/>
  <c r="G3082" i="41"/>
  <c r="F3082" i="41"/>
  <c r="E3082" i="41"/>
  <c r="D3082" i="41"/>
  <c r="C3082" i="41"/>
  <c r="B3082" i="41"/>
  <c r="A3082" i="41"/>
  <c r="G3081" i="41"/>
  <c r="F3081" i="41"/>
  <c r="E3081" i="41"/>
  <c r="D3081" i="41"/>
  <c r="C3081" i="41"/>
  <c r="B3081" i="41"/>
  <c r="A3081" i="41" s="1"/>
  <c r="G3080" i="41"/>
  <c r="F3080" i="41"/>
  <c r="E3080" i="41"/>
  <c r="D3080" i="41"/>
  <c r="C3080" i="41"/>
  <c r="B3080" i="41"/>
  <c r="A3080" i="41"/>
  <c r="G3079" i="41"/>
  <c r="F3079" i="41"/>
  <c r="E3079" i="41"/>
  <c r="D3079" i="41"/>
  <c r="C3079" i="41"/>
  <c r="B3079" i="41"/>
  <c r="A3079" i="41" s="1"/>
  <c r="G3078" i="41"/>
  <c r="F3078" i="41"/>
  <c r="E3078" i="41"/>
  <c r="D3078" i="41"/>
  <c r="C3078" i="41"/>
  <c r="B3078" i="41"/>
  <c r="A3078" i="41" s="1"/>
  <c r="G3077" i="41"/>
  <c r="F3077" i="41"/>
  <c r="E3077" i="41"/>
  <c r="D3077" i="41"/>
  <c r="C3077" i="41"/>
  <c r="B3077" i="41"/>
  <c r="A3077" i="41"/>
  <c r="G3076" i="41"/>
  <c r="F3076" i="41"/>
  <c r="E3076" i="41"/>
  <c r="D3076" i="41"/>
  <c r="C3076" i="41"/>
  <c r="B3076" i="41"/>
  <c r="A3076" i="41"/>
  <c r="G3075" i="41"/>
  <c r="F3075" i="41"/>
  <c r="E3075" i="41"/>
  <c r="D3075" i="41"/>
  <c r="C3075" i="41"/>
  <c r="B3075" i="41"/>
  <c r="A3075" i="41" s="1"/>
  <c r="G3074" i="41"/>
  <c r="F3074" i="41"/>
  <c r="E3074" i="41"/>
  <c r="D3074" i="41"/>
  <c r="C3074" i="41"/>
  <c r="B3074" i="41"/>
  <c r="A3074" i="41"/>
  <c r="G3073" i="41"/>
  <c r="F3073" i="41"/>
  <c r="E3073" i="41"/>
  <c r="D3073" i="41"/>
  <c r="C3073" i="41"/>
  <c r="B3073" i="41"/>
  <c r="A3073" i="41"/>
  <c r="G3072" i="41"/>
  <c r="F3072" i="41"/>
  <c r="E3072" i="41"/>
  <c r="D3072" i="41"/>
  <c r="C3072" i="41"/>
  <c r="B3072" i="41"/>
  <c r="A3072" i="41"/>
  <c r="G3071" i="41"/>
  <c r="F3071" i="41"/>
  <c r="E3071" i="41"/>
  <c r="D3071" i="41"/>
  <c r="C3071" i="41"/>
  <c r="B3071" i="41"/>
  <c r="A3071" i="41" s="1"/>
  <c r="G3070" i="41"/>
  <c r="F3070" i="41"/>
  <c r="E3070" i="41"/>
  <c r="D3070" i="41"/>
  <c r="C3070" i="41"/>
  <c r="B3070" i="41"/>
  <c r="A3070" i="41"/>
  <c r="G3069" i="41"/>
  <c r="F3069" i="41"/>
  <c r="E3069" i="41"/>
  <c r="D3069" i="41"/>
  <c r="C3069" i="41"/>
  <c r="B3069" i="41"/>
  <c r="A3069" i="41"/>
  <c r="G3068" i="41"/>
  <c r="F3068" i="41"/>
  <c r="E3068" i="41"/>
  <c r="D3068" i="41"/>
  <c r="C3068" i="41"/>
  <c r="B3068" i="41"/>
  <c r="A3068" i="41"/>
  <c r="G3067" i="41"/>
  <c r="F3067" i="41"/>
  <c r="E3067" i="41"/>
  <c r="D3067" i="41"/>
  <c r="C3067" i="41"/>
  <c r="B3067" i="41"/>
  <c r="A3067" i="41" s="1"/>
  <c r="G3066" i="41"/>
  <c r="F3066" i="41"/>
  <c r="E3066" i="41"/>
  <c r="D3066" i="41"/>
  <c r="C3066" i="41"/>
  <c r="B3066" i="41"/>
  <c r="A3066" i="41"/>
  <c r="G3065" i="41"/>
  <c r="F3065" i="41"/>
  <c r="E3065" i="41"/>
  <c r="D3065" i="41"/>
  <c r="C3065" i="41"/>
  <c r="B3065" i="41"/>
  <c r="A3065" i="41" s="1"/>
  <c r="G3064" i="41"/>
  <c r="F3064" i="41"/>
  <c r="E3064" i="41"/>
  <c r="D3064" i="41"/>
  <c r="C3064" i="41"/>
  <c r="B3064" i="41"/>
  <c r="A3064" i="41"/>
  <c r="G3063" i="41"/>
  <c r="F3063" i="41"/>
  <c r="E3063" i="41"/>
  <c r="D3063" i="41"/>
  <c r="C3063" i="41"/>
  <c r="B3063" i="41"/>
  <c r="A3063" i="41" s="1"/>
  <c r="G3062" i="41"/>
  <c r="F3062" i="41"/>
  <c r="E3062" i="41"/>
  <c r="D3062" i="41"/>
  <c r="C3062" i="41"/>
  <c r="B3062" i="41"/>
  <c r="A3062" i="41" s="1"/>
  <c r="G3061" i="41"/>
  <c r="F3061" i="41"/>
  <c r="E3061" i="41"/>
  <c r="D3061" i="41"/>
  <c r="C3061" i="41"/>
  <c r="B3061" i="41"/>
  <c r="A3061" i="41"/>
  <c r="G3060" i="41"/>
  <c r="F3060" i="41"/>
  <c r="E3060" i="41"/>
  <c r="D3060" i="41"/>
  <c r="C3060" i="41"/>
  <c r="B3060" i="41"/>
  <c r="A3060" i="41"/>
  <c r="G3059" i="41"/>
  <c r="F3059" i="41"/>
  <c r="E3059" i="41"/>
  <c r="D3059" i="41"/>
  <c r="C3059" i="41"/>
  <c r="B3059" i="41"/>
  <c r="A3059" i="41" s="1"/>
  <c r="G3058" i="41"/>
  <c r="F3058" i="41"/>
  <c r="E3058" i="41"/>
  <c r="D3058" i="41"/>
  <c r="C3058" i="41"/>
  <c r="B3058" i="41"/>
  <c r="A3058" i="41"/>
  <c r="G3057" i="41"/>
  <c r="F3057" i="41"/>
  <c r="E3057" i="41"/>
  <c r="D3057" i="41"/>
  <c r="C3057" i="41"/>
  <c r="B3057" i="41"/>
  <c r="A3057" i="41"/>
  <c r="G3056" i="41"/>
  <c r="F3056" i="41"/>
  <c r="E3056" i="41"/>
  <c r="D3056" i="41"/>
  <c r="C3056" i="41"/>
  <c r="B3056" i="41"/>
  <c r="A3056" i="41"/>
  <c r="G3055" i="41"/>
  <c r="F3055" i="41"/>
  <c r="E3055" i="41"/>
  <c r="D3055" i="41"/>
  <c r="C3055" i="41"/>
  <c r="B3055" i="41"/>
  <c r="A3055" i="41" s="1"/>
  <c r="G3054" i="41"/>
  <c r="F3054" i="41"/>
  <c r="E3054" i="41"/>
  <c r="D3054" i="41"/>
  <c r="C3054" i="41"/>
  <c r="B3054" i="41"/>
  <c r="A3054" i="41"/>
  <c r="G3053" i="41"/>
  <c r="F3053" i="41"/>
  <c r="E3053" i="41"/>
  <c r="D3053" i="41"/>
  <c r="C3053" i="41"/>
  <c r="B3053" i="41"/>
  <c r="A3053" i="41"/>
  <c r="G3052" i="41"/>
  <c r="F3052" i="41"/>
  <c r="E3052" i="41"/>
  <c r="D3052" i="41"/>
  <c r="C3052" i="41"/>
  <c r="B3052" i="41"/>
  <c r="A3052" i="41"/>
  <c r="G3051" i="41"/>
  <c r="F3051" i="41"/>
  <c r="E3051" i="41"/>
  <c r="D3051" i="41"/>
  <c r="C3051" i="41"/>
  <c r="B3051" i="41"/>
  <c r="A3051" i="41" s="1"/>
  <c r="G3050" i="41"/>
  <c r="F3050" i="41"/>
  <c r="E3050" i="41"/>
  <c r="D3050" i="41"/>
  <c r="C3050" i="41"/>
  <c r="B3050" i="41"/>
  <c r="A3050" i="41"/>
  <c r="G3049" i="41"/>
  <c r="F3049" i="41"/>
  <c r="E3049" i="41"/>
  <c r="D3049" i="41"/>
  <c r="C3049" i="41"/>
  <c r="B3049" i="41"/>
  <c r="A3049" i="41" s="1"/>
  <c r="G3048" i="41"/>
  <c r="F3048" i="41"/>
  <c r="E3048" i="41"/>
  <c r="D3048" i="41"/>
  <c r="C3048" i="41"/>
  <c r="B3048" i="41"/>
  <c r="A3048" i="41"/>
  <c r="G3047" i="41"/>
  <c r="F3047" i="41"/>
  <c r="E3047" i="41"/>
  <c r="D3047" i="41"/>
  <c r="C3047" i="41"/>
  <c r="B3047" i="41"/>
  <c r="A3047" i="41" s="1"/>
  <c r="G3046" i="41"/>
  <c r="F3046" i="41"/>
  <c r="E3046" i="41"/>
  <c r="D3046" i="41"/>
  <c r="C3046" i="41"/>
  <c r="B3046" i="41"/>
  <c r="A3046" i="41" s="1"/>
  <c r="G3045" i="41"/>
  <c r="F3045" i="41"/>
  <c r="E3045" i="41"/>
  <c r="D3045" i="41"/>
  <c r="C3045" i="41"/>
  <c r="B3045" i="41"/>
  <c r="A3045" i="41"/>
  <c r="G3044" i="41"/>
  <c r="F3044" i="41"/>
  <c r="E3044" i="41"/>
  <c r="D3044" i="41"/>
  <c r="C3044" i="41"/>
  <c r="B3044" i="41"/>
  <c r="A3044" i="41"/>
  <c r="G3043" i="41"/>
  <c r="F3043" i="41"/>
  <c r="E3043" i="41"/>
  <c r="D3043" i="41"/>
  <c r="C3043" i="41"/>
  <c r="B3043" i="41"/>
  <c r="A3043" i="41" s="1"/>
  <c r="G3042" i="41"/>
  <c r="F3042" i="41"/>
  <c r="E3042" i="41"/>
  <c r="D3042" i="41"/>
  <c r="C3042" i="41"/>
  <c r="B3042" i="41"/>
  <c r="A3042" i="41"/>
  <c r="G3041" i="41"/>
  <c r="F3041" i="41"/>
  <c r="E3041" i="41"/>
  <c r="D3041" i="41"/>
  <c r="C3041" i="41"/>
  <c r="B3041" i="41"/>
  <c r="A3041" i="41"/>
  <c r="G3040" i="41"/>
  <c r="F3040" i="41"/>
  <c r="E3040" i="41"/>
  <c r="D3040" i="41"/>
  <c r="C3040" i="41"/>
  <c r="B3040" i="41"/>
  <c r="A3040" i="41"/>
  <c r="G3039" i="41"/>
  <c r="F3039" i="41"/>
  <c r="E3039" i="41"/>
  <c r="D3039" i="41"/>
  <c r="C3039" i="41"/>
  <c r="B3039" i="41"/>
  <c r="A3039" i="41" s="1"/>
  <c r="G3038" i="41"/>
  <c r="F3038" i="41"/>
  <c r="E3038" i="41"/>
  <c r="D3038" i="41"/>
  <c r="C3038" i="41"/>
  <c r="B3038" i="41"/>
  <c r="A3038" i="41"/>
  <c r="G3037" i="41"/>
  <c r="F3037" i="41"/>
  <c r="E3037" i="41"/>
  <c r="D3037" i="41"/>
  <c r="C3037" i="41"/>
  <c r="B3037" i="41"/>
  <c r="A3037" i="41"/>
  <c r="G3036" i="41"/>
  <c r="F3036" i="41"/>
  <c r="E3036" i="41"/>
  <c r="D3036" i="41"/>
  <c r="C3036" i="41"/>
  <c r="B3036" i="41"/>
  <c r="A3036" i="41"/>
  <c r="G3035" i="41"/>
  <c r="F3035" i="41"/>
  <c r="E3035" i="41"/>
  <c r="D3035" i="41"/>
  <c r="C3035" i="41"/>
  <c r="B3035" i="41"/>
  <c r="A3035" i="41" s="1"/>
  <c r="G3034" i="41"/>
  <c r="F3034" i="41"/>
  <c r="E3034" i="41"/>
  <c r="D3034" i="41"/>
  <c r="C3034" i="41"/>
  <c r="B3034" i="41"/>
  <c r="A3034" i="41"/>
  <c r="G3033" i="41"/>
  <c r="F3033" i="41"/>
  <c r="E3033" i="41"/>
  <c r="D3033" i="41"/>
  <c r="C3033" i="41"/>
  <c r="B3033" i="41"/>
  <c r="A3033" i="41" s="1"/>
  <c r="G3032" i="41"/>
  <c r="F3032" i="41"/>
  <c r="E3032" i="41"/>
  <c r="D3032" i="41"/>
  <c r="C3032" i="41"/>
  <c r="B3032" i="41"/>
  <c r="A3032" i="41"/>
  <c r="G3031" i="41"/>
  <c r="F3031" i="41"/>
  <c r="E3031" i="41"/>
  <c r="D3031" i="41"/>
  <c r="C3031" i="41"/>
  <c r="B3031" i="41"/>
  <c r="A3031" i="41" s="1"/>
  <c r="G3030" i="41"/>
  <c r="F3030" i="41"/>
  <c r="E3030" i="41"/>
  <c r="D3030" i="41"/>
  <c r="C3030" i="41"/>
  <c r="B3030" i="41"/>
  <c r="A3030" i="41" s="1"/>
  <c r="G3029" i="41"/>
  <c r="F3029" i="41"/>
  <c r="E3029" i="41"/>
  <c r="D3029" i="41"/>
  <c r="C3029" i="41"/>
  <c r="B3029" i="41"/>
  <c r="A3029" i="41"/>
  <c r="G3028" i="41"/>
  <c r="F3028" i="41"/>
  <c r="E3028" i="41"/>
  <c r="D3028" i="41"/>
  <c r="C3028" i="41"/>
  <c r="B3028" i="41"/>
  <c r="A3028" i="41"/>
  <c r="G3027" i="41"/>
  <c r="F3027" i="41"/>
  <c r="E3027" i="41"/>
  <c r="D3027" i="41"/>
  <c r="C3027" i="41"/>
  <c r="B3027" i="41"/>
  <c r="A3027" i="41" s="1"/>
  <c r="G3026" i="41"/>
  <c r="F3026" i="41"/>
  <c r="E3026" i="41"/>
  <c r="D3026" i="41"/>
  <c r="C3026" i="41"/>
  <c r="B3026" i="41"/>
  <c r="A3026" i="41"/>
  <c r="G3025" i="41"/>
  <c r="F3025" i="41"/>
  <c r="E3025" i="41"/>
  <c r="D3025" i="41"/>
  <c r="C3025" i="41"/>
  <c r="B3025" i="41"/>
  <c r="A3025" i="41"/>
  <c r="G3024" i="41"/>
  <c r="F3024" i="41"/>
  <c r="E3024" i="41"/>
  <c r="D3024" i="41"/>
  <c r="C3024" i="41"/>
  <c r="B3024" i="41"/>
  <c r="A3024" i="41"/>
  <c r="G3023" i="41"/>
  <c r="F3023" i="41"/>
  <c r="E3023" i="41"/>
  <c r="D3023" i="41"/>
  <c r="C3023" i="41"/>
  <c r="B3023" i="41"/>
  <c r="A3023" i="41" s="1"/>
  <c r="G3022" i="41"/>
  <c r="F3022" i="41"/>
  <c r="E3022" i="41"/>
  <c r="D3022" i="41"/>
  <c r="C3022" i="41"/>
  <c r="B3022" i="41"/>
  <c r="A3022" i="41"/>
  <c r="G3021" i="41"/>
  <c r="F3021" i="41"/>
  <c r="E3021" i="41"/>
  <c r="D3021" i="41"/>
  <c r="C3021" i="41"/>
  <c r="B3021" i="41"/>
  <c r="A3021" i="41"/>
  <c r="G3020" i="41"/>
  <c r="F3020" i="41"/>
  <c r="E3020" i="41"/>
  <c r="D3020" i="41"/>
  <c r="C3020" i="41"/>
  <c r="B3020" i="41"/>
  <c r="A3020" i="41"/>
  <c r="G3019" i="41"/>
  <c r="F3019" i="41"/>
  <c r="E3019" i="41"/>
  <c r="D3019" i="41"/>
  <c r="C3019" i="41"/>
  <c r="B3019" i="41"/>
  <c r="A3019" i="41" s="1"/>
  <c r="G3018" i="41"/>
  <c r="F3018" i="41"/>
  <c r="E3018" i="41"/>
  <c r="D3018" i="41"/>
  <c r="C3018" i="41"/>
  <c r="B3018" i="41"/>
  <c r="A3018" i="41"/>
  <c r="G3017" i="41"/>
  <c r="F3017" i="41"/>
  <c r="E3017" i="41"/>
  <c r="D3017" i="41"/>
  <c r="C3017" i="41"/>
  <c r="B3017" i="41"/>
  <c r="A3017" i="41" s="1"/>
  <c r="G3016" i="41"/>
  <c r="F3016" i="41"/>
  <c r="E3016" i="41"/>
  <c r="D3016" i="41"/>
  <c r="C3016" i="41"/>
  <c r="B3016" i="41"/>
  <c r="A3016" i="41"/>
  <c r="G3015" i="41"/>
  <c r="F3015" i="41"/>
  <c r="E3015" i="41"/>
  <c r="D3015" i="41"/>
  <c r="C3015" i="41"/>
  <c r="B3015" i="41"/>
  <c r="A3015" i="41" s="1"/>
  <c r="G3014" i="41"/>
  <c r="F3014" i="41"/>
  <c r="E3014" i="41"/>
  <c r="D3014" i="41"/>
  <c r="C3014" i="41"/>
  <c r="B3014" i="41"/>
  <c r="A3014" i="41" s="1"/>
  <c r="G3013" i="41"/>
  <c r="F3013" i="41"/>
  <c r="E3013" i="41"/>
  <c r="D3013" i="41"/>
  <c r="C3013" i="41"/>
  <c r="B3013" i="41"/>
  <c r="A3013" i="41"/>
  <c r="G3012" i="41"/>
  <c r="F3012" i="41"/>
  <c r="E3012" i="41"/>
  <c r="D3012" i="41"/>
  <c r="C3012" i="41"/>
  <c r="B3012" i="41"/>
  <c r="A3012" i="41"/>
  <c r="G3011" i="41"/>
  <c r="F3011" i="41"/>
  <c r="E3011" i="41"/>
  <c r="D3011" i="41"/>
  <c r="C3011" i="41"/>
  <c r="B3011" i="41"/>
  <c r="A3011" i="41" s="1"/>
  <c r="G3010" i="41"/>
  <c r="F3010" i="41"/>
  <c r="E3010" i="41"/>
  <c r="D3010" i="41"/>
  <c r="C3010" i="41"/>
  <c r="B3010" i="41"/>
  <c r="A3010" i="41"/>
  <c r="G3009" i="41"/>
  <c r="F3009" i="41"/>
  <c r="E3009" i="41"/>
  <c r="D3009" i="41"/>
  <c r="C3009" i="41"/>
  <c r="B3009" i="41"/>
  <c r="A3009" i="41"/>
  <c r="G3008" i="41"/>
  <c r="F3008" i="41"/>
  <c r="E3008" i="41"/>
  <c r="D3008" i="41"/>
  <c r="C3008" i="41"/>
  <c r="B3008" i="41"/>
  <c r="A3008" i="41"/>
  <c r="G3007" i="41"/>
  <c r="F3007" i="41"/>
  <c r="E3007" i="41"/>
  <c r="D3007" i="41"/>
  <c r="C3007" i="41"/>
  <c r="B3007" i="41"/>
  <c r="A3007" i="41" s="1"/>
  <c r="G3006" i="41"/>
  <c r="F3006" i="41"/>
  <c r="E3006" i="41"/>
  <c r="D3006" i="41"/>
  <c r="C3006" i="41"/>
  <c r="B3006" i="41"/>
  <c r="A3006" i="41"/>
  <c r="G3005" i="41"/>
  <c r="F3005" i="41"/>
  <c r="E3005" i="41"/>
  <c r="D3005" i="41"/>
  <c r="C3005" i="41"/>
  <c r="B3005" i="41"/>
  <c r="A3005" i="41"/>
  <c r="G3004" i="41"/>
  <c r="F3004" i="41"/>
  <c r="E3004" i="41"/>
  <c r="D3004" i="41"/>
  <c r="C3004" i="41"/>
  <c r="B3004" i="41"/>
  <c r="A3004" i="41" s="1"/>
  <c r="G3003" i="41"/>
  <c r="F3003" i="41"/>
  <c r="E3003" i="41"/>
  <c r="D3003" i="41"/>
  <c r="C3003" i="41"/>
  <c r="B3003" i="41"/>
  <c r="A3003" i="41"/>
  <c r="G3002" i="41"/>
  <c r="F3002" i="41"/>
  <c r="E3002" i="41"/>
  <c r="D3002" i="41"/>
  <c r="C3002" i="41"/>
  <c r="B3002" i="41"/>
  <c r="A3002" i="41"/>
  <c r="G3001" i="41"/>
  <c r="F3001" i="41"/>
  <c r="E3001" i="41"/>
  <c r="D3001" i="41"/>
  <c r="C3001" i="41"/>
  <c r="B3001" i="41"/>
  <c r="A3001" i="41"/>
  <c r="G3000" i="41"/>
  <c r="F3000" i="41"/>
  <c r="E3000" i="41"/>
  <c r="D3000" i="41"/>
  <c r="C3000" i="41"/>
  <c r="B3000" i="41"/>
  <c r="A3000" i="41" s="1"/>
  <c r="G2999" i="41"/>
  <c r="F2999" i="41"/>
  <c r="E2999" i="41"/>
  <c r="D2999" i="41"/>
  <c r="C2999" i="41"/>
  <c r="B2999" i="41"/>
  <c r="A2999" i="41"/>
  <c r="G2998" i="41"/>
  <c r="F2998" i="41"/>
  <c r="E2998" i="41"/>
  <c r="D2998" i="41"/>
  <c r="C2998" i="41"/>
  <c r="B2998" i="41"/>
  <c r="A2998" i="41"/>
  <c r="G2997" i="41"/>
  <c r="F2997" i="41"/>
  <c r="E2997" i="41"/>
  <c r="D2997" i="41"/>
  <c r="C2997" i="41"/>
  <c r="B2997" i="41"/>
  <c r="A2997" i="41"/>
  <c r="G2996" i="41"/>
  <c r="F2996" i="41"/>
  <c r="E2996" i="41"/>
  <c r="D2996" i="41"/>
  <c r="C2996" i="41"/>
  <c r="B2996" i="41"/>
  <c r="A2996" i="41" s="1"/>
  <c r="G2995" i="41"/>
  <c r="F2995" i="41"/>
  <c r="E2995" i="41"/>
  <c r="D2995" i="41"/>
  <c r="C2995" i="41"/>
  <c r="B2995" i="41"/>
  <c r="A2995" i="41"/>
  <c r="G2994" i="41"/>
  <c r="F2994" i="41"/>
  <c r="E2994" i="41"/>
  <c r="D2994" i="41"/>
  <c r="C2994" i="41"/>
  <c r="B2994" i="41"/>
  <c r="A2994" i="41"/>
  <c r="G2993" i="41"/>
  <c r="F2993" i="41"/>
  <c r="E2993" i="41"/>
  <c r="D2993" i="41"/>
  <c r="C2993" i="41"/>
  <c r="B2993" i="41"/>
  <c r="A2993" i="41"/>
  <c r="G2992" i="41"/>
  <c r="F2992" i="41"/>
  <c r="E2992" i="41"/>
  <c r="D2992" i="41"/>
  <c r="C2992" i="41"/>
  <c r="B2992" i="41"/>
  <c r="A2992" i="41" s="1"/>
  <c r="G2991" i="41"/>
  <c r="F2991" i="41"/>
  <c r="E2991" i="41"/>
  <c r="D2991" i="41"/>
  <c r="C2991" i="41"/>
  <c r="B2991" i="41"/>
  <c r="A2991" i="41"/>
  <c r="G2990" i="41"/>
  <c r="F2990" i="41"/>
  <c r="E2990" i="41"/>
  <c r="D2990" i="41"/>
  <c r="C2990" i="41"/>
  <c r="B2990" i="41"/>
  <c r="A2990" i="41"/>
  <c r="G2989" i="41"/>
  <c r="F2989" i="41"/>
  <c r="E2989" i="41"/>
  <c r="D2989" i="41"/>
  <c r="C2989" i="41"/>
  <c r="B2989" i="41"/>
  <c r="A2989" i="41"/>
  <c r="G2988" i="41"/>
  <c r="F2988" i="41"/>
  <c r="E2988" i="41"/>
  <c r="D2988" i="41"/>
  <c r="C2988" i="41"/>
  <c r="B2988" i="41"/>
  <c r="A2988" i="41" s="1"/>
  <c r="G2987" i="41"/>
  <c r="F2987" i="41"/>
  <c r="E2987" i="41"/>
  <c r="D2987" i="41"/>
  <c r="C2987" i="41"/>
  <c r="B2987" i="41"/>
  <c r="A2987" i="41"/>
  <c r="G2986" i="41"/>
  <c r="F2986" i="41"/>
  <c r="E2986" i="41"/>
  <c r="D2986" i="41"/>
  <c r="C2986" i="41"/>
  <c r="B2986" i="41"/>
  <c r="A2986" i="41"/>
  <c r="G2985" i="41"/>
  <c r="F2985" i="41"/>
  <c r="E2985" i="41"/>
  <c r="D2985" i="41"/>
  <c r="C2985" i="41"/>
  <c r="B2985" i="41"/>
  <c r="A2985" i="41"/>
  <c r="G2984" i="41"/>
  <c r="F2984" i="41"/>
  <c r="E2984" i="41"/>
  <c r="D2984" i="41"/>
  <c r="C2984" i="41"/>
  <c r="B2984" i="41"/>
  <c r="A2984" i="41" s="1"/>
  <c r="G2983" i="41"/>
  <c r="F2983" i="41"/>
  <c r="E2983" i="41"/>
  <c r="D2983" i="41"/>
  <c r="C2983" i="41"/>
  <c r="B2983" i="41"/>
  <c r="A2983" i="41"/>
  <c r="G2982" i="41"/>
  <c r="F2982" i="41"/>
  <c r="E2982" i="41"/>
  <c r="D2982" i="41"/>
  <c r="C2982" i="41"/>
  <c r="B2982" i="41"/>
  <c r="A2982" i="41"/>
  <c r="G2981" i="41"/>
  <c r="F2981" i="41"/>
  <c r="E2981" i="41"/>
  <c r="D2981" i="41"/>
  <c r="C2981" i="41"/>
  <c r="B2981" i="41"/>
  <c r="A2981" i="41"/>
  <c r="G2980" i="41"/>
  <c r="F2980" i="41"/>
  <c r="E2980" i="41"/>
  <c r="D2980" i="41"/>
  <c r="C2980" i="41"/>
  <c r="B2980" i="41"/>
  <c r="A2980" i="41" s="1"/>
  <c r="G2979" i="41"/>
  <c r="F2979" i="41"/>
  <c r="E2979" i="41"/>
  <c r="D2979" i="41"/>
  <c r="C2979" i="41"/>
  <c r="B2979" i="41"/>
  <c r="A2979" i="41"/>
  <c r="G2978" i="41"/>
  <c r="F2978" i="41"/>
  <c r="E2978" i="41"/>
  <c r="D2978" i="41"/>
  <c r="C2978" i="41"/>
  <c r="B2978" i="41"/>
  <c r="A2978" i="41"/>
  <c r="G2977" i="41"/>
  <c r="F2977" i="41"/>
  <c r="E2977" i="41"/>
  <c r="D2977" i="41"/>
  <c r="C2977" i="41"/>
  <c r="B2977" i="41"/>
  <c r="A2977" i="41"/>
  <c r="G2976" i="41"/>
  <c r="F2976" i="41"/>
  <c r="E2976" i="41"/>
  <c r="D2976" i="41"/>
  <c r="C2976" i="41"/>
  <c r="B2976" i="41"/>
  <c r="A2976" i="41" s="1"/>
  <c r="G2975" i="41"/>
  <c r="F2975" i="41"/>
  <c r="E2975" i="41"/>
  <c r="D2975" i="41"/>
  <c r="C2975" i="41"/>
  <c r="B2975" i="41"/>
  <c r="A2975" i="41"/>
  <c r="G2974" i="41"/>
  <c r="F2974" i="41"/>
  <c r="E2974" i="41"/>
  <c r="D2974" i="41"/>
  <c r="C2974" i="41"/>
  <c r="B2974" i="41"/>
  <c r="A2974" i="41"/>
  <c r="G2973" i="41"/>
  <c r="F2973" i="41"/>
  <c r="E2973" i="41"/>
  <c r="D2973" i="41"/>
  <c r="C2973" i="41"/>
  <c r="B2973" i="41"/>
  <c r="A2973" i="41"/>
  <c r="G2972" i="41"/>
  <c r="F2972" i="41"/>
  <c r="E2972" i="41"/>
  <c r="D2972" i="41"/>
  <c r="C2972" i="41"/>
  <c r="B2972" i="41"/>
  <c r="A2972" i="41" s="1"/>
  <c r="G2971" i="41"/>
  <c r="F2971" i="41"/>
  <c r="E2971" i="41"/>
  <c r="D2971" i="41"/>
  <c r="C2971" i="41"/>
  <c r="B2971" i="41"/>
  <c r="A2971" i="41"/>
  <c r="G2970" i="41"/>
  <c r="F2970" i="41"/>
  <c r="E2970" i="41"/>
  <c r="D2970" i="41"/>
  <c r="C2970" i="41"/>
  <c r="B2970" i="41"/>
  <c r="A2970" i="41"/>
  <c r="G2969" i="41"/>
  <c r="F2969" i="41"/>
  <c r="E2969" i="41"/>
  <c r="D2969" i="41"/>
  <c r="C2969" i="41"/>
  <c r="B2969" i="41"/>
  <c r="A2969" i="41"/>
  <c r="G2968" i="41"/>
  <c r="F2968" i="41"/>
  <c r="E2968" i="41"/>
  <c r="D2968" i="41"/>
  <c r="C2968" i="41"/>
  <c r="B2968" i="41"/>
  <c r="A2968" i="41" s="1"/>
  <c r="G2967" i="41"/>
  <c r="F2967" i="41"/>
  <c r="E2967" i="41"/>
  <c r="D2967" i="41"/>
  <c r="C2967" i="41"/>
  <c r="B2967" i="41"/>
  <c r="A2967" i="41"/>
  <c r="G2966" i="41"/>
  <c r="F2966" i="41"/>
  <c r="E2966" i="41"/>
  <c r="D2966" i="41"/>
  <c r="C2966" i="41"/>
  <c r="B2966" i="41"/>
  <c r="A2966" i="41"/>
  <c r="G2965" i="41"/>
  <c r="F2965" i="41"/>
  <c r="E2965" i="41"/>
  <c r="D2965" i="41"/>
  <c r="C2965" i="41"/>
  <c r="B2965" i="41"/>
  <c r="A2965" i="41"/>
  <c r="G2964" i="41"/>
  <c r="F2964" i="41"/>
  <c r="E2964" i="41"/>
  <c r="D2964" i="41"/>
  <c r="C2964" i="41"/>
  <c r="B2964" i="41"/>
  <c r="A2964" i="41" s="1"/>
  <c r="G2963" i="41"/>
  <c r="F2963" i="41"/>
  <c r="E2963" i="41"/>
  <c r="D2963" i="41"/>
  <c r="C2963" i="41"/>
  <c r="B2963" i="41"/>
  <c r="A2963" i="41"/>
  <c r="G2962" i="41"/>
  <c r="F2962" i="41"/>
  <c r="E2962" i="41"/>
  <c r="D2962" i="41"/>
  <c r="C2962" i="41"/>
  <c r="B2962" i="41"/>
  <c r="A2962" i="41"/>
  <c r="G2961" i="41"/>
  <c r="F2961" i="41"/>
  <c r="E2961" i="41"/>
  <c r="D2961" i="41"/>
  <c r="C2961" i="41"/>
  <c r="B2961" i="41"/>
  <c r="A2961" i="41"/>
  <c r="G2960" i="41"/>
  <c r="F2960" i="41"/>
  <c r="E2960" i="41"/>
  <c r="D2960" i="41"/>
  <c r="C2960" i="41"/>
  <c r="B2960" i="41"/>
  <c r="A2960" i="41" s="1"/>
  <c r="G2959" i="41"/>
  <c r="F2959" i="41"/>
  <c r="E2959" i="41"/>
  <c r="D2959" i="41"/>
  <c r="C2959" i="41"/>
  <c r="B2959" i="41"/>
  <c r="A2959" i="41"/>
  <c r="G2958" i="41"/>
  <c r="F2958" i="41"/>
  <c r="E2958" i="41"/>
  <c r="D2958" i="41"/>
  <c r="C2958" i="41"/>
  <c r="B2958" i="41"/>
  <c r="A2958" i="41"/>
  <c r="G2957" i="41"/>
  <c r="F2957" i="41"/>
  <c r="E2957" i="41"/>
  <c r="D2957" i="41"/>
  <c r="C2957" i="41"/>
  <c r="B2957" i="41"/>
  <c r="A2957" i="41"/>
  <c r="G2956" i="41"/>
  <c r="F2956" i="41"/>
  <c r="E2956" i="41"/>
  <c r="D2956" i="41"/>
  <c r="C2956" i="41"/>
  <c r="B2956" i="41"/>
  <c r="A2956" i="41" s="1"/>
  <c r="G2955" i="41"/>
  <c r="F2955" i="41"/>
  <c r="E2955" i="41"/>
  <c r="D2955" i="41"/>
  <c r="C2955" i="41"/>
  <c r="B2955" i="41"/>
  <c r="A2955" i="41"/>
  <c r="G2954" i="41"/>
  <c r="F2954" i="41"/>
  <c r="E2954" i="41"/>
  <c r="D2954" i="41"/>
  <c r="C2954" i="41"/>
  <c r="B2954" i="41"/>
  <c r="A2954" i="41"/>
  <c r="G2953" i="41"/>
  <c r="F2953" i="41"/>
  <c r="E2953" i="41"/>
  <c r="D2953" i="41"/>
  <c r="C2953" i="41"/>
  <c r="B2953" i="41"/>
  <c r="A2953" i="41"/>
  <c r="G2952" i="41"/>
  <c r="F2952" i="41"/>
  <c r="E2952" i="41"/>
  <c r="D2952" i="41"/>
  <c r="C2952" i="41"/>
  <c r="B2952" i="41"/>
  <c r="A2952" i="41" s="1"/>
  <c r="G2951" i="41"/>
  <c r="F2951" i="41"/>
  <c r="E2951" i="41"/>
  <c r="D2951" i="41"/>
  <c r="C2951" i="41"/>
  <c r="B2951" i="41"/>
  <c r="A2951" i="41"/>
  <c r="G2950" i="41"/>
  <c r="F2950" i="41"/>
  <c r="E2950" i="41"/>
  <c r="D2950" i="41"/>
  <c r="C2950" i="41"/>
  <c r="B2950" i="41"/>
  <c r="A2950" i="41"/>
  <c r="G2949" i="41"/>
  <c r="F2949" i="41"/>
  <c r="E2949" i="41"/>
  <c r="D2949" i="41"/>
  <c r="C2949" i="41"/>
  <c r="B2949" i="41"/>
  <c r="A2949" i="41"/>
  <c r="G2948" i="41"/>
  <c r="F2948" i="41"/>
  <c r="E2948" i="41"/>
  <c r="D2948" i="41"/>
  <c r="C2948" i="41"/>
  <c r="B2948" i="41"/>
  <c r="A2948" i="41" s="1"/>
  <c r="G2947" i="41"/>
  <c r="F2947" i="41"/>
  <c r="E2947" i="41"/>
  <c r="D2947" i="41"/>
  <c r="C2947" i="41"/>
  <c r="B2947" i="41"/>
  <c r="A2947" i="41"/>
  <c r="G2946" i="41"/>
  <c r="F2946" i="41"/>
  <c r="E2946" i="41"/>
  <c r="D2946" i="41"/>
  <c r="C2946" i="41"/>
  <c r="B2946" i="41"/>
  <c r="A2946" i="41"/>
  <c r="G2945" i="41"/>
  <c r="F2945" i="41"/>
  <c r="E2945" i="41"/>
  <c r="D2945" i="41"/>
  <c r="C2945" i="41"/>
  <c r="B2945" i="41"/>
  <c r="A2945" i="41"/>
  <c r="G2944" i="41"/>
  <c r="F2944" i="41"/>
  <c r="E2944" i="41"/>
  <c r="D2944" i="41"/>
  <c r="C2944" i="41"/>
  <c r="B2944" i="41"/>
  <c r="A2944" i="41" s="1"/>
  <c r="G2943" i="41"/>
  <c r="F2943" i="41"/>
  <c r="E2943" i="41"/>
  <c r="D2943" i="41"/>
  <c r="C2943" i="41"/>
  <c r="B2943" i="41"/>
  <c r="A2943" i="41"/>
  <c r="G2942" i="41"/>
  <c r="F2942" i="41"/>
  <c r="E2942" i="41"/>
  <c r="D2942" i="41"/>
  <c r="C2942" i="41"/>
  <c r="B2942" i="41"/>
  <c r="A2942" i="41"/>
  <c r="G2941" i="41"/>
  <c r="F2941" i="41"/>
  <c r="E2941" i="41"/>
  <c r="D2941" i="41"/>
  <c r="C2941" i="41"/>
  <c r="B2941" i="41"/>
  <c r="A2941" i="41"/>
  <c r="G2940" i="41"/>
  <c r="F2940" i="41"/>
  <c r="E2940" i="41"/>
  <c r="D2940" i="41"/>
  <c r="C2940" i="41"/>
  <c r="B2940" i="41"/>
  <c r="A2940" i="41" s="1"/>
  <c r="G2939" i="41"/>
  <c r="F2939" i="41"/>
  <c r="E2939" i="41"/>
  <c r="D2939" i="41"/>
  <c r="C2939" i="41"/>
  <c r="B2939" i="41"/>
  <c r="A2939" i="41"/>
  <c r="G2938" i="41"/>
  <c r="F2938" i="41"/>
  <c r="E2938" i="41"/>
  <c r="D2938" i="41"/>
  <c r="C2938" i="41"/>
  <c r="B2938" i="41"/>
  <c r="A2938" i="41"/>
  <c r="G2937" i="41"/>
  <c r="F2937" i="41"/>
  <c r="E2937" i="41"/>
  <c r="D2937" i="41"/>
  <c r="C2937" i="41"/>
  <c r="B2937" i="41"/>
  <c r="A2937" i="41"/>
  <c r="G2936" i="41"/>
  <c r="F2936" i="41"/>
  <c r="E2936" i="41"/>
  <c r="D2936" i="41"/>
  <c r="C2936" i="41"/>
  <c r="B2936" i="41"/>
  <c r="A2936" i="41" s="1"/>
  <c r="G2935" i="41"/>
  <c r="F2935" i="41"/>
  <c r="E2935" i="41"/>
  <c r="D2935" i="41"/>
  <c r="C2935" i="41"/>
  <c r="B2935" i="41"/>
  <c r="A2935" i="41"/>
  <c r="G2934" i="41"/>
  <c r="F2934" i="41"/>
  <c r="E2934" i="41"/>
  <c r="D2934" i="41"/>
  <c r="C2934" i="41"/>
  <c r="B2934" i="41"/>
  <c r="A2934" i="41"/>
  <c r="G2933" i="41"/>
  <c r="F2933" i="41"/>
  <c r="E2933" i="41"/>
  <c r="D2933" i="41"/>
  <c r="C2933" i="41"/>
  <c r="B2933" i="41"/>
  <c r="A2933" i="41"/>
  <c r="G2932" i="41"/>
  <c r="F2932" i="41"/>
  <c r="E2932" i="41"/>
  <c r="D2932" i="41"/>
  <c r="C2932" i="41"/>
  <c r="B2932" i="41"/>
  <c r="A2932" i="41" s="1"/>
  <c r="G2931" i="41"/>
  <c r="F2931" i="41"/>
  <c r="E2931" i="41"/>
  <c r="D2931" i="41"/>
  <c r="C2931" i="41"/>
  <c r="B2931" i="41"/>
  <c r="A2931" i="41"/>
  <c r="G2930" i="41"/>
  <c r="F2930" i="41"/>
  <c r="E2930" i="41"/>
  <c r="D2930" i="41"/>
  <c r="C2930" i="41"/>
  <c r="B2930" i="41"/>
  <c r="A2930" i="41"/>
  <c r="G2929" i="41"/>
  <c r="F2929" i="41"/>
  <c r="E2929" i="41"/>
  <c r="D2929" i="41"/>
  <c r="C2929" i="41"/>
  <c r="B2929" i="41"/>
  <c r="A2929" i="41"/>
  <c r="G2928" i="41"/>
  <c r="F2928" i="41"/>
  <c r="E2928" i="41"/>
  <c r="D2928" i="41"/>
  <c r="C2928" i="41"/>
  <c r="B2928" i="41"/>
  <c r="A2928" i="41" s="1"/>
  <c r="G2927" i="41"/>
  <c r="F2927" i="41"/>
  <c r="E2927" i="41"/>
  <c r="D2927" i="41"/>
  <c r="C2927" i="41"/>
  <c r="B2927" i="41"/>
  <c r="A2927" i="41"/>
  <c r="G2926" i="41"/>
  <c r="F2926" i="41"/>
  <c r="E2926" i="41"/>
  <c r="D2926" i="41"/>
  <c r="C2926" i="41"/>
  <c r="B2926" i="41"/>
  <c r="A2926" i="41"/>
  <c r="G2925" i="41"/>
  <c r="F2925" i="41"/>
  <c r="E2925" i="41"/>
  <c r="D2925" i="41"/>
  <c r="C2925" i="41"/>
  <c r="B2925" i="41"/>
  <c r="A2925" i="41"/>
  <c r="G2924" i="41"/>
  <c r="F2924" i="41"/>
  <c r="E2924" i="41"/>
  <c r="D2924" i="41"/>
  <c r="C2924" i="41"/>
  <c r="B2924" i="41"/>
  <c r="A2924" i="41" s="1"/>
  <c r="G2923" i="41"/>
  <c r="F2923" i="41"/>
  <c r="E2923" i="41"/>
  <c r="D2923" i="41"/>
  <c r="C2923" i="41"/>
  <c r="B2923" i="41"/>
  <c r="A2923" i="41"/>
  <c r="G2922" i="41"/>
  <c r="F2922" i="41"/>
  <c r="E2922" i="41"/>
  <c r="D2922" i="41"/>
  <c r="C2922" i="41"/>
  <c r="B2922" i="41"/>
  <c r="A2922" i="41"/>
  <c r="G2921" i="41"/>
  <c r="F2921" i="41"/>
  <c r="E2921" i="41"/>
  <c r="D2921" i="41"/>
  <c r="C2921" i="41"/>
  <c r="B2921" i="41"/>
  <c r="A2921" i="41"/>
  <c r="G2920" i="41"/>
  <c r="F2920" i="41"/>
  <c r="E2920" i="41"/>
  <c r="D2920" i="41"/>
  <c r="C2920" i="41"/>
  <c r="B2920" i="41"/>
  <c r="A2920" i="41" s="1"/>
  <c r="G2919" i="41"/>
  <c r="F2919" i="41"/>
  <c r="E2919" i="41"/>
  <c r="D2919" i="41"/>
  <c r="C2919" i="41"/>
  <c r="B2919" i="41"/>
  <c r="A2919" i="41"/>
  <c r="G2918" i="41"/>
  <c r="F2918" i="41"/>
  <c r="E2918" i="41"/>
  <c r="D2918" i="41"/>
  <c r="C2918" i="41"/>
  <c r="B2918" i="41"/>
  <c r="A2918" i="41"/>
  <c r="G2917" i="41"/>
  <c r="F2917" i="41"/>
  <c r="E2917" i="41"/>
  <c r="D2917" i="41"/>
  <c r="C2917" i="41"/>
  <c r="B2917" i="41"/>
  <c r="A2917" i="41"/>
  <c r="G2916" i="41"/>
  <c r="F2916" i="41"/>
  <c r="E2916" i="41"/>
  <c r="D2916" i="41"/>
  <c r="C2916" i="41"/>
  <c r="B2916" i="41"/>
  <c r="A2916" i="41" s="1"/>
  <c r="G2915" i="41"/>
  <c r="F2915" i="41"/>
  <c r="E2915" i="41"/>
  <c r="D2915" i="41"/>
  <c r="C2915" i="41"/>
  <c r="B2915" i="41"/>
  <c r="A2915" i="41"/>
  <c r="G2914" i="41"/>
  <c r="F2914" i="41"/>
  <c r="E2914" i="41"/>
  <c r="D2914" i="41"/>
  <c r="C2914" i="41"/>
  <c r="B2914" i="41"/>
  <c r="A2914" i="41"/>
  <c r="G2913" i="41"/>
  <c r="F2913" i="41"/>
  <c r="E2913" i="41"/>
  <c r="D2913" i="41"/>
  <c r="C2913" i="41"/>
  <c r="B2913" i="41"/>
  <c r="A2913" i="41"/>
  <c r="G2912" i="41"/>
  <c r="F2912" i="41"/>
  <c r="E2912" i="41"/>
  <c r="D2912" i="41"/>
  <c r="C2912" i="41"/>
  <c r="B2912" i="41"/>
  <c r="A2912" i="41" s="1"/>
  <c r="G2911" i="41"/>
  <c r="F2911" i="41"/>
  <c r="E2911" i="41"/>
  <c r="D2911" i="41"/>
  <c r="C2911" i="41"/>
  <c r="B2911" i="41"/>
  <c r="A2911" i="41"/>
  <c r="G2910" i="41"/>
  <c r="F2910" i="41"/>
  <c r="E2910" i="41"/>
  <c r="D2910" i="41"/>
  <c r="C2910" i="41"/>
  <c r="B2910" i="41"/>
  <c r="A2910" i="41"/>
  <c r="G2909" i="41"/>
  <c r="F2909" i="41"/>
  <c r="E2909" i="41"/>
  <c r="D2909" i="41"/>
  <c r="C2909" i="41"/>
  <c r="B2909" i="41"/>
  <c r="A2909" i="41"/>
  <c r="G2908" i="41"/>
  <c r="F2908" i="41"/>
  <c r="E2908" i="41"/>
  <c r="D2908" i="41"/>
  <c r="C2908" i="41"/>
  <c r="B2908" i="41"/>
  <c r="A2908" i="41" s="1"/>
  <c r="G2907" i="41"/>
  <c r="F2907" i="41"/>
  <c r="E2907" i="41"/>
  <c r="D2907" i="41"/>
  <c r="C2907" i="41"/>
  <c r="B2907" i="41"/>
  <c r="A2907" i="41"/>
  <c r="G2906" i="41"/>
  <c r="F2906" i="41"/>
  <c r="E2906" i="41"/>
  <c r="D2906" i="41"/>
  <c r="C2906" i="41"/>
  <c r="B2906" i="41"/>
  <c r="A2906" i="41"/>
  <c r="G2905" i="41"/>
  <c r="F2905" i="41"/>
  <c r="E2905" i="41"/>
  <c r="D2905" i="41"/>
  <c r="C2905" i="41"/>
  <c r="B2905" i="41"/>
  <c r="A2905" i="41"/>
  <c r="G2904" i="41"/>
  <c r="F2904" i="41"/>
  <c r="E2904" i="41"/>
  <c r="D2904" i="41"/>
  <c r="C2904" i="41"/>
  <c r="B2904" i="41"/>
  <c r="A2904" i="41" s="1"/>
  <c r="G2903" i="41"/>
  <c r="F2903" i="41"/>
  <c r="E2903" i="41"/>
  <c r="D2903" i="41"/>
  <c r="C2903" i="41"/>
  <c r="B2903" i="41"/>
  <c r="A2903" i="41"/>
  <c r="G2902" i="41"/>
  <c r="F2902" i="41"/>
  <c r="E2902" i="41"/>
  <c r="D2902" i="41"/>
  <c r="C2902" i="41"/>
  <c r="B2902" i="41"/>
  <c r="A2902" i="41"/>
  <c r="G2901" i="41"/>
  <c r="F2901" i="41"/>
  <c r="E2901" i="41"/>
  <c r="D2901" i="41"/>
  <c r="C2901" i="41"/>
  <c r="B2901" i="41"/>
  <c r="A2901" i="41"/>
  <c r="G2900" i="41"/>
  <c r="F2900" i="41"/>
  <c r="E2900" i="41"/>
  <c r="D2900" i="41"/>
  <c r="C2900" i="41"/>
  <c r="B2900" i="41"/>
  <c r="A2900" i="41" s="1"/>
  <c r="G2899" i="41"/>
  <c r="F2899" i="41"/>
  <c r="E2899" i="41"/>
  <c r="D2899" i="41"/>
  <c r="C2899" i="41"/>
  <c r="B2899" i="41"/>
  <c r="A2899" i="41"/>
  <c r="G2898" i="41"/>
  <c r="F2898" i="41"/>
  <c r="E2898" i="41"/>
  <c r="D2898" i="41"/>
  <c r="C2898" i="41"/>
  <c r="B2898" i="41"/>
  <c r="A2898" i="41"/>
  <c r="G2897" i="41"/>
  <c r="F2897" i="41"/>
  <c r="E2897" i="41"/>
  <c r="D2897" i="41"/>
  <c r="C2897" i="41"/>
  <c r="B2897" i="41"/>
  <c r="A2897" i="41"/>
  <c r="G2896" i="41"/>
  <c r="F2896" i="41"/>
  <c r="E2896" i="41"/>
  <c r="D2896" i="41"/>
  <c r="C2896" i="41"/>
  <c r="B2896" i="41"/>
  <c r="A2896" i="41" s="1"/>
  <c r="G2895" i="41"/>
  <c r="F2895" i="41"/>
  <c r="E2895" i="41"/>
  <c r="D2895" i="41"/>
  <c r="C2895" i="41"/>
  <c r="B2895" i="41"/>
  <c r="A2895" i="41"/>
  <c r="G2894" i="41"/>
  <c r="F2894" i="41"/>
  <c r="E2894" i="41"/>
  <c r="D2894" i="41"/>
  <c r="C2894" i="41"/>
  <c r="B2894" i="41"/>
  <c r="A2894" i="41"/>
  <c r="G2893" i="41"/>
  <c r="F2893" i="41"/>
  <c r="E2893" i="41"/>
  <c r="D2893" i="41"/>
  <c r="C2893" i="41"/>
  <c r="B2893" i="41"/>
  <c r="A2893" i="41"/>
  <c r="G2892" i="41"/>
  <c r="F2892" i="41"/>
  <c r="E2892" i="41"/>
  <c r="D2892" i="41"/>
  <c r="C2892" i="41"/>
  <c r="B2892" i="41"/>
  <c r="A2892" i="41" s="1"/>
  <c r="G2891" i="41"/>
  <c r="F2891" i="41"/>
  <c r="E2891" i="41"/>
  <c r="D2891" i="41"/>
  <c r="C2891" i="41"/>
  <c r="B2891" i="41"/>
  <c r="A2891" i="41"/>
  <c r="G2890" i="41"/>
  <c r="F2890" i="41"/>
  <c r="E2890" i="41"/>
  <c r="D2890" i="41"/>
  <c r="C2890" i="41"/>
  <c r="B2890" i="41"/>
  <c r="A2890" i="41"/>
  <c r="G2889" i="41"/>
  <c r="F2889" i="41"/>
  <c r="E2889" i="41"/>
  <c r="D2889" i="41"/>
  <c r="C2889" i="41"/>
  <c r="B2889" i="41"/>
  <c r="A2889" i="41"/>
  <c r="G2888" i="41"/>
  <c r="F2888" i="41"/>
  <c r="E2888" i="41"/>
  <c r="D2888" i="41"/>
  <c r="C2888" i="41"/>
  <c r="B2888" i="41"/>
  <c r="A2888" i="41" s="1"/>
  <c r="G2887" i="41"/>
  <c r="F2887" i="41"/>
  <c r="E2887" i="41"/>
  <c r="D2887" i="41"/>
  <c r="C2887" i="41"/>
  <c r="B2887" i="41"/>
  <c r="A2887" i="41"/>
  <c r="G2886" i="41"/>
  <c r="F2886" i="41"/>
  <c r="E2886" i="41"/>
  <c r="D2886" i="41"/>
  <c r="C2886" i="41"/>
  <c r="B2886" i="41"/>
  <c r="A2886" i="41"/>
  <c r="G2885" i="41"/>
  <c r="F2885" i="41"/>
  <c r="E2885" i="41"/>
  <c r="D2885" i="41"/>
  <c r="C2885" i="41"/>
  <c r="B2885" i="41"/>
  <c r="A2885" i="41"/>
  <c r="G2884" i="41"/>
  <c r="F2884" i="41"/>
  <c r="E2884" i="41"/>
  <c r="D2884" i="41"/>
  <c r="C2884" i="41"/>
  <c r="B2884" i="41"/>
  <c r="A2884" i="41" s="1"/>
  <c r="G2883" i="41"/>
  <c r="F2883" i="41"/>
  <c r="E2883" i="41"/>
  <c r="D2883" i="41"/>
  <c r="C2883" i="41"/>
  <c r="B2883" i="41"/>
  <c r="A2883" i="41"/>
  <c r="G2882" i="41"/>
  <c r="F2882" i="41"/>
  <c r="E2882" i="41"/>
  <c r="D2882" i="41"/>
  <c r="C2882" i="41"/>
  <c r="B2882" i="41"/>
  <c r="A2882" i="41"/>
  <c r="G2881" i="41"/>
  <c r="F2881" i="41"/>
  <c r="E2881" i="41"/>
  <c r="D2881" i="41"/>
  <c r="C2881" i="41"/>
  <c r="B2881" i="41"/>
  <c r="A2881" i="41"/>
  <c r="G2880" i="41"/>
  <c r="F2880" i="41"/>
  <c r="E2880" i="41"/>
  <c r="D2880" i="41"/>
  <c r="C2880" i="41"/>
  <c r="B2880" i="41"/>
  <c r="A2880" i="41" s="1"/>
  <c r="G2879" i="41"/>
  <c r="F2879" i="41"/>
  <c r="E2879" i="41"/>
  <c r="D2879" i="41"/>
  <c r="C2879" i="41"/>
  <c r="B2879" i="41"/>
  <c r="A2879" i="41"/>
  <c r="G2878" i="41"/>
  <c r="F2878" i="41"/>
  <c r="E2878" i="41"/>
  <c r="D2878" i="41"/>
  <c r="C2878" i="41"/>
  <c r="B2878" i="41"/>
  <c r="A2878" i="41"/>
  <c r="G2877" i="41"/>
  <c r="F2877" i="41"/>
  <c r="E2877" i="41"/>
  <c r="D2877" i="41"/>
  <c r="C2877" i="41"/>
  <c r="B2877" i="41"/>
  <c r="A2877" i="41"/>
  <c r="G2876" i="41"/>
  <c r="F2876" i="41"/>
  <c r="E2876" i="41"/>
  <c r="D2876" i="41"/>
  <c r="C2876" i="41"/>
  <c r="B2876" i="41"/>
  <c r="A2876" i="41" s="1"/>
  <c r="G2875" i="41"/>
  <c r="F2875" i="41"/>
  <c r="E2875" i="41"/>
  <c r="D2875" i="41"/>
  <c r="C2875" i="41"/>
  <c r="B2875" i="41"/>
  <c r="A2875" i="41"/>
  <c r="G2874" i="41"/>
  <c r="F2874" i="41"/>
  <c r="E2874" i="41"/>
  <c r="D2874" i="41"/>
  <c r="C2874" i="41"/>
  <c r="B2874" i="41"/>
  <c r="A2874" i="41"/>
  <c r="G2873" i="41"/>
  <c r="F2873" i="41"/>
  <c r="E2873" i="41"/>
  <c r="D2873" i="41"/>
  <c r="C2873" i="41"/>
  <c r="B2873" i="41"/>
  <c r="A2873" i="41"/>
  <c r="G2872" i="41"/>
  <c r="F2872" i="41"/>
  <c r="E2872" i="41"/>
  <c r="D2872" i="41"/>
  <c r="C2872" i="41"/>
  <c r="B2872" i="41"/>
  <c r="A2872" i="41" s="1"/>
  <c r="G2871" i="41"/>
  <c r="F2871" i="41"/>
  <c r="E2871" i="41"/>
  <c r="D2871" i="41"/>
  <c r="C2871" i="41"/>
  <c r="B2871" i="41"/>
  <c r="A2871" i="41"/>
  <c r="G2870" i="41"/>
  <c r="F2870" i="41"/>
  <c r="E2870" i="41"/>
  <c r="D2870" i="41"/>
  <c r="C2870" i="41"/>
  <c r="B2870" i="41"/>
  <c r="A2870" i="41"/>
  <c r="G2869" i="41"/>
  <c r="F2869" i="41"/>
  <c r="E2869" i="41"/>
  <c r="D2869" i="41"/>
  <c r="C2869" i="41"/>
  <c r="B2869" i="41"/>
  <c r="A2869" i="41"/>
  <c r="G2868" i="41"/>
  <c r="F2868" i="41"/>
  <c r="E2868" i="41"/>
  <c r="D2868" i="41"/>
  <c r="C2868" i="41"/>
  <c r="B2868" i="41"/>
  <c r="A2868" i="41" s="1"/>
  <c r="G2867" i="41"/>
  <c r="F2867" i="41"/>
  <c r="E2867" i="41"/>
  <c r="D2867" i="41"/>
  <c r="C2867" i="41"/>
  <c r="B2867" i="41"/>
  <c r="A2867" i="41"/>
  <c r="G2866" i="41"/>
  <c r="F2866" i="41"/>
  <c r="E2866" i="41"/>
  <c r="D2866" i="41"/>
  <c r="C2866" i="41"/>
  <c r="B2866" i="41"/>
  <c r="A2866" i="41"/>
  <c r="G2865" i="41"/>
  <c r="F2865" i="41"/>
  <c r="E2865" i="41"/>
  <c r="D2865" i="41"/>
  <c r="C2865" i="41"/>
  <c r="B2865" i="41"/>
  <c r="A2865" i="41"/>
  <c r="G2864" i="41"/>
  <c r="F2864" i="41"/>
  <c r="E2864" i="41"/>
  <c r="D2864" i="41"/>
  <c r="C2864" i="41"/>
  <c r="B2864" i="41"/>
  <c r="A2864" i="41" s="1"/>
  <c r="G2863" i="41"/>
  <c r="F2863" i="41"/>
  <c r="E2863" i="41"/>
  <c r="D2863" i="41"/>
  <c r="C2863" i="41"/>
  <c r="B2863" i="41"/>
  <c r="A2863" i="41"/>
  <c r="G2862" i="41"/>
  <c r="F2862" i="41"/>
  <c r="E2862" i="41"/>
  <c r="D2862" i="41"/>
  <c r="C2862" i="41"/>
  <c r="B2862" i="41"/>
  <c r="A2862" i="41"/>
  <c r="G2861" i="41"/>
  <c r="F2861" i="41"/>
  <c r="E2861" i="41"/>
  <c r="D2861" i="41"/>
  <c r="C2861" i="41"/>
  <c r="B2861" i="41"/>
  <c r="A2861" i="41"/>
  <c r="G2860" i="41"/>
  <c r="F2860" i="41"/>
  <c r="E2860" i="41"/>
  <c r="D2860" i="41"/>
  <c r="C2860" i="41"/>
  <c r="B2860" i="41"/>
  <c r="A2860" i="41" s="1"/>
  <c r="G2859" i="41"/>
  <c r="F2859" i="41"/>
  <c r="E2859" i="41"/>
  <c r="D2859" i="41"/>
  <c r="C2859" i="41"/>
  <c r="B2859" i="41"/>
  <c r="A2859" i="41" s="1"/>
  <c r="G2858" i="41"/>
  <c r="F2858" i="41"/>
  <c r="E2858" i="41"/>
  <c r="D2858" i="41"/>
  <c r="C2858" i="41"/>
  <c r="B2858" i="41"/>
  <c r="A2858" i="41"/>
  <c r="G2857" i="41"/>
  <c r="F2857" i="41"/>
  <c r="E2857" i="41"/>
  <c r="D2857" i="41"/>
  <c r="C2857" i="41"/>
  <c r="B2857" i="41"/>
  <c r="A2857" i="41"/>
  <c r="G2856" i="41"/>
  <c r="F2856" i="41"/>
  <c r="E2856" i="41"/>
  <c r="D2856" i="41"/>
  <c r="C2856" i="41"/>
  <c r="B2856" i="41"/>
  <c r="A2856" i="41" s="1"/>
  <c r="G2855" i="41"/>
  <c r="F2855" i="41"/>
  <c r="E2855" i="41"/>
  <c r="D2855" i="41"/>
  <c r="C2855" i="41"/>
  <c r="B2855" i="41"/>
  <c r="A2855" i="41"/>
  <c r="G2854" i="41"/>
  <c r="F2854" i="41"/>
  <c r="E2854" i="41"/>
  <c r="D2854" i="41"/>
  <c r="C2854" i="41"/>
  <c r="B2854" i="41"/>
  <c r="A2854" i="41"/>
  <c r="G2853" i="41"/>
  <c r="F2853" i="41"/>
  <c r="E2853" i="41"/>
  <c r="D2853" i="41"/>
  <c r="C2853" i="41"/>
  <c r="B2853" i="41"/>
  <c r="A2853" i="41"/>
  <c r="G2852" i="41"/>
  <c r="F2852" i="41"/>
  <c r="E2852" i="41"/>
  <c r="D2852" i="41"/>
  <c r="C2852" i="41"/>
  <c r="B2852" i="41"/>
  <c r="A2852" i="41" s="1"/>
  <c r="G2851" i="41"/>
  <c r="F2851" i="41"/>
  <c r="E2851" i="41"/>
  <c r="D2851" i="41"/>
  <c r="C2851" i="41"/>
  <c r="B2851" i="41"/>
  <c r="A2851" i="41"/>
  <c r="G2850" i="41"/>
  <c r="F2850" i="41"/>
  <c r="E2850" i="41"/>
  <c r="D2850" i="41"/>
  <c r="C2850" i="41"/>
  <c r="B2850" i="41"/>
  <c r="A2850" i="41"/>
  <c r="G2849" i="41"/>
  <c r="F2849" i="41"/>
  <c r="E2849" i="41"/>
  <c r="D2849" i="41"/>
  <c r="C2849" i="41"/>
  <c r="B2849" i="41"/>
  <c r="A2849" i="41"/>
  <c r="G2848" i="41"/>
  <c r="F2848" i="41"/>
  <c r="E2848" i="41"/>
  <c r="D2848" i="41"/>
  <c r="C2848" i="41"/>
  <c r="B2848" i="41"/>
  <c r="A2848" i="41" s="1"/>
  <c r="G2847" i="41"/>
  <c r="F2847" i="41"/>
  <c r="E2847" i="41"/>
  <c r="D2847" i="41"/>
  <c r="C2847" i="41"/>
  <c r="B2847" i="41"/>
  <c r="A2847" i="41"/>
  <c r="G2846" i="41"/>
  <c r="F2846" i="41"/>
  <c r="E2846" i="41"/>
  <c r="D2846" i="41"/>
  <c r="C2846" i="41"/>
  <c r="B2846" i="41"/>
  <c r="A2846" i="41"/>
  <c r="G2845" i="41"/>
  <c r="F2845" i="41"/>
  <c r="E2845" i="41"/>
  <c r="D2845" i="41"/>
  <c r="C2845" i="41"/>
  <c r="B2845" i="41"/>
  <c r="A2845" i="41"/>
  <c r="G2844" i="41"/>
  <c r="F2844" i="41"/>
  <c r="E2844" i="41"/>
  <c r="D2844" i="41"/>
  <c r="C2844" i="41"/>
  <c r="B2844" i="41"/>
  <c r="A2844" i="41" s="1"/>
  <c r="G2843" i="41"/>
  <c r="F2843" i="41"/>
  <c r="E2843" i="41"/>
  <c r="D2843" i="41"/>
  <c r="C2843" i="41"/>
  <c r="B2843" i="41"/>
  <c r="A2843" i="41" s="1"/>
  <c r="G2842" i="41"/>
  <c r="F2842" i="41"/>
  <c r="E2842" i="41"/>
  <c r="D2842" i="41"/>
  <c r="C2842" i="41"/>
  <c r="B2842" i="41"/>
  <c r="A2842" i="41"/>
  <c r="G2841" i="41"/>
  <c r="F2841" i="41"/>
  <c r="E2841" i="41"/>
  <c r="D2841" i="41"/>
  <c r="C2841" i="41"/>
  <c r="B2841" i="41"/>
  <c r="A2841" i="41"/>
  <c r="G2840" i="41"/>
  <c r="F2840" i="41"/>
  <c r="E2840" i="41"/>
  <c r="D2840" i="41"/>
  <c r="C2840" i="41"/>
  <c r="B2840" i="41"/>
  <c r="A2840" i="41" s="1"/>
  <c r="G2839" i="41"/>
  <c r="F2839" i="41"/>
  <c r="E2839" i="41"/>
  <c r="D2839" i="41"/>
  <c r="C2839" i="41"/>
  <c r="B2839" i="41"/>
  <c r="A2839" i="41"/>
  <c r="G2838" i="41"/>
  <c r="F2838" i="41"/>
  <c r="E2838" i="41"/>
  <c r="D2838" i="41"/>
  <c r="C2838" i="41"/>
  <c r="B2838" i="41"/>
  <c r="A2838" i="41"/>
  <c r="G2837" i="41"/>
  <c r="F2837" i="41"/>
  <c r="E2837" i="41"/>
  <c r="D2837" i="41"/>
  <c r="C2837" i="41"/>
  <c r="B2837" i="41"/>
  <c r="A2837" i="41"/>
  <c r="G2836" i="41"/>
  <c r="F2836" i="41"/>
  <c r="E2836" i="41"/>
  <c r="D2836" i="41"/>
  <c r="C2836" i="41"/>
  <c r="B2836" i="41"/>
  <c r="A2836" i="41" s="1"/>
  <c r="G2835" i="41"/>
  <c r="F2835" i="41"/>
  <c r="E2835" i="41"/>
  <c r="D2835" i="41"/>
  <c r="C2835" i="41"/>
  <c r="B2835" i="41"/>
  <c r="A2835" i="41"/>
  <c r="G2834" i="41"/>
  <c r="F2834" i="41"/>
  <c r="E2834" i="41"/>
  <c r="D2834" i="41"/>
  <c r="C2834" i="41"/>
  <c r="B2834" i="41"/>
  <c r="A2834" i="41"/>
  <c r="G2833" i="41"/>
  <c r="F2833" i="41"/>
  <c r="E2833" i="41"/>
  <c r="D2833" i="41"/>
  <c r="C2833" i="41"/>
  <c r="B2833" i="41"/>
  <c r="A2833" i="41"/>
  <c r="G2832" i="41"/>
  <c r="F2832" i="41"/>
  <c r="E2832" i="41"/>
  <c r="D2832" i="41"/>
  <c r="C2832" i="41"/>
  <c r="B2832" i="41"/>
  <c r="A2832" i="41" s="1"/>
  <c r="G2831" i="41"/>
  <c r="F2831" i="41"/>
  <c r="E2831" i="41"/>
  <c r="D2831" i="41"/>
  <c r="C2831" i="41"/>
  <c r="B2831" i="41"/>
  <c r="A2831" i="41"/>
  <c r="G2830" i="41"/>
  <c r="F2830" i="41"/>
  <c r="E2830" i="41"/>
  <c r="D2830" i="41"/>
  <c r="C2830" i="41"/>
  <c r="B2830" i="41"/>
  <c r="A2830" i="41"/>
  <c r="G2829" i="41"/>
  <c r="F2829" i="41"/>
  <c r="E2829" i="41"/>
  <c r="D2829" i="41"/>
  <c r="C2829" i="41"/>
  <c r="B2829" i="41"/>
  <c r="A2829" i="41"/>
  <c r="G2828" i="41"/>
  <c r="F2828" i="41"/>
  <c r="E2828" i="41"/>
  <c r="D2828" i="41"/>
  <c r="C2828" i="41"/>
  <c r="B2828" i="41"/>
  <c r="A2828" i="41" s="1"/>
  <c r="G2827" i="41"/>
  <c r="F2827" i="41"/>
  <c r="E2827" i="41"/>
  <c r="D2827" i="41"/>
  <c r="C2827" i="41"/>
  <c r="B2827" i="41"/>
  <c r="A2827" i="41" s="1"/>
  <c r="G2826" i="41"/>
  <c r="F2826" i="41"/>
  <c r="E2826" i="41"/>
  <c r="D2826" i="41"/>
  <c r="C2826" i="41"/>
  <c r="B2826" i="41"/>
  <c r="A2826" i="41"/>
  <c r="G2825" i="41"/>
  <c r="F2825" i="41"/>
  <c r="E2825" i="41"/>
  <c r="D2825" i="41"/>
  <c r="C2825" i="41"/>
  <c r="B2825" i="41"/>
  <c r="A2825" i="41"/>
  <c r="G2824" i="41"/>
  <c r="F2824" i="41"/>
  <c r="E2824" i="41"/>
  <c r="D2824" i="41"/>
  <c r="C2824" i="41"/>
  <c r="B2824" i="41"/>
  <c r="A2824" i="41" s="1"/>
  <c r="G2823" i="41"/>
  <c r="F2823" i="41"/>
  <c r="E2823" i="41"/>
  <c r="D2823" i="41"/>
  <c r="C2823" i="41"/>
  <c r="B2823" i="41"/>
  <c r="A2823" i="41"/>
  <c r="G2822" i="41"/>
  <c r="F2822" i="41"/>
  <c r="E2822" i="41"/>
  <c r="D2822" i="41"/>
  <c r="C2822" i="41"/>
  <c r="B2822" i="41"/>
  <c r="A2822" i="41"/>
  <c r="G2821" i="41"/>
  <c r="F2821" i="41"/>
  <c r="E2821" i="41"/>
  <c r="D2821" i="41"/>
  <c r="C2821" i="41"/>
  <c r="B2821" i="41"/>
  <c r="A2821" i="41"/>
  <c r="G2820" i="41"/>
  <c r="F2820" i="41"/>
  <c r="E2820" i="41"/>
  <c r="D2820" i="41"/>
  <c r="C2820" i="41"/>
  <c r="B2820" i="41"/>
  <c r="A2820" i="41" s="1"/>
  <c r="G2819" i="41"/>
  <c r="F2819" i="41"/>
  <c r="E2819" i="41"/>
  <c r="D2819" i="41"/>
  <c r="C2819" i="41"/>
  <c r="B2819" i="41"/>
  <c r="A2819" i="41"/>
  <c r="G2818" i="41"/>
  <c r="F2818" i="41"/>
  <c r="E2818" i="41"/>
  <c r="D2818" i="41"/>
  <c r="C2818" i="41"/>
  <c r="B2818" i="41"/>
  <c r="A2818" i="41"/>
  <c r="G2817" i="41"/>
  <c r="F2817" i="41"/>
  <c r="E2817" i="41"/>
  <c r="D2817" i="41"/>
  <c r="C2817" i="41"/>
  <c r="B2817" i="41"/>
  <c r="A2817" i="41"/>
  <c r="G2816" i="41"/>
  <c r="F2816" i="41"/>
  <c r="E2816" i="41"/>
  <c r="D2816" i="41"/>
  <c r="C2816" i="41"/>
  <c r="B2816" i="41"/>
  <c r="A2816" i="41" s="1"/>
  <c r="G2815" i="41"/>
  <c r="F2815" i="41"/>
  <c r="E2815" i="41"/>
  <c r="D2815" i="41"/>
  <c r="C2815" i="41"/>
  <c r="B2815" i="41"/>
  <c r="A2815" i="41"/>
  <c r="G2814" i="41"/>
  <c r="F2814" i="41"/>
  <c r="E2814" i="41"/>
  <c r="D2814" i="41"/>
  <c r="C2814" i="41"/>
  <c r="B2814" i="41"/>
  <c r="A2814" i="41"/>
  <c r="G2813" i="41"/>
  <c r="F2813" i="41"/>
  <c r="E2813" i="41"/>
  <c r="D2813" i="41"/>
  <c r="C2813" i="41"/>
  <c r="B2813" i="41"/>
  <c r="A2813" i="41"/>
  <c r="G2812" i="41"/>
  <c r="F2812" i="41"/>
  <c r="E2812" i="41"/>
  <c r="D2812" i="41"/>
  <c r="C2812" i="41"/>
  <c r="B2812" i="41"/>
  <c r="A2812" i="41" s="1"/>
  <c r="G2811" i="41"/>
  <c r="F2811" i="41"/>
  <c r="E2811" i="41"/>
  <c r="D2811" i="41"/>
  <c r="C2811" i="41"/>
  <c r="B2811" i="41"/>
  <c r="A2811" i="41" s="1"/>
  <c r="G2810" i="41"/>
  <c r="F2810" i="41"/>
  <c r="E2810" i="41"/>
  <c r="D2810" i="41"/>
  <c r="C2810" i="41"/>
  <c r="B2810" i="41"/>
  <c r="A2810" i="41"/>
  <c r="G2809" i="41"/>
  <c r="F2809" i="41"/>
  <c r="E2809" i="41"/>
  <c r="D2809" i="41"/>
  <c r="C2809" i="41"/>
  <c r="B2809" i="41"/>
  <c r="A2809" i="41"/>
  <c r="G2808" i="41"/>
  <c r="F2808" i="41"/>
  <c r="E2808" i="41"/>
  <c r="D2808" i="41"/>
  <c r="C2808" i="41"/>
  <c r="B2808" i="41"/>
  <c r="A2808" i="41" s="1"/>
  <c r="G2807" i="41"/>
  <c r="F2807" i="41"/>
  <c r="E2807" i="41"/>
  <c r="D2807" i="41"/>
  <c r="C2807" i="41"/>
  <c r="B2807" i="41"/>
  <c r="A2807" i="41"/>
  <c r="G2806" i="41"/>
  <c r="F2806" i="41"/>
  <c r="E2806" i="41"/>
  <c r="D2806" i="41"/>
  <c r="C2806" i="41"/>
  <c r="B2806" i="41"/>
  <c r="A2806" i="41"/>
  <c r="G2805" i="41"/>
  <c r="F2805" i="41"/>
  <c r="E2805" i="41"/>
  <c r="D2805" i="41"/>
  <c r="C2805" i="41"/>
  <c r="B2805" i="41"/>
  <c r="A2805" i="41"/>
  <c r="G2804" i="41"/>
  <c r="F2804" i="41"/>
  <c r="E2804" i="41"/>
  <c r="D2804" i="41"/>
  <c r="C2804" i="41"/>
  <c r="B2804" i="41"/>
  <c r="A2804" i="41" s="1"/>
  <c r="G2803" i="41"/>
  <c r="F2803" i="41"/>
  <c r="E2803" i="41"/>
  <c r="D2803" i="41"/>
  <c r="C2803" i="41"/>
  <c r="B2803" i="41"/>
  <c r="A2803" i="41"/>
  <c r="G2802" i="41"/>
  <c r="F2802" i="41"/>
  <c r="E2802" i="41"/>
  <c r="D2802" i="41"/>
  <c r="C2802" i="41"/>
  <c r="B2802" i="41"/>
  <c r="A2802" i="41"/>
  <c r="G2801" i="41"/>
  <c r="F2801" i="41"/>
  <c r="E2801" i="41"/>
  <c r="D2801" i="41"/>
  <c r="C2801" i="41"/>
  <c r="B2801" i="41"/>
  <c r="A2801" i="41"/>
  <c r="G2800" i="41"/>
  <c r="F2800" i="41"/>
  <c r="E2800" i="41"/>
  <c r="D2800" i="41"/>
  <c r="C2800" i="41"/>
  <c r="B2800" i="41"/>
  <c r="A2800" i="41" s="1"/>
  <c r="G2799" i="41"/>
  <c r="F2799" i="41"/>
  <c r="E2799" i="41"/>
  <c r="D2799" i="41"/>
  <c r="C2799" i="41"/>
  <c r="B2799" i="41"/>
  <c r="A2799" i="41"/>
  <c r="G2798" i="41"/>
  <c r="F2798" i="41"/>
  <c r="E2798" i="41"/>
  <c r="D2798" i="41"/>
  <c r="C2798" i="41"/>
  <c r="B2798" i="41"/>
  <c r="A2798" i="41" s="1"/>
  <c r="G2797" i="41"/>
  <c r="F2797" i="41"/>
  <c r="E2797" i="41"/>
  <c r="D2797" i="41"/>
  <c r="C2797" i="41"/>
  <c r="B2797" i="41"/>
  <c r="A2797" i="41"/>
  <c r="G2796" i="41"/>
  <c r="F2796" i="41"/>
  <c r="E2796" i="41"/>
  <c r="D2796" i="41"/>
  <c r="C2796" i="41"/>
  <c r="B2796" i="41"/>
  <c r="A2796" i="41" s="1"/>
  <c r="G2795" i="41"/>
  <c r="F2795" i="41"/>
  <c r="E2795" i="41"/>
  <c r="D2795" i="41"/>
  <c r="C2795" i="41"/>
  <c r="B2795" i="41"/>
  <c r="A2795" i="41" s="1"/>
  <c r="G2794" i="41"/>
  <c r="F2794" i="41"/>
  <c r="E2794" i="41"/>
  <c r="D2794" i="41"/>
  <c r="C2794" i="41"/>
  <c r="B2794" i="41"/>
  <c r="A2794" i="41"/>
  <c r="G2793" i="41"/>
  <c r="F2793" i="41"/>
  <c r="E2793" i="41"/>
  <c r="D2793" i="41"/>
  <c r="C2793" i="41"/>
  <c r="B2793" i="41"/>
  <c r="A2793" i="41"/>
  <c r="G2792" i="41"/>
  <c r="F2792" i="41"/>
  <c r="E2792" i="41"/>
  <c r="D2792" i="41"/>
  <c r="C2792" i="41"/>
  <c r="B2792" i="41"/>
  <c r="A2792" i="41" s="1"/>
  <c r="G2791" i="41"/>
  <c r="F2791" i="41"/>
  <c r="E2791" i="41"/>
  <c r="D2791" i="41"/>
  <c r="C2791" i="41"/>
  <c r="B2791" i="41"/>
  <c r="A2791" i="41"/>
  <c r="G2790" i="41"/>
  <c r="F2790" i="41"/>
  <c r="E2790" i="41"/>
  <c r="D2790" i="41"/>
  <c r="C2790" i="41"/>
  <c r="B2790" i="41"/>
  <c r="A2790" i="41"/>
  <c r="G2789" i="41"/>
  <c r="F2789" i="41"/>
  <c r="E2789" i="41"/>
  <c r="D2789" i="41"/>
  <c r="C2789" i="41"/>
  <c r="B2789" i="41"/>
  <c r="A2789" i="41"/>
  <c r="G2788" i="41"/>
  <c r="F2788" i="41"/>
  <c r="E2788" i="41"/>
  <c r="D2788" i="41"/>
  <c r="C2788" i="41"/>
  <c r="B2788" i="41"/>
  <c r="A2788" i="41" s="1"/>
  <c r="G2787" i="41"/>
  <c r="F2787" i="41"/>
  <c r="E2787" i="41"/>
  <c r="D2787" i="41"/>
  <c r="C2787" i="41"/>
  <c r="B2787" i="41"/>
  <c r="A2787" i="41"/>
  <c r="G2786" i="41"/>
  <c r="F2786" i="41"/>
  <c r="E2786" i="41"/>
  <c r="D2786" i="41"/>
  <c r="C2786" i="41"/>
  <c r="B2786" i="41"/>
  <c r="A2786" i="41"/>
  <c r="G2785" i="41"/>
  <c r="F2785" i="41"/>
  <c r="E2785" i="41"/>
  <c r="D2785" i="41"/>
  <c r="C2785" i="41"/>
  <c r="B2785" i="41"/>
  <c r="A2785" i="41"/>
  <c r="G2784" i="41"/>
  <c r="F2784" i="41"/>
  <c r="E2784" i="41"/>
  <c r="D2784" i="41"/>
  <c r="C2784" i="41"/>
  <c r="B2784" i="41"/>
  <c r="A2784" i="41" s="1"/>
  <c r="G2783" i="41"/>
  <c r="F2783" i="41"/>
  <c r="E2783" i="41"/>
  <c r="D2783" i="41"/>
  <c r="C2783" i="41"/>
  <c r="B2783" i="41"/>
  <c r="A2783" i="41"/>
  <c r="G2782" i="41"/>
  <c r="F2782" i="41"/>
  <c r="E2782" i="41"/>
  <c r="D2782" i="41"/>
  <c r="C2782" i="41"/>
  <c r="B2782" i="41"/>
  <c r="A2782" i="41" s="1"/>
  <c r="G2781" i="41"/>
  <c r="F2781" i="41"/>
  <c r="E2781" i="41"/>
  <c r="D2781" i="41"/>
  <c r="C2781" i="41"/>
  <c r="B2781" i="41"/>
  <c r="A2781" i="41"/>
  <c r="G2780" i="41"/>
  <c r="F2780" i="41"/>
  <c r="E2780" i="41"/>
  <c r="D2780" i="41"/>
  <c r="C2780" i="41"/>
  <c r="B2780" i="41"/>
  <c r="A2780" i="41" s="1"/>
  <c r="G2779" i="41"/>
  <c r="F2779" i="41"/>
  <c r="E2779" i="41"/>
  <c r="D2779" i="41"/>
  <c r="C2779" i="41"/>
  <c r="B2779" i="41"/>
  <c r="A2779" i="41" s="1"/>
  <c r="G2778" i="41"/>
  <c r="F2778" i="41"/>
  <c r="E2778" i="41"/>
  <c r="D2778" i="41"/>
  <c r="C2778" i="41"/>
  <c r="B2778" i="41"/>
  <c r="A2778" i="41"/>
  <c r="G2777" i="41"/>
  <c r="F2777" i="41"/>
  <c r="E2777" i="41"/>
  <c r="D2777" i="41"/>
  <c r="C2777" i="41"/>
  <c r="B2777" i="41"/>
  <c r="A2777" i="41"/>
  <c r="G2776" i="41"/>
  <c r="F2776" i="41"/>
  <c r="E2776" i="41"/>
  <c r="D2776" i="41"/>
  <c r="C2776" i="41"/>
  <c r="B2776" i="41"/>
  <c r="A2776" i="41" s="1"/>
  <c r="G2775" i="41"/>
  <c r="F2775" i="41"/>
  <c r="E2775" i="41"/>
  <c r="D2775" i="41"/>
  <c r="C2775" i="41"/>
  <c r="B2775" i="41"/>
  <c r="A2775" i="41"/>
  <c r="G2774" i="41"/>
  <c r="F2774" i="41"/>
  <c r="E2774" i="41"/>
  <c r="D2774" i="41"/>
  <c r="C2774" i="41"/>
  <c r="B2774" i="41"/>
  <c r="A2774" i="41"/>
  <c r="G2773" i="41"/>
  <c r="F2773" i="41"/>
  <c r="E2773" i="41"/>
  <c r="D2773" i="41"/>
  <c r="C2773" i="41"/>
  <c r="B2773" i="41"/>
  <c r="A2773" i="41"/>
  <c r="G2772" i="41"/>
  <c r="F2772" i="41"/>
  <c r="E2772" i="41"/>
  <c r="D2772" i="41"/>
  <c r="C2772" i="41"/>
  <c r="B2772" i="41"/>
  <c r="A2772" i="41" s="1"/>
  <c r="G2771" i="41"/>
  <c r="F2771" i="41"/>
  <c r="E2771" i="41"/>
  <c r="D2771" i="41"/>
  <c r="C2771" i="41"/>
  <c r="B2771" i="41"/>
  <c r="A2771" i="41"/>
  <c r="G2770" i="41"/>
  <c r="F2770" i="41"/>
  <c r="E2770" i="41"/>
  <c r="D2770" i="41"/>
  <c r="C2770" i="41"/>
  <c r="B2770" i="41"/>
  <c r="A2770" i="41"/>
  <c r="G2769" i="41"/>
  <c r="F2769" i="41"/>
  <c r="E2769" i="41"/>
  <c r="D2769" i="41"/>
  <c r="C2769" i="41"/>
  <c r="B2769" i="41"/>
  <c r="A2769" i="41"/>
  <c r="G2768" i="41"/>
  <c r="F2768" i="41"/>
  <c r="E2768" i="41"/>
  <c r="D2768" i="41"/>
  <c r="C2768" i="41"/>
  <c r="B2768" i="41"/>
  <c r="A2768" i="41" s="1"/>
  <c r="G2767" i="41"/>
  <c r="F2767" i="41"/>
  <c r="E2767" i="41"/>
  <c r="D2767" i="41"/>
  <c r="C2767" i="41"/>
  <c r="B2767" i="41"/>
  <c r="A2767" i="41"/>
  <c r="G2766" i="41"/>
  <c r="F2766" i="41"/>
  <c r="E2766" i="41"/>
  <c r="D2766" i="41"/>
  <c r="C2766" i="41"/>
  <c r="B2766" i="41"/>
  <c r="A2766" i="41" s="1"/>
  <c r="G2765" i="41"/>
  <c r="F2765" i="41"/>
  <c r="E2765" i="41"/>
  <c r="D2765" i="41"/>
  <c r="C2765" i="41"/>
  <c r="B2765" i="41"/>
  <c r="A2765" i="41"/>
  <c r="G2764" i="41"/>
  <c r="F2764" i="41"/>
  <c r="E2764" i="41"/>
  <c r="D2764" i="41"/>
  <c r="C2764" i="41"/>
  <c r="B2764" i="41"/>
  <c r="A2764" i="41" s="1"/>
  <c r="G2763" i="41"/>
  <c r="F2763" i="41"/>
  <c r="E2763" i="41"/>
  <c r="D2763" i="41"/>
  <c r="C2763" i="41"/>
  <c r="B2763" i="41"/>
  <c r="A2763" i="41" s="1"/>
  <c r="G2762" i="41"/>
  <c r="F2762" i="41"/>
  <c r="E2762" i="41"/>
  <c r="D2762" i="41"/>
  <c r="C2762" i="41"/>
  <c r="B2762" i="41"/>
  <c r="A2762" i="41"/>
  <c r="G2761" i="41"/>
  <c r="F2761" i="41"/>
  <c r="E2761" i="41"/>
  <c r="D2761" i="41"/>
  <c r="C2761" i="41"/>
  <c r="B2761" i="41"/>
  <c r="A2761" i="41"/>
  <c r="G2760" i="41"/>
  <c r="F2760" i="41"/>
  <c r="E2760" i="41"/>
  <c r="D2760" i="41"/>
  <c r="C2760" i="41"/>
  <c r="B2760" i="41"/>
  <c r="A2760" i="41" s="1"/>
  <c r="G2759" i="41"/>
  <c r="F2759" i="41"/>
  <c r="E2759" i="41"/>
  <c r="D2759" i="41"/>
  <c r="C2759" i="41"/>
  <c r="B2759" i="41"/>
  <c r="A2759" i="41"/>
  <c r="G2758" i="41"/>
  <c r="F2758" i="41"/>
  <c r="E2758" i="41"/>
  <c r="D2758" i="41"/>
  <c r="C2758" i="41"/>
  <c r="B2758" i="41"/>
  <c r="A2758" i="41"/>
  <c r="G2757" i="41"/>
  <c r="F2757" i="41"/>
  <c r="E2757" i="41"/>
  <c r="D2757" i="41"/>
  <c r="C2757" i="41"/>
  <c r="B2757" i="41"/>
  <c r="A2757" i="41"/>
  <c r="G2756" i="41"/>
  <c r="F2756" i="41"/>
  <c r="E2756" i="41"/>
  <c r="D2756" i="41"/>
  <c r="C2756" i="41"/>
  <c r="B2756" i="41"/>
  <c r="A2756" i="41" s="1"/>
  <c r="G2755" i="41"/>
  <c r="F2755" i="41"/>
  <c r="E2755" i="41"/>
  <c r="D2755" i="41"/>
  <c r="C2755" i="41"/>
  <c r="B2755" i="41"/>
  <c r="A2755" i="41"/>
  <c r="G2754" i="41"/>
  <c r="F2754" i="41"/>
  <c r="E2754" i="41"/>
  <c r="D2754" i="41"/>
  <c r="C2754" i="41"/>
  <c r="B2754" i="41"/>
  <c r="A2754" i="41"/>
  <c r="G2753" i="41"/>
  <c r="F2753" i="41"/>
  <c r="E2753" i="41"/>
  <c r="D2753" i="41"/>
  <c r="C2753" i="41"/>
  <c r="B2753" i="41"/>
  <c r="A2753" i="41"/>
  <c r="G2752" i="41"/>
  <c r="F2752" i="41"/>
  <c r="E2752" i="41"/>
  <c r="D2752" i="41"/>
  <c r="C2752" i="41"/>
  <c r="B2752" i="41"/>
  <c r="A2752" i="41" s="1"/>
  <c r="G2751" i="41"/>
  <c r="F2751" i="41"/>
  <c r="E2751" i="41"/>
  <c r="D2751" i="41"/>
  <c r="C2751" i="41"/>
  <c r="B2751" i="41"/>
  <c r="A2751" i="41"/>
  <c r="G2750" i="41"/>
  <c r="F2750" i="41"/>
  <c r="E2750" i="41"/>
  <c r="D2750" i="41"/>
  <c r="C2750" i="41"/>
  <c r="B2750" i="41"/>
  <c r="A2750" i="41" s="1"/>
  <c r="G2749" i="41"/>
  <c r="F2749" i="41"/>
  <c r="E2749" i="41"/>
  <c r="D2749" i="41"/>
  <c r="C2749" i="41"/>
  <c r="B2749" i="41"/>
  <c r="A2749" i="41"/>
  <c r="G2748" i="41"/>
  <c r="F2748" i="41"/>
  <c r="E2748" i="41"/>
  <c r="D2748" i="41"/>
  <c r="C2748" i="41"/>
  <c r="B2748" i="41"/>
  <c r="A2748" i="41" s="1"/>
  <c r="G2747" i="41"/>
  <c r="F2747" i="41"/>
  <c r="E2747" i="41"/>
  <c r="D2747" i="41"/>
  <c r="C2747" i="41"/>
  <c r="B2747" i="41"/>
  <c r="A2747" i="41" s="1"/>
  <c r="G2746" i="41"/>
  <c r="F2746" i="41"/>
  <c r="E2746" i="41"/>
  <c r="D2746" i="41"/>
  <c r="C2746" i="41"/>
  <c r="B2746" i="41"/>
  <c r="A2746" i="41"/>
  <c r="G2745" i="41"/>
  <c r="F2745" i="41"/>
  <c r="E2745" i="41"/>
  <c r="D2745" i="41"/>
  <c r="C2745" i="41"/>
  <c r="B2745" i="41"/>
  <c r="A2745" i="41"/>
  <c r="G2744" i="41"/>
  <c r="F2744" i="41"/>
  <c r="E2744" i="41"/>
  <c r="D2744" i="41"/>
  <c r="C2744" i="41"/>
  <c r="B2744" i="41"/>
  <c r="A2744" i="41" s="1"/>
  <c r="G2743" i="41"/>
  <c r="F2743" i="41"/>
  <c r="E2743" i="41"/>
  <c r="D2743" i="41"/>
  <c r="C2743" i="41"/>
  <c r="B2743" i="41"/>
  <c r="A2743" i="41"/>
  <c r="G2742" i="41"/>
  <c r="F2742" i="41"/>
  <c r="E2742" i="41"/>
  <c r="D2742" i="41"/>
  <c r="C2742" i="41"/>
  <c r="B2742" i="41"/>
  <c r="A2742" i="41"/>
  <c r="G2741" i="41"/>
  <c r="F2741" i="41"/>
  <c r="E2741" i="41"/>
  <c r="D2741" i="41"/>
  <c r="C2741" i="41"/>
  <c r="B2741" i="41"/>
  <c r="A2741" i="41"/>
  <c r="G2740" i="41"/>
  <c r="F2740" i="41"/>
  <c r="E2740" i="41"/>
  <c r="D2740" i="41"/>
  <c r="C2740" i="41"/>
  <c r="B2740" i="41"/>
  <c r="A2740" i="41" s="1"/>
  <c r="G2739" i="41"/>
  <c r="F2739" i="41"/>
  <c r="E2739" i="41"/>
  <c r="D2739" i="41"/>
  <c r="C2739" i="41"/>
  <c r="B2739" i="41"/>
  <c r="A2739" i="41"/>
  <c r="G2738" i="41"/>
  <c r="F2738" i="41"/>
  <c r="E2738" i="41"/>
  <c r="D2738" i="41"/>
  <c r="C2738" i="41"/>
  <c r="B2738" i="41"/>
  <c r="A2738" i="41"/>
  <c r="G2737" i="41"/>
  <c r="F2737" i="41"/>
  <c r="E2737" i="41"/>
  <c r="D2737" i="41"/>
  <c r="C2737" i="41"/>
  <c r="B2737" i="41"/>
  <c r="A2737" i="41"/>
  <c r="G2736" i="41"/>
  <c r="F2736" i="41"/>
  <c r="E2736" i="41"/>
  <c r="D2736" i="41"/>
  <c r="C2736" i="41"/>
  <c r="B2736" i="41"/>
  <c r="A2736" i="41" s="1"/>
  <c r="G2735" i="41"/>
  <c r="F2735" i="41"/>
  <c r="E2735" i="41"/>
  <c r="D2735" i="41"/>
  <c r="C2735" i="41"/>
  <c r="B2735" i="41"/>
  <c r="A2735" i="41"/>
  <c r="G2734" i="41"/>
  <c r="F2734" i="41"/>
  <c r="E2734" i="41"/>
  <c r="D2734" i="41"/>
  <c r="C2734" i="41"/>
  <c r="B2734" i="41"/>
  <c r="A2734" i="41" s="1"/>
  <c r="G2733" i="41"/>
  <c r="F2733" i="41"/>
  <c r="E2733" i="41"/>
  <c r="D2733" i="41"/>
  <c r="C2733" i="41"/>
  <c r="B2733" i="41"/>
  <c r="A2733" i="41"/>
  <c r="G2732" i="41"/>
  <c r="F2732" i="41"/>
  <c r="E2732" i="41"/>
  <c r="D2732" i="41"/>
  <c r="C2732" i="41"/>
  <c r="B2732" i="41"/>
  <c r="A2732" i="41" s="1"/>
  <c r="G2731" i="41"/>
  <c r="F2731" i="41"/>
  <c r="E2731" i="41"/>
  <c r="D2731" i="41"/>
  <c r="C2731" i="41"/>
  <c r="B2731" i="41"/>
  <c r="A2731" i="41" s="1"/>
  <c r="G2730" i="41"/>
  <c r="F2730" i="41"/>
  <c r="E2730" i="41"/>
  <c r="D2730" i="41"/>
  <c r="C2730" i="41"/>
  <c r="B2730" i="41"/>
  <c r="A2730" i="41"/>
  <c r="G2729" i="41"/>
  <c r="F2729" i="41"/>
  <c r="E2729" i="41"/>
  <c r="D2729" i="41"/>
  <c r="C2729" i="41"/>
  <c r="B2729" i="41"/>
  <c r="A2729" i="41"/>
  <c r="G2728" i="41"/>
  <c r="F2728" i="41"/>
  <c r="E2728" i="41"/>
  <c r="D2728" i="41"/>
  <c r="C2728" i="41"/>
  <c r="B2728" i="41"/>
  <c r="A2728" i="41" s="1"/>
  <c r="G2727" i="41"/>
  <c r="F2727" i="41"/>
  <c r="E2727" i="41"/>
  <c r="D2727" i="41"/>
  <c r="C2727" i="41"/>
  <c r="B2727" i="41"/>
  <c r="A2727" i="41"/>
  <c r="G2726" i="41"/>
  <c r="F2726" i="41"/>
  <c r="E2726" i="41"/>
  <c r="D2726" i="41"/>
  <c r="C2726" i="41"/>
  <c r="B2726" i="41"/>
  <c r="A2726" i="41"/>
  <c r="G2725" i="41"/>
  <c r="F2725" i="41"/>
  <c r="E2725" i="41"/>
  <c r="D2725" i="41"/>
  <c r="C2725" i="41"/>
  <c r="B2725" i="41"/>
  <c r="A2725" i="41"/>
  <c r="G2724" i="41"/>
  <c r="F2724" i="41"/>
  <c r="E2724" i="41"/>
  <c r="D2724" i="41"/>
  <c r="C2724" i="41"/>
  <c r="B2724" i="41"/>
  <c r="A2724" i="41" s="1"/>
  <c r="G2723" i="41"/>
  <c r="F2723" i="41"/>
  <c r="E2723" i="41"/>
  <c r="D2723" i="41"/>
  <c r="C2723" i="41"/>
  <c r="B2723" i="41"/>
  <c r="A2723" i="41"/>
  <c r="G2722" i="41"/>
  <c r="F2722" i="41"/>
  <c r="E2722" i="41"/>
  <c r="D2722" i="41"/>
  <c r="C2722" i="41"/>
  <c r="B2722" i="41"/>
  <c r="A2722" i="41"/>
  <c r="G2721" i="41"/>
  <c r="F2721" i="41"/>
  <c r="E2721" i="41"/>
  <c r="D2721" i="41"/>
  <c r="C2721" i="41"/>
  <c r="B2721" i="41"/>
  <c r="A2721" i="41"/>
  <c r="G2720" i="41"/>
  <c r="F2720" i="41"/>
  <c r="E2720" i="41"/>
  <c r="D2720" i="41"/>
  <c r="C2720" i="41"/>
  <c r="B2720" i="41"/>
  <c r="A2720" i="41" s="1"/>
  <c r="G2719" i="41"/>
  <c r="F2719" i="41"/>
  <c r="E2719" i="41"/>
  <c r="D2719" i="41"/>
  <c r="C2719" i="41"/>
  <c r="B2719" i="41"/>
  <c r="A2719" i="41"/>
  <c r="G2718" i="41"/>
  <c r="F2718" i="41"/>
  <c r="E2718" i="41"/>
  <c r="D2718" i="41"/>
  <c r="C2718" i="41"/>
  <c r="B2718" i="41"/>
  <c r="A2718" i="41" s="1"/>
  <c r="G2717" i="41"/>
  <c r="F2717" i="41"/>
  <c r="E2717" i="41"/>
  <c r="D2717" i="41"/>
  <c r="C2717" i="41"/>
  <c r="B2717" i="41"/>
  <c r="A2717" i="41"/>
  <c r="G2716" i="41"/>
  <c r="F2716" i="41"/>
  <c r="E2716" i="41"/>
  <c r="D2716" i="41"/>
  <c r="C2716" i="41"/>
  <c r="B2716" i="41"/>
  <c r="A2716" i="41" s="1"/>
  <c r="G2715" i="41"/>
  <c r="F2715" i="41"/>
  <c r="E2715" i="41"/>
  <c r="D2715" i="41"/>
  <c r="C2715" i="41"/>
  <c r="B2715" i="41"/>
  <c r="A2715" i="41" s="1"/>
  <c r="G2714" i="41"/>
  <c r="F2714" i="41"/>
  <c r="E2714" i="41"/>
  <c r="D2714" i="41"/>
  <c r="C2714" i="41"/>
  <c r="B2714" i="41"/>
  <c r="A2714" i="41"/>
  <c r="G2713" i="41"/>
  <c r="F2713" i="41"/>
  <c r="E2713" i="41"/>
  <c r="D2713" i="41"/>
  <c r="C2713" i="41"/>
  <c r="B2713" i="41"/>
  <c r="A2713" i="41"/>
  <c r="G2712" i="41"/>
  <c r="F2712" i="41"/>
  <c r="E2712" i="41"/>
  <c r="D2712" i="41"/>
  <c r="C2712" i="41"/>
  <c r="B2712" i="41"/>
  <c r="A2712" i="41" s="1"/>
  <c r="G2711" i="41"/>
  <c r="F2711" i="41"/>
  <c r="E2711" i="41"/>
  <c r="D2711" i="41"/>
  <c r="C2711" i="41"/>
  <c r="B2711" i="41"/>
  <c r="A2711" i="41"/>
  <c r="G2710" i="41"/>
  <c r="F2710" i="41"/>
  <c r="E2710" i="41"/>
  <c r="D2710" i="41"/>
  <c r="C2710" i="41"/>
  <c r="B2710" i="41"/>
  <c r="A2710" i="41"/>
  <c r="G2709" i="41"/>
  <c r="F2709" i="41"/>
  <c r="E2709" i="41"/>
  <c r="D2709" i="41"/>
  <c r="C2709" i="41"/>
  <c r="B2709" i="41"/>
  <c r="A2709" i="41"/>
  <c r="G2708" i="41"/>
  <c r="F2708" i="41"/>
  <c r="E2708" i="41"/>
  <c r="D2708" i="41"/>
  <c r="C2708" i="41"/>
  <c r="B2708" i="41"/>
  <c r="A2708" i="41" s="1"/>
  <c r="G2707" i="41"/>
  <c r="F2707" i="41"/>
  <c r="E2707" i="41"/>
  <c r="D2707" i="41"/>
  <c r="C2707" i="41"/>
  <c r="B2707" i="41"/>
  <c r="A2707" i="41"/>
  <c r="G2706" i="41"/>
  <c r="F2706" i="41"/>
  <c r="E2706" i="41"/>
  <c r="D2706" i="41"/>
  <c r="C2706" i="41"/>
  <c r="B2706" i="41"/>
  <c r="A2706" i="41"/>
  <c r="G2705" i="41"/>
  <c r="F2705" i="41"/>
  <c r="E2705" i="41"/>
  <c r="D2705" i="41"/>
  <c r="C2705" i="41"/>
  <c r="B2705" i="41"/>
  <c r="A2705" i="41"/>
  <c r="G2704" i="41"/>
  <c r="F2704" i="41"/>
  <c r="E2704" i="41"/>
  <c r="D2704" i="41"/>
  <c r="C2704" i="41"/>
  <c r="B2704" i="41"/>
  <c r="A2704" i="41" s="1"/>
  <c r="G2703" i="41"/>
  <c r="F2703" i="41"/>
  <c r="E2703" i="41"/>
  <c r="D2703" i="41"/>
  <c r="C2703" i="41"/>
  <c r="B2703" i="41"/>
  <c r="A2703" i="41"/>
  <c r="G2702" i="41"/>
  <c r="F2702" i="41"/>
  <c r="E2702" i="41"/>
  <c r="D2702" i="41"/>
  <c r="C2702" i="41"/>
  <c r="B2702" i="41"/>
  <c r="A2702" i="41" s="1"/>
  <c r="G2701" i="41"/>
  <c r="F2701" i="41"/>
  <c r="E2701" i="41"/>
  <c r="D2701" i="41"/>
  <c r="C2701" i="41"/>
  <c r="B2701" i="41"/>
  <c r="A2701" i="41"/>
  <c r="G2700" i="41"/>
  <c r="F2700" i="41"/>
  <c r="E2700" i="41"/>
  <c r="D2700" i="41"/>
  <c r="C2700" i="41"/>
  <c r="B2700" i="41"/>
  <c r="A2700" i="41" s="1"/>
  <c r="G2699" i="41"/>
  <c r="F2699" i="41"/>
  <c r="E2699" i="41"/>
  <c r="D2699" i="41"/>
  <c r="C2699" i="41"/>
  <c r="B2699" i="41"/>
  <c r="A2699" i="41" s="1"/>
  <c r="G2698" i="41"/>
  <c r="F2698" i="41"/>
  <c r="E2698" i="41"/>
  <c r="D2698" i="41"/>
  <c r="C2698" i="41"/>
  <c r="B2698" i="41"/>
  <c r="A2698" i="41"/>
  <c r="G2697" i="41"/>
  <c r="F2697" i="41"/>
  <c r="E2697" i="41"/>
  <c r="D2697" i="41"/>
  <c r="C2697" i="41"/>
  <c r="B2697" i="41"/>
  <c r="A2697" i="41"/>
  <c r="G2696" i="41"/>
  <c r="F2696" i="41"/>
  <c r="E2696" i="41"/>
  <c r="D2696" i="41"/>
  <c r="C2696" i="41"/>
  <c r="B2696" i="41"/>
  <c r="A2696" i="41" s="1"/>
  <c r="G2695" i="41"/>
  <c r="F2695" i="41"/>
  <c r="E2695" i="41"/>
  <c r="D2695" i="41"/>
  <c r="C2695" i="41"/>
  <c r="B2695" i="41"/>
  <c r="A2695" i="41"/>
  <c r="G2694" i="41"/>
  <c r="F2694" i="41"/>
  <c r="E2694" i="41"/>
  <c r="D2694" i="41"/>
  <c r="C2694" i="41"/>
  <c r="B2694" i="41"/>
  <c r="A2694" i="41"/>
  <c r="G2693" i="41"/>
  <c r="F2693" i="41"/>
  <c r="E2693" i="41"/>
  <c r="D2693" i="41"/>
  <c r="C2693" i="41"/>
  <c r="B2693" i="41"/>
  <c r="A2693" i="41"/>
  <c r="G2692" i="41"/>
  <c r="F2692" i="41"/>
  <c r="E2692" i="41"/>
  <c r="D2692" i="41"/>
  <c r="C2692" i="41"/>
  <c r="B2692" i="41"/>
  <c r="A2692" i="41" s="1"/>
  <c r="G2691" i="41"/>
  <c r="F2691" i="41"/>
  <c r="E2691" i="41"/>
  <c r="D2691" i="41"/>
  <c r="C2691" i="41"/>
  <c r="B2691" i="41"/>
  <c r="A2691" i="41"/>
  <c r="G2690" i="41"/>
  <c r="F2690" i="41"/>
  <c r="E2690" i="41"/>
  <c r="D2690" i="41"/>
  <c r="C2690" i="41"/>
  <c r="B2690" i="41"/>
  <c r="A2690" i="41"/>
  <c r="G2689" i="41"/>
  <c r="F2689" i="41"/>
  <c r="E2689" i="41"/>
  <c r="D2689" i="41"/>
  <c r="C2689" i="41"/>
  <c r="B2689" i="41"/>
  <c r="A2689" i="41"/>
  <c r="G2688" i="41"/>
  <c r="F2688" i="41"/>
  <c r="E2688" i="41"/>
  <c r="D2688" i="41"/>
  <c r="C2688" i="41"/>
  <c r="B2688" i="41"/>
  <c r="A2688" i="41" s="1"/>
  <c r="G2687" i="41"/>
  <c r="F2687" i="41"/>
  <c r="E2687" i="41"/>
  <c r="D2687" i="41"/>
  <c r="C2687" i="41"/>
  <c r="B2687" i="41"/>
  <c r="A2687" i="41"/>
  <c r="G2686" i="41"/>
  <c r="F2686" i="41"/>
  <c r="E2686" i="41"/>
  <c r="D2686" i="41"/>
  <c r="C2686" i="41"/>
  <c r="B2686" i="41"/>
  <c r="A2686" i="41" s="1"/>
  <c r="G2685" i="41"/>
  <c r="F2685" i="41"/>
  <c r="E2685" i="41"/>
  <c r="D2685" i="41"/>
  <c r="C2685" i="41"/>
  <c r="B2685" i="41"/>
  <c r="A2685" i="41"/>
  <c r="G2684" i="41"/>
  <c r="F2684" i="41"/>
  <c r="E2684" i="41"/>
  <c r="D2684" i="41"/>
  <c r="C2684" i="41"/>
  <c r="B2684" i="41"/>
  <c r="A2684" i="41" s="1"/>
  <c r="G2683" i="41"/>
  <c r="F2683" i="41"/>
  <c r="E2683" i="41"/>
  <c r="D2683" i="41"/>
  <c r="C2683" i="41"/>
  <c r="B2683" i="41"/>
  <c r="A2683" i="41" s="1"/>
  <c r="G2682" i="41"/>
  <c r="F2682" i="41"/>
  <c r="E2682" i="41"/>
  <c r="D2682" i="41"/>
  <c r="C2682" i="41"/>
  <c r="B2682" i="41"/>
  <c r="A2682" i="41"/>
  <c r="G2681" i="41"/>
  <c r="F2681" i="41"/>
  <c r="E2681" i="41"/>
  <c r="D2681" i="41"/>
  <c r="C2681" i="41"/>
  <c r="B2681" i="41"/>
  <c r="A2681" i="41"/>
  <c r="G2680" i="41"/>
  <c r="F2680" i="41"/>
  <c r="E2680" i="41"/>
  <c r="D2680" i="41"/>
  <c r="C2680" i="41"/>
  <c r="B2680" i="41"/>
  <c r="A2680" i="41" s="1"/>
  <c r="G2679" i="41"/>
  <c r="F2679" i="41"/>
  <c r="E2679" i="41"/>
  <c r="D2679" i="41"/>
  <c r="C2679" i="41"/>
  <c r="B2679" i="41"/>
  <c r="A2679" i="41"/>
  <c r="G2678" i="41"/>
  <c r="F2678" i="41"/>
  <c r="E2678" i="41"/>
  <c r="D2678" i="41"/>
  <c r="C2678" i="41"/>
  <c r="B2678" i="41"/>
  <c r="A2678" i="41"/>
  <c r="G2677" i="41"/>
  <c r="F2677" i="41"/>
  <c r="E2677" i="41"/>
  <c r="D2677" i="41"/>
  <c r="C2677" i="41"/>
  <c r="B2677" i="41"/>
  <c r="A2677" i="41"/>
  <c r="G2676" i="41"/>
  <c r="F2676" i="41"/>
  <c r="E2676" i="41"/>
  <c r="D2676" i="41"/>
  <c r="C2676" i="41"/>
  <c r="B2676" i="41"/>
  <c r="A2676" i="41" s="1"/>
  <c r="G2675" i="41"/>
  <c r="F2675" i="41"/>
  <c r="E2675" i="41"/>
  <c r="D2675" i="41"/>
  <c r="C2675" i="41"/>
  <c r="B2675" i="41"/>
  <c r="A2675" i="41"/>
  <c r="G2674" i="41"/>
  <c r="F2674" i="41"/>
  <c r="E2674" i="41"/>
  <c r="D2674" i="41"/>
  <c r="C2674" i="41"/>
  <c r="B2674" i="41"/>
  <c r="A2674" i="41"/>
  <c r="G2673" i="41"/>
  <c r="F2673" i="41"/>
  <c r="E2673" i="41"/>
  <c r="D2673" i="41"/>
  <c r="C2673" i="41"/>
  <c r="B2673" i="41"/>
  <c r="A2673" i="41"/>
  <c r="G2672" i="41"/>
  <c r="F2672" i="41"/>
  <c r="E2672" i="41"/>
  <c r="D2672" i="41"/>
  <c r="C2672" i="41"/>
  <c r="B2672" i="41"/>
  <c r="A2672" i="41" s="1"/>
  <c r="G2671" i="41"/>
  <c r="F2671" i="41"/>
  <c r="E2671" i="41"/>
  <c r="D2671" i="41"/>
  <c r="C2671" i="41"/>
  <c r="B2671" i="41"/>
  <c r="A2671" i="41"/>
  <c r="G2670" i="41"/>
  <c r="F2670" i="41"/>
  <c r="E2670" i="41"/>
  <c r="D2670" i="41"/>
  <c r="C2670" i="41"/>
  <c r="B2670" i="41"/>
  <c r="A2670" i="41" s="1"/>
  <c r="G2669" i="41"/>
  <c r="F2669" i="41"/>
  <c r="E2669" i="41"/>
  <c r="D2669" i="41"/>
  <c r="C2669" i="41"/>
  <c r="B2669" i="41"/>
  <c r="A2669" i="41"/>
  <c r="G2668" i="41"/>
  <c r="F2668" i="41"/>
  <c r="E2668" i="41"/>
  <c r="D2668" i="41"/>
  <c r="C2668" i="41"/>
  <c r="B2668" i="41"/>
  <c r="A2668" i="41" s="1"/>
  <c r="G2667" i="41"/>
  <c r="F2667" i="41"/>
  <c r="E2667" i="41"/>
  <c r="D2667" i="41"/>
  <c r="C2667" i="41"/>
  <c r="B2667" i="41"/>
  <c r="A2667" i="41" s="1"/>
  <c r="G2666" i="41"/>
  <c r="F2666" i="41"/>
  <c r="E2666" i="41"/>
  <c r="D2666" i="41"/>
  <c r="C2666" i="41"/>
  <c r="B2666" i="41"/>
  <c r="A2666" i="41"/>
  <c r="G2665" i="41"/>
  <c r="F2665" i="41"/>
  <c r="E2665" i="41"/>
  <c r="D2665" i="41"/>
  <c r="C2665" i="41"/>
  <c r="B2665" i="41"/>
  <c r="A2665" i="41"/>
  <c r="G2664" i="41"/>
  <c r="F2664" i="41"/>
  <c r="E2664" i="41"/>
  <c r="D2664" i="41"/>
  <c r="C2664" i="41"/>
  <c r="B2664" i="41"/>
  <c r="A2664" i="41" s="1"/>
  <c r="G2663" i="41"/>
  <c r="F2663" i="41"/>
  <c r="E2663" i="41"/>
  <c r="D2663" i="41"/>
  <c r="C2663" i="41"/>
  <c r="B2663" i="41"/>
  <c r="A2663" i="41"/>
  <c r="G2662" i="41"/>
  <c r="F2662" i="41"/>
  <c r="E2662" i="41"/>
  <c r="D2662" i="41"/>
  <c r="C2662" i="41"/>
  <c r="B2662" i="41"/>
  <c r="A2662" i="41"/>
  <c r="G2661" i="41"/>
  <c r="F2661" i="41"/>
  <c r="E2661" i="41"/>
  <c r="D2661" i="41"/>
  <c r="C2661" i="41"/>
  <c r="B2661" i="41"/>
  <c r="A2661" i="41"/>
  <c r="G2660" i="41"/>
  <c r="F2660" i="41"/>
  <c r="E2660" i="41"/>
  <c r="D2660" i="41"/>
  <c r="C2660" i="41"/>
  <c r="B2660" i="41"/>
  <c r="A2660" i="41" s="1"/>
  <c r="G2659" i="41"/>
  <c r="F2659" i="41"/>
  <c r="E2659" i="41"/>
  <c r="D2659" i="41"/>
  <c r="C2659" i="41"/>
  <c r="B2659" i="41"/>
  <c r="A2659" i="41"/>
  <c r="G2658" i="41"/>
  <c r="F2658" i="41"/>
  <c r="E2658" i="41"/>
  <c r="D2658" i="41"/>
  <c r="C2658" i="41"/>
  <c r="B2658" i="41"/>
  <c r="A2658" i="41"/>
  <c r="G2657" i="41"/>
  <c r="F2657" i="41"/>
  <c r="E2657" i="41"/>
  <c r="D2657" i="41"/>
  <c r="C2657" i="41"/>
  <c r="B2657" i="41"/>
  <c r="A2657" i="41"/>
  <c r="G2656" i="41"/>
  <c r="F2656" i="41"/>
  <c r="E2656" i="41"/>
  <c r="D2656" i="41"/>
  <c r="C2656" i="41"/>
  <c r="B2656" i="41"/>
  <c r="A2656" i="41" s="1"/>
  <c r="G2655" i="41"/>
  <c r="F2655" i="41"/>
  <c r="E2655" i="41"/>
  <c r="D2655" i="41"/>
  <c r="C2655" i="41"/>
  <c r="B2655" i="41"/>
  <c r="A2655" i="41"/>
  <c r="G2654" i="41"/>
  <c r="F2654" i="41"/>
  <c r="E2654" i="41"/>
  <c r="D2654" i="41"/>
  <c r="C2654" i="41"/>
  <c r="B2654" i="41"/>
  <c r="A2654" i="41" s="1"/>
  <c r="G2653" i="41"/>
  <c r="F2653" i="41"/>
  <c r="E2653" i="41"/>
  <c r="D2653" i="41"/>
  <c r="C2653" i="41"/>
  <c r="B2653" i="41"/>
  <c r="A2653" i="41"/>
  <c r="G2652" i="41"/>
  <c r="F2652" i="41"/>
  <c r="E2652" i="41"/>
  <c r="D2652" i="41"/>
  <c r="C2652" i="41"/>
  <c r="B2652" i="41"/>
  <c r="A2652" i="41" s="1"/>
  <c r="G2651" i="41"/>
  <c r="F2651" i="41"/>
  <c r="E2651" i="41"/>
  <c r="D2651" i="41"/>
  <c r="C2651" i="41"/>
  <c r="B2651" i="41"/>
  <c r="A2651" i="41" s="1"/>
  <c r="G2650" i="41"/>
  <c r="F2650" i="41"/>
  <c r="E2650" i="41"/>
  <c r="D2650" i="41"/>
  <c r="C2650" i="41"/>
  <c r="B2650" i="41"/>
  <c r="A2650" i="41"/>
  <c r="G2649" i="41"/>
  <c r="F2649" i="41"/>
  <c r="E2649" i="41"/>
  <c r="D2649" i="41"/>
  <c r="C2649" i="41"/>
  <c r="B2649" i="41"/>
  <c r="A2649" i="41"/>
  <c r="G2648" i="41"/>
  <c r="F2648" i="41"/>
  <c r="E2648" i="41"/>
  <c r="D2648" i="41"/>
  <c r="C2648" i="41"/>
  <c r="B2648" i="41"/>
  <c r="A2648" i="41" s="1"/>
  <c r="G2647" i="41"/>
  <c r="F2647" i="41"/>
  <c r="E2647" i="41"/>
  <c r="D2647" i="41"/>
  <c r="C2647" i="41"/>
  <c r="B2647" i="41"/>
  <c r="A2647" i="41"/>
  <c r="G2646" i="41"/>
  <c r="F2646" i="41"/>
  <c r="E2646" i="41"/>
  <c r="D2646" i="41"/>
  <c r="C2646" i="41"/>
  <c r="B2646" i="41"/>
  <c r="A2646" i="41"/>
  <c r="G2645" i="41"/>
  <c r="F2645" i="41"/>
  <c r="E2645" i="41"/>
  <c r="D2645" i="41"/>
  <c r="C2645" i="41"/>
  <c r="B2645" i="41"/>
  <c r="A2645" i="41"/>
  <c r="G2644" i="41"/>
  <c r="F2644" i="41"/>
  <c r="E2644" i="41"/>
  <c r="D2644" i="41"/>
  <c r="C2644" i="41"/>
  <c r="B2644" i="41"/>
  <c r="A2644" i="41" s="1"/>
  <c r="G2643" i="41"/>
  <c r="F2643" i="41"/>
  <c r="E2643" i="41"/>
  <c r="D2643" i="41"/>
  <c r="C2643" i="41"/>
  <c r="B2643" i="41"/>
  <c r="A2643" i="41"/>
  <c r="G2642" i="41"/>
  <c r="F2642" i="41"/>
  <c r="E2642" i="41"/>
  <c r="D2642" i="41"/>
  <c r="C2642" i="41"/>
  <c r="B2642" i="41"/>
  <c r="A2642" i="41"/>
  <c r="G2641" i="41"/>
  <c r="F2641" i="41"/>
  <c r="E2641" i="41"/>
  <c r="D2641" i="41"/>
  <c r="C2641" i="41"/>
  <c r="B2641" i="41"/>
  <c r="A2641" i="41"/>
  <c r="G2640" i="41"/>
  <c r="F2640" i="41"/>
  <c r="E2640" i="41"/>
  <c r="D2640" i="41"/>
  <c r="C2640" i="41"/>
  <c r="B2640" i="41"/>
  <c r="A2640" i="41" s="1"/>
  <c r="G2639" i="41"/>
  <c r="F2639" i="41"/>
  <c r="E2639" i="41"/>
  <c r="D2639" i="41"/>
  <c r="C2639" i="41"/>
  <c r="B2639" i="41"/>
  <c r="A2639" i="41"/>
  <c r="G2638" i="41"/>
  <c r="F2638" i="41"/>
  <c r="E2638" i="41"/>
  <c r="D2638" i="41"/>
  <c r="C2638" i="41"/>
  <c r="B2638" i="41"/>
  <c r="A2638" i="41" s="1"/>
  <c r="G2637" i="41"/>
  <c r="F2637" i="41"/>
  <c r="E2637" i="41"/>
  <c r="D2637" i="41"/>
  <c r="C2637" i="41"/>
  <c r="B2637" i="41"/>
  <c r="A2637" i="41"/>
  <c r="G2636" i="41"/>
  <c r="F2636" i="41"/>
  <c r="E2636" i="41"/>
  <c r="D2636" i="41"/>
  <c r="C2636" i="41"/>
  <c r="B2636" i="41"/>
  <c r="A2636" i="41" s="1"/>
  <c r="G2635" i="41"/>
  <c r="F2635" i="41"/>
  <c r="E2635" i="41"/>
  <c r="D2635" i="41"/>
  <c r="C2635" i="41"/>
  <c r="B2635" i="41"/>
  <c r="A2635" i="41" s="1"/>
  <c r="G2634" i="41"/>
  <c r="F2634" i="41"/>
  <c r="E2634" i="41"/>
  <c r="D2634" i="41"/>
  <c r="C2634" i="41"/>
  <c r="B2634" i="41"/>
  <c r="A2634" i="41"/>
  <c r="G2633" i="41"/>
  <c r="F2633" i="41"/>
  <c r="E2633" i="41"/>
  <c r="D2633" i="41"/>
  <c r="C2633" i="41"/>
  <c r="B2633" i="41"/>
  <c r="A2633" i="41"/>
  <c r="G2632" i="41"/>
  <c r="F2632" i="41"/>
  <c r="E2632" i="41"/>
  <c r="D2632" i="41"/>
  <c r="C2632" i="41"/>
  <c r="B2632" i="41"/>
  <c r="A2632" i="41" s="1"/>
  <c r="G2631" i="41"/>
  <c r="F2631" i="41"/>
  <c r="E2631" i="41"/>
  <c r="D2631" i="41"/>
  <c r="C2631" i="41"/>
  <c r="B2631" i="41"/>
  <c r="A2631" i="41"/>
  <c r="G2630" i="41"/>
  <c r="F2630" i="41"/>
  <c r="E2630" i="41"/>
  <c r="D2630" i="41"/>
  <c r="C2630" i="41"/>
  <c r="B2630" i="41"/>
  <c r="A2630" i="41"/>
  <c r="G2629" i="41"/>
  <c r="F2629" i="41"/>
  <c r="E2629" i="41"/>
  <c r="D2629" i="41"/>
  <c r="C2629" i="41"/>
  <c r="B2629" i="41"/>
  <c r="A2629" i="41"/>
  <c r="G2628" i="41"/>
  <c r="F2628" i="41"/>
  <c r="E2628" i="41"/>
  <c r="D2628" i="41"/>
  <c r="C2628" i="41"/>
  <c r="B2628" i="41"/>
  <c r="A2628" i="41" s="1"/>
  <c r="G2627" i="41"/>
  <c r="F2627" i="41"/>
  <c r="E2627" i="41"/>
  <c r="D2627" i="41"/>
  <c r="C2627" i="41"/>
  <c r="B2627" i="41"/>
  <c r="A2627" i="41"/>
  <c r="G2626" i="41"/>
  <c r="F2626" i="41"/>
  <c r="E2626" i="41"/>
  <c r="D2626" i="41"/>
  <c r="C2626" i="41"/>
  <c r="B2626" i="41"/>
  <c r="A2626" i="41"/>
  <c r="G2625" i="41"/>
  <c r="F2625" i="41"/>
  <c r="E2625" i="41"/>
  <c r="D2625" i="41"/>
  <c r="C2625" i="41"/>
  <c r="B2625" i="41"/>
  <c r="A2625" i="41"/>
  <c r="G2624" i="41"/>
  <c r="F2624" i="41"/>
  <c r="E2624" i="41"/>
  <c r="D2624" i="41"/>
  <c r="C2624" i="41"/>
  <c r="B2624" i="41"/>
  <c r="A2624" i="41" s="1"/>
  <c r="G2623" i="41"/>
  <c r="F2623" i="41"/>
  <c r="E2623" i="41"/>
  <c r="D2623" i="41"/>
  <c r="C2623" i="41"/>
  <c r="B2623" i="41"/>
  <c r="A2623" i="41"/>
  <c r="G2622" i="41"/>
  <c r="F2622" i="41"/>
  <c r="E2622" i="41"/>
  <c r="D2622" i="41"/>
  <c r="C2622" i="41"/>
  <c r="B2622" i="41"/>
  <c r="A2622" i="41" s="1"/>
  <c r="G2621" i="41"/>
  <c r="F2621" i="41"/>
  <c r="E2621" i="41"/>
  <c r="D2621" i="41"/>
  <c r="C2621" i="41"/>
  <c r="B2621" i="41"/>
  <c r="A2621" i="41"/>
  <c r="G2620" i="41"/>
  <c r="F2620" i="41"/>
  <c r="E2620" i="41"/>
  <c r="D2620" i="41"/>
  <c r="C2620" i="41"/>
  <c r="B2620" i="41"/>
  <c r="A2620" i="41" s="1"/>
  <c r="G2619" i="41"/>
  <c r="F2619" i="41"/>
  <c r="E2619" i="41"/>
  <c r="D2619" i="41"/>
  <c r="C2619" i="41"/>
  <c r="B2619" i="41"/>
  <c r="A2619" i="41" s="1"/>
  <c r="G2618" i="41"/>
  <c r="F2618" i="41"/>
  <c r="E2618" i="41"/>
  <c r="D2618" i="41"/>
  <c r="C2618" i="41"/>
  <c r="B2618" i="41"/>
  <c r="A2618" i="41"/>
  <c r="G2617" i="41"/>
  <c r="F2617" i="41"/>
  <c r="E2617" i="41"/>
  <c r="D2617" i="41"/>
  <c r="C2617" i="41"/>
  <c r="B2617" i="41"/>
  <c r="A2617" i="41"/>
  <c r="G2616" i="41"/>
  <c r="F2616" i="41"/>
  <c r="E2616" i="41"/>
  <c r="D2616" i="41"/>
  <c r="C2616" i="41"/>
  <c r="B2616" i="41"/>
  <c r="A2616" i="41" s="1"/>
  <c r="G2615" i="41"/>
  <c r="F2615" i="41"/>
  <c r="E2615" i="41"/>
  <c r="D2615" i="41"/>
  <c r="C2615" i="41"/>
  <c r="B2615" i="41"/>
  <c r="A2615" i="41"/>
  <c r="G2614" i="41"/>
  <c r="F2614" i="41"/>
  <c r="E2614" i="41"/>
  <c r="D2614" i="41"/>
  <c r="C2614" i="41"/>
  <c r="B2614" i="41"/>
  <c r="A2614" i="41"/>
  <c r="G2613" i="41"/>
  <c r="F2613" i="41"/>
  <c r="E2613" i="41"/>
  <c r="D2613" i="41"/>
  <c r="C2613" i="41"/>
  <c r="B2613" i="41"/>
  <c r="A2613" i="41"/>
  <c r="G2612" i="41"/>
  <c r="F2612" i="41"/>
  <c r="E2612" i="41"/>
  <c r="D2612" i="41"/>
  <c r="C2612" i="41"/>
  <c r="B2612" i="41"/>
  <c r="A2612" i="41" s="1"/>
  <c r="G2611" i="41"/>
  <c r="F2611" i="41"/>
  <c r="E2611" i="41"/>
  <c r="D2611" i="41"/>
  <c r="C2611" i="41"/>
  <c r="B2611" i="41"/>
  <c r="A2611" i="41"/>
  <c r="G2610" i="41"/>
  <c r="F2610" i="41"/>
  <c r="E2610" i="41"/>
  <c r="D2610" i="41"/>
  <c r="C2610" i="41"/>
  <c r="B2610" i="41"/>
  <c r="A2610" i="41"/>
  <c r="G2609" i="41"/>
  <c r="F2609" i="41"/>
  <c r="E2609" i="41"/>
  <c r="D2609" i="41"/>
  <c r="C2609" i="41"/>
  <c r="B2609" i="41"/>
  <c r="A2609" i="41"/>
  <c r="G2608" i="41"/>
  <c r="F2608" i="41"/>
  <c r="E2608" i="41"/>
  <c r="D2608" i="41"/>
  <c r="C2608" i="41"/>
  <c r="B2608" i="41"/>
  <c r="A2608" i="41" s="1"/>
  <c r="G2607" i="41"/>
  <c r="F2607" i="41"/>
  <c r="E2607" i="41"/>
  <c r="D2607" i="41"/>
  <c r="C2607" i="41"/>
  <c r="B2607" i="41"/>
  <c r="A2607" i="41"/>
  <c r="G2606" i="41"/>
  <c r="F2606" i="41"/>
  <c r="E2606" i="41"/>
  <c r="D2606" i="41"/>
  <c r="C2606" i="41"/>
  <c r="B2606" i="41"/>
  <c r="A2606" i="41" s="1"/>
  <c r="G2605" i="41"/>
  <c r="F2605" i="41"/>
  <c r="E2605" i="41"/>
  <c r="D2605" i="41"/>
  <c r="C2605" i="41"/>
  <c r="B2605" i="41"/>
  <c r="A2605" i="41"/>
  <c r="G2604" i="41"/>
  <c r="F2604" i="41"/>
  <c r="E2604" i="41"/>
  <c r="D2604" i="41"/>
  <c r="C2604" i="41"/>
  <c r="B2604" i="41"/>
  <c r="A2604" i="41" s="1"/>
  <c r="G2603" i="41"/>
  <c r="F2603" i="41"/>
  <c r="E2603" i="41"/>
  <c r="D2603" i="41"/>
  <c r="C2603" i="41"/>
  <c r="B2603" i="41"/>
  <c r="A2603" i="41" s="1"/>
  <c r="G2602" i="41"/>
  <c r="F2602" i="41"/>
  <c r="E2602" i="41"/>
  <c r="D2602" i="41"/>
  <c r="C2602" i="41"/>
  <c r="B2602" i="41"/>
  <c r="A2602" i="41"/>
  <c r="G2601" i="41"/>
  <c r="F2601" i="41"/>
  <c r="E2601" i="41"/>
  <c r="D2601" i="41"/>
  <c r="C2601" i="41"/>
  <c r="B2601" i="41"/>
  <c r="A2601" i="41"/>
  <c r="G2600" i="41"/>
  <c r="F2600" i="41"/>
  <c r="E2600" i="41"/>
  <c r="D2600" i="41"/>
  <c r="C2600" i="41"/>
  <c r="B2600" i="41"/>
  <c r="A2600" i="41" s="1"/>
  <c r="G2599" i="41"/>
  <c r="F2599" i="41"/>
  <c r="E2599" i="41"/>
  <c r="D2599" i="41"/>
  <c r="C2599" i="41"/>
  <c r="B2599" i="41"/>
  <c r="A2599" i="41"/>
  <c r="G2598" i="41"/>
  <c r="F2598" i="41"/>
  <c r="E2598" i="41"/>
  <c r="D2598" i="41"/>
  <c r="C2598" i="41"/>
  <c r="B2598" i="41"/>
  <c r="A2598" i="41"/>
  <c r="G2597" i="41"/>
  <c r="F2597" i="41"/>
  <c r="E2597" i="41"/>
  <c r="D2597" i="41"/>
  <c r="C2597" i="41"/>
  <c r="B2597" i="41"/>
  <c r="A2597" i="41"/>
  <c r="G2596" i="41"/>
  <c r="F2596" i="41"/>
  <c r="E2596" i="41"/>
  <c r="D2596" i="41"/>
  <c r="C2596" i="41"/>
  <c r="B2596" i="41"/>
  <c r="A2596" i="41" s="1"/>
  <c r="G2595" i="41"/>
  <c r="F2595" i="41"/>
  <c r="E2595" i="41"/>
  <c r="D2595" i="41"/>
  <c r="C2595" i="41"/>
  <c r="B2595" i="41"/>
  <c r="A2595" i="41"/>
  <c r="G2594" i="41"/>
  <c r="F2594" i="41"/>
  <c r="E2594" i="41"/>
  <c r="D2594" i="41"/>
  <c r="C2594" i="41"/>
  <c r="B2594" i="41"/>
  <c r="A2594" i="41"/>
  <c r="G2593" i="41"/>
  <c r="F2593" i="41"/>
  <c r="E2593" i="41"/>
  <c r="D2593" i="41"/>
  <c r="C2593" i="41"/>
  <c r="B2593" i="41"/>
  <c r="A2593" i="41"/>
  <c r="G2592" i="41"/>
  <c r="F2592" i="41"/>
  <c r="E2592" i="41"/>
  <c r="D2592" i="41"/>
  <c r="C2592" i="41"/>
  <c r="B2592" i="41"/>
  <c r="A2592" i="41" s="1"/>
  <c r="G2591" i="41"/>
  <c r="F2591" i="41"/>
  <c r="E2591" i="41"/>
  <c r="D2591" i="41"/>
  <c r="C2591" i="41"/>
  <c r="B2591" i="41"/>
  <c r="A2591" i="41"/>
  <c r="G2590" i="41"/>
  <c r="F2590" i="41"/>
  <c r="E2590" i="41"/>
  <c r="D2590" i="41"/>
  <c r="C2590" i="41"/>
  <c r="B2590" i="41"/>
  <c r="A2590" i="41" s="1"/>
  <c r="G2589" i="41"/>
  <c r="F2589" i="41"/>
  <c r="E2589" i="41"/>
  <c r="D2589" i="41"/>
  <c r="C2589" i="41"/>
  <c r="B2589" i="41"/>
  <c r="A2589" i="41"/>
  <c r="G2588" i="41"/>
  <c r="F2588" i="41"/>
  <c r="E2588" i="41"/>
  <c r="D2588" i="41"/>
  <c r="C2588" i="41"/>
  <c r="B2588" i="41"/>
  <c r="A2588" i="41" s="1"/>
  <c r="G2587" i="41"/>
  <c r="F2587" i="41"/>
  <c r="E2587" i="41"/>
  <c r="D2587" i="41"/>
  <c r="C2587" i="41"/>
  <c r="B2587" i="41"/>
  <c r="A2587" i="41" s="1"/>
  <c r="G2586" i="41"/>
  <c r="F2586" i="41"/>
  <c r="E2586" i="41"/>
  <c r="D2586" i="41"/>
  <c r="C2586" i="41"/>
  <c r="B2586" i="41"/>
  <c r="A2586" i="41"/>
  <c r="G2585" i="41"/>
  <c r="F2585" i="41"/>
  <c r="E2585" i="41"/>
  <c r="D2585" i="41"/>
  <c r="C2585" i="41"/>
  <c r="B2585" i="41"/>
  <c r="A2585" i="41"/>
  <c r="G2584" i="41"/>
  <c r="F2584" i="41"/>
  <c r="E2584" i="41"/>
  <c r="D2584" i="41"/>
  <c r="C2584" i="41"/>
  <c r="B2584" i="41"/>
  <c r="A2584" i="41" s="1"/>
  <c r="G2583" i="41"/>
  <c r="F2583" i="41"/>
  <c r="E2583" i="41"/>
  <c r="D2583" i="41"/>
  <c r="C2583" i="41"/>
  <c r="B2583" i="41"/>
  <c r="A2583" i="41"/>
  <c r="G2582" i="41"/>
  <c r="F2582" i="41"/>
  <c r="E2582" i="41"/>
  <c r="D2582" i="41"/>
  <c r="C2582" i="41"/>
  <c r="B2582" i="41"/>
  <c r="A2582" i="41"/>
  <c r="G2581" i="41"/>
  <c r="F2581" i="41"/>
  <c r="E2581" i="41"/>
  <c r="D2581" i="41"/>
  <c r="C2581" i="41"/>
  <c r="B2581" i="41"/>
  <c r="A2581" i="41"/>
  <c r="G2580" i="41"/>
  <c r="F2580" i="41"/>
  <c r="E2580" i="41"/>
  <c r="D2580" i="41"/>
  <c r="C2580" i="41"/>
  <c r="B2580" i="41"/>
  <c r="A2580" i="41" s="1"/>
  <c r="G2579" i="41"/>
  <c r="F2579" i="41"/>
  <c r="E2579" i="41"/>
  <c r="D2579" i="41"/>
  <c r="C2579" i="41"/>
  <c r="B2579" i="41"/>
  <c r="A2579" i="41"/>
  <c r="G2578" i="41"/>
  <c r="F2578" i="41"/>
  <c r="E2578" i="41"/>
  <c r="D2578" i="41"/>
  <c r="C2578" i="41"/>
  <c r="B2578" i="41"/>
  <c r="A2578" i="41"/>
  <c r="G2577" i="41"/>
  <c r="F2577" i="41"/>
  <c r="E2577" i="41"/>
  <c r="D2577" i="41"/>
  <c r="C2577" i="41"/>
  <c r="B2577" i="41"/>
  <c r="A2577" i="41"/>
  <c r="G2576" i="41"/>
  <c r="F2576" i="41"/>
  <c r="E2576" i="41"/>
  <c r="D2576" i="41"/>
  <c r="C2576" i="41"/>
  <c r="B2576" i="41"/>
  <c r="A2576" i="41" s="1"/>
  <c r="G2575" i="41"/>
  <c r="F2575" i="41"/>
  <c r="E2575" i="41"/>
  <c r="D2575" i="41"/>
  <c r="C2575" i="41"/>
  <c r="B2575" i="41"/>
  <c r="A2575" i="41"/>
  <c r="G2574" i="41"/>
  <c r="F2574" i="41"/>
  <c r="E2574" i="41"/>
  <c r="D2574" i="41"/>
  <c r="C2574" i="41"/>
  <c r="B2574" i="41"/>
  <c r="A2574" i="41" s="1"/>
  <c r="G2573" i="41"/>
  <c r="F2573" i="41"/>
  <c r="E2573" i="41"/>
  <c r="D2573" i="41"/>
  <c r="C2573" i="41"/>
  <c r="B2573" i="41"/>
  <c r="A2573" i="41"/>
  <c r="G2572" i="41"/>
  <c r="F2572" i="41"/>
  <c r="E2572" i="41"/>
  <c r="D2572" i="41"/>
  <c r="C2572" i="41"/>
  <c r="B2572" i="41"/>
  <c r="A2572" i="41" s="1"/>
  <c r="G2571" i="41"/>
  <c r="F2571" i="41"/>
  <c r="E2571" i="41"/>
  <c r="D2571" i="41"/>
  <c r="C2571" i="41"/>
  <c r="B2571" i="41"/>
  <c r="A2571" i="41" s="1"/>
  <c r="G2570" i="41"/>
  <c r="F2570" i="41"/>
  <c r="E2570" i="41"/>
  <c r="D2570" i="41"/>
  <c r="C2570" i="41"/>
  <c r="B2570" i="41"/>
  <c r="A2570" i="41"/>
  <c r="G2569" i="41"/>
  <c r="F2569" i="41"/>
  <c r="E2569" i="41"/>
  <c r="D2569" i="41"/>
  <c r="C2569" i="41"/>
  <c r="B2569" i="41"/>
  <c r="A2569" i="41"/>
  <c r="G2568" i="41"/>
  <c r="F2568" i="41"/>
  <c r="E2568" i="41"/>
  <c r="D2568" i="41"/>
  <c r="C2568" i="41"/>
  <c r="B2568" i="41"/>
  <c r="A2568" i="41" s="1"/>
  <c r="G2567" i="41"/>
  <c r="F2567" i="41"/>
  <c r="E2567" i="41"/>
  <c r="D2567" i="41"/>
  <c r="C2567" i="41"/>
  <c r="B2567" i="41"/>
  <c r="A2567" i="41"/>
  <c r="G2566" i="41"/>
  <c r="F2566" i="41"/>
  <c r="E2566" i="41"/>
  <c r="D2566" i="41"/>
  <c r="C2566" i="41"/>
  <c r="B2566" i="41"/>
  <c r="A2566" i="41"/>
  <c r="G2565" i="41"/>
  <c r="F2565" i="41"/>
  <c r="E2565" i="41"/>
  <c r="D2565" i="41"/>
  <c r="C2565" i="41"/>
  <c r="B2565" i="41"/>
  <c r="A2565" i="41"/>
  <c r="G2564" i="41"/>
  <c r="F2564" i="41"/>
  <c r="E2564" i="41"/>
  <c r="D2564" i="41"/>
  <c r="C2564" i="41"/>
  <c r="B2564" i="41"/>
  <c r="A2564" i="41" s="1"/>
  <c r="G2563" i="41"/>
  <c r="F2563" i="41"/>
  <c r="E2563" i="41"/>
  <c r="D2563" i="41"/>
  <c r="C2563" i="41"/>
  <c r="B2563" i="41"/>
  <c r="A2563" i="41"/>
  <c r="G2562" i="41"/>
  <c r="F2562" i="41"/>
  <c r="E2562" i="41"/>
  <c r="D2562" i="41"/>
  <c r="C2562" i="41"/>
  <c r="B2562" i="41"/>
  <c r="A2562" i="41"/>
  <c r="G2561" i="41"/>
  <c r="F2561" i="41"/>
  <c r="E2561" i="41"/>
  <c r="D2561" i="41"/>
  <c r="C2561" i="41"/>
  <c r="B2561" i="41"/>
  <c r="A2561" i="41"/>
  <c r="G2560" i="41"/>
  <c r="F2560" i="41"/>
  <c r="E2560" i="41"/>
  <c r="D2560" i="41"/>
  <c r="C2560" i="41"/>
  <c r="B2560" i="41"/>
  <c r="A2560" i="41" s="1"/>
  <c r="G2559" i="41"/>
  <c r="F2559" i="41"/>
  <c r="E2559" i="41"/>
  <c r="D2559" i="41"/>
  <c r="C2559" i="41"/>
  <c r="B2559" i="41"/>
  <c r="A2559" i="41"/>
  <c r="G2558" i="41"/>
  <c r="F2558" i="41"/>
  <c r="E2558" i="41"/>
  <c r="D2558" i="41"/>
  <c r="C2558" i="41"/>
  <c r="B2558" i="41"/>
  <c r="A2558" i="41" s="1"/>
  <c r="G2557" i="41"/>
  <c r="F2557" i="41"/>
  <c r="E2557" i="41"/>
  <c r="D2557" i="41"/>
  <c r="C2557" i="41"/>
  <c r="B2557" i="41"/>
  <c r="A2557" i="41"/>
  <c r="G2556" i="41"/>
  <c r="F2556" i="41"/>
  <c r="E2556" i="41"/>
  <c r="D2556" i="41"/>
  <c r="C2556" i="41"/>
  <c r="B2556" i="41"/>
  <c r="A2556" i="41" s="1"/>
  <c r="G2555" i="41"/>
  <c r="F2555" i="41"/>
  <c r="E2555" i="41"/>
  <c r="D2555" i="41"/>
  <c r="C2555" i="41"/>
  <c r="B2555" i="41"/>
  <c r="A2555" i="41" s="1"/>
  <c r="G2554" i="41"/>
  <c r="F2554" i="41"/>
  <c r="E2554" i="41"/>
  <c r="D2554" i="41"/>
  <c r="C2554" i="41"/>
  <c r="B2554" i="41"/>
  <c r="A2554" i="41"/>
  <c r="G2553" i="41"/>
  <c r="F2553" i="41"/>
  <c r="E2553" i="41"/>
  <c r="D2553" i="41"/>
  <c r="C2553" i="41"/>
  <c r="B2553" i="41"/>
  <c r="A2553" i="41"/>
  <c r="G2552" i="41"/>
  <c r="F2552" i="41"/>
  <c r="E2552" i="41"/>
  <c r="D2552" i="41"/>
  <c r="C2552" i="41"/>
  <c r="B2552" i="41"/>
  <c r="A2552" i="41" s="1"/>
  <c r="G2551" i="41"/>
  <c r="F2551" i="41"/>
  <c r="E2551" i="41"/>
  <c r="D2551" i="41"/>
  <c r="C2551" i="41"/>
  <c r="B2551" i="41"/>
  <c r="A2551" i="41"/>
  <c r="G2550" i="41"/>
  <c r="F2550" i="41"/>
  <c r="E2550" i="41"/>
  <c r="D2550" i="41"/>
  <c r="C2550" i="41"/>
  <c r="B2550" i="41"/>
  <c r="A2550" i="41"/>
  <c r="G2549" i="41"/>
  <c r="F2549" i="41"/>
  <c r="E2549" i="41"/>
  <c r="D2549" i="41"/>
  <c r="C2549" i="41"/>
  <c r="B2549" i="41"/>
  <c r="A2549" i="41"/>
  <c r="G2548" i="41"/>
  <c r="F2548" i="41"/>
  <c r="E2548" i="41"/>
  <c r="D2548" i="41"/>
  <c r="C2548" i="41"/>
  <c r="B2548" i="41"/>
  <c r="A2548" i="41" s="1"/>
  <c r="G2547" i="41"/>
  <c r="F2547" i="41"/>
  <c r="E2547" i="41"/>
  <c r="D2547" i="41"/>
  <c r="C2547" i="41"/>
  <c r="B2547" i="41"/>
  <c r="A2547" i="41"/>
  <c r="G2546" i="41"/>
  <c r="F2546" i="41"/>
  <c r="E2546" i="41"/>
  <c r="D2546" i="41"/>
  <c r="C2546" i="41"/>
  <c r="B2546" i="41"/>
  <c r="A2546" i="41"/>
  <c r="G2545" i="41"/>
  <c r="F2545" i="41"/>
  <c r="E2545" i="41"/>
  <c r="D2545" i="41"/>
  <c r="C2545" i="41"/>
  <c r="B2545" i="41"/>
  <c r="A2545" i="41"/>
  <c r="G2544" i="41"/>
  <c r="F2544" i="41"/>
  <c r="E2544" i="41"/>
  <c r="D2544" i="41"/>
  <c r="C2544" i="41"/>
  <c r="B2544" i="41"/>
  <c r="A2544" i="41" s="1"/>
  <c r="G2543" i="41"/>
  <c r="F2543" i="41"/>
  <c r="E2543" i="41"/>
  <c r="D2543" i="41"/>
  <c r="C2543" i="41"/>
  <c r="B2543" i="41"/>
  <c r="A2543" i="41"/>
  <c r="G2542" i="41"/>
  <c r="F2542" i="41"/>
  <c r="E2542" i="41"/>
  <c r="D2542" i="41"/>
  <c r="C2542" i="41"/>
  <c r="B2542" i="41"/>
  <c r="A2542" i="41" s="1"/>
  <c r="G2541" i="41"/>
  <c r="F2541" i="41"/>
  <c r="E2541" i="41"/>
  <c r="D2541" i="41"/>
  <c r="C2541" i="41"/>
  <c r="B2541" i="41"/>
  <c r="A2541" i="41"/>
  <c r="G2540" i="41"/>
  <c r="F2540" i="41"/>
  <c r="E2540" i="41"/>
  <c r="D2540" i="41"/>
  <c r="C2540" i="41"/>
  <c r="B2540" i="41"/>
  <c r="A2540" i="41" s="1"/>
  <c r="G2539" i="41"/>
  <c r="F2539" i="41"/>
  <c r="E2539" i="41"/>
  <c r="D2539" i="41"/>
  <c r="C2539" i="41"/>
  <c r="B2539" i="41"/>
  <c r="A2539" i="41" s="1"/>
  <c r="G2538" i="41"/>
  <c r="F2538" i="41"/>
  <c r="E2538" i="41"/>
  <c r="D2538" i="41"/>
  <c r="C2538" i="41"/>
  <c r="B2538" i="41"/>
  <c r="A2538" i="41"/>
  <c r="G2537" i="41"/>
  <c r="F2537" i="41"/>
  <c r="E2537" i="41"/>
  <c r="D2537" i="41"/>
  <c r="C2537" i="41"/>
  <c r="B2537" i="41"/>
  <c r="A2537" i="41"/>
  <c r="G2536" i="41"/>
  <c r="F2536" i="41"/>
  <c r="E2536" i="41"/>
  <c r="D2536" i="41"/>
  <c r="C2536" i="41"/>
  <c r="B2536" i="41"/>
  <c r="A2536" i="41" s="1"/>
  <c r="G2535" i="41"/>
  <c r="F2535" i="41"/>
  <c r="E2535" i="41"/>
  <c r="D2535" i="41"/>
  <c r="C2535" i="41"/>
  <c r="B2535" i="41"/>
  <c r="A2535" i="41"/>
  <c r="G2534" i="41"/>
  <c r="F2534" i="41"/>
  <c r="E2534" i="41"/>
  <c r="D2534" i="41"/>
  <c r="C2534" i="41"/>
  <c r="B2534" i="41"/>
  <c r="A2534" i="41"/>
  <c r="G2533" i="41"/>
  <c r="F2533" i="41"/>
  <c r="E2533" i="41"/>
  <c r="D2533" i="41"/>
  <c r="C2533" i="41"/>
  <c r="B2533" i="41"/>
  <c r="A2533" i="41"/>
  <c r="G2532" i="41"/>
  <c r="F2532" i="41"/>
  <c r="E2532" i="41"/>
  <c r="D2532" i="41"/>
  <c r="C2532" i="41"/>
  <c r="B2532" i="41"/>
  <c r="A2532" i="41" s="1"/>
  <c r="G2531" i="41"/>
  <c r="F2531" i="41"/>
  <c r="E2531" i="41"/>
  <c r="D2531" i="41"/>
  <c r="C2531" i="41"/>
  <c r="B2531" i="41"/>
  <c r="A2531" i="41"/>
  <c r="G2530" i="41"/>
  <c r="F2530" i="41"/>
  <c r="E2530" i="41"/>
  <c r="D2530" i="41"/>
  <c r="C2530" i="41"/>
  <c r="B2530" i="41"/>
  <c r="A2530" i="41"/>
  <c r="G2529" i="41"/>
  <c r="F2529" i="41"/>
  <c r="E2529" i="41"/>
  <c r="D2529" i="41"/>
  <c r="C2529" i="41"/>
  <c r="B2529" i="41"/>
  <c r="A2529" i="41"/>
  <c r="G2528" i="41"/>
  <c r="F2528" i="41"/>
  <c r="E2528" i="41"/>
  <c r="D2528" i="41"/>
  <c r="C2528" i="41"/>
  <c r="B2528" i="41"/>
  <c r="A2528" i="41" s="1"/>
  <c r="G2527" i="41"/>
  <c r="F2527" i="41"/>
  <c r="E2527" i="41"/>
  <c r="D2527" i="41"/>
  <c r="C2527" i="41"/>
  <c r="B2527" i="41"/>
  <c r="A2527" i="41"/>
  <c r="G2526" i="41"/>
  <c r="F2526" i="41"/>
  <c r="E2526" i="41"/>
  <c r="D2526" i="41"/>
  <c r="C2526" i="41"/>
  <c r="B2526" i="41"/>
  <c r="A2526" i="41" s="1"/>
  <c r="G2525" i="41"/>
  <c r="F2525" i="41"/>
  <c r="E2525" i="41"/>
  <c r="D2525" i="41"/>
  <c r="C2525" i="41"/>
  <c r="B2525" i="41"/>
  <c r="A2525" i="41"/>
  <c r="G2524" i="41"/>
  <c r="F2524" i="41"/>
  <c r="E2524" i="41"/>
  <c r="D2524" i="41"/>
  <c r="C2524" i="41"/>
  <c r="B2524" i="41"/>
  <c r="A2524" i="41" s="1"/>
  <c r="G2523" i="41"/>
  <c r="F2523" i="41"/>
  <c r="E2523" i="41"/>
  <c r="D2523" i="41"/>
  <c r="C2523" i="41"/>
  <c r="B2523" i="41"/>
  <c r="A2523" i="41" s="1"/>
  <c r="G2522" i="41"/>
  <c r="F2522" i="41"/>
  <c r="E2522" i="41"/>
  <c r="D2522" i="41"/>
  <c r="C2522" i="41"/>
  <c r="B2522" i="41"/>
  <c r="A2522" i="41"/>
  <c r="G2521" i="41"/>
  <c r="F2521" i="41"/>
  <c r="E2521" i="41"/>
  <c r="D2521" i="41"/>
  <c r="C2521" i="41"/>
  <c r="B2521" i="41"/>
  <c r="A2521" i="41"/>
  <c r="G2520" i="41"/>
  <c r="F2520" i="41"/>
  <c r="E2520" i="41"/>
  <c r="D2520" i="41"/>
  <c r="C2520" i="41"/>
  <c r="B2520" i="41"/>
  <c r="A2520" i="41" s="1"/>
  <c r="G2519" i="41"/>
  <c r="F2519" i="41"/>
  <c r="E2519" i="41"/>
  <c r="D2519" i="41"/>
  <c r="C2519" i="41"/>
  <c r="B2519" i="41"/>
  <c r="A2519" i="41"/>
  <c r="G2518" i="41"/>
  <c r="F2518" i="41"/>
  <c r="E2518" i="41"/>
  <c r="D2518" i="41"/>
  <c r="C2518" i="41"/>
  <c r="B2518" i="41"/>
  <c r="A2518" i="41"/>
  <c r="G2517" i="41"/>
  <c r="F2517" i="41"/>
  <c r="E2517" i="41"/>
  <c r="D2517" i="41"/>
  <c r="C2517" i="41"/>
  <c r="B2517" i="41"/>
  <c r="A2517" i="41"/>
  <c r="G2516" i="41"/>
  <c r="F2516" i="41"/>
  <c r="E2516" i="41"/>
  <c r="D2516" i="41"/>
  <c r="C2516" i="41"/>
  <c r="B2516" i="41"/>
  <c r="A2516" i="41" s="1"/>
  <c r="G2515" i="41"/>
  <c r="F2515" i="41"/>
  <c r="E2515" i="41"/>
  <c r="D2515" i="41"/>
  <c r="C2515" i="41"/>
  <c r="B2515" i="41"/>
  <c r="A2515" i="41"/>
  <c r="G2514" i="41"/>
  <c r="F2514" i="41"/>
  <c r="E2514" i="41"/>
  <c r="D2514" i="41"/>
  <c r="C2514" i="41"/>
  <c r="B2514" i="41"/>
  <c r="A2514" i="41"/>
  <c r="G2513" i="41"/>
  <c r="F2513" i="41"/>
  <c r="E2513" i="41"/>
  <c r="D2513" i="41"/>
  <c r="C2513" i="41"/>
  <c r="B2513" i="41"/>
  <c r="A2513" i="41"/>
  <c r="G2512" i="41"/>
  <c r="F2512" i="41"/>
  <c r="E2512" i="41"/>
  <c r="D2512" i="41"/>
  <c r="C2512" i="41"/>
  <c r="B2512" i="41"/>
  <c r="A2512" i="41" s="1"/>
  <c r="G2511" i="41"/>
  <c r="F2511" i="41"/>
  <c r="E2511" i="41"/>
  <c r="D2511" i="41"/>
  <c r="C2511" i="41"/>
  <c r="B2511" i="41"/>
  <c r="A2511" i="41"/>
  <c r="G2510" i="41"/>
  <c r="F2510" i="41"/>
  <c r="E2510" i="41"/>
  <c r="D2510" i="41"/>
  <c r="C2510" i="41"/>
  <c r="B2510" i="41"/>
  <c r="A2510" i="41" s="1"/>
  <c r="G2509" i="41"/>
  <c r="F2509" i="41"/>
  <c r="E2509" i="41"/>
  <c r="D2509" i="41"/>
  <c r="C2509" i="41"/>
  <c r="B2509" i="41"/>
  <c r="A2509" i="41"/>
  <c r="G2508" i="41"/>
  <c r="F2508" i="41"/>
  <c r="E2508" i="41"/>
  <c r="D2508" i="41"/>
  <c r="C2508" i="41"/>
  <c r="B2508" i="41"/>
  <c r="A2508" i="41" s="1"/>
  <c r="G2507" i="41"/>
  <c r="F2507" i="41"/>
  <c r="E2507" i="41"/>
  <c r="D2507" i="41"/>
  <c r="C2507" i="41"/>
  <c r="B2507" i="41"/>
  <c r="A2507" i="41" s="1"/>
  <c r="G2506" i="41"/>
  <c r="F2506" i="41"/>
  <c r="E2506" i="41"/>
  <c r="D2506" i="41"/>
  <c r="C2506" i="41"/>
  <c r="B2506" i="41"/>
  <c r="A2506" i="41"/>
  <c r="G2505" i="41"/>
  <c r="F2505" i="41"/>
  <c r="E2505" i="41"/>
  <c r="D2505" i="41"/>
  <c r="C2505" i="41"/>
  <c r="B2505" i="41"/>
  <c r="A2505" i="41"/>
  <c r="G2504" i="41"/>
  <c r="F2504" i="41"/>
  <c r="E2504" i="41"/>
  <c r="D2504" i="41"/>
  <c r="C2504" i="41"/>
  <c r="B2504" i="41"/>
  <c r="A2504" i="41" s="1"/>
  <c r="G2503" i="41"/>
  <c r="F2503" i="41"/>
  <c r="E2503" i="41"/>
  <c r="D2503" i="41"/>
  <c r="C2503" i="41"/>
  <c r="B2503" i="41"/>
  <c r="A2503" i="41"/>
  <c r="G2502" i="41"/>
  <c r="F2502" i="41"/>
  <c r="E2502" i="41"/>
  <c r="D2502" i="41"/>
  <c r="C2502" i="41"/>
  <c r="B2502" i="41"/>
  <c r="A2502" i="41"/>
  <c r="G2501" i="41"/>
  <c r="F2501" i="41"/>
  <c r="E2501" i="41"/>
  <c r="D2501" i="41"/>
  <c r="C2501" i="41"/>
  <c r="B2501" i="41"/>
  <c r="A2501" i="41"/>
  <c r="G2500" i="41"/>
  <c r="F2500" i="41"/>
  <c r="E2500" i="41"/>
  <c r="D2500" i="41"/>
  <c r="C2500" i="41"/>
  <c r="B2500" i="41"/>
  <c r="A2500" i="41" s="1"/>
  <c r="G2499" i="41"/>
  <c r="F2499" i="41"/>
  <c r="E2499" i="41"/>
  <c r="D2499" i="41"/>
  <c r="C2499" i="41"/>
  <c r="B2499" i="41"/>
  <c r="A2499" i="41"/>
  <c r="G2498" i="41"/>
  <c r="F2498" i="41"/>
  <c r="E2498" i="41"/>
  <c r="D2498" i="41"/>
  <c r="C2498" i="41"/>
  <c r="B2498" i="41"/>
  <c r="A2498" i="41"/>
  <c r="G2497" i="41"/>
  <c r="F2497" i="41"/>
  <c r="E2497" i="41"/>
  <c r="D2497" i="41"/>
  <c r="C2497" i="41"/>
  <c r="B2497" i="41"/>
  <c r="A2497" i="41"/>
  <c r="G2496" i="41"/>
  <c r="F2496" i="41"/>
  <c r="E2496" i="41"/>
  <c r="D2496" i="41"/>
  <c r="C2496" i="41"/>
  <c r="B2496" i="41"/>
  <c r="A2496" i="41" s="1"/>
  <c r="G2495" i="41"/>
  <c r="F2495" i="41"/>
  <c r="E2495" i="41"/>
  <c r="D2495" i="41"/>
  <c r="C2495" i="41"/>
  <c r="B2495" i="41"/>
  <c r="A2495" i="41"/>
  <c r="G2494" i="41"/>
  <c r="F2494" i="41"/>
  <c r="E2494" i="41"/>
  <c r="D2494" i="41"/>
  <c r="C2494" i="41"/>
  <c r="B2494" i="41"/>
  <c r="A2494" i="41" s="1"/>
  <c r="G2493" i="41"/>
  <c r="F2493" i="41"/>
  <c r="E2493" i="41"/>
  <c r="D2493" i="41"/>
  <c r="C2493" i="41"/>
  <c r="B2493" i="41"/>
  <c r="A2493" i="41"/>
  <c r="G2492" i="41"/>
  <c r="F2492" i="41"/>
  <c r="E2492" i="41"/>
  <c r="D2492" i="41"/>
  <c r="C2492" i="41"/>
  <c r="B2492" i="41"/>
  <c r="A2492" i="41" s="1"/>
  <c r="G2491" i="41"/>
  <c r="F2491" i="41"/>
  <c r="E2491" i="41"/>
  <c r="D2491" i="41"/>
  <c r="C2491" i="41"/>
  <c r="B2491" i="41"/>
  <c r="A2491" i="41" s="1"/>
  <c r="G2490" i="41"/>
  <c r="F2490" i="41"/>
  <c r="E2490" i="41"/>
  <c r="D2490" i="41"/>
  <c r="C2490" i="41"/>
  <c r="B2490" i="41"/>
  <c r="A2490" i="41"/>
  <c r="G2489" i="41"/>
  <c r="F2489" i="41"/>
  <c r="E2489" i="41"/>
  <c r="D2489" i="41"/>
  <c r="C2489" i="41"/>
  <c r="B2489" i="41"/>
  <c r="A2489" i="41"/>
  <c r="G2488" i="41"/>
  <c r="F2488" i="41"/>
  <c r="E2488" i="41"/>
  <c r="D2488" i="41"/>
  <c r="C2488" i="41"/>
  <c r="B2488" i="41"/>
  <c r="A2488" i="41" s="1"/>
  <c r="G2487" i="41"/>
  <c r="F2487" i="41"/>
  <c r="E2487" i="41"/>
  <c r="D2487" i="41"/>
  <c r="C2487" i="41"/>
  <c r="B2487" i="41"/>
  <c r="A2487" i="41"/>
  <c r="G2486" i="41"/>
  <c r="F2486" i="41"/>
  <c r="E2486" i="41"/>
  <c r="D2486" i="41"/>
  <c r="C2486" i="41"/>
  <c r="B2486" i="41"/>
  <c r="A2486" i="41"/>
  <c r="G2485" i="41"/>
  <c r="F2485" i="41"/>
  <c r="E2485" i="41"/>
  <c r="D2485" i="41"/>
  <c r="C2485" i="41"/>
  <c r="B2485" i="41"/>
  <c r="A2485" i="41"/>
  <c r="G2484" i="41"/>
  <c r="F2484" i="41"/>
  <c r="E2484" i="41"/>
  <c r="D2484" i="41"/>
  <c r="C2484" i="41"/>
  <c r="B2484" i="41"/>
  <c r="A2484" i="41" s="1"/>
  <c r="G2483" i="41"/>
  <c r="F2483" i="41"/>
  <c r="E2483" i="41"/>
  <c r="D2483" i="41"/>
  <c r="C2483" i="41"/>
  <c r="B2483" i="41"/>
  <c r="A2483" i="41"/>
  <c r="G2482" i="41"/>
  <c r="F2482" i="41"/>
  <c r="E2482" i="41"/>
  <c r="D2482" i="41"/>
  <c r="C2482" i="41"/>
  <c r="B2482" i="41"/>
  <c r="A2482" i="41"/>
  <c r="G2481" i="41"/>
  <c r="F2481" i="41"/>
  <c r="E2481" i="41"/>
  <c r="D2481" i="41"/>
  <c r="C2481" i="41"/>
  <c r="B2481" i="41"/>
  <c r="A2481" i="41"/>
  <c r="G2480" i="41"/>
  <c r="F2480" i="41"/>
  <c r="E2480" i="41"/>
  <c r="D2480" i="41"/>
  <c r="C2480" i="41"/>
  <c r="B2480" i="41"/>
  <c r="A2480" i="41" s="1"/>
  <c r="G2479" i="41"/>
  <c r="F2479" i="41"/>
  <c r="E2479" i="41"/>
  <c r="D2479" i="41"/>
  <c r="C2479" i="41"/>
  <c r="B2479" i="41"/>
  <c r="A2479" i="41"/>
  <c r="G2478" i="41"/>
  <c r="F2478" i="41"/>
  <c r="E2478" i="41"/>
  <c r="D2478" i="41"/>
  <c r="C2478" i="41"/>
  <c r="B2478" i="41"/>
  <c r="A2478" i="41" s="1"/>
  <c r="G2477" i="41"/>
  <c r="F2477" i="41"/>
  <c r="E2477" i="41"/>
  <c r="D2477" i="41"/>
  <c r="C2477" i="41"/>
  <c r="B2477" i="41"/>
  <c r="A2477" i="41"/>
  <c r="G2476" i="41"/>
  <c r="F2476" i="41"/>
  <c r="E2476" i="41"/>
  <c r="D2476" i="41"/>
  <c r="C2476" i="41"/>
  <c r="B2476" i="41"/>
  <c r="A2476" i="41" s="1"/>
  <c r="G2475" i="41"/>
  <c r="F2475" i="41"/>
  <c r="E2475" i="41"/>
  <c r="D2475" i="41"/>
  <c r="C2475" i="41"/>
  <c r="B2475" i="41"/>
  <c r="A2475" i="41" s="1"/>
  <c r="G2474" i="41"/>
  <c r="F2474" i="41"/>
  <c r="E2474" i="41"/>
  <c r="D2474" i="41"/>
  <c r="C2474" i="41"/>
  <c r="B2474" i="41"/>
  <c r="A2474" i="41"/>
  <c r="G2473" i="41"/>
  <c r="F2473" i="41"/>
  <c r="E2473" i="41"/>
  <c r="D2473" i="41"/>
  <c r="C2473" i="41"/>
  <c r="B2473" i="41"/>
  <c r="A2473" i="41"/>
  <c r="G2472" i="41"/>
  <c r="F2472" i="41"/>
  <c r="E2472" i="41"/>
  <c r="D2472" i="41"/>
  <c r="C2472" i="41"/>
  <c r="B2472" i="41"/>
  <c r="A2472" i="41" s="1"/>
  <c r="G2471" i="41"/>
  <c r="F2471" i="41"/>
  <c r="E2471" i="41"/>
  <c r="D2471" i="41"/>
  <c r="C2471" i="41"/>
  <c r="B2471" i="41"/>
  <c r="A2471" i="41"/>
  <c r="G2470" i="41"/>
  <c r="F2470" i="41"/>
  <c r="E2470" i="41"/>
  <c r="D2470" i="41"/>
  <c r="C2470" i="41"/>
  <c r="B2470" i="41"/>
  <c r="A2470" i="41"/>
  <c r="G2469" i="41"/>
  <c r="F2469" i="41"/>
  <c r="E2469" i="41"/>
  <c r="D2469" i="41"/>
  <c r="C2469" i="41"/>
  <c r="B2469" i="41"/>
  <c r="A2469" i="41"/>
  <c r="G2468" i="41"/>
  <c r="F2468" i="41"/>
  <c r="E2468" i="41"/>
  <c r="D2468" i="41"/>
  <c r="C2468" i="41"/>
  <c r="B2468" i="41"/>
  <c r="A2468" i="41" s="1"/>
  <c r="G2467" i="41"/>
  <c r="F2467" i="41"/>
  <c r="E2467" i="41"/>
  <c r="D2467" i="41"/>
  <c r="C2467" i="41"/>
  <c r="B2467" i="41"/>
  <c r="A2467" i="41"/>
  <c r="G2466" i="41"/>
  <c r="F2466" i="41"/>
  <c r="E2466" i="41"/>
  <c r="D2466" i="41"/>
  <c r="C2466" i="41"/>
  <c r="B2466" i="41"/>
  <c r="A2466" i="41"/>
  <c r="G2465" i="41"/>
  <c r="F2465" i="41"/>
  <c r="E2465" i="41"/>
  <c r="D2465" i="41"/>
  <c r="C2465" i="41"/>
  <c r="B2465" i="41"/>
  <c r="A2465" i="41"/>
  <c r="G2464" i="41"/>
  <c r="F2464" i="41"/>
  <c r="E2464" i="41"/>
  <c r="D2464" i="41"/>
  <c r="C2464" i="41"/>
  <c r="B2464" i="41"/>
  <c r="A2464" i="41" s="1"/>
  <c r="G2463" i="41"/>
  <c r="F2463" i="41"/>
  <c r="E2463" i="41"/>
  <c r="D2463" i="41"/>
  <c r="C2463" i="41"/>
  <c r="B2463" i="41"/>
  <c r="A2463" i="41"/>
  <c r="G2462" i="41"/>
  <c r="F2462" i="41"/>
  <c r="E2462" i="41"/>
  <c r="D2462" i="41"/>
  <c r="C2462" i="41"/>
  <c r="B2462" i="41"/>
  <c r="A2462" i="41" s="1"/>
  <c r="G2461" i="41"/>
  <c r="F2461" i="41"/>
  <c r="E2461" i="41"/>
  <c r="D2461" i="41"/>
  <c r="C2461" i="41"/>
  <c r="B2461" i="41"/>
  <c r="A2461" i="41"/>
  <c r="G2460" i="41"/>
  <c r="F2460" i="41"/>
  <c r="E2460" i="41"/>
  <c r="D2460" i="41"/>
  <c r="C2460" i="41"/>
  <c r="B2460" i="41"/>
  <c r="A2460" i="41" s="1"/>
  <c r="G2459" i="41"/>
  <c r="F2459" i="41"/>
  <c r="E2459" i="41"/>
  <c r="D2459" i="41"/>
  <c r="C2459" i="41"/>
  <c r="B2459" i="41"/>
  <c r="A2459" i="41" s="1"/>
  <c r="G2458" i="41"/>
  <c r="F2458" i="41"/>
  <c r="E2458" i="41"/>
  <c r="D2458" i="41"/>
  <c r="C2458" i="41"/>
  <c r="B2458" i="41"/>
  <c r="A2458" i="41"/>
  <c r="G2457" i="41"/>
  <c r="F2457" i="41"/>
  <c r="E2457" i="41"/>
  <c r="D2457" i="41"/>
  <c r="C2457" i="41"/>
  <c r="B2457" i="41"/>
  <c r="A2457" i="41"/>
  <c r="G2456" i="41"/>
  <c r="F2456" i="41"/>
  <c r="E2456" i="41"/>
  <c r="D2456" i="41"/>
  <c r="C2456" i="41"/>
  <c r="B2456" i="41"/>
  <c r="A2456" i="41" s="1"/>
  <c r="G2455" i="41"/>
  <c r="F2455" i="41"/>
  <c r="E2455" i="41"/>
  <c r="D2455" i="41"/>
  <c r="C2455" i="41"/>
  <c r="B2455" i="41"/>
  <c r="A2455" i="41"/>
  <c r="G2454" i="41"/>
  <c r="F2454" i="41"/>
  <c r="E2454" i="41"/>
  <c r="D2454" i="41"/>
  <c r="C2454" i="41"/>
  <c r="B2454" i="41"/>
  <c r="A2454" i="41"/>
  <c r="G2453" i="41"/>
  <c r="F2453" i="41"/>
  <c r="E2453" i="41"/>
  <c r="D2453" i="41"/>
  <c r="C2453" i="41"/>
  <c r="B2453" i="41"/>
  <c r="A2453" i="41"/>
  <c r="G2452" i="41"/>
  <c r="F2452" i="41"/>
  <c r="E2452" i="41"/>
  <c r="D2452" i="41"/>
  <c r="C2452" i="41"/>
  <c r="B2452" i="41"/>
  <c r="A2452" i="41" s="1"/>
  <c r="G2451" i="41"/>
  <c r="F2451" i="41"/>
  <c r="E2451" i="41"/>
  <c r="D2451" i="41"/>
  <c r="C2451" i="41"/>
  <c r="B2451" i="41"/>
  <c r="A2451" i="41"/>
  <c r="G2450" i="41"/>
  <c r="F2450" i="41"/>
  <c r="E2450" i="41"/>
  <c r="D2450" i="41"/>
  <c r="C2450" i="41"/>
  <c r="B2450" i="41"/>
  <c r="A2450" i="41"/>
  <c r="G2449" i="41"/>
  <c r="F2449" i="41"/>
  <c r="E2449" i="41"/>
  <c r="D2449" i="41"/>
  <c r="C2449" i="41"/>
  <c r="B2449" i="41"/>
  <c r="A2449" i="41"/>
  <c r="G2448" i="41"/>
  <c r="F2448" i="41"/>
  <c r="E2448" i="41"/>
  <c r="D2448" i="41"/>
  <c r="C2448" i="41"/>
  <c r="B2448" i="41"/>
  <c r="A2448" i="41" s="1"/>
  <c r="G2447" i="41"/>
  <c r="F2447" i="41"/>
  <c r="E2447" i="41"/>
  <c r="D2447" i="41"/>
  <c r="C2447" i="41"/>
  <c r="B2447" i="41"/>
  <c r="A2447" i="41"/>
  <c r="G2446" i="41"/>
  <c r="F2446" i="41"/>
  <c r="E2446" i="41"/>
  <c r="D2446" i="41"/>
  <c r="C2446" i="41"/>
  <c r="B2446" i="41"/>
  <c r="A2446" i="41" s="1"/>
  <c r="G2445" i="41"/>
  <c r="F2445" i="41"/>
  <c r="E2445" i="41"/>
  <c r="D2445" i="41"/>
  <c r="C2445" i="41"/>
  <c r="B2445" i="41"/>
  <c r="A2445" i="41"/>
  <c r="G2444" i="41"/>
  <c r="F2444" i="41"/>
  <c r="E2444" i="41"/>
  <c r="D2444" i="41"/>
  <c r="C2444" i="41"/>
  <c r="B2444" i="41"/>
  <c r="A2444" i="41" s="1"/>
  <c r="G2443" i="41"/>
  <c r="F2443" i="41"/>
  <c r="E2443" i="41"/>
  <c r="D2443" i="41"/>
  <c r="C2443" i="41"/>
  <c r="B2443" i="41"/>
  <c r="A2443" i="41" s="1"/>
  <c r="G2442" i="41"/>
  <c r="F2442" i="41"/>
  <c r="E2442" i="41"/>
  <c r="D2442" i="41"/>
  <c r="C2442" i="41"/>
  <c r="B2442" i="41"/>
  <c r="A2442" i="41"/>
  <c r="G2441" i="41"/>
  <c r="F2441" i="41"/>
  <c r="E2441" i="41"/>
  <c r="D2441" i="41"/>
  <c r="C2441" i="41"/>
  <c r="B2441" i="41"/>
  <c r="A2441" i="41"/>
  <c r="G2440" i="41"/>
  <c r="F2440" i="41"/>
  <c r="E2440" i="41"/>
  <c r="D2440" i="41"/>
  <c r="C2440" i="41"/>
  <c r="B2440" i="41"/>
  <c r="A2440" i="41" s="1"/>
  <c r="G2439" i="41"/>
  <c r="F2439" i="41"/>
  <c r="E2439" i="41"/>
  <c r="D2439" i="41"/>
  <c r="C2439" i="41"/>
  <c r="B2439" i="41"/>
  <c r="A2439" i="41"/>
  <c r="G2438" i="41"/>
  <c r="F2438" i="41"/>
  <c r="E2438" i="41"/>
  <c r="D2438" i="41"/>
  <c r="C2438" i="41"/>
  <c r="B2438" i="41"/>
  <c r="A2438" i="41"/>
  <c r="G2437" i="41"/>
  <c r="F2437" i="41"/>
  <c r="E2437" i="41"/>
  <c r="D2437" i="41"/>
  <c r="C2437" i="41"/>
  <c r="B2437" i="41"/>
  <c r="A2437" i="41"/>
  <c r="G2436" i="41"/>
  <c r="F2436" i="41"/>
  <c r="E2436" i="41"/>
  <c r="D2436" i="41"/>
  <c r="C2436" i="41"/>
  <c r="B2436" i="41"/>
  <c r="A2436" i="41" s="1"/>
  <c r="G2435" i="41"/>
  <c r="F2435" i="41"/>
  <c r="E2435" i="41"/>
  <c r="D2435" i="41"/>
  <c r="C2435" i="41"/>
  <c r="B2435" i="41"/>
  <c r="A2435" i="41"/>
  <c r="G2434" i="41"/>
  <c r="F2434" i="41"/>
  <c r="E2434" i="41"/>
  <c r="D2434" i="41"/>
  <c r="C2434" i="41"/>
  <c r="B2434" i="41"/>
  <c r="A2434" i="41"/>
  <c r="G2433" i="41"/>
  <c r="F2433" i="41"/>
  <c r="E2433" i="41"/>
  <c r="D2433" i="41"/>
  <c r="C2433" i="41"/>
  <c r="B2433" i="41"/>
  <c r="A2433" i="41"/>
  <c r="G2432" i="41"/>
  <c r="F2432" i="41"/>
  <c r="E2432" i="41"/>
  <c r="D2432" i="41"/>
  <c r="C2432" i="41"/>
  <c r="B2432" i="41"/>
  <c r="A2432" i="41" s="1"/>
  <c r="G2431" i="41"/>
  <c r="F2431" i="41"/>
  <c r="E2431" i="41"/>
  <c r="D2431" i="41"/>
  <c r="C2431" i="41"/>
  <c r="B2431" i="41"/>
  <c r="A2431" i="41"/>
  <c r="G2430" i="41"/>
  <c r="F2430" i="41"/>
  <c r="E2430" i="41"/>
  <c r="D2430" i="41"/>
  <c r="C2430" i="41"/>
  <c r="B2430" i="41"/>
  <c r="A2430" i="41" s="1"/>
  <c r="G2429" i="41"/>
  <c r="F2429" i="41"/>
  <c r="E2429" i="41"/>
  <c r="D2429" i="41"/>
  <c r="C2429" i="41"/>
  <c r="B2429" i="41"/>
  <c r="A2429" i="41"/>
  <c r="G2428" i="41"/>
  <c r="F2428" i="41"/>
  <c r="E2428" i="41"/>
  <c r="D2428" i="41"/>
  <c r="C2428" i="41"/>
  <c r="B2428" i="41"/>
  <c r="A2428" i="41" s="1"/>
  <c r="G2427" i="41"/>
  <c r="F2427" i="41"/>
  <c r="E2427" i="41"/>
  <c r="D2427" i="41"/>
  <c r="C2427" i="41"/>
  <c r="B2427" i="41"/>
  <c r="A2427" i="41" s="1"/>
  <c r="G2426" i="41"/>
  <c r="F2426" i="41"/>
  <c r="E2426" i="41"/>
  <c r="D2426" i="41"/>
  <c r="C2426" i="41"/>
  <c r="B2426" i="41"/>
  <c r="A2426" i="41"/>
  <c r="G2425" i="41"/>
  <c r="F2425" i="41"/>
  <c r="E2425" i="41"/>
  <c r="D2425" i="41"/>
  <c r="C2425" i="41"/>
  <c r="B2425" i="41"/>
  <c r="A2425" i="41"/>
  <c r="G2424" i="41"/>
  <c r="F2424" i="41"/>
  <c r="E2424" i="41"/>
  <c r="D2424" i="41"/>
  <c r="C2424" i="41"/>
  <c r="B2424" i="41"/>
  <c r="A2424" i="41" s="1"/>
  <c r="G2423" i="41"/>
  <c r="F2423" i="41"/>
  <c r="E2423" i="41"/>
  <c r="D2423" i="41"/>
  <c r="C2423" i="41"/>
  <c r="B2423" i="41"/>
  <c r="A2423" i="41"/>
  <c r="G2422" i="41"/>
  <c r="F2422" i="41"/>
  <c r="E2422" i="41"/>
  <c r="D2422" i="41"/>
  <c r="C2422" i="41"/>
  <c r="B2422" i="41"/>
  <c r="A2422" i="41"/>
  <c r="G2421" i="41"/>
  <c r="F2421" i="41"/>
  <c r="E2421" i="41"/>
  <c r="D2421" i="41"/>
  <c r="C2421" i="41"/>
  <c r="B2421" i="41"/>
  <c r="A2421" i="41"/>
  <c r="G2420" i="41"/>
  <c r="F2420" i="41"/>
  <c r="E2420" i="41"/>
  <c r="D2420" i="41"/>
  <c r="C2420" i="41"/>
  <c r="B2420" i="41"/>
  <c r="A2420" i="41" s="1"/>
  <c r="G2419" i="41"/>
  <c r="F2419" i="41"/>
  <c r="E2419" i="41"/>
  <c r="D2419" i="41"/>
  <c r="C2419" i="41"/>
  <c r="B2419" i="41"/>
  <c r="A2419" i="41"/>
  <c r="G2418" i="41"/>
  <c r="F2418" i="41"/>
  <c r="E2418" i="41"/>
  <c r="D2418" i="41"/>
  <c r="C2418" i="41"/>
  <c r="B2418" i="41"/>
  <c r="A2418" i="41"/>
  <c r="G2417" i="41"/>
  <c r="F2417" i="41"/>
  <c r="E2417" i="41"/>
  <c r="D2417" i="41"/>
  <c r="C2417" i="41"/>
  <c r="B2417" i="41"/>
  <c r="A2417" i="41"/>
  <c r="G2416" i="41"/>
  <c r="F2416" i="41"/>
  <c r="E2416" i="41"/>
  <c r="D2416" i="41"/>
  <c r="C2416" i="41"/>
  <c r="B2416" i="41"/>
  <c r="A2416" i="41" s="1"/>
  <c r="G2415" i="41"/>
  <c r="F2415" i="41"/>
  <c r="E2415" i="41"/>
  <c r="D2415" i="41"/>
  <c r="C2415" i="41"/>
  <c r="B2415" i="41"/>
  <c r="A2415" i="41"/>
  <c r="G2414" i="41"/>
  <c r="F2414" i="41"/>
  <c r="E2414" i="41"/>
  <c r="D2414" i="41"/>
  <c r="C2414" i="41"/>
  <c r="B2414" i="41"/>
  <c r="A2414" i="41" s="1"/>
  <c r="G2413" i="41"/>
  <c r="F2413" i="41"/>
  <c r="E2413" i="41"/>
  <c r="D2413" i="41"/>
  <c r="C2413" i="41"/>
  <c r="B2413" i="41"/>
  <c r="A2413" i="41"/>
  <c r="G2412" i="41"/>
  <c r="F2412" i="41"/>
  <c r="E2412" i="41"/>
  <c r="D2412" i="41"/>
  <c r="C2412" i="41"/>
  <c r="B2412" i="41"/>
  <c r="A2412" i="41" s="1"/>
  <c r="G2411" i="41"/>
  <c r="F2411" i="41"/>
  <c r="E2411" i="41"/>
  <c r="D2411" i="41"/>
  <c r="C2411" i="41"/>
  <c r="B2411" i="41"/>
  <c r="A2411" i="41" s="1"/>
  <c r="G2410" i="41"/>
  <c r="F2410" i="41"/>
  <c r="E2410" i="41"/>
  <c r="D2410" i="41"/>
  <c r="C2410" i="41"/>
  <c r="B2410" i="41"/>
  <c r="A2410" i="41"/>
  <c r="G2409" i="41"/>
  <c r="F2409" i="41"/>
  <c r="E2409" i="41"/>
  <c r="D2409" i="41"/>
  <c r="C2409" i="41"/>
  <c r="B2409" i="41"/>
  <c r="A2409" i="41"/>
  <c r="G2408" i="41"/>
  <c r="F2408" i="41"/>
  <c r="E2408" i="41"/>
  <c r="D2408" i="41"/>
  <c r="C2408" i="41"/>
  <c r="B2408" i="41"/>
  <c r="A2408" i="41" s="1"/>
  <c r="G2407" i="41"/>
  <c r="F2407" i="41"/>
  <c r="E2407" i="41"/>
  <c r="D2407" i="41"/>
  <c r="C2407" i="41"/>
  <c r="B2407" i="41"/>
  <c r="A2407" i="41"/>
  <c r="G2406" i="41"/>
  <c r="F2406" i="41"/>
  <c r="E2406" i="41"/>
  <c r="D2406" i="41"/>
  <c r="C2406" i="41"/>
  <c r="B2406" i="41"/>
  <c r="A2406" i="41"/>
  <c r="G2405" i="41"/>
  <c r="F2405" i="41"/>
  <c r="E2405" i="41"/>
  <c r="D2405" i="41"/>
  <c r="C2405" i="41"/>
  <c r="B2405" i="41"/>
  <c r="A2405" i="41"/>
  <c r="G2404" i="41"/>
  <c r="F2404" i="41"/>
  <c r="E2404" i="41"/>
  <c r="D2404" i="41"/>
  <c r="C2404" i="41"/>
  <c r="B2404" i="41"/>
  <c r="A2404" i="41" s="1"/>
  <c r="G2403" i="41"/>
  <c r="F2403" i="41"/>
  <c r="E2403" i="41"/>
  <c r="D2403" i="41"/>
  <c r="C2403" i="41"/>
  <c r="B2403" i="41"/>
  <c r="A2403" i="41"/>
  <c r="G2402" i="41"/>
  <c r="F2402" i="41"/>
  <c r="E2402" i="41"/>
  <c r="D2402" i="41"/>
  <c r="C2402" i="41"/>
  <c r="B2402" i="41"/>
  <c r="A2402" i="41"/>
  <c r="G2401" i="41"/>
  <c r="F2401" i="41"/>
  <c r="E2401" i="41"/>
  <c r="D2401" i="41"/>
  <c r="C2401" i="41"/>
  <c r="B2401" i="41"/>
  <c r="A2401" i="41"/>
  <c r="G2400" i="41"/>
  <c r="F2400" i="41"/>
  <c r="E2400" i="41"/>
  <c r="D2400" i="41"/>
  <c r="C2400" i="41"/>
  <c r="B2400" i="41"/>
  <c r="A2400" i="41" s="1"/>
  <c r="G2399" i="41"/>
  <c r="F2399" i="41"/>
  <c r="E2399" i="41"/>
  <c r="D2399" i="41"/>
  <c r="C2399" i="41"/>
  <c r="B2399" i="41"/>
  <c r="A2399" i="41"/>
  <c r="G2398" i="41"/>
  <c r="F2398" i="41"/>
  <c r="E2398" i="41"/>
  <c r="D2398" i="41"/>
  <c r="C2398" i="41"/>
  <c r="B2398" i="41"/>
  <c r="A2398" i="41" s="1"/>
  <c r="G2397" i="41"/>
  <c r="F2397" i="41"/>
  <c r="E2397" i="41"/>
  <c r="D2397" i="41"/>
  <c r="C2397" i="41"/>
  <c r="B2397" i="41"/>
  <c r="A2397" i="41"/>
  <c r="G2396" i="41"/>
  <c r="F2396" i="41"/>
  <c r="E2396" i="41"/>
  <c r="D2396" i="41"/>
  <c r="C2396" i="41"/>
  <c r="B2396" i="41"/>
  <c r="A2396" i="41"/>
  <c r="G2395" i="41"/>
  <c r="F2395" i="41"/>
  <c r="E2395" i="41"/>
  <c r="D2395" i="41"/>
  <c r="C2395" i="41"/>
  <c r="B2395" i="41"/>
  <c r="A2395" i="41"/>
  <c r="G2394" i="41"/>
  <c r="F2394" i="41"/>
  <c r="E2394" i="41"/>
  <c r="D2394" i="41"/>
  <c r="C2394" i="41"/>
  <c r="B2394" i="41"/>
  <c r="A2394" i="41" s="1"/>
  <c r="G2393" i="41"/>
  <c r="F2393" i="41"/>
  <c r="E2393" i="41"/>
  <c r="D2393" i="41"/>
  <c r="C2393" i="41"/>
  <c r="B2393" i="41"/>
  <c r="A2393" i="41"/>
  <c r="G2392" i="41"/>
  <c r="F2392" i="41"/>
  <c r="E2392" i="41"/>
  <c r="D2392" i="41"/>
  <c r="C2392" i="41"/>
  <c r="B2392" i="41"/>
  <c r="A2392" i="41"/>
  <c r="G2391" i="41"/>
  <c r="F2391" i="41"/>
  <c r="E2391" i="41"/>
  <c r="D2391" i="41"/>
  <c r="C2391" i="41"/>
  <c r="B2391" i="41"/>
  <c r="A2391" i="41"/>
  <c r="G2390" i="41"/>
  <c r="F2390" i="41"/>
  <c r="E2390" i="41"/>
  <c r="D2390" i="41"/>
  <c r="C2390" i="41"/>
  <c r="B2390" i="41"/>
  <c r="A2390" i="41" s="1"/>
  <c r="G2389" i="41"/>
  <c r="F2389" i="41"/>
  <c r="E2389" i="41"/>
  <c r="D2389" i="41"/>
  <c r="C2389" i="41"/>
  <c r="B2389" i="41"/>
  <c r="A2389" i="41"/>
  <c r="G2388" i="41"/>
  <c r="F2388" i="41"/>
  <c r="E2388" i="41"/>
  <c r="D2388" i="41"/>
  <c r="C2388" i="41"/>
  <c r="B2388" i="41"/>
  <c r="A2388" i="41"/>
  <c r="G2387" i="41"/>
  <c r="F2387" i="41"/>
  <c r="E2387" i="41"/>
  <c r="D2387" i="41"/>
  <c r="C2387" i="41"/>
  <c r="B2387" i="41"/>
  <c r="A2387" i="41"/>
  <c r="G2386" i="41"/>
  <c r="F2386" i="41"/>
  <c r="E2386" i="41"/>
  <c r="D2386" i="41"/>
  <c r="C2386" i="41"/>
  <c r="B2386" i="41"/>
  <c r="A2386" i="41" s="1"/>
  <c r="G2385" i="41"/>
  <c r="F2385" i="41"/>
  <c r="E2385" i="41"/>
  <c r="D2385" i="41"/>
  <c r="C2385" i="41"/>
  <c r="B2385" i="41"/>
  <c r="A2385" i="41"/>
  <c r="G2384" i="41"/>
  <c r="F2384" i="41"/>
  <c r="E2384" i="41"/>
  <c r="D2384" i="41"/>
  <c r="C2384" i="41"/>
  <c r="B2384" i="41"/>
  <c r="A2384" i="41"/>
  <c r="G2383" i="41"/>
  <c r="F2383" i="41"/>
  <c r="E2383" i="41"/>
  <c r="D2383" i="41"/>
  <c r="C2383" i="41"/>
  <c r="B2383" i="41"/>
  <c r="A2383" i="41"/>
  <c r="G2382" i="41"/>
  <c r="F2382" i="41"/>
  <c r="E2382" i="41"/>
  <c r="D2382" i="41"/>
  <c r="C2382" i="41"/>
  <c r="B2382" i="41"/>
  <c r="A2382" i="41" s="1"/>
  <c r="G2381" i="41"/>
  <c r="F2381" i="41"/>
  <c r="E2381" i="41"/>
  <c r="D2381" i="41"/>
  <c r="C2381" i="41"/>
  <c r="B2381" i="41"/>
  <c r="A2381" i="41"/>
  <c r="G2380" i="41"/>
  <c r="F2380" i="41"/>
  <c r="E2380" i="41"/>
  <c r="D2380" i="41"/>
  <c r="C2380" i="41"/>
  <c r="B2380" i="41"/>
  <c r="A2380" i="41"/>
  <c r="G2379" i="41"/>
  <c r="F2379" i="41"/>
  <c r="E2379" i="41"/>
  <c r="D2379" i="41"/>
  <c r="C2379" i="41"/>
  <c r="B2379" i="41"/>
  <c r="A2379" i="41"/>
  <c r="G2378" i="41"/>
  <c r="F2378" i="41"/>
  <c r="E2378" i="41"/>
  <c r="D2378" i="41"/>
  <c r="C2378" i="41"/>
  <c r="B2378" i="41"/>
  <c r="A2378" i="41" s="1"/>
  <c r="G2377" i="41"/>
  <c r="F2377" i="41"/>
  <c r="E2377" i="41"/>
  <c r="D2377" i="41"/>
  <c r="C2377" i="41"/>
  <c r="B2377" i="41"/>
  <c r="A2377" i="41"/>
  <c r="G2376" i="41"/>
  <c r="F2376" i="41"/>
  <c r="E2376" i="41"/>
  <c r="D2376" i="41"/>
  <c r="C2376" i="41"/>
  <c r="B2376" i="41"/>
  <c r="A2376" i="41"/>
  <c r="G2375" i="41"/>
  <c r="F2375" i="41"/>
  <c r="E2375" i="41"/>
  <c r="D2375" i="41"/>
  <c r="C2375" i="41"/>
  <c r="B2375" i="41"/>
  <c r="A2375" i="41"/>
  <c r="G2374" i="41"/>
  <c r="F2374" i="41"/>
  <c r="E2374" i="41"/>
  <c r="D2374" i="41"/>
  <c r="C2374" i="41"/>
  <c r="B2374" i="41"/>
  <c r="A2374" i="41" s="1"/>
  <c r="G2373" i="41"/>
  <c r="F2373" i="41"/>
  <c r="E2373" i="41"/>
  <c r="D2373" i="41"/>
  <c r="C2373" i="41"/>
  <c r="B2373" i="41"/>
  <c r="A2373" i="41"/>
  <c r="G2372" i="41"/>
  <c r="F2372" i="41"/>
  <c r="E2372" i="41"/>
  <c r="D2372" i="41"/>
  <c r="C2372" i="41"/>
  <c r="B2372" i="41"/>
  <c r="A2372" i="41"/>
  <c r="G2371" i="41"/>
  <c r="F2371" i="41"/>
  <c r="E2371" i="41"/>
  <c r="D2371" i="41"/>
  <c r="C2371" i="41"/>
  <c r="B2371" i="41"/>
  <c r="A2371" i="41"/>
  <c r="G2370" i="41"/>
  <c r="F2370" i="41"/>
  <c r="E2370" i="41"/>
  <c r="D2370" i="41"/>
  <c r="C2370" i="41"/>
  <c r="B2370" i="41"/>
  <c r="A2370" i="41" s="1"/>
  <c r="G2369" i="41"/>
  <c r="F2369" i="41"/>
  <c r="E2369" i="41"/>
  <c r="D2369" i="41"/>
  <c r="C2369" i="41"/>
  <c r="B2369" i="41"/>
  <c r="A2369" i="41"/>
  <c r="G2368" i="41"/>
  <c r="F2368" i="41"/>
  <c r="E2368" i="41"/>
  <c r="D2368" i="41"/>
  <c r="C2368" i="41"/>
  <c r="B2368" i="41"/>
  <c r="A2368" i="41"/>
  <c r="G2367" i="41"/>
  <c r="F2367" i="41"/>
  <c r="E2367" i="41"/>
  <c r="D2367" i="41"/>
  <c r="C2367" i="41"/>
  <c r="B2367" i="41"/>
  <c r="A2367" i="41"/>
  <c r="G2366" i="41"/>
  <c r="F2366" i="41"/>
  <c r="E2366" i="41"/>
  <c r="D2366" i="41"/>
  <c r="C2366" i="41"/>
  <c r="B2366" i="41"/>
  <c r="A2366" i="41" s="1"/>
  <c r="G2365" i="41"/>
  <c r="F2365" i="41"/>
  <c r="E2365" i="41"/>
  <c r="D2365" i="41"/>
  <c r="C2365" i="41"/>
  <c r="B2365" i="41"/>
  <c r="A2365" i="41"/>
  <c r="G2364" i="41"/>
  <c r="F2364" i="41"/>
  <c r="E2364" i="41"/>
  <c r="D2364" i="41"/>
  <c r="C2364" i="41"/>
  <c r="B2364" i="41"/>
  <c r="A2364" i="41"/>
  <c r="G2363" i="41"/>
  <c r="F2363" i="41"/>
  <c r="E2363" i="41"/>
  <c r="D2363" i="41"/>
  <c r="C2363" i="41"/>
  <c r="B2363" i="41"/>
  <c r="A2363" i="41"/>
  <c r="G2362" i="41"/>
  <c r="F2362" i="41"/>
  <c r="E2362" i="41"/>
  <c r="D2362" i="41"/>
  <c r="C2362" i="41"/>
  <c r="B2362" i="41"/>
  <c r="A2362" i="41" s="1"/>
  <c r="G2361" i="41"/>
  <c r="F2361" i="41"/>
  <c r="E2361" i="41"/>
  <c r="D2361" i="41"/>
  <c r="C2361" i="41"/>
  <c r="B2361" i="41"/>
  <c r="A2361" i="41"/>
  <c r="G2360" i="41"/>
  <c r="F2360" i="41"/>
  <c r="E2360" i="41"/>
  <c r="D2360" i="41"/>
  <c r="C2360" i="41"/>
  <c r="B2360" i="41"/>
  <c r="A2360" i="41"/>
  <c r="G2359" i="41"/>
  <c r="F2359" i="41"/>
  <c r="E2359" i="41"/>
  <c r="D2359" i="41"/>
  <c r="C2359" i="41"/>
  <c r="B2359" i="41"/>
  <c r="A2359" i="41"/>
  <c r="G2358" i="41"/>
  <c r="F2358" i="41"/>
  <c r="E2358" i="41"/>
  <c r="D2358" i="41"/>
  <c r="C2358" i="41"/>
  <c r="B2358" i="41"/>
  <c r="A2358" i="41" s="1"/>
  <c r="G2357" i="41"/>
  <c r="F2357" i="41"/>
  <c r="E2357" i="41"/>
  <c r="D2357" i="41"/>
  <c r="C2357" i="41"/>
  <c r="B2357" i="41"/>
  <c r="A2357" i="41"/>
  <c r="G2356" i="41"/>
  <c r="F2356" i="41"/>
  <c r="E2356" i="41"/>
  <c r="D2356" i="41"/>
  <c r="C2356" i="41"/>
  <c r="B2356" i="41"/>
  <c r="A2356" i="41"/>
  <c r="G2355" i="41"/>
  <c r="F2355" i="41"/>
  <c r="E2355" i="41"/>
  <c r="D2355" i="41"/>
  <c r="C2355" i="41"/>
  <c r="B2355" i="41"/>
  <c r="A2355" i="41"/>
  <c r="G2354" i="41"/>
  <c r="F2354" i="41"/>
  <c r="E2354" i="41"/>
  <c r="D2354" i="41"/>
  <c r="C2354" i="41"/>
  <c r="B2354" i="41"/>
  <c r="A2354" i="41" s="1"/>
  <c r="G2353" i="41"/>
  <c r="F2353" i="41"/>
  <c r="E2353" i="41"/>
  <c r="D2353" i="41"/>
  <c r="C2353" i="41"/>
  <c r="B2353" i="41"/>
  <c r="A2353" i="41"/>
  <c r="G2352" i="41"/>
  <c r="F2352" i="41"/>
  <c r="E2352" i="41"/>
  <c r="D2352" i="41"/>
  <c r="C2352" i="41"/>
  <c r="B2352" i="41"/>
  <c r="A2352" i="41"/>
  <c r="G2351" i="41"/>
  <c r="F2351" i="41"/>
  <c r="E2351" i="41"/>
  <c r="D2351" i="41"/>
  <c r="C2351" i="41"/>
  <c r="B2351" i="41"/>
  <c r="A2351" i="41"/>
  <c r="G2350" i="41"/>
  <c r="F2350" i="41"/>
  <c r="E2350" i="41"/>
  <c r="D2350" i="41"/>
  <c r="C2350" i="41"/>
  <c r="B2350" i="41"/>
  <c r="A2350" i="41" s="1"/>
  <c r="G2349" i="41"/>
  <c r="F2349" i="41"/>
  <c r="E2349" i="41"/>
  <c r="D2349" i="41"/>
  <c r="C2349" i="41"/>
  <c r="B2349" i="41"/>
  <c r="A2349" i="41"/>
  <c r="G2348" i="41"/>
  <c r="F2348" i="41"/>
  <c r="E2348" i="41"/>
  <c r="D2348" i="41"/>
  <c r="C2348" i="41"/>
  <c r="B2348" i="41"/>
  <c r="A2348" i="41"/>
  <c r="G2347" i="41"/>
  <c r="F2347" i="41"/>
  <c r="E2347" i="41"/>
  <c r="D2347" i="41"/>
  <c r="C2347" i="41"/>
  <c r="B2347" i="41"/>
  <c r="A2347" i="41"/>
  <c r="G2346" i="41"/>
  <c r="F2346" i="41"/>
  <c r="E2346" i="41"/>
  <c r="D2346" i="41"/>
  <c r="C2346" i="41"/>
  <c r="B2346" i="41"/>
  <c r="A2346" i="41" s="1"/>
  <c r="G2345" i="41"/>
  <c r="F2345" i="41"/>
  <c r="E2345" i="41"/>
  <c r="D2345" i="41"/>
  <c r="C2345" i="41"/>
  <c r="B2345" i="41"/>
  <c r="A2345" i="41"/>
  <c r="G2344" i="41"/>
  <c r="F2344" i="41"/>
  <c r="E2344" i="41"/>
  <c r="D2344" i="41"/>
  <c r="C2344" i="41"/>
  <c r="B2344" i="41"/>
  <c r="A2344" i="41"/>
  <c r="G2343" i="41"/>
  <c r="F2343" i="41"/>
  <c r="E2343" i="41"/>
  <c r="D2343" i="41"/>
  <c r="C2343" i="41"/>
  <c r="B2343" i="41"/>
  <c r="A2343" i="41"/>
  <c r="G2342" i="41"/>
  <c r="F2342" i="41"/>
  <c r="E2342" i="41"/>
  <c r="D2342" i="41"/>
  <c r="C2342" i="41"/>
  <c r="B2342" i="41"/>
  <c r="A2342" i="41" s="1"/>
  <c r="G2341" i="41"/>
  <c r="F2341" i="41"/>
  <c r="E2341" i="41"/>
  <c r="D2341" i="41"/>
  <c r="C2341" i="41"/>
  <c r="B2341" i="41"/>
  <c r="A2341" i="41"/>
  <c r="G2340" i="41"/>
  <c r="F2340" i="41"/>
  <c r="E2340" i="41"/>
  <c r="D2340" i="41"/>
  <c r="C2340" i="41"/>
  <c r="B2340" i="41"/>
  <c r="A2340" i="41"/>
  <c r="G2339" i="41"/>
  <c r="F2339" i="41"/>
  <c r="E2339" i="41"/>
  <c r="D2339" i="41"/>
  <c r="C2339" i="41"/>
  <c r="B2339" i="41"/>
  <c r="A2339" i="41"/>
  <c r="G2338" i="41"/>
  <c r="F2338" i="41"/>
  <c r="E2338" i="41"/>
  <c r="D2338" i="41"/>
  <c r="C2338" i="41"/>
  <c r="B2338" i="41"/>
  <c r="A2338" i="41" s="1"/>
  <c r="G2337" i="41"/>
  <c r="F2337" i="41"/>
  <c r="E2337" i="41"/>
  <c r="D2337" i="41"/>
  <c r="C2337" i="41"/>
  <c r="B2337" i="41"/>
  <c r="A2337" i="41"/>
  <c r="G2336" i="41"/>
  <c r="F2336" i="41"/>
  <c r="E2336" i="41"/>
  <c r="D2336" i="41"/>
  <c r="C2336" i="41"/>
  <c r="B2336" i="41"/>
  <c r="A2336" i="41"/>
  <c r="G2335" i="41"/>
  <c r="F2335" i="41"/>
  <c r="E2335" i="41"/>
  <c r="D2335" i="41"/>
  <c r="C2335" i="41"/>
  <c r="B2335" i="41"/>
  <c r="A2335" i="41"/>
  <c r="G2334" i="41"/>
  <c r="F2334" i="41"/>
  <c r="E2334" i="41"/>
  <c r="D2334" i="41"/>
  <c r="C2334" i="41"/>
  <c r="B2334" i="41"/>
  <c r="A2334" i="41" s="1"/>
  <c r="G2333" i="41"/>
  <c r="F2333" i="41"/>
  <c r="E2333" i="41"/>
  <c r="D2333" i="41"/>
  <c r="C2333" i="41"/>
  <c r="B2333" i="41"/>
  <c r="A2333" i="41"/>
  <c r="G2332" i="41"/>
  <c r="F2332" i="41"/>
  <c r="E2332" i="41"/>
  <c r="D2332" i="41"/>
  <c r="C2332" i="41"/>
  <c r="B2332" i="41"/>
  <c r="A2332" i="41"/>
  <c r="G2331" i="41"/>
  <c r="F2331" i="41"/>
  <c r="E2331" i="41"/>
  <c r="D2331" i="41"/>
  <c r="C2331" i="41"/>
  <c r="B2331" i="41"/>
  <c r="A2331" i="41"/>
  <c r="G2330" i="41"/>
  <c r="F2330" i="41"/>
  <c r="E2330" i="41"/>
  <c r="D2330" i="41"/>
  <c r="C2330" i="41"/>
  <c r="B2330" i="41"/>
  <c r="A2330" i="41" s="1"/>
  <c r="G2329" i="41"/>
  <c r="F2329" i="41"/>
  <c r="E2329" i="41"/>
  <c r="D2329" i="41"/>
  <c r="C2329" i="41"/>
  <c r="B2329" i="41"/>
  <c r="A2329" i="41"/>
  <c r="G2328" i="41"/>
  <c r="F2328" i="41"/>
  <c r="E2328" i="41"/>
  <c r="D2328" i="41"/>
  <c r="C2328" i="41"/>
  <c r="B2328" i="41"/>
  <c r="A2328" i="41"/>
  <c r="G2327" i="41"/>
  <c r="F2327" i="41"/>
  <c r="E2327" i="41"/>
  <c r="D2327" i="41"/>
  <c r="C2327" i="41"/>
  <c r="B2327" i="41"/>
  <c r="A2327" i="41"/>
  <c r="G2326" i="41"/>
  <c r="F2326" i="41"/>
  <c r="E2326" i="41"/>
  <c r="D2326" i="41"/>
  <c r="C2326" i="41"/>
  <c r="B2326" i="41"/>
  <c r="A2326" i="41" s="1"/>
  <c r="G2325" i="41"/>
  <c r="F2325" i="41"/>
  <c r="E2325" i="41"/>
  <c r="D2325" i="41"/>
  <c r="C2325" i="41"/>
  <c r="B2325" i="41"/>
  <c r="A2325" i="41"/>
  <c r="G2324" i="41"/>
  <c r="F2324" i="41"/>
  <c r="E2324" i="41"/>
  <c r="D2324" i="41"/>
  <c r="C2324" i="41"/>
  <c r="B2324" i="41"/>
  <c r="A2324" i="41"/>
  <c r="G2323" i="41"/>
  <c r="F2323" i="41"/>
  <c r="E2323" i="41"/>
  <c r="D2323" i="41"/>
  <c r="C2323" i="41"/>
  <c r="B2323" i="41"/>
  <c r="A2323" i="41"/>
  <c r="G2322" i="41"/>
  <c r="F2322" i="41"/>
  <c r="E2322" i="41"/>
  <c r="D2322" i="41"/>
  <c r="C2322" i="41"/>
  <c r="B2322" i="41"/>
  <c r="A2322" i="41" s="1"/>
  <c r="G2321" i="41"/>
  <c r="F2321" i="41"/>
  <c r="E2321" i="41"/>
  <c r="D2321" i="41"/>
  <c r="C2321" i="41"/>
  <c r="B2321" i="41"/>
  <c r="A2321" i="41"/>
  <c r="G2320" i="41"/>
  <c r="F2320" i="41"/>
  <c r="E2320" i="41"/>
  <c r="D2320" i="41"/>
  <c r="C2320" i="41"/>
  <c r="B2320" i="41"/>
  <c r="A2320" i="41"/>
  <c r="G2319" i="41"/>
  <c r="F2319" i="41"/>
  <c r="E2319" i="41"/>
  <c r="D2319" i="41"/>
  <c r="C2319" i="41"/>
  <c r="B2319" i="41"/>
  <c r="A2319" i="41"/>
  <c r="G2318" i="41"/>
  <c r="F2318" i="41"/>
  <c r="E2318" i="41"/>
  <c r="D2318" i="41"/>
  <c r="C2318" i="41"/>
  <c r="B2318" i="41"/>
  <c r="A2318" i="41" s="1"/>
  <c r="G2317" i="41"/>
  <c r="F2317" i="41"/>
  <c r="E2317" i="41"/>
  <c r="D2317" i="41"/>
  <c r="C2317" i="41"/>
  <c r="B2317" i="41"/>
  <c r="A2317" i="41"/>
  <c r="G2316" i="41"/>
  <c r="F2316" i="41"/>
  <c r="E2316" i="41"/>
  <c r="D2316" i="41"/>
  <c r="C2316" i="41"/>
  <c r="B2316" i="41"/>
  <c r="A2316" i="41"/>
  <c r="G2315" i="41"/>
  <c r="F2315" i="41"/>
  <c r="E2315" i="41"/>
  <c r="D2315" i="41"/>
  <c r="C2315" i="41"/>
  <c r="B2315" i="41"/>
  <c r="A2315" i="41"/>
  <c r="G2314" i="41"/>
  <c r="F2314" i="41"/>
  <c r="E2314" i="41"/>
  <c r="D2314" i="41"/>
  <c r="C2314" i="41"/>
  <c r="B2314" i="41"/>
  <c r="A2314" i="41" s="1"/>
  <c r="G2313" i="41"/>
  <c r="F2313" i="41"/>
  <c r="E2313" i="41"/>
  <c r="D2313" i="41"/>
  <c r="C2313" i="41"/>
  <c r="B2313" i="41"/>
  <c r="A2313" i="41"/>
  <c r="G2312" i="41"/>
  <c r="F2312" i="41"/>
  <c r="E2312" i="41"/>
  <c r="D2312" i="41"/>
  <c r="C2312" i="41"/>
  <c r="B2312" i="41"/>
  <c r="A2312" i="41"/>
  <c r="G2311" i="41"/>
  <c r="F2311" i="41"/>
  <c r="E2311" i="41"/>
  <c r="D2311" i="41"/>
  <c r="C2311" i="41"/>
  <c r="B2311" i="41"/>
  <c r="A2311" i="41"/>
  <c r="G2310" i="41"/>
  <c r="F2310" i="41"/>
  <c r="E2310" i="41"/>
  <c r="D2310" i="41"/>
  <c r="C2310" i="41"/>
  <c r="B2310" i="41"/>
  <c r="A2310" i="41" s="1"/>
  <c r="G2309" i="41"/>
  <c r="F2309" i="41"/>
  <c r="E2309" i="41"/>
  <c r="D2309" i="41"/>
  <c r="C2309" i="41"/>
  <c r="B2309" i="41"/>
  <c r="A2309" i="41"/>
  <c r="G2308" i="41"/>
  <c r="F2308" i="41"/>
  <c r="E2308" i="41"/>
  <c r="D2308" i="41"/>
  <c r="C2308" i="41"/>
  <c r="B2308" i="41"/>
  <c r="A2308" i="41"/>
  <c r="G2307" i="41"/>
  <c r="F2307" i="41"/>
  <c r="E2307" i="41"/>
  <c r="D2307" i="41"/>
  <c r="C2307" i="41"/>
  <c r="B2307" i="41"/>
  <c r="A2307" i="41"/>
  <c r="G2306" i="41"/>
  <c r="F2306" i="41"/>
  <c r="E2306" i="41"/>
  <c r="D2306" i="41"/>
  <c r="C2306" i="41"/>
  <c r="B2306" i="41"/>
  <c r="A2306" i="41" s="1"/>
  <c r="G2305" i="41"/>
  <c r="F2305" i="41"/>
  <c r="E2305" i="41"/>
  <c r="D2305" i="41"/>
  <c r="C2305" i="41"/>
  <c r="B2305" i="41"/>
  <c r="A2305" i="41"/>
  <c r="G2304" i="41"/>
  <c r="F2304" i="41"/>
  <c r="E2304" i="41"/>
  <c r="D2304" i="41"/>
  <c r="C2304" i="41"/>
  <c r="B2304" i="41"/>
  <c r="A2304" i="41"/>
  <c r="G2303" i="41"/>
  <c r="F2303" i="41"/>
  <c r="E2303" i="41"/>
  <c r="D2303" i="41"/>
  <c r="C2303" i="41"/>
  <c r="B2303" i="41"/>
  <c r="A2303" i="41"/>
  <c r="G2302" i="41"/>
  <c r="F2302" i="41"/>
  <c r="E2302" i="41"/>
  <c r="D2302" i="41"/>
  <c r="C2302" i="41"/>
  <c r="B2302" i="41"/>
  <c r="A2302" i="41" s="1"/>
  <c r="G2301" i="41"/>
  <c r="F2301" i="41"/>
  <c r="E2301" i="41"/>
  <c r="D2301" i="41"/>
  <c r="C2301" i="41"/>
  <c r="B2301" i="41"/>
  <c r="A2301" i="41"/>
  <c r="G2300" i="41"/>
  <c r="F2300" i="41"/>
  <c r="E2300" i="41"/>
  <c r="D2300" i="41"/>
  <c r="C2300" i="41"/>
  <c r="B2300" i="41"/>
  <c r="A2300" i="41"/>
  <c r="G2299" i="41"/>
  <c r="F2299" i="41"/>
  <c r="E2299" i="41"/>
  <c r="D2299" i="41"/>
  <c r="C2299" i="41"/>
  <c r="B2299" i="41"/>
  <c r="A2299" i="41"/>
  <c r="G2298" i="41"/>
  <c r="F2298" i="41"/>
  <c r="E2298" i="41"/>
  <c r="D2298" i="41"/>
  <c r="C2298" i="41"/>
  <c r="B2298" i="41"/>
  <c r="A2298" i="41" s="1"/>
  <c r="G2297" i="41"/>
  <c r="F2297" i="41"/>
  <c r="E2297" i="41"/>
  <c r="D2297" i="41"/>
  <c r="C2297" i="41"/>
  <c r="B2297" i="41"/>
  <c r="A2297" i="41"/>
  <c r="G2296" i="41"/>
  <c r="F2296" i="41"/>
  <c r="E2296" i="41"/>
  <c r="D2296" i="41"/>
  <c r="C2296" i="41"/>
  <c r="B2296" i="41"/>
  <c r="A2296" i="41"/>
  <c r="G2295" i="41"/>
  <c r="F2295" i="41"/>
  <c r="E2295" i="41"/>
  <c r="D2295" i="41"/>
  <c r="C2295" i="41"/>
  <c r="B2295" i="41"/>
  <c r="A2295" i="41"/>
  <c r="G2294" i="41"/>
  <c r="F2294" i="41"/>
  <c r="E2294" i="41"/>
  <c r="D2294" i="41"/>
  <c r="C2294" i="41"/>
  <c r="B2294" i="41"/>
  <c r="A2294" i="41" s="1"/>
  <c r="G2293" i="41"/>
  <c r="F2293" i="41"/>
  <c r="E2293" i="41"/>
  <c r="D2293" i="41"/>
  <c r="C2293" i="41"/>
  <c r="B2293" i="41"/>
  <c r="A2293" i="41"/>
  <c r="G2292" i="41"/>
  <c r="F2292" i="41"/>
  <c r="E2292" i="41"/>
  <c r="D2292" i="41"/>
  <c r="C2292" i="41"/>
  <c r="B2292" i="41"/>
  <c r="A2292" i="41"/>
  <c r="G2291" i="41"/>
  <c r="F2291" i="41"/>
  <c r="E2291" i="41"/>
  <c r="D2291" i="41"/>
  <c r="C2291" i="41"/>
  <c r="B2291" i="41"/>
  <c r="A2291" i="41"/>
  <c r="G2290" i="41"/>
  <c r="F2290" i="41"/>
  <c r="E2290" i="41"/>
  <c r="D2290" i="41"/>
  <c r="C2290" i="41"/>
  <c r="B2290" i="41"/>
  <c r="A2290" i="41" s="1"/>
  <c r="G2289" i="41"/>
  <c r="F2289" i="41"/>
  <c r="E2289" i="41"/>
  <c r="D2289" i="41"/>
  <c r="C2289" i="41"/>
  <c r="B2289" i="41"/>
  <c r="A2289" i="41"/>
  <c r="G2288" i="41"/>
  <c r="F2288" i="41"/>
  <c r="E2288" i="41"/>
  <c r="D2288" i="41"/>
  <c r="C2288" i="41"/>
  <c r="B2288" i="41"/>
  <c r="A2288" i="41"/>
  <c r="G2287" i="41"/>
  <c r="F2287" i="41"/>
  <c r="E2287" i="41"/>
  <c r="D2287" i="41"/>
  <c r="C2287" i="41"/>
  <c r="B2287" i="41"/>
  <c r="A2287" i="41"/>
  <c r="G2286" i="41"/>
  <c r="F2286" i="41"/>
  <c r="E2286" i="41"/>
  <c r="D2286" i="41"/>
  <c r="C2286" i="41"/>
  <c r="B2286" i="41"/>
  <c r="A2286" i="41" s="1"/>
  <c r="G2285" i="41"/>
  <c r="F2285" i="41"/>
  <c r="E2285" i="41"/>
  <c r="D2285" i="41"/>
  <c r="C2285" i="41"/>
  <c r="B2285" i="41"/>
  <c r="A2285" i="41"/>
  <c r="G2284" i="41"/>
  <c r="F2284" i="41"/>
  <c r="E2284" i="41"/>
  <c r="D2284" i="41"/>
  <c r="C2284" i="41"/>
  <c r="B2284" i="41"/>
  <c r="A2284" i="41"/>
  <c r="G2283" i="41"/>
  <c r="F2283" i="41"/>
  <c r="E2283" i="41"/>
  <c r="D2283" i="41"/>
  <c r="C2283" i="41"/>
  <c r="B2283" i="41"/>
  <c r="A2283" i="41"/>
  <c r="G2282" i="41"/>
  <c r="F2282" i="41"/>
  <c r="E2282" i="41"/>
  <c r="D2282" i="41"/>
  <c r="C2282" i="41"/>
  <c r="B2282" i="41"/>
  <c r="A2282" i="41" s="1"/>
  <c r="G2281" i="41"/>
  <c r="F2281" i="41"/>
  <c r="E2281" i="41"/>
  <c r="D2281" i="41"/>
  <c r="C2281" i="41"/>
  <c r="B2281" i="41"/>
  <c r="A2281" i="41"/>
  <c r="G2280" i="41"/>
  <c r="F2280" i="41"/>
  <c r="E2280" i="41"/>
  <c r="D2280" i="41"/>
  <c r="C2280" i="41"/>
  <c r="B2280" i="41"/>
  <c r="A2280" i="41"/>
  <c r="G2279" i="41"/>
  <c r="F2279" i="41"/>
  <c r="E2279" i="41"/>
  <c r="D2279" i="41"/>
  <c r="C2279" i="41"/>
  <c r="B2279" i="41"/>
  <c r="A2279" i="41"/>
  <c r="G2278" i="41"/>
  <c r="F2278" i="41"/>
  <c r="E2278" i="41"/>
  <c r="D2278" i="41"/>
  <c r="C2278" i="41"/>
  <c r="B2278" i="41"/>
  <c r="A2278" i="41" s="1"/>
  <c r="G2277" i="41"/>
  <c r="F2277" i="41"/>
  <c r="E2277" i="41"/>
  <c r="D2277" i="41"/>
  <c r="C2277" i="41"/>
  <c r="B2277" i="41"/>
  <c r="A2277" i="41"/>
  <c r="G2276" i="41"/>
  <c r="F2276" i="41"/>
  <c r="E2276" i="41"/>
  <c r="D2276" i="41"/>
  <c r="C2276" i="41"/>
  <c r="B2276" i="41"/>
  <c r="A2276" i="41"/>
  <c r="G2275" i="41"/>
  <c r="F2275" i="41"/>
  <c r="E2275" i="41"/>
  <c r="D2275" i="41"/>
  <c r="C2275" i="41"/>
  <c r="B2275" i="41"/>
  <c r="A2275" i="41"/>
  <c r="G2274" i="41"/>
  <c r="F2274" i="41"/>
  <c r="E2274" i="41"/>
  <c r="D2274" i="41"/>
  <c r="C2274" i="41"/>
  <c r="B2274" i="41"/>
  <c r="A2274" i="41" s="1"/>
  <c r="G2273" i="41"/>
  <c r="F2273" i="41"/>
  <c r="E2273" i="41"/>
  <c r="D2273" i="41"/>
  <c r="C2273" i="41"/>
  <c r="B2273" i="41"/>
  <c r="A2273" i="41"/>
  <c r="G2272" i="41"/>
  <c r="F2272" i="41"/>
  <c r="E2272" i="41"/>
  <c r="D2272" i="41"/>
  <c r="C2272" i="41"/>
  <c r="B2272" i="41"/>
  <c r="A2272" i="41"/>
  <c r="G2271" i="41"/>
  <c r="F2271" i="41"/>
  <c r="E2271" i="41"/>
  <c r="D2271" i="41"/>
  <c r="C2271" i="41"/>
  <c r="B2271" i="41"/>
  <c r="A2271" i="41"/>
  <c r="G2270" i="41"/>
  <c r="F2270" i="41"/>
  <c r="E2270" i="41"/>
  <c r="D2270" i="41"/>
  <c r="C2270" i="41"/>
  <c r="B2270" i="41"/>
  <c r="A2270" i="41" s="1"/>
  <c r="G2269" i="41"/>
  <c r="F2269" i="41"/>
  <c r="E2269" i="41"/>
  <c r="D2269" i="41"/>
  <c r="C2269" i="41"/>
  <c r="B2269" i="41"/>
  <c r="A2269" i="41"/>
  <c r="G2268" i="41"/>
  <c r="F2268" i="41"/>
  <c r="E2268" i="41"/>
  <c r="D2268" i="41"/>
  <c r="C2268" i="41"/>
  <c r="B2268" i="41"/>
  <c r="A2268" i="41"/>
  <c r="G2267" i="41"/>
  <c r="F2267" i="41"/>
  <c r="E2267" i="41"/>
  <c r="D2267" i="41"/>
  <c r="C2267" i="41"/>
  <c r="B2267" i="41"/>
  <c r="A2267" i="41"/>
  <c r="G2266" i="41"/>
  <c r="F2266" i="41"/>
  <c r="E2266" i="41"/>
  <c r="D2266" i="41"/>
  <c r="C2266" i="41"/>
  <c r="B2266" i="41"/>
  <c r="A2266" i="41" s="1"/>
  <c r="G2265" i="41"/>
  <c r="F2265" i="41"/>
  <c r="E2265" i="41"/>
  <c r="D2265" i="41"/>
  <c r="C2265" i="41"/>
  <c r="B2265" i="41"/>
  <c r="A2265" i="41"/>
  <c r="G2264" i="41"/>
  <c r="F2264" i="41"/>
  <c r="E2264" i="41"/>
  <c r="D2264" i="41"/>
  <c r="C2264" i="41"/>
  <c r="B2264" i="41"/>
  <c r="A2264" i="41"/>
  <c r="G2263" i="41"/>
  <c r="F2263" i="41"/>
  <c r="E2263" i="41"/>
  <c r="D2263" i="41"/>
  <c r="C2263" i="41"/>
  <c r="B2263" i="41"/>
  <c r="A2263" i="41"/>
  <c r="G2262" i="41"/>
  <c r="F2262" i="41"/>
  <c r="E2262" i="41"/>
  <c r="D2262" i="41"/>
  <c r="C2262" i="41"/>
  <c r="B2262" i="41"/>
  <c r="A2262" i="41" s="1"/>
  <c r="G2261" i="41"/>
  <c r="F2261" i="41"/>
  <c r="E2261" i="41"/>
  <c r="D2261" i="41"/>
  <c r="C2261" i="41"/>
  <c r="B2261" i="41"/>
  <c r="A2261" i="41"/>
  <c r="G2260" i="41"/>
  <c r="F2260" i="41"/>
  <c r="E2260" i="41"/>
  <c r="D2260" i="41"/>
  <c r="C2260" i="41"/>
  <c r="B2260" i="41"/>
  <c r="A2260" i="41"/>
  <c r="G2259" i="41"/>
  <c r="F2259" i="41"/>
  <c r="E2259" i="41"/>
  <c r="D2259" i="41"/>
  <c r="C2259" i="41"/>
  <c r="B2259" i="41"/>
  <c r="A2259" i="41"/>
  <c r="G2258" i="41"/>
  <c r="F2258" i="41"/>
  <c r="E2258" i="41"/>
  <c r="D2258" i="41"/>
  <c r="C2258" i="41"/>
  <c r="B2258" i="41"/>
  <c r="A2258" i="41" s="1"/>
  <c r="G2257" i="41"/>
  <c r="F2257" i="41"/>
  <c r="E2257" i="41"/>
  <c r="D2257" i="41"/>
  <c r="C2257" i="41"/>
  <c r="B2257" i="41"/>
  <c r="A2257" i="41"/>
  <c r="G2256" i="41"/>
  <c r="F2256" i="41"/>
  <c r="E2256" i="41"/>
  <c r="D2256" i="41"/>
  <c r="C2256" i="41"/>
  <c r="B2256" i="41"/>
  <c r="A2256" i="41"/>
  <c r="G2255" i="41"/>
  <c r="F2255" i="41"/>
  <c r="E2255" i="41"/>
  <c r="D2255" i="41"/>
  <c r="C2255" i="41"/>
  <c r="B2255" i="41"/>
  <c r="A2255" i="41"/>
  <c r="G2254" i="41"/>
  <c r="F2254" i="41"/>
  <c r="E2254" i="41"/>
  <c r="D2254" i="41"/>
  <c r="C2254" i="41"/>
  <c r="B2254" i="41"/>
  <c r="A2254" i="41" s="1"/>
  <c r="G2253" i="41"/>
  <c r="F2253" i="41"/>
  <c r="E2253" i="41"/>
  <c r="D2253" i="41"/>
  <c r="C2253" i="41"/>
  <c r="B2253" i="41"/>
  <c r="A2253" i="41"/>
  <c r="G2252" i="41"/>
  <c r="F2252" i="41"/>
  <c r="E2252" i="41"/>
  <c r="D2252" i="41"/>
  <c r="C2252" i="41"/>
  <c r="B2252" i="41"/>
  <c r="A2252" i="41"/>
  <c r="G2251" i="41"/>
  <c r="F2251" i="41"/>
  <c r="E2251" i="41"/>
  <c r="D2251" i="41"/>
  <c r="C2251" i="41"/>
  <c r="B2251" i="41"/>
  <c r="A2251" i="41"/>
  <c r="G2250" i="41"/>
  <c r="F2250" i="41"/>
  <c r="E2250" i="41"/>
  <c r="D2250" i="41"/>
  <c r="C2250" i="41"/>
  <c r="B2250" i="41"/>
  <c r="A2250" i="41" s="1"/>
  <c r="G2249" i="41"/>
  <c r="F2249" i="41"/>
  <c r="E2249" i="41"/>
  <c r="D2249" i="41"/>
  <c r="C2249" i="41"/>
  <c r="B2249" i="41"/>
  <c r="A2249" i="41"/>
  <c r="G2248" i="41"/>
  <c r="F2248" i="41"/>
  <c r="E2248" i="41"/>
  <c r="D2248" i="41"/>
  <c r="C2248" i="41"/>
  <c r="B2248" i="41"/>
  <c r="A2248" i="41"/>
  <c r="G2247" i="41"/>
  <c r="F2247" i="41"/>
  <c r="E2247" i="41"/>
  <c r="D2247" i="41"/>
  <c r="C2247" i="41"/>
  <c r="B2247" i="41"/>
  <c r="A2247" i="41"/>
  <c r="G2246" i="41"/>
  <c r="F2246" i="41"/>
  <c r="E2246" i="41"/>
  <c r="D2246" i="41"/>
  <c r="C2246" i="41"/>
  <c r="B2246" i="41"/>
  <c r="A2246" i="41" s="1"/>
  <c r="G2245" i="41"/>
  <c r="F2245" i="41"/>
  <c r="E2245" i="41"/>
  <c r="D2245" i="41"/>
  <c r="C2245" i="41"/>
  <c r="B2245" i="41"/>
  <c r="A2245" i="41"/>
  <c r="G2244" i="41"/>
  <c r="F2244" i="41"/>
  <c r="E2244" i="41"/>
  <c r="D2244" i="41"/>
  <c r="C2244" i="41"/>
  <c r="B2244" i="41"/>
  <c r="A2244" i="41"/>
  <c r="G2243" i="41"/>
  <c r="F2243" i="41"/>
  <c r="E2243" i="41"/>
  <c r="D2243" i="41"/>
  <c r="C2243" i="41"/>
  <c r="B2243" i="41"/>
  <c r="A2243" i="41"/>
  <c r="G2242" i="41"/>
  <c r="F2242" i="41"/>
  <c r="E2242" i="41"/>
  <c r="D2242" i="41"/>
  <c r="C2242" i="41"/>
  <c r="B2242" i="41"/>
  <c r="A2242" i="41" s="1"/>
  <c r="G2241" i="41"/>
  <c r="F2241" i="41"/>
  <c r="E2241" i="41"/>
  <c r="D2241" i="41"/>
  <c r="C2241" i="41"/>
  <c r="B2241" i="41"/>
  <c r="A2241" i="41"/>
  <c r="G2240" i="41"/>
  <c r="F2240" i="41"/>
  <c r="E2240" i="41"/>
  <c r="D2240" i="41"/>
  <c r="C2240" i="41"/>
  <c r="B2240" i="41"/>
  <c r="A2240" i="41"/>
  <c r="G2239" i="41"/>
  <c r="F2239" i="41"/>
  <c r="E2239" i="41"/>
  <c r="D2239" i="41"/>
  <c r="C2239" i="41"/>
  <c r="B2239" i="41"/>
  <c r="A2239" i="41"/>
  <c r="G2238" i="41"/>
  <c r="F2238" i="41"/>
  <c r="E2238" i="41"/>
  <c r="D2238" i="41"/>
  <c r="C2238" i="41"/>
  <c r="B2238" i="41"/>
  <c r="A2238" i="41" s="1"/>
  <c r="G2237" i="41"/>
  <c r="F2237" i="41"/>
  <c r="E2237" i="41"/>
  <c r="D2237" i="41"/>
  <c r="C2237" i="41"/>
  <c r="B2237" i="41"/>
  <c r="A2237" i="41"/>
  <c r="G2236" i="41"/>
  <c r="F2236" i="41"/>
  <c r="E2236" i="41"/>
  <c r="D2236" i="41"/>
  <c r="C2236" i="41"/>
  <c r="B2236" i="41"/>
  <c r="A2236" i="41"/>
  <c r="G2235" i="41"/>
  <c r="F2235" i="41"/>
  <c r="E2235" i="41"/>
  <c r="D2235" i="41"/>
  <c r="C2235" i="41"/>
  <c r="B2235" i="41"/>
  <c r="A2235" i="41"/>
  <c r="G2234" i="41"/>
  <c r="F2234" i="41"/>
  <c r="E2234" i="41"/>
  <c r="D2234" i="41"/>
  <c r="C2234" i="41"/>
  <c r="B2234" i="41"/>
  <c r="A2234" i="41" s="1"/>
  <c r="G2233" i="41"/>
  <c r="F2233" i="41"/>
  <c r="E2233" i="41"/>
  <c r="D2233" i="41"/>
  <c r="C2233" i="41"/>
  <c r="B2233" i="41"/>
  <c r="A2233" i="41"/>
  <c r="G2232" i="41"/>
  <c r="F2232" i="41"/>
  <c r="E2232" i="41"/>
  <c r="D2232" i="41"/>
  <c r="C2232" i="41"/>
  <c r="B2232" i="41"/>
  <c r="A2232" i="41"/>
  <c r="G2231" i="41"/>
  <c r="F2231" i="41"/>
  <c r="E2231" i="41"/>
  <c r="D2231" i="41"/>
  <c r="C2231" i="41"/>
  <c r="B2231" i="41"/>
  <c r="A2231" i="41"/>
  <c r="G2230" i="41"/>
  <c r="F2230" i="41"/>
  <c r="E2230" i="41"/>
  <c r="D2230" i="41"/>
  <c r="C2230" i="41"/>
  <c r="B2230" i="41"/>
  <c r="A2230" i="41" s="1"/>
  <c r="G2229" i="41"/>
  <c r="F2229" i="41"/>
  <c r="E2229" i="41"/>
  <c r="D2229" i="41"/>
  <c r="C2229" i="41"/>
  <c r="B2229" i="41"/>
  <c r="A2229" i="41"/>
  <c r="G2228" i="41"/>
  <c r="F2228" i="41"/>
  <c r="E2228" i="41"/>
  <c r="D2228" i="41"/>
  <c r="C2228" i="41"/>
  <c r="B2228" i="41"/>
  <c r="A2228" i="41"/>
  <c r="G2227" i="41"/>
  <c r="F2227" i="41"/>
  <c r="E2227" i="41"/>
  <c r="D2227" i="41"/>
  <c r="C2227" i="41"/>
  <c r="B2227" i="41"/>
  <c r="A2227" i="41"/>
  <c r="G2226" i="41"/>
  <c r="F2226" i="41"/>
  <c r="E2226" i="41"/>
  <c r="D2226" i="41"/>
  <c r="C2226" i="41"/>
  <c r="B2226" i="41"/>
  <c r="A2226" i="41" s="1"/>
  <c r="G2225" i="41"/>
  <c r="F2225" i="41"/>
  <c r="E2225" i="41"/>
  <c r="D2225" i="41"/>
  <c r="C2225" i="41"/>
  <c r="B2225" i="41"/>
  <c r="A2225" i="41"/>
  <c r="G2224" i="41"/>
  <c r="F2224" i="41"/>
  <c r="E2224" i="41"/>
  <c r="D2224" i="41"/>
  <c r="C2224" i="41"/>
  <c r="B2224" i="41"/>
  <c r="A2224" i="41"/>
  <c r="G2223" i="41"/>
  <c r="F2223" i="41"/>
  <c r="E2223" i="41"/>
  <c r="D2223" i="41"/>
  <c r="C2223" i="41"/>
  <c r="B2223" i="41"/>
  <c r="A2223" i="41"/>
  <c r="G2222" i="41"/>
  <c r="F2222" i="41"/>
  <c r="E2222" i="41"/>
  <c r="D2222" i="41"/>
  <c r="C2222" i="41"/>
  <c r="B2222" i="41"/>
  <c r="A2222" i="41" s="1"/>
  <c r="G2221" i="41"/>
  <c r="F2221" i="41"/>
  <c r="E2221" i="41"/>
  <c r="D2221" i="41"/>
  <c r="C2221" i="41"/>
  <c r="B2221" i="41"/>
  <c r="A2221" i="41"/>
  <c r="G2220" i="41"/>
  <c r="F2220" i="41"/>
  <c r="E2220" i="41"/>
  <c r="D2220" i="41"/>
  <c r="C2220" i="41"/>
  <c r="B2220" i="41"/>
  <c r="A2220" i="41"/>
  <c r="G2219" i="41"/>
  <c r="F2219" i="41"/>
  <c r="E2219" i="41"/>
  <c r="D2219" i="41"/>
  <c r="C2219" i="41"/>
  <c r="B2219" i="41"/>
  <c r="A2219" i="41"/>
  <c r="G2218" i="41"/>
  <c r="F2218" i="41"/>
  <c r="E2218" i="41"/>
  <c r="D2218" i="41"/>
  <c r="C2218" i="41"/>
  <c r="B2218" i="41"/>
  <c r="A2218" i="41" s="1"/>
  <c r="G2217" i="41"/>
  <c r="F2217" i="41"/>
  <c r="E2217" i="41"/>
  <c r="D2217" i="41"/>
  <c r="C2217" i="41"/>
  <c r="B2217" i="41"/>
  <c r="A2217" i="41"/>
  <c r="G2216" i="41"/>
  <c r="F2216" i="41"/>
  <c r="E2216" i="41"/>
  <c r="D2216" i="41"/>
  <c r="C2216" i="41"/>
  <c r="B2216" i="41"/>
  <c r="A2216" i="41"/>
  <c r="G2215" i="41"/>
  <c r="F2215" i="41"/>
  <c r="E2215" i="41"/>
  <c r="D2215" i="41"/>
  <c r="C2215" i="41"/>
  <c r="B2215" i="41"/>
  <c r="A2215" i="41"/>
  <c r="G2214" i="41"/>
  <c r="F2214" i="41"/>
  <c r="E2214" i="41"/>
  <c r="D2214" i="41"/>
  <c r="C2214" i="41"/>
  <c r="B2214" i="41"/>
  <c r="A2214" i="41" s="1"/>
  <c r="G2213" i="41"/>
  <c r="F2213" i="41"/>
  <c r="E2213" i="41"/>
  <c r="D2213" i="41"/>
  <c r="C2213" i="41"/>
  <c r="B2213" i="41"/>
  <c r="A2213" i="41"/>
  <c r="G2212" i="41"/>
  <c r="F2212" i="41"/>
  <c r="E2212" i="41"/>
  <c r="D2212" i="41"/>
  <c r="C2212" i="41"/>
  <c r="B2212" i="41"/>
  <c r="A2212" i="41"/>
  <c r="G2211" i="41"/>
  <c r="F2211" i="41"/>
  <c r="E2211" i="41"/>
  <c r="D2211" i="41"/>
  <c r="C2211" i="41"/>
  <c r="B2211" i="41"/>
  <c r="A2211" i="41"/>
  <c r="G2210" i="41"/>
  <c r="F2210" i="41"/>
  <c r="E2210" i="41"/>
  <c r="D2210" i="41"/>
  <c r="C2210" i="41"/>
  <c r="B2210" i="41"/>
  <c r="A2210" i="41" s="1"/>
  <c r="G2209" i="41"/>
  <c r="F2209" i="41"/>
  <c r="E2209" i="41"/>
  <c r="D2209" i="41"/>
  <c r="C2209" i="41"/>
  <c r="B2209" i="41"/>
  <c r="A2209" i="41"/>
  <c r="G2208" i="41"/>
  <c r="F2208" i="41"/>
  <c r="E2208" i="41"/>
  <c r="D2208" i="41"/>
  <c r="C2208" i="41"/>
  <c r="B2208" i="41"/>
  <c r="A2208" i="41"/>
  <c r="G2207" i="41"/>
  <c r="F2207" i="41"/>
  <c r="E2207" i="41"/>
  <c r="D2207" i="41"/>
  <c r="C2207" i="41"/>
  <c r="B2207" i="41"/>
  <c r="A2207" i="41"/>
  <c r="G2206" i="41"/>
  <c r="F2206" i="41"/>
  <c r="E2206" i="41"/>
  <c r="D2206" i="41"/>
  <c r="C2206" i="41"/>
  <c r="B2206" i="41"/>
  <c r="A2206" i="41" s="1"/>
  <c r="G2205" i="41"/>
  <c r="F2205" i="41"/>
  <c r="E2205" i="41"/>
  <c r="D2205" i="41"/>
  <c r="C2205" i="41"/>
  <c r="B2205" i="41"/>
  <c r="A2205" i="41"/>
  <c r="G2204" i="41"/>
  <c r="F2204" i="41"/>
  <c r="E2204" i="41"/>
  <c r="D2204" i="41"/>
  <c r="C2204" i="41"/>
  <c r="B2204" i="41"/>
  <c r="A2204" i="41"/>
  <c r="G2203" i="41"/>
  <c r="F2203" i="41"/>
  <c r="E2203" i="41"/>
  <c r="D2203" i="41"/>
  <c r="C2203" i="41"/>
  <c r="B2203" i="41"/>
  <c r="A2203" i="41"/>
  <c r="G2202" i="41"/>
  <c r="F2202" i="41"/>
  <c r="E2202" i="41"/>
  <c r="D2202" i="41"/>
  <c r="C2202" i="41"/>
  <c r="B2202" i="41"/>
  <c r="A2202" i="41" s="1"/>
  <c r="G2201" i="41"/>
  <c r="F2201" i="41"/>
  <c r="E2201" i="41"/>
  <c r="D2201" i="41"/>
  <c r="C2201" i="41"/>
  <c r="B2201" i="41"/>
  <c r="A2201" i="41"/>
  <c r="G2200" i="41"/>
  <c r="F2200" i="41"/>
  <c r="E2200" i="41"/>
  <c r="D2200" i="41"/>
  <c r="C2200" i="41"/>
  <c r="B2200" i="41"/>
  <c r="A2200" i="41"/>
  <c r="G2199" i="41"/>
  <c r="F2199" i="41"/>
  <c r="E2199" i="41"/>
  <c r="D2199" i="41"/>
  <c r="C2199" i="41"/>
  <c r="B2199" i="41"/>
  <c r="A2199" i="41"/>
  <c r="G2198" i="41"/>
  <c r="F2198" i="41"/>
  <c r="E2198" i="41"/>
  <c r="D2198" i="41"/>
  <c r="C2198" i="41"/>
  <c r="B2198" i="41"/>
  <c r="A2198" i="41" s="1"/>
  <c r="G2197" i="41"/>
  <c r="F2197" i="41"/>
  <c r="E2197" i="41"/>
  <c r="D2197" i="41"/>
  <c r="C2197" i="41"/>
  <c r="B2197" i="41"/>
  <c r="A2197" i="41"/>
  <c r="G2196" i="41"/>
  <c r="F2196" i="41"/>
  <c r="E2196" i="41"/>
  <c r="D2196" i="41"/>
  <c r="C2196" i="41"/>
  <c r="B2196" i="41"/>
  <c r="A2196" i="41"/>
  <c r="G2195" i="41"/>
  <c r="F2195" i="41"/>
  <c r="E2195" i="41"/>
  <c r="D2195" i="41"/>
  <c r="C2195" i="41"/>
  <c r="B2195" i="41"/>
  <c r="A2195" i="41"/>
  <c r="G2194" i="41"/>
  <c r="F2194" i="41"/>
  <c r="E2194" i="41"/>
  <c r="D2194" i="41"/>
  <c r="C2194" i="41"/>
  <c r="B2194" i="41"/>
  <c r="A2194" i="41" s="1"/>
  <c r="G2193" i="41"/>
  <c r="F2193" i="41"/>
  <c r="E2193" i="41"/>
  <c r="D2193" i="41"/>
  <c r="C2193" i="41"/>
  <c r="B2193" i="41"/>
  <c r="A2193" i="41"/>
  <c r="G2192" i="41"/>
  <c r="F2192" i="41"/>
  <c r="E2192" i="41"/>
  <c r="D2192" i="41"/>
  <c r="C2192" i="41"/>
  <c r="B2192" i="41"/>
  <c r="A2192" i="41"/>
  <c r="G2191" i="41"/>
  <c r="F2191" i="41"/>
  <c r="E2191" i="41"/>
  <c r="D2191" i="41"/>
  <c r="C2191" i="41"/>
  <c r="B2191" i="41"/>
  <c r="A2191" i="41"/>
  <c r="G2190" i="41"/>
  <c r="F2190" i="41"/>
  <c r="E2190" i="41"/>
  <c r="D2190" i="41"/>
  <c r="C2190" i="41"/>
  <c r="B2190" i="41"/>
  <c r="A2190" i="41" s="1"/>
  <c r="G2189" i="41"/>
  <c r="F2189" i="41"/>
  <c r="E2189" i="41"/>
  <c r="D2189" i="41"/>
  <c r="C2189" i="41"/>
  <c r="B2189" i="41"/>
  <c r="A2189" i="41"/>
  <c r="G2188" i="41"/>
  <c r="F2188" i="41"/>
  <c r="E2188" i="41"/>
  <c r="D2188" i="41"/>
  <c r="C2188" i="41"/>
  <c r="B2188" i="41"/>
  <c r="A2188" i="41"/>
  <c r="G2187" i="41"/>
  <c r="F2187" i="41"/>
  <c r="E2187" i="41"/>
  <c r="D2187" i="41"/>
  <c r="C2187" i="41"/>
  <c r="B2187" i="41"/>
  <c r="A2187" i="41"/>
  <c r="G2186" i="41"/>
  <c r="F2186" i="41"/>
  <c r="E2186" i="41"/>
  <c r="D2186" i="41"/>
  <c r="C2186" i="41"/>
  <c r="B2186" i="41"/>
  <c r="A2186" i="41" s="1"/>
  <c r="G2185" i="41"/>
  <c r="F2185" i="41"/>
  <c r="E2185" i="41"/>
  <c r="D2185" i="41"/>
  <c r="C2185" i="41"/>
  <c r="B2185" i="41"/>
  <c r="A2185" i="41"/>
  <c r="G2184" i="41"/>
  <c r="F2184" i="41"/>
  <c r="E2184" i="41"/>
  <c r="D2184" i="41"/>
  <c r="C2184" i="41"/>
  <c r="B2184" i="41"/>
  <c r="A2184" i="41"/>
  <c r="G2183" i="41"/>
  <c r="F2183" i="41"/>
  <c r="E2183" i="41"/>
  <c r="D2183" i="41"/>
  <c r="C2183" i="41"/>
  <c r="B2183" i="41"/>
  <c r="A2183" i="41"/>
  <c r="G2182" i="41"/>
  <c r="F2182" i="41"/>
  <c r="E2182" i="41"/>
  <c r="D2182" i="41"/>
  <c r="C2182" i="41"/>
  <c r="B2182" i="41"/>
  <c r="A2182" i="41" s="1"/>
  <c r="G2181" i="41"/>
  <c r="F2181" i="41"/>
  <c r="E2181" i="41"/>
  <c r="D2181" i="41"/>
  <c r="C2181" i="41"/>
  <c r="B2181" i="41"/>
  <c r="A2181" i="41"/>
  <c r="G2180" i="41"/>
  <c r="F2180" i="41"/>
  <c r="E2180" i="41"/>
  <c r="D2180" i="41"/>
  <c r="C2180" i="41"/>
  <c r="B2180" i="41"/>
  <c r="A2180" i="41"/>
  <c r="G2179" i="41"/>
  <c r="F2179" i="41"/>
  <c r="E2179" i="41"/>
  <c r="D2179" i="41"/>
  <c r="C2179" i="41"/>
  <c r="B2179" i="41"/>
  <c r="A2179" i="41"/>
  <c r="G2178" i="41"/>
  <c r="F2178" i="41"/>
  <c r="E2178" i="41"/>
  <c r="D2178" i="41"/>
  <c r="C2178" i="41"/>
  <c r="B2178" i="41"/>
  <c r="A2178" i="41" s="1"/>
  <c r="G2177" i="41"/>
  <c r="F2177" i="41"/>
  <c r="E2177" i="41"/>
  <c r="D2177" i="41"/>
  <c r="C2177" i="41"/>
  <c r="B2177" i="41"/>
  <c r="A2177" i="41"/>
  <c r="G2176" i="41"/>
  <c r="F2176" i="41"/>
  <c r="E2176" i="41"/>
  <c r="D2176" i="41"/>
  <c r="C2176" i="41"/>
  <c r="B2176" i="41"/>
  <c r="A2176" i="41"/>
  <c r="G2175" i="41"/>
  <c r="F2175" i="41"/>
  <c r="E2175" i="41"/>
  <c r="D2175" i="41"/>
  <c r="C2175" i="41"/>
  <c r="B2175" i="41"/>
  <c r="A2175" i="41"/>
  <c r="G2174" i="41"/>
  <c r="F2174" i="41"/>
  <c r="E2174" i="41"/>
  <c r="D2174" i="41"/>
  <c r="C2174" i="41"/>
  <c r="B2174" i="41"/>
  <c r="A2174" i="41" s="1"/>
  <c r="G2173" i="41"/>
  <c r="F2173" i="41"/>
  <c r="E2173" i="41"/>
  <c r="D2173" i="41"/>
  <c r="C2173" i="41"/>
  <c r="B2173" i="41"/>
  <c r="A2173" i="41"/>
  <c r="G2172" i="41"/>
  <c r="F2172" i="41"/>
  <c r="E2172" i="41"/>
  <c r="D2172" i="41"/>
  <c r="C2172" i="41"/>
  <c r="B2172" i="41"/>
  <c r="A2172" i="41"/>
  <c r="G2171" i="41"/>
  <c r="F2171" i="41"/>
  <c r="E2171" i="41"/>
  <c r="D2171" i="41"/>
  <c r="C2171" i="41"/>
  <c r="B2171" i="41"/>
  <c r="A2171" i="41"/>
  <c r="G2170" i="41"/>
  <c r="F2170" i="41"/>
  <c r="E2170" i="41"/>
  <c r="D2170" i="41"/>
  <c r="C2170" i="41"/>
  <c r="B2170" i="41"/>
  <c r="A2170" i="41" s="1"/>
  <c r="G2169" i="41"/>
  <c r="F2169" i="41"/>
  <c r="E2169" i="41"/>
  <c r="D2169" i="41"/>
  <c r="C2169" i="41"/>
  <c r="B2169" i="41"/>
  <c r="A2169" i="41"/>
  <c r="G2168" i="41"/>
  <c r="F2168" i="41"/>
  <c r="E2168" i="41"/>
  <c r="D2168" i="41"/>
  <c r="C2168" i="41"/>
  <c r="B2168" i="41"/>
  <c r="A2168" i="41"/>
  <c r="G2167" i="41"/>
  <c r="F2167" i="41"/>
  <c r="E2167" i="41"/>
  <c r="D2167" i="41"/>
  <c r="C2167" i="41"/>
  <c r="B2167" i="41"/>
  <c r="A2167" i="41"/>
  <c r="G2166" i="41"/>
  <c r="F2166" i="41"/>
  <c r="E2166" i="41"/>
  <c r="D2166" i="41"/>
  <c r="C2166" i="41"/>
  <c r="B2166" i="41"/>
  <c r="A2166" i="41" s="1"/>
  <c r="G2165" i="41"/>
  <c r="F2165" i="41"/>
  <c r="E2165" i="41"/>
  <c r="D2165" i="41"/>
  <c r="C2165" i="41"/>
  <c r="B2165" i="41"/>
  <c r="A2165" i="41"/>
  <c r="G2164" i="41"/>
  <c r="F2164" i="41"/>
  <c r="E2164" i="41"/>
  <c r="D2164" i="41"/>
  <c r="C2164" i="41"/>
  <c r="B2164" i="41"/>
  <c r="A2164" i="41"/>
  <c r="G2163" i="41"/>
  <c r="F2163" i="41"/>
  <c r="E2163" i="41"/>
  <c r="D2163" i="41"/>
  <c r="C2163" i="41"/>
  <c r="B2163" i="41"/>
  <c r="A2163" i="41"/>
  <c r="G2162" i="41"/>
  <c r="F2162" i="41"/>
  <c r="E2162" i="41"/>
  <c r="D2162" i="41"/>
  <c r="C2162" i="41"/>
  <c r="B2162" i="41"/>
  <c r="A2162" i="41" s="1"/>
  <c r="G2161" i="41"/>
  <c r="F2161" i="41"/>
  <c r="E2161" i="41"/>
  <c r="D2161" i="41"/>
  <c r="C2161" i="41"/>
  <c r="B2161" i="41"/>
  <c r="A2161" i="41"/>
  <c r="G2160" i="41"/>
  <c r="F2160" i="41"/>
  <c r="E2160" i="41"/>
  <c r="D2160" i="41"/>
  <c r="C2160" i="41"/>
  <c r="B2160" i="41"/>
  <c r="A2160" i="41"/>
  <c r="G2159" i="41"/>
  <c r="F2159" i="41"/>
  <c r="E2159" i="41"/>
  <c r="D2159" i="41"/>
  <c r="C2159" i="41"/>
  <c r="B2159" i="41"/>
  <c r="A2159" i="41"/>
  <c r="G2158" i="41"/>
  <c r="F2158" i="41"/>
  <c r="E2158" i="41"/>
  <c r="D2158" i="41"/>
  <c r="C2158" i="41"/>
  <c r="B2158" i="41"/>
  <c r="A2158" i="41" s="1"/>
  <c r="G2157" i="41"/>
  <c r="F2157" i="41"/>
  <c r="E2157" i="41"/>
  <c r="D2157" i="41"/>
  <c r="C2157" i="41"/>
  <c r="B2157" i="41"/>
  <c r="A2157" i="41"/>
  <c r="G2156" i="41"/>
  <c r="F2156" i="41"/>
  <c r="E2156" i="41"/>
  <c r="D2156" i="41"/>
  <c r="C2156" i="41"/>
  <c r="B2156" i="41"/>
  <c r="A2156" i="41"/>
  <c r="G2155" i="41"/>
  <c r="F2155" i="41"/>
  <c r="E2155" i="41"/>
  <c r="D2155" i="41"/>
  <c r="C2155" i="41"/>
  <c r="B2155" i="41"/>
  <c r="A2155" i="41"/>
  <c r="G2154" i="41"/>
  <c r="F2154" i="41"/>
  <c r="E2154" i="41"/>
  <c r="D2154" i="41"/>
  <c r="C2154" i="41"/>
  <c r="B2154" i="41"/>
  <c r="A2154" i="41" s="1"/>
  <c r="G2153" i="41"/>
  <c r="F2153" i="41"/>
  <c r="E2153" i="41"/>
  <c r="D2153" i="41"/>
  <c r="C2153" i="41"/>
  <c r="B2153" i="41"/>
  <c r="A2153" i="41"/>
  <c r="G2152" i="41"/>
  <c r="F2152" i="41"/>
  <c r="E2152" i="41"/>
  <c r="D2152" i="41"/>
  <c r="C2152" i="41"/>
  <c r="B2152" i="41"/>
  <c r="A2152" i="41"/>
  <c r="G2151" i="41"/>
  <c r="F2151" i="41"/>
  <c r="E2151" i="41"/>
  <c r="D2151" i="41"/>
  <c r="C2151" i="41"/>
  <c r="B2151" i="41"/>
  <c r="A2151" i="41"/>
  <c r="G2150" i="41"/>
  <c r="F2150" i="41"/>
  <c r="E2150" i="41"/>
  <c r="D2150" i="41"/>
  <c r="C2150" i="41"/>
  <c r="B2150" i="41"/>
  <c r="A2150" i="41" s="1"/>
  <c r="G2149" i="41"/>
  <c r="F2149" i="41"/>
  <c r="E2149" i="41"/>
  <c r="D2149" i="41"/>
  <c r="C2149" i="41"/>
  <c r="B2149" i="41"/>
  <c r="A2149" i="41"/>
  <c r="G2148" i="41"/>
  <c r="F2148" i="41"/>
  <c r="E2148" i="41"/>
  <c r="D2148" i="41"/>
  <c r="C2148" i="41"/>
  <c r="B2148" i="41"/>
  <c r="A2148" i="41"/>
  <c r="G2147" i="41"/>
  <c r="F2147" i="41"/>
  <c r="E2147" i="41"/>
  <c r="D2147" i="41"/>
  <c r="C2147" i="41"/>
  <c r="B2147" i="41"/>
  <c r="A2147" i="41"/>
  <c r="G2146" i="41"/>
  <c r="F2146" i="41"/>
  <c r="E2146" i="41"/>
  <c r="D2146" i="41"/>
  <c r="C2146" i="41"/>
  <c r="B2146" i="41"/>
  <c r="A2146" i="41" s="1"/>
  <c r="G2145" i="41"/>
  <c r="F2145" i="41"/>
  <c r="E2145" i="41"/>
  <c r="D2145" i="41"/>
  <c r="C2145" i="41"/>
  <c r="B2145" i="41"/>
  <c r="A2145" i="41"/>
  <c r="G2144" i="41"/>
  <c r="F2144" i="41"/>
  <c r="E2144" i="41"/>
  <c r="D2144" i="41"/>
  <c r="C2144" i="41"/>
  <c r="B2144" i="41"/>
  <c r="A2144" i="41"/>
  <c r="G2143" i="41"/>
  <c r="F2143" i="41"/>
  <c r="E2143" i="41"/>
  <c r="D2143" i="41"/>
  <c r="C2143" i="41"/>
  <c r="B2143" i="41"/>
  <c r="A2143" i="41"/>
  <c r="G2142" i="41"/>
  <c r="F2142" i="41"/>
  <c r="E2142" i="41"/>
  <c r="D2142" i="41"/>
  <c r="C2142" i="41"/>
  <c r="B2142" i="41"/>
  <c r="A2142" i="41" s="1"/>
  <c r="G2141" i="41"/>
  <c r="F2141" i="41"/>
  <c r="E2141" i="41"/>
  <c r="D2141" i="41"/>
  <c r="C2141" i="41"/>
  <c r="B2141" i="41"/>
  <c r="A2141" i="41"/>
  <c r="G2140" i="41"/>
  <c r="F2140" i="41"/>
  <c r="E2140" i="41"/>
  <c r="D2140" i="41"/>
  <c r="C2140" i="41"/>
  <c r="B2140" i="41"/>
  <c r="A2140" i="41"/>
  <c r="G2139" i="41"/>
  <c r="F2139" i="41"/>
  <c r="E2139" i="41"/>
  <c r="D2139" i="41"/>
  <c r="C2139" i="41"/>
  <c r="B2139" i="41"/>
  <c r="A2139" i="41"/>
  <c r="G2138" i="41"/>
  <c r="F2138" i="41"/>
  <c r="E2138" i="41"/>
  <c r="D2138" i="41"/>
  <c r="C2138" i="41"/>
  <c r="B2138" i="41"/>
  <c r="A2138" i="41" s="1"/>
  <c r="G2137" i="41"/>
  <c r="F2137" i="41"/>
  <c r="E2137" i="41"/>
  <c r="D2137" i="41"/>
  <c r="C2137" i="41"/>
  <c r="B2137" i="41"/>
  <c r="A2137" i="41"/>
  <c r="G2136" i="41"/>
  <c r="F2136" i="41"/>
  <c r="E2136" i="41"/>
  <c r="D2136" i="41"/>
  <c r="C2136" i="41"/>
  <c r="B2136" i="41"/>
  <c r="A2136" i="41"/>
  <c r="G2135" i="41"/>
  <c r="F2135" i="41"/>
  <c r="E2135" i="41"/>
  <c r="D2135" i="41"/>
  <c r="C2135" i="41"/>
  <c r="B2135" i="41"/>
  <c r="A2135" i="41"/>
  <c r="G2134" i="41"/>
  <c r="F2134" i="41"/>
  <c r="E2134" i="41"/>
  <c r="D2134" i="41"/>
  <c r="C2134" i="41"/>
  <c r="B2134" i="41"/>
  <c r="A2134" i="41" s="1"/>
  <c r="G2133" i="41"/>
  <c r="F2133" i="41"/>
  <c r="E2133" i="41"/>
  <c r="D2133" i="41"/>
  <c r="C2133" i="41"/>
  <c r="B2133" i="41"/>
  <c r="A2133" i="41"/>
  <c r="G2132" i="41"/>
  <c r="F2132" i="41"/>
  <c r="E2132" i="41"/>
  <c r="D2132" i="41"/>
  <c r="C2132" i="41"/>
  <c r="B2132" i="41"/>
  <c r="A2132" i="41"/>
  <c r="G2131" i="41"/>
  <c r="F2131" i="41"/>
  <c r="E2131" i="41"/>
  <c r="D2131" i="41"/>
  <c r="C2131" i="41"/>
  <c r="B2131" i="41"/>
  <c r="A2131" i="41"/>
  <c r="G2130" i="41"/>
  <c r="F2130" i="41"/>
  <c r="E2130" i="41"/>
  <c r="D2130" i="41"/>
  <c r="C2130" i="41"/>
  <c r="B2130" i="41"/>
  <c r="A2130" i="41" s="1"/>
  <c r="G2129" i="41"/>
  <c r="F2129" i="41"/>
  <c r="E2129" i="41"/>
  <c r="D2129" i="41"/>
  <c r="C2129" i="41"/>
  <c r="B2129" i="41"/>
  <c r="A2129" i="41"/>
  <c r="G2128" i="41"/>
  <c r="F2128" i="41"/>
  <c r="E2128" i="41"/>
  <c r="D2128" i="41"/>
  <c r="C2128" i="41"/>
  <c r="B2128" i="41"/>
  <c r="A2128" i="41"/>
  <c r="G2127" i="41"/>
  <c r="F2127" i="41"/>
  <c r="E2127" i="41"/>
  <c r="D2127" i="41"/>
  <c r="C2127" i="41"/>
  <c r="B2127" i="41"/>
  <c r="A2127" i="41"/>
  <c r="G2126" i="41"/>
  <c r="F2126" i="41"/>
  <c r="E2126" i="41"/>
  <c r="D2126" i="41"/>
  <c r="C2126" i="41"/>
  <c r="B2126" i="41"/>
  <c r="A2126" i="41" s="1"/>
  <c r="G2125" i="41"/>
  <c r="F2125" i="41"/>
  <c r="E2125" i="41"/>
  <c r="D2125" i="41"/>
  <c r="C2125" i="41"/>
  <c r="B2125" i="41"/>
  <c r="A2125" i="41"/>
  <c r="G2124" i="41"/>
  <c r="F2124" i="41"/>
  <c r="E2124" i="41"/>
  <c r="D2124" i="41"/>
  <c r="C2124" i="41"/>
  <c r="B2124" i="41"/>
  <c r="A2124" i="41"/>
  <c r="G2123" i="41"/>
  <c r="F2123" i="41"/>
  <c r="E2123" i="41"/>
  <c r="D2123" i="41"/>
  <c r="C2123" i="41"/>
  <c r="B2123" i="41"/>
  <c r="A2123" i="41"/>
  <c r="G2122" i="41"/>
  <c r="F2122" i="41"/>
  <c r="E2122" i="41"/>
  <c r="D2122" i="41"/>
  <c r="C2122" i="41"/>
  <c r="B2122" i="41"/>
  <c r="A2122" i="41" s="1"/>
  <c r="G2121" i="41"/>
  <c r="F2121" i="41"/>
  <c r="E2121" i="41"/>
  <c r="D2121" i="41"/>
  <c r="C2121" i="41"/>
  <c r="B2121" i="41"/>
  <c r="A2121" i="41"/>
  <c r="G2120" i="41"/>
  <c r="F2120" i="41"/>
  <c r="E2120" i="41"/>
  <c r="D2120" i="41"/>
  <c r="C2120" i="41"/>
  <c r="B2120" i="41"/>
  <c r="A2120" i="41"/>
  <c r="G2119" i="41"/>
  <c r="F2119" i="41"/>
  <c r="E2119" i="41"/>
  <c r="D2119" i="41"/>
  <c r="C2119" i="41"/>
  <c r="B2119" i="41"/>
  <c r="A2119" i="41"/>
  <c r="G2118" i="41"/>
  <c r="F2118" i="41"/>
  <c r="E2118" i="41"/>
  <c r="D2118" i="41"/>
  <c r="C2118" i="41"/>
  <c r="B2118" i="41"/>
  <c r="A2118" i="41" s="1"/>
  <c r="G2117" i="41"/>
  <c r="F2117" i="41"/>
  <c r="E2117" i="41"/>
  <c r="D2117" i="41"/>
  <c r="C2117" i="41"/>
  <c r="B2117" i="41"/>
  <c r="A2117" i="41"/>
  <c r="G2116" i="41"/>
  <c r="F2116" i="41"/>
  <c r="E2116" i="41"/>
  <c r="D2116" i="41"/>
  <c r="C2116" i="41"/>
  <c r="B2116" i="41"/>
  <c r="A2116" i="41"/>
  <c r="G2115" i="41"/>
  <c r="F2115" i="41"/>
  <c r="E2115" i="41"/>
  <c r="D2115" i="41"/>
  <c r="C2115" i="41"/>
  <c r="B2115" i="41"/>
  <c r="A2115" i="41"/>
  <c r="G2114" i="41"/>
  <c r="F2114" i="41"/>
  <c r="E2114" i="41"/>
  <c r="D2114" i="41"/>
  <c r="C2114" i="41"/>
  <c r="B2114" i="41"/>
  <c r="A2114" i="41" s="1"/>
  <c r="G2113" i="41"/>
  <c r="F2113" i="41"/>
  <c r="E2113" i="41"/>
  <c r="D2113" i="41"/>
  <c r="C2113" i="41"/>
  <c r="B2113" i="41"/>
  <c r="A2113" i="41"/>
  <c r="G2112" i="41"/>
  <c r="F2112" i="41"/>
  <c r="E2112" i="41"/>
  <c r="D2112" i="41"/>
  <c r="C2112" i="41"/>
  <c r="B2112" i="41"/>
  <c r="A2112" i="41"/>
  <c r="G2111" i="41"/>
  <c r="F2111" i="41"/>
  <c r="E2111" i="41"/>
  <c r="D2111" i="41"/>
  <c r="C2111" i="41"/>
  <c r="B2111" i="41"/>
  <c r="A2111" i="41"/>
  <c r="G2110" i="41"/>
  <c r="F2110" i="41"/>
  <c r="E2110" i="41"/>
  <c r="D2110" i="41"/>
  <c r="C2110" i="41"/>
  <c r="B2110" i="41"/>
  <c r="A2110" i="41" s="1"/>
  <c r="G2109" i="41"/>
  <c r="F2109" i="41"/>
  <c r="E2109" i="41"/>
  <c r="D2109" i="41"/>
  <c r="C2109" i="41"/>
  <c r="B2109" i="41"/>
  <c r="A2109" i="41"/>
  <c r="G2108" i="41"/>
  <c r="F2108" i="41"/>
  <c r="E2108" i="41"/>
  <c r="D2108" i="41"/>
  <c r="C2108" i="41"/>
  <c r="B2108" i="41"/>
  <c r="A2108" i="41"/>
  <c r="G2107" i="41"/>
  <c r="F2107" i="41"/>
  <c r="E2107" i="41"/>
  <c r="D2107" i="41"/>
  <c r="C2107" i="41"/>
  <c r="B2107" i="41"/>
  <c r="A2107" i="41"/>
  <c r="G2106" i="41"/>
  <c r="F2106" i="41"/>
  <c r="E2106" i="41"/>
  <c r="D2106" i="41"/>
  <c r="C2106" i="41"/>
  <c r="B2106" i="41"/>
  <c r="A2106" i="41" s="1"/>
  <c r="G2105" i="41"/>
  <c r="F2105" i="41"/>
  <c r="E2105" i="41"/>
  <c r="D2105" i="41"/>
  <c r="C2105" i="41"/>
  <c r="B2105" i="41"/>
  <c r="A2105" i="41"/>
  <c r="G2104" i="41"/>
  <c r="F2104" i="41"/>
  <c r="E2104" i="41"/>
  <c r="D2104" i="41"/>
  <c r="C2104" i="41"/>
  <c r="B2104" i="41"/>
  <c r="A2104" i="41"/>
  <c r="G2103" i="41"/>
  <c r="F2103" i="41"/>
  <c r="E2103" i="41"/>
  <c r="D2103" i="41"/>
  <c r="C2103" i="41"/>
  <c r="B2103" i="41"/>
  <c r="A2103" i="41"/>
  <c r="G2102" i="41"/>
  <c r="F2102" i="41"/>
  <c r="E2102" i="41"/>
  <c r="D2102" i="41"/>
  <c r="C2102" i="41"/>
  <c r="B2102" i="41"/>
  <c r="A2102" i="41" s="1"/>
  <c r="G2101" i="41"/>
  <c r="F2101" i="41"/>
  <c r="E2101" i="41"/>
  <c r="D2101" i="41"/>
  <c r="C2101" i="41"/>
  <c r="B2101" i="41"/>
  <c r="A2101" i="41"/>
  <c r="G2100" i="41"/>
  <c r="F2100" i="41"/>
  <c r="E2100" i="41"/>
  <c r="D2100" i="41"/>
  <c r="C2100" i="41"/>
  <c r="B2100" i="41"/>
  <c r="A2100" i="41"/>
  <c r="G2099" i="41"/>
  <c r="F2099" i="41"/>
  <c r="E2099" i="41"/>
  <c r="D2099" i="41"/>
  <c r="C2099" i="41"/>
  <c r="B2099" i="41"/>
  <c r="A2099" i="41"/>
  <c r="G2098" i="41"/>
  <c r="F2098" i="41"/>
  <c r="E2098" i="41"/>
  <c r="D2098" i="41"/>
  <c r="C2098" i="41"/>
  <c r="B2098" i="41"/>
  <c r="A2098" i="41" s="1"/>
  <c r="G2097" i="41"/>
  <c r="F2097" i="41"/>
  <c r="E2097" i="41"/>
  <c r="D2097" i="41"/>
  <c r="C2097" i="41"/>
  <c r="B2097" i="41"/>
  <c r="A2097" i="41"/>
  <c r="G2096" i="41"/>
  <c r="F2096" i="41"/>
  <c r="E2096" i="41"/>
  <c r="D2096" i="41"/>
  <c r="C2096" i="41"/>
  <c r="B2096" i="41"/>
  <c r="A2096" i="41"/>
  <c r="G2095" i="41"/>
  <c r="F2095" i="41"/>
  <c r="E2095" i="41"/>
  <c r="D2095" i="41"/>
  <c r="C2095" i="41"/>
  <c r="B2095" i="41"/>
  <c r="A2095" i="41"/>
  <c r="G2094" i="41"/>
  <c r="F2094" i="41"/>
  <c r="E2094" i="41"/>
  <c r="D2094" i="41"/>
  <c r="C2094" i="41"/>
  <c r="B2094" i="41"/>
  <c r="A2094" i="41" s="1"/>
  <c r="G2093" i="41"/>
  <c r="F2093" i="41"/>
  <c r="E2093" i="41"/>
  <c r="D2093" i="41"/>
  <c r="C2093" i="41"/>
  <c r="B2093" i="41"/>
  <c r="A2093" i="41"/>
  <c r="G2092" i="41"/>
  <c r="F2092" i="41"/>
  <c r="E2092" i="41"/>
  <c r="D2092" i="41"/>
  <c r="C2092" i="41"/>
  <c r="B2092" i="41"/>
  <c r="A2092" i="41"/>
  <c r="G2091" i="41"/>
  <c r="F2091" i="41"/>
  <c r="E2091" i="41"/>
  <c r="D2091" i="41"/>
  <c r="C2091" i="41"/>
  <c r="B2091" i="41"/>
  <c r="A2091" i="41"/>
  <c r="G2090" i="41"/>
  <c r="F2090" i="41"/>
  <c r="E2090" i="41"/>
  <c r="D2090" i="41"/>
  <c r="C2090" i="41"/>
  <c r="B2090" i="41"/>
  <c r="A2090" i="41" s="1"/>
  <c r="G2089" i="41"/>
  <c r="F2089" i="41"/>
  <c r="E2089" i="41"/>
  <c r="D2089" i="41"/>
  <c r="C2089" i="41"/>
  <c r="B2089" i="41"/>
  <c r="A2089" i="41"/>
  <c r="G2088" i="41"/>
  <c r="F2088" i="41"/>
  <c r="E2088" i="41"/>
  <c r="D2088" i="41"/>
  <c r="C2088" i="41"/>
  <c r="B2088" i="41"/>
  <c r="A2088" i="41"/>
  <c r="G2087" i="41"/>
  <c r="F2087" i="41"/>
  <c r="E2087" i="41"/>
  <c r="D2087" i="41"/>
  <c r="C2087" i="41"/>
  <c r="B2087" i="41"/>
  <c r="A2087" i="41"/>
  <c r="G2086" i="41"/>
  <c r="F2086" i="41"/>
  <c r="E2086" i="41"/>
  <c r="D2086" i="41"/>
  <c r="C2086" i="41"/>
  <c r="B2086" i="41"/>
  <c r="A2086" i="41" s="1"/>
  <c r="G2085" i="41"/>
  <c r="F2085" i="41"/>
  <c r="E2085" i="41"/>
  <c r="D2085" i="41"/>
  <c r="C2085" i="41"/>
  <c r="B2085" i="41"/>
  <c r="A2085" i="41"/>
  <c r="G2084" i="41"/>
  <c r="F2084" i="41"/>
  <c r="E2084" i="41"/>
  <c r="D2084" i="41"/>
  <c r="C2084" i="41"/>
  <c r="B2084" i="41"/>
  <c r="A2084" i="41"/>
  <c r="G2083" i="41"/>
  <c r="F2083" i="41"/>
  <c r="E2083" i="41"/>
  <c r="D2083" i="41"/>
  <c r="C2083" i="41"/>
  <c r="B2083" i="41"/>
  <c r="A2083" i="41"/>
  <c r="G2082" i="41"/>
  <c r="F2082" i="41"/>
  <c r="E2082" i="41"/>
  <c r="D2082" i="41"/>
  <c r="C2082" i="41"/>
  <c r="B2082" i="41"/>
  <c r="A2082" i="41" s="1"/>
  <c r="G2081" i="41"/>
  <c r="F2081" i="41"/>
  <c r="E2081" i="41"/>
  <c r="D2081" i="41"/>
  <c r="C2081" i="41"/>
  <c r="B2081" i="41"/>
  <c r="A2081" i="41"/>
  <c r="G2080" i="41"/>
  <c r="F2080" i="41"/>
  <c r="E2080" i="41"/>
  <c r="D2080" i="41"/>
  <c r="C2080" i="41"/>
  <c r="B2080" i="41"/>
  <c r="A2080" i="41"/>
  <c r="G2079" i="41"/>
  <c r="F2079" i="41"/>
  <c r="E2079" i="41"/>
  <c r="D2079" i="41"/>
  <c r="C2079" i="41"/>
  <c r="B2079" i="41"/>
  <c r="A2079" i="41"/>
  <c r="G2078" i="41"/>
  <c r="F2078" i="41"/>
  <c r="E2078" i="41"/>
  <c r="D2078" i="41"/>
  <c r="C2078" i="41"/>
  <c r="B2078" i="41"/>
  <c r="A2078" i="41" s="1"/>
  <c r="G2077" i="41"/>
  <c r="F2077" i="41"/>
  <c r="E2077" i="41"/>
  <c r="D2077" i="41"/>
  <c r="C2077" i="41"/>
  <c r="B2077" i="41"/>
  <c r="A2077" i="41"/>
  <c r="G2076" i="41"/>
  <c r="F2076" i="41"/>
  <c r="E2076" i="41"/>
  <c r="D2076" i="41"/>
  <c r="C2076" i="41"/>
  <c r="B2076" i="41"/>
  <c r="A2076" i="41"/>
  <c r="G2075" i="41"/>
  <c r="F2075" i="41"/>
  <c r="E2075" i="41"/>
  <c r="D2075" i="41"/>
  <c r="C2075" i="41"/>
  <c r="B2075" i="41"/>
  <c r="A2075" i="41"/>
  <c r="G2074" i="41"/>
  <c r="F2074" i="41"/>
  <c r="E2074" i="41"/>
  <c r="D2074" i="41"/>
  <c r="C2074" i="41"/>
  <c r="B2074" i="41"/>
  <c r="A2074" i="41" s="1"/>
  <c r="G2073" i="41"/>
  <c r="F2073" i="41"/>
  <c r="E2073" i="41"/>
  <c r="D2073" i="41"/>
  <c r="C2073" i="41"/>
  <c r="B2073" i="41"/>
  <c r="A2073" i="41"/>
  <c r="G2072" i="41"/>
  <c r="F2072" i="41"/>
  <c r="E2072" i="41"/>
  <c r="D2072" i="41"/>
  <c r="C2072" i="41"/>
  <c r="B2072" i="41"/>
  <c r="A2072" i="41"/>
  <c r="G2071" i="41"/>
  <c r="F2071" i="41"/>
  <c r="E2071" i="41"/>
  <c r="D2071" i="41"/>
  <c r="C2071" i="41"/>
  <c r="B2071" i="41"/>
  <c r="A2071" i="41"/>
  <c r="G2070" i="41"/>
  <c r="F2070" i="41"/>
  <c r="E2070" i="41"/>
  <c r="D2070" i="41"/>
  <c r="C2070" i="41"/>
  <c r="B2070" i="41"/>
  <c r="A2070" i="41" s="1"/>
  <c r="G2069" i="41"/>
  <c r="F2069" i="41"/>
  <c r="E2069" i="41"/>
  <c r="D2069" i="41"/>
  <c r="C2069" i="41"/>
  <c r="B2069" i="41"/>
  <c r="A2069" i="41"/>
  <c r="G2068" i="41"/>
  <c r="F2068" i="41"/>
  <c r="E2068" i="41"/>
  <c r="D2068" i="41"/>
  <c r="C2068" i="41"/>
  <c r="B2068" i="41"/>
  <c r="A2068" i="41"/>
  <c r="G2067" i="41"/>
  <c r="F2067" i="41"/>
  <c r="E2067" i="41"/>
  <c r="D2067" i="41"/>
  <c r="C2067" i="41"/>
  <c r="B2067" i="41"/>
  <c r="A2067" i="41"/>
  <c r="G2066" i="41"/>
  <c r="F2066" i="41"/>
  <c r="E2066" i="41"/>
  <c r="D2066" i="41"/>
  <c r="C2066" i="41"/>
  <c r="B2066" i="41"/>
  <c r="A2066" i="41" s="1"/>
  <c r="G2065" i="41"/>
  <c r="F2065" i="41"/>
  <c r="E2065" i="41"/>
  <c r="D2065" i="41"/>
  <c r="C2065" i="41"/>
  <c r="B2065" i="41"/>
  <c r="A2065" i="41"/>
  <c r="G2064" i="41"/>
  <c r="F2064" i="41"/>
  <c r="E2064" i="41"/>
  <c r="D2064" i="41"/>
  <c r="C2064" i="41"/>
  <c r="B2064" i="41"/>
  <c r="A2064" i="41"/>
  <c r="G2063" i="41"/>
  <c r="F2063" i="41"/>
  <c r="E2063" i="41"/>
  <c r="D2063" i="41"/>
  <c r="C2063" i="41"/>
  <c r="B2063" i="41"/>
  <c r="A2063" i="41"/>
  <c r="G2062" i="41"/>
  <c r="F2062" i="41"/>
  <c r="E2062" i="41"/>
  <c r="D2062" i="41"/>
  <c r="C2062" i="41"/>
  <c r="B2062" i="41"/>
  <c r="A2062" i="41" s="1"/>
  <c r="G2061" i="41"/>
  <c r="F2061" i="41"/>
  <c r="E2061" i="41"/>
  <c r="D2061" i="41"/>
  <c r="C2061" i="41"/>
  <c r="B2061" i="41"/>
  <c r="A2061" i="41"/>
  <c r="G2060" i="41"/>
  <c r="F2060" i="41"/>
  <c r="E2060" i="41"/>
  <c r="D2060" i="41"/>
  <c r="C2060" i="41"/>
  <c r="B2060" i="41"/>
  <c r="A2060" i="41"/>
  <c r="G2059" i="41"/>
  <c r="F2059" i="41"/>
  <c r="E2059" i="41"/>
  <c r="D2059" i="41"/>
  <c r="C2059" i="41"/>
  <c r="B2059" i="41"/>
  <c r="A2059" i="41"/>
  <c r="G2058" i="41"/>
  <c r="F2058" i="41"/>
  <c r="E2058" i="41"/>
  <c r="D2058" i="41"/>
  <c r="C2058" i="41"/>
  <c r="B2058" i="41"/>
  <c r="A2058" i="41" s="1"/>
  <c r="G2057" i="41"/>
  <c r="F2057" i="41"/>
  <c r="E2057" i="41"/>
  <c r="D2057" i="41"/>
  <c r="C2057" i="41"/>
  <c r="B2057" i="41"/>
  <c r="A2057" i="41"/>
  <c r="G2056" i="41"/>
  <c r="F2056" i="41"/>
  <c r="E2056" i="41"/>
  <c r="D2056" i="41"/>
  <c r="C2056" i="41"/>
  <c r="B2056" i="41"/>
  <c r="A2056" i="41"/>
  <c r="G2055" i="41"/>
  <c r="F2055" i="41"/>
  <c r="E2055" i="41"/>
  <c r="D2055" i="41"/>
  <c r="C2055" i="41"/>
  <c r="B2055" i="41"/>
  <c r="A2055" i="41"/>
  <c r="G2054" i="41"/>
  <c r="F2054" i="41"/>
  <c r="E2054" i="41"/>
  <c r="D2054" i="41"/>
  <c r="C2054" i="41"/>
  <c r="B2054" i="41"/>
  <c r="A2054" i="41" s="1"/>
  <c r="G2053" i="41"/>
  <c r="F2053" i="41"/>
  <c r="E2053" i="41"/>
  <c r="D2053" i="41"/>
  <c r="C2053" i="41"/>
  <c r="B2053" i="41"/>
  <c r="A2053" i="41"/>
  <c r="G2052" i="41"/>
  <c r="F2052" i="41"/>
  <c r="E2052" i="41"/>
  <c r="D2052" i="41"/>
  <c r="C2052" i="41"/>
  <c r="B2052" i="41"/>
  <c r="A2052" i="41"/>
  <c r="G2051" i="41"/>
  <c r="F2051" i="41"/>
  <c r="E2051" i="41"/>
  <c r="D2051" i="41"/>
  <c r="C2051" i="41"/>
  <c r="B2051" i="41"/>
  <c r="A2051" i="41"/>
  <c r="G2050" i="41"/>
  <c r="F2050" i="41"/>
  <c r="E2050" i="41"/>
  <c r="D2050" i="41"/>
  <c r="C2050" i="41"/>
  <c r="B2050" i="41"/>
  <c r="A2050" i="41" s="1"/>
  <c r="G2049" i="41"/>
  <c r="F2049" i="41"/>
  <c r="E2049" i="41"/>
  <c r="D2049" i="41"/>
  <c r="C2049" i="41"/>
  <c r="B2049" i="41"/>
  <c r="A2049" i="41"/>
  <c r="G2048" i="41"/>
  <c r="F2048" i="41"/>
  <c r="E2048" i="41"/>
  <c r="D2048" i="41"/>
  <c r="C2048" i="41"/>
  <c r="B2048" i="41"/>
  <c r="A2048" i="41"/>
  <c r="G2047" i="41"/>
  <c r="F2047" i="41"/>
  <c r="E2047" i="41"/>
  <c r="D2047" i="41"/>
  <c r="C2047" i="41"/>
  <c r="B2047" i="41"/>
  <c r="A2047" i="41"/>
  <c r="G2046" i="41"/>
  <c r="F2046" i="41"/>
  <c r="E2046" i="41"/>
  <c r="D2046" i="41"/>
  <c r="C2046" i="41"/>
  <c r="B2046" i="41"/>
  <c r="A2046" i="41" s="1"/>
  <c r="G2045" i="41"/>
  <c r="F2045" i="41"/>
  <c r="E2045" i="41"/>
  <c r="D2045" i="41"/>
  <c r="C2045" i="41"/>
  <c r="B2045" i="41"/>
  <c r="A2045" i="41"/>
  <c r="G2044" i="41"/>
  <c r="F2044" i="41"/>
  <c r="E2044" i="41"/>
  <c r="D2044" i="41"/>
  <c r="C2044" i="41"/>
  <c r="B2044" i="41"/>
  <c r="A2044" i="41"/>
  <c r="G2043" i="41"/>
  <c r="F2043" i="41"/>
  <c r="E2043" i="41"/>
  <c r="D2043" i="41"/>
  <c r="C2043" i="41"/>
  <c r="B2043" i="41"/>
  <c r="A2043" i="41"/>
  <c r="G2042" i="41"/>
  <c r="F2042" i="41"/>
  <c r="E2042" i="41"/>
  <c r="D2042" i="41"/>
  <c r="C2042" i="41"/>
  <c r="B2042" i="41"/>
  <c r="A2042" i="41" s="1"/>
  <c r="G2041" i="41"/>
  <c r="F2041" i="41"/>
  <c r="E2041" i="41"/>
  <c r="D2041" i="41"/>
  <c r="C2041" i="41"/>
  <c r="B2041" i="41"/>
  <c r="A2041" i="41"/>
  <c r="G2040" i="41"/>
  <c r="F2040" i="41"/>
  <c r="E2040" i="41"/>
  <c r="D2040" i="41"/>
  <c r="C2040" i="41"/>
  <c r="B2040" i="41"/>
  <c r="A2040" i="41"/>
  <c r="G2039" i="41"/>
  <c r="F2039" i="41"/>
  <c r="E2039" i="41"/>
  <c r="D2039" i="41"/>
  <c r="C2039" i="41"/>
  <c r="B2039" i="41"/>
  <c r="A2039" i="41"/>
  <c r="G2038" i="41"/>
  <c r="F2038" i="41"/>
  <c r="E2038" i="41"/>
  <c r="D2038" i="41"/>
  <c r="C2038" i="41"/>
  <c r="B2038" i="41"/>
  <c r="A2038" i="41" s="1"/>
  <c r="G2037" i="41"/>
  <c r="F2037" i="41"/>
  <c r="E2037" i="41"/>
  <c r="D2037" i="41"/>
  <c r="C2037" i="41"/>
  <c r="B2037" i="41"/>
  <c r="A2037" i="41"/>
  <c r="G2036" i="41"/>
  <c r="F2036" i="41"/>
  <c r="E2036" i="41"/>
  <c r="D2036" i="41"/>
  <c r="C2036" i="41"/>
  <c r="B2036" i="41"/>
  <c r="A2036" i="41"/>
  <c r="G2035" i="41"/>
  <c r="F2035" i="41"/>
  <c r="E2035" i="41"/>
  <c r="D2035" i="41"/>
  <c r="C2035" i="41"/>
  <c r="B2035" i="41"/>
  <c r="A2035" i="41"/>
  <c r="G2034" i="41"/>
  <c r="F2034" i="41"/>
  <c r="E2034" i="41"/>
  <c r="D2034" i="41"/>
  <c r="C2034" i="41"/>
  <c r="B2034" i="41"/>
  <c r="A2034" i="41" s="1"/>
  <c r="G2033" i="41"/>
  <c r="F2033" i="41"/>
  <c r="E2033" i="41"/>
  <c r="D2033" i="41"/>
  <c r="C2033" i="41"/>
  <c r="B2033" i="41"/>
  <c r="A2033" i="41"/>
  <c r="G2032" i="41"/>
  <c r="F2032" i="41"/>
  <c r="E2032" i="41"/>
  <c r="D2032" i="41"/>
  <c r="C2032" i="41"/>
  <c r="B2032" i="41"/>
  <c r="A2032" i="41"/>
  <c r="G2031" i="41"/>
  <c r="F2031" i="41"/>
  <c r="E2031" i="41"/>
  <c r="D2031" i="41"/>
  <c r="C2031" i="41"/>
  <c r="B2031" i="41"/>
  <c r="A2031" i="41"/>
  <c r="G2030" i="41"/>
  <c r="F2030" i="41"/>
  <c r="E2030" i="41"/>
  <c r="D2030" i="41"/>
  <c r="C2030" i="41"/>
  <c r="B2030" i="41"/>
  <c r="A2030" i="41" s="1"/>
  <c r="G2029" i="41"/>
  <c r="F2029" i="41"/>
  <c r="E2029" i="41"/>
  <c r="D2029" i="41"/>
  <c r="C2029" i="41"/>
  <c r="B2029" i="41"/>
  <c r="A2029" i="41"/>
  <c r="G2028" i="41"/>
  <c r="F2028" i="41"/>
  <c r="E2028" i="41"/>
  <c r="D2028" i="41"/>
  <c r="C2028" i="41"/>
  <c r="B2028" i="41"/>
  <c r="A2028" i="41"/>
  <c r="G2027" i="41"/>
  <c r="F2027" i="41"/>
  <c r="E2027" i="41"/>
  <c r="D2027" i="41"/>
  <c r="C2027" i="41"/>
  <c r="B2027" i="41"/>
  <c r="A2027" i="41"/>
  <c r="G2026" i="41"/>
  <c r="F2026" i="41"/>
  <c r="E2026" i="41"/>
  <c r="D2026" i="41"/>
  <c r="C2026" i="41"/>
  <c r="B2026" i="41"/>
  <c r="A2026" i="41" s="1"/>
  <c r="G2025" i="41"/>
  <c r="F2025" i="41"/>
  <c r="E2025" i="41"/>
  <c r="D2025" i="41"/>
  <c r="C2025" i="41"/>
  <c r="B2025" i="41"/>
  <c r="A2025" i="41"/>
  <c r="G2024" i="41"/>
  <c r="F2024" i="41"/>
  <c r="E2024" i="41"/>
  <c r="D2024" i="41"/>
  <c r="C2024" i="41"/>
  <c r="B2024" i="41"/>
  <c r="A2024" i="41"/>
  <c r="G2023" i="41"/>
  <c r="F2023" i="41"/>
  <c r="E2023" i="41"/>
  <c r="D2023" i="41"/>
  <c r="C2023" i="41"/>
  <c r="B2023" i="41"/>
  <c r="A2023" i="41"/>
  <c r="G2022" i="41"/>
  <c r="F2022" i="41"/>
  <c r="E2022" i="41"/>
  <c r="D2022" i="41"/>
  <c r="C2022" i="41"/>
  <c r="B2022" i="41"/>
  <c r="A2022" i="41" s="1"/>
  <c r="G2021" i="41"/>
  <c r="F2021" i="41"/>
  <c r="E2021" i="41"/>
  <c r="D2021" i="41"/>
  <c r="C2021" i="41"/>
  <c r="B2021" i="41"/>
  <c r="A2021" i="41"/>
  <c r="G2020" i="41"/>
  <c r="F2020" i="41"/>
  <c r="E2020" i="41"/>
  <c r="D2020" i="41"/>
  <c r="C2020" i="41"/>
  <c r="B2020" i="41"/>
  <c r="A2020" i="41"/>
  <c r="G2019" i="41"/>
  <c r="F2019" i="41"/>
  <c r="E2019" i="41"/>
  <c r="D2019" i="41"/>
  <c r="C2019" i="41"/>
  <c r="B2019" i="41"/>
  <c r="A2019" i="41"/>
  <c r="G2018" i="41"/>
  <c r="F2018" i="41"/>
  <c r="E2018" i="41"/>
  <c r="D2018" i="41"/>
  <c r="C2018" i="41"/>
  <c r="B2018" i="41"/>
  <c r="A2018" i="41" s="1"/>
  <c r="G2017" i="41"/>
  <c r="F2017" i="41"/>
  <c r="E2017" i="41"/>
  <c r="D2017" i="41"/>
  <c r="C2017" i="41"/>
  <c r="B2017" i="41"/>
  <c r="A2017" i="41"/>
  <c r="G2016" i="41"/>
  <c r="F2016" i="41"/>
  <c r="E2016" i="41"/>
  <c r="D2016" i="41"/>
  <c r="C2016" i="41"/>
  <c r="B2016" i="41"/>
  <c r="A2016" i="41"/>
  <c r="G2015" i="41"/>
  <c r="F2015" i="41"/>
  <c r="E2015" i="41"/>
  <c r="D2015" i="41"/>
  <c r="C2015" i="41"/>
  <c r="B2015" i="41"/>
  <c r="A2015" i="41"/>
  <c r="G2014" i="41"/>
  <c r="F2014" i="41"/>
  <c r="E2014" i="41"/>
  <c r="D2014" i="41"/>
  <c r="C2014" i="41"/>
  <c r="B2014" i="41"/>
  <c r="A2014" i="41" s="1"/>
  <c r="G2013" i="41"/>
  <c r="F2013" i="41"/>
  <c r="E2013" i="41"/>
  <c r="D2013" i="41"/>
  <c r="C2013" i="41"/>
  <c r="B2013" i="41"/>
  <c r="A2013" i="41"/>
  <c r="G2012" i="41"/>
  <c r="F2012" i="41"/>
  <c r="E2012" i="41"/>
  <c r="D2012" i="41"/>
  <c r="C2012" i="41"/>
  <c r="B2012" i="41"/>
  <c r="A2012" i="41"/>
  <c r="G2011" i="41"/>
  <c r="F2011" i="41"/>
  <c r="E2011" i="41"/>
  <c r="D2011" i="41"/>
  <c r="C2011" i="41"/>
  <c r="B2011" i="41"/>
  <c r="A2011" i="41"/>
  <c r="G2010" i="41"/>
  <c r="F2010" i="41"/>
  <c r="E2010" i="41"/>
  <c r="D2010" i="41"/>
  <c r="C2010" i="41"/>
  <c r="B2010" i="41"/>
  <c r="A2010" i="41" s="1"/>
  <c r="G2009" i="41"/>
  <c r="F2009" i="41"/>
  <c r="E2009" i="41"/>
  <c r="D2009" i="41"/>
  <c r="C2009" i="41"/>
  <c r="B2009" i="41"/>
  <c r="A2009" i="41"/>
  <c r="G2008" i="41"/>
  <c r="F2008" i="41"/>
  <c r="E2008" i="41"/>
  <c r="D2008" i="41"/>
  <c r="C2008" i="41"/>
  <c r="B2008" i="41"/>
  <c r="A2008" i="41"/>
  <c r="G2007" i="41"/>
  <c r="F2007" i="41"/>
  <c r="E2007" i="41"/>
  <c r="D2007" i="41"/>
  <c r="C2007" i="41"/>
  <c r="B2007" i="41"/>
  <c r="A2007" i="41"/>
  <c r="G2006" i="41"/>
  <c r="F2006" i="41"/>
  <c r="E2006" i="41"/>
  <c r="D2006" i="41"/>
  <c r="C2006" i="41"/>
  <c r="B2006" i="41"/>
  <c r="A2006" i="41" s="1"/>
  <c r="G2005" i="41"/>
  <c r="F2005" i="41"/>
  <c r="E2005" i="41"/>
  <c r="D2005" i="41"/>
  <c r="C2005" i="41"/>
  <c r="B2005" i="41"/>
  <c r="A2005" i="41"/>
  <c r="G2004" i="41"/>
  <c r="F2004" i="41"/>
  <c r="E2004" i="41"/>
  <c r="D2004" i="41"/>
  <c r="C2004" i="41"/>
  <c r="B2004" i="41"/>
  <c r="A2004" i="41"/>
  <c r="G2003" i="41"/>
  <c r="F2003" i="41"/>
  <c r="E2003" i="41"/>
  <c r="D2003" i="41"/>
  <c r="C2003" i="41"/>
  <c r="B2003" i="41"/>
  <c r="A2003" i="41"/>
  <c r="G2002" i="41"/>
  <c r="F2002" i="41"/>
  <c r="E2002" i="41"/>
  <c r="D2002" i="41"/>
  <c r="C2002" i="41"/>
  <c r="B2002" i="41"/>
  <c r="A2002" i="41" s="1"/>
  <c r="G2001" i="41"/>
  <c r="F2001" i="41"/>
  <c r="E2001" i="41"/>
  <c r="D2001" i="41"/>
  <c r="C2001" i="41"/>
  <c r="B2001" i="41"/>
  <c r="A2001" i="41"/>
  <c r="G2000" i="41"/>
  <c r="F2000" i="41"/>
  <c r="E2000" i="41"/>
  <c r="D2000" i="41"/>
  <c r="C2000" i="41"/>
  <c r="B2000" i="41"/>
  <c r="A2000" i="41"/>
  <c r="G1999" i="41"/>
  <c r="F1999" i="41"/>
  <c r="E1999" i="41"/>
  <c r="D1999" i="41"/>
  <c r="C1999" i="41"/>
  <c r="B1999" i="41"/>
  <c r="A1999" i="41"/>
  <c r="G1998" i="41"/>
  <c r="F1998" i="41"/>
  <c r="E1998" i="41"/>
  <c r="D1998" i="41"/>
  <c r="C1998" i="41"/>
  <c r="B1998" i="41"/>
  <c r="A1998" i="41" s="1"/>
  <c r="G1997" i="41"/>
  <c r="F1997" i="41"/>
  <c r="E1997" i="41"/>
  <c r="D1997" i="41"/>
  <c r="C1997" i="41"/>
  <c r="B1997" i="41"/>
  <c r="A1997" i="41"/>
  <c r="G1996" i="41"/>
  <c r="F1996" i="41"/>
  <c r="E1996" i="41"/>
  <c r="D1996" i="41"/>
  <c r="C1996" i="41"/>
  <c r="B1996" i="41"/>
  <c r="A1996" i="41"/>
  <c r="G1995" i="41"/>
  <c r="F1995" i="41"/>
  <c r="E1995" i="41"/>
  <c r="D1995" i="41"/>
  <c r="C1995" i="41"/>
  <c r="B1995" i="41"/>
  <c r="A1995" i="41"/>
  <c r="G1994" i="41"/>
  <c r="F1994" i="41"/>
  <c r="E1994" i="41"/>
  <c r="D1994" i="41"/>
  <c r="C1994" i="41"/>
  <c r="B1994" i="41"/>
  <c r="A1994" i="41" s="1"/>
  <c r="G1993" i="41"/>
  <c r="F1993" i="41"/>
  <c r="E1993" i="41"/>
  <c r="D1993" i="41"/>
  <c r="C1993" i="41"/>
  <c r="B1993" i="41"/>
  <c r="A1993" i="41"/>
  <c r="G1992" i="41"/>
  <c r="F1992" i="41"/>
  <c r="E1992" i="41"/>
  <c r="D1992" i="41"/>
  <c r="C1992" i="41"/>
  <c r="B1992" i="41"/>
  <c r="A1992" i="41"/>
  <c r="G1991" i="41"/>
  <c r="F1991" i="41"/>
  <c r="E1991" i="41"/>
  <c r="D1991" i="41"/>
  <c r="C1991" i="41"/>
  <c r="B1991" i="41"/>
  <c r="A1991" i="41"/>
  <c r="G1990" i="41"/>
  <c r="F1990" i="41"/>
  <c r="E1990" i="41"/>
  <c r="D1990" i="41"/>
  <c r="C1990" i="41"/>
  <c r="B1990" i="41"/>
  <c r="A1990" i="41" s="1"/>
  <c r="G1989" i="41"/>
  <c r="F1989" i="41"/>
  <c r="E1989" i="41"/>
  <c r="D1989" i="41"/>
  <c r="C1989" i="41"/>
  <c r="B1989" i="41"/>
  <c r="A1989" i="41"/>
  <c r="G1988" i="41"/>
  <c r="F1988" i="41"/>
  <c r="E1988" i="41"/>
  <c r="D1988" i="41"/>
  <c r="C1988" i="41"/>
  <c r="B1988" i="41"/>
  <c r="A1988" i="41"/>
  <c r="G1987" i="41"/>
  <c r="F1987" i="41"/>
  <c r="E1987" i="41"/>
  <c r="D1987" i="41"/>
  <c r="C1987" i="41"/>
  <c r="B1987" i="41"/>
  <c r="A1987" i="41"/>
  <c r="G1986" i="41"/>
  <c r="F1986" i="41"/>
  <c r="E1986" i="41"/>
  <c r="D1986" i="41"/>
  <c r="C1986" i="41"/>
  <c r="B1986" i="41"/>
  <c r="A1986" i="41" s="1"/>
  <c r="G1985" i="41"/>
  <c r="F1985" i="41"/>
  <c r="E1985" i="41"/>
  <c r="D1985" i="41"/>
  <c r="C1985" i="41"/>
  <c r="B1985" i="41"/>
  <c r="A1985" i="41"/>
  <c r="G1984" i="41"/>
  <c r="F1984" i="41"/>
  <c r="E1984" i="41"/>
  <c r="D1984" i="41"/>
  <c r="C1984" i="41"/>
  <c r="B1984" i="41"/>
  <c r="A1984" i="41"/>
  <c r="G1983" i="41"/>
  <c r="F1983" i="41"/>
  <c r="E1983" i="41"/>
  <c r="D1983" i="41"/>
  <c r="C1983" i="41"/>
  <c r="B1983" i="41"/>
  <c r="A1983" i="41"/>
  <c r="G1982" i="41"/>
  <c r="F1982" i="41"/>
  <c r="E1982" i="41"/>
  <c r="D1982" i="41"/>
  <c r="C1982" i="41"/>
  <c r="B1982" i="41"/>
  <c r="A1982" i="41" s="1"/>
  <c r="G1981" i="41"/>
  <c r="F1981" i="41"/>
  <c r="E1981" i="41"/>
  <c r="D1981" i="41"/>
  <c r="C1981" i="41"/>
  <c r="B1981" i="41"/>
  <c r="A1981" i="41"/>
  <c r="G1980" i="41"/>
  <c r="F1980" i="41"/>
  <c r="E1980" i="41"/>
  <c r="D1980" i="41"/>
  <c r="C1980" i="41"/>
  <c r="B1980" i="41"/>
  <c r="A1980" i="41"/>
  <c r="G1979" i="41"/>
  <c r="F1979" i="41"/>
  <c r="E1979" i="41"/>
  <c r="D1979" i="41"/>
  <c r="C1979" i="41"/>
  <c r="B1979" i="41"/>
  <c r="A1979" i="41"/>
  <c r="G1978" i="41"/>
  <c r="F1978" i="41"/>
  <c r="E1978" i="41"/>
  <c r="D1978" i="41"/>
  <c r="C1978" i="41"/>
  <c r="B1978" i="41"/>
  <c r="A1978" i="41" s="1"/>
  <c r="G1977" i="41"/>
  <c r="F1977" i="41"/>
  <c r="E1977" i="41"/>
  <c r="D1977" i="41"/>
  <c r="C1977" i="41"/>
  <c r="B1977" i="41"/>
  <c r="A1977" i="41"/>
  <c r="G1976" i="41"/>
  <c r="F1976" i="41"/>
  <c r="E1976" i="41"/>
  <c r="D1976" i="41"/>
  <c r="C1976" i="41"/>
  <c r="B1976" i="41"/>
  <c r="A1976" i="41"/>
  <c r="G1975" i="41"/>
  <c r="F1975" i="41"/>
  <c r="E1975" i="41"/>
  <c r="D1975" i="41"/>
  <c r="C1975" i="41"/>
  <c r="B1975" i="41"/>
  <c r="A1975" i="41"/>
  <c r="G1974" i="41"/>
  <c r="F1974" i="41"/>
  <c r="E1974" i="41"/>
  <c r="D1974" i="41"/>
  <c r="C1974" i="41"/>
  <c r="B1974" i="41"/>
  <c r="A1974" i="41" s="1"/>
  <c r="G1973" i="41"/>
  <c r="F1973" i="41"/>
  <c r="E1973" i="41"/>
  <c r="D1973" i="41"/>
  <c r="C1973" i="41"/>
  <c r="B1973" i="41"/>
  <c r="A1973" i="41"/>
  <c r="G1972" i="41"/>
  <c r="F1972" i="41"/>
  <c r="E1972" i="41"/>
  <c r="D1972" i="41"/>
  <c r="C1972" i="41"/>
  <c r="B1972" i="41"/>
  <c r="A1972" i="41"/>
  <c r="G1971" i="41"/>
  <c r="F1971" i="41"/>
  <c r="E1971" i="41"/>
  <c r="D1971" i="41"/>
  <c r="C1971" i="41"/>
  <c r="B1971" i="41"/>
  <c r="A1971" i="41"/>
  <c r="G1970" i="41"/>
  <c r="F1970" i="41"/>
  <c r="E1970" i="41"/>
  <c r="D1970" i="41"/>
  <c r="C1970" i="41"/>
  <c r="B1970" i="41"/>
  <c r="A1970" i="41" s="1"/>
  <c r="G1969" i="41"/>
  <c r="F1969" i="41"/>
  <c r="E1969" i="41"/>
  <c r="D1969" i="41"/>
  <c r="C1969" i="41"/>
  <c r="B1969" i="41"/>
  <c r="A1969" i="41"/>
  <c r="G1968" i="41"/>
  <c r="F1968" i="41"/>
  <c r="E1968" i="41"/>
  <c r="D1968" i="41"/>
  <c r="C1968" i="41"/>
  <c r="B1968" i="41"/>
  <c r="A1968" i="41"/>
  <c r="G1967" i="41"/>
  <c r="F1967" i="41"/>
  <c r="E1967" i="41"/>
  <c r="D1967" i="41"/>
  <c r="C1967" i="41"/>
  <c r="B1967" i="41"/>
  <c r="A1967" i="41"/>
  <c r="G1966" i="41"/>
  <c r="F1966" i="41"/>
  <c r="E1966" i="41"/>
  <c r="D1966" i="41"/>
  <c r="C1966" i="41"/>
  <c r="B1966" i="41"/>
  <c r="A1966" i="41" s="1"/>
  <c r="G1965" i="41"/>
  <c r="F1965" i="41"/>
  <c r="E1965" i="41"/>
  <c r="D1965" i="41"/>
  <c r="C1965" i="41"/>
  <c r="B1965" i="41"/>
  <c r="A1965" i="41"/>
  <c r="G1964" i="41"/>
  <c r="F1964" i="41"/>
  <c r="E1964" i="41"/>
  <c r="D1964" i="41"/>
  <c r="C1964" i="41"/>
  <c r="B1964" i="41"/>
  <c r="A1964" i="41"/>
  <c r="G1963" i="41"/>
  <c r="F1963" i="41"/>
  <c r="E1963" i="41"/>
  <c r="D1963" i="41"/>
  <c r="C1963" i="41"/>
  <c r="B1963" i="41"/>
  <c r="A1963" i="41"/>
  <c r="G1962" i="41"/>
  <c r="F1962" i="41"/>
  <c r="E1962" i="41"/>
  <c r="D1962" i="41"/>
  <c r="C1962" i="41"/>
  <c r="B1962" i="41"/>
  <c r="A1962" i="41" s="1"/>
  <c r="G1961" i="41"/>
  <c r="F1961" i="41"/>
  <c r="E1961" i="41"/>
  <c r="D1961" i="41"/>
  <c r="C1961" i="41"/>
  <c r="B1961" i="41"/>
  <c r="A1961" i="41"/>
  <c r="G1960" i="41"/>
  <c r="F1960" i="41"/>
  <c r="E1960" i="41"/>
  <c r="D1960" i="41"/>
  <c r="C1960" i="41"/>
  <c r="B1960" i="41"/>
  <c r="A1960" i="41"/>
  <c r="G1959" i="41"/>
  <c r="F1959" i="41"/>
  <c r="E1959" i="41"/>
  <c r="D1959" i="41"/>
  <c r="C1959" i="41"/>
  <c r="B1959" i="41"/>
  <c r="A1959" i="41"/>
  <c r="G1958" i="41"/>
  <c r="F1958" i="41"/>
  <c r="E1958" i="41"/>
  <c r="D1958" i="41"/>
  <c r="C1958" i="41"/>
  <c r="B1958" i="41"/>
  <c r="A1958" i="41" s="1"/>
  <c r="G1957" i="41"/>
  <c r="F1957" i="41"/>
  <c r="E1957" i="41"/>
  <c r="D1957" i="41"/>
  <c r="C1957" i="41"/>
  <c r="B1957" i="41"/>
  <c r="A1957" i="41"/>
  <c r="G1956" i="41"/>
  <c r="F1956" i="41"/>
  <c r="E1956" i="41"/>
  <c r="D1956" i="41"/>
  <c r="C1956" i="41"/>
  <c r="B1956" i="41"/>
  <c r="A1956" i="41"/>
  <c r="G1955" i="41"/>
  <c r="F1955" i="41"/>
  <c r="E1955" i="41"/>
  <c r="D1955" i="41"/>
  <c r="C1955" i="41"/>
  <c r="B1955" i="41"/>
  <c r="A1955" i="41"/>
  <c r="G1954" i="41"/>
  <c r="F1954" i="41"/>
  <c r="E1954" i="41"/>
  <c r="D1954" i="41"/>
  <c r="C1954" i="41"/>
  <c r="B1954" i="41"/>
  <c r="A1954" i="41" s="1"/>
  <c r="G1953" i="41"/>
  <c r="F1953" i="41"/>
  <c r="E1953" i="41"/>
  <c r="D1953" i="41"/>
  <c r="C1953" i="41"/>
  <c r="B1953" i="41"/>
  <c r="A1953" i="41"/>
  <c r="G1952" i="41"/>
  <c r="F1952" i="41"/>
  <c r="E1952" i="41"/>
  <c r="D1952" i="41"/>
  <c r="C1952" i="41"/>
  <c r="B1952" i="41"/>
  <c r="A1952" i="41"/>
  <c r="G1951" i="41"/>
  <c r="F1951" i="41"/>
  <c r="E1951" i="41"/>
  <c r="D1951" i="41"/>
  <c r="C1951" i="41"/>
  <c r="B1951" i="41"/>
  <c r="A1951" i="41"/>
  <c r="G1950" i="41"/>
  <c r="F1950" i="41"/>
  <c r="E1950" i="41"/>
  <c r="D1950" i="41"/>
  <c r="C1950" i="41"/>
  <c r="B1950" i="41"/>
  <c r="A1950" i="41" s="1"/>
  <c r="G1949" i="41"/>
  <c r="F1949" i="41"/>
  <c r="E1949" i="41"/>
  <c r="D1949" i="41"/>
  <c r="C1949" i="41"/>
  <c r="B1949" i="41"/>
  <c r="A1949" i="41"/>
  <c r="G1948" i="41"/>
  <c r="F1948" i="41"/>
  <c r="E1948" i="41"/>
  <c r="D1948" i="41"/>
  <c r="C1948" i="41"/>
  <c r="B1948" i="41"/>
  <c r="A1948" i="41"/>
  <c r="G1947" i="41"/>
  <c r="F1947" i="41"/>
  <c r="E1947" i="41"/>
  <c r="D1947" i="41"/>
  <c r="C1947" i="41"/>
  <c r="B1947" i="41"/>
  <c r="A1947" i="41"/>
  <c r="G1946" i="41"/>
  <c r="F1946" i="41"/>
  <c r="E1946" i="41"/>
  <c r="D1946" i="41"/>
  <c r="C1946" i="41"/>
  <c r="B1946" i="41"/>
  <c r="A1946" i="41" s="1"/>
  <c r="G1945" i="41"/>
  <c r="F1945" i="41"/>
  <c r="E1945" i="41"/>
  <c r="D1945" i="41"/>
  <c r="C1945" i="41"/>
  <c r="B1945" i="41"/>
  <c r="A1945" i="41"/>
  <c r="G1944" i="41"/>
  <c r="F1944" i="41"/>
  <c r="E1944" i="41"/>
  <c r="D1944" i="41"/>
  <c r="C1944" i="41"/>
  <c r="B1944" i="41"/>
  <c r="A1944" i="41"/>
  <c r="G1943" i="41"/>
  <c r="F1943" i="41"/>
  <c r="E1943" i="41"/>
  <c r="D1943" i="41"/>
  <c r="C1943" i="41"/>
  <c r="B1943" i="41"/>
  <c r="A1943" i="41"/>
  <c r="G1942" i="41"/>
  <c r="F1942" i="41"/>
  <c r="E1942" i="41"/>
  <c r="D1942" i="41"/>
  <c r="C1942" i="41"/>
  <c r="B1942" i="41"/>
  <c r="A1942" i="41" s="1"/>
  <c r="G1941" i="41"/>
  <c r="F1941" i="41"/>
  <c r="E1941" i="41"/>
  <c r="D1941" i="41"/>
  <c r="C1941" i="41"/>
  <c r="B1941" i="41"/>
  <c r="A1941" i="41"/>
  <c r="G1940" i="41"/>
  <c r="F1940" i="41"/>
  <c r="E1940" i="41"/>
  <c r="D1940" i="41"/>
  <c r="C1940" i="41"/>
  <c r="B1940" i="41"/>
  <c r="A1940" i="41"/>
  <c r="G1939" i="41"/>
  <c r="F1939" i="41"/>
  <c r="E1939" i="41"/>
  <c r="D1939" i="41"/>
  <c r="C1939" i="41"/>
  <c r="B1939" i="41"/>
  <c r="A1939" i="41"/>
  <c r="G1938" i="41"/>
  <c r="F1938" i="41"/>
  <c r="E1938" i="41"/>
  <c r="D1938" i="41"/>
  <c r="C1938" i="41"/>
  <c r="B1938" i="41"/>
  <c r="A1938" i="41" s="1"/>
  <c r="G1937" i="41"/>
  <c r="F1937" i="41"/>
  <c r="E1937" i="41"/>
  <c r="D1937" i="41"/>
  <c r="C1937" i="41"/>
  <c r="B1937" i="41"/>
  <c r="A1937" i="41"/>
  <c r="G1936" i="41"/>
  <c r="F1936" i="41"/>
  <c r="E1936" i="41"/>
  <c r="D1936" i="41"/>
  <c r="C1936" i="41"/>
  <c r="B1936" i="41"/>
  <c r="A1936" i="41"/>
  <c r="G1935" i="41"/>
  <c r="F1935" i="41"/>
  <c r="E1935" i="41"/>
  <c r="D1935" i="41"/>
  <c r="C1935" i="41"/>
  <c r="B1935" i="41"/>
  <c r="A1935" i="41"/>
  <c r="G1934" i="41"/>
  <c r="F1934" i="41"/>
  <c r="E1934" i="41"/>
  <c r="D1934" i="41"/>
  <c r="C1934" i="41"/>
  <c r="B1934" i="41"/>
  <c r="A1934" i="41" s="1"/>
  <c r="G1933" i="41"/>
  <c r="F1933" i="41"/>
  <c r="E1933" i="41"/>
  <c r="D1933" i="41"/>
  <c r="C1933" i="41"/>
  <c r="B1933" i="41"/>
  <c r="A1933" i="41"/>
  <c r="G1932" i="41"/>
  <c r="F1932" i="41"/>
  <c r="E1932" i="41"/>
  <c r="D1932" i="41"/>
  <c r="C1932" i="41"/>
  <c r="B1932" i="41"/>
  <c r="A1932" i="41"/>
  <c r="G1931" i="41"/>
  <c r="F1931" i="41"/>
  <c r="E1931" i="41"/>
  <c r="D1931" i="41"/>
  <c r="C1931" i="41"/>
  <c r="B1931" i="41"/>
  <c r="A1931" i="41"/>
  <c r="G1930" i="41"/>
  <c r="F1930" i="41"/>
  <c r="E1930" i="41"/>
  <c r="D1930" i="41"/>
  <c r="C1930" i="41"/>
  <c r="B1930" i="41"/>
  <c r="A1930" i="41" s="1"/>
  <c r="G1929" i="41"/>
  <c r="F1929" i="41"/>
  <c r="E1929" i="41"/>
  <c r="D1929" i="41"/>
  <c r="C1929" i="41"/>
  <c r="B1929" i="41"/>
  <c r="A1929" i="41"/>
  <c r="G1928" i="41"/>
  <c r="F1928" i="41"/>
  <c r="E1928" i="41"/>
  <c r="D1928" i="41"/>
  <c r="C1928" i="41"/>
  <c r="B1928" i="41"/>
  <c r="A1928" i="41"/>
  <c r="G1927" i="41"/>
  <c r="F1927" i="41"/>
  <c r="E1927" i="41"/>
  <c r="D1927" i="41"/>
  <c r="C1927" i="41"/>
  <c r="B1927" i="41"/>
  <c r="A1927" i="41"/>
  <c r="G1926" i="41"/>
  <c r="F1926" i="41"/>
  <c r="E1926" i="41"/>
  <c r="D1926" i="41"/>
  <c r="C1926" i="41"/>
  <c r="B1926" i="41"/>
  <c r="A1926" i="41" s="1"/>
  <c r="G1925" i="41"/>
  <c r="F1925" i="41"/>
  <c r="E1925" i="41"/>
  <c r="D1925" i="41"/>
  <c r="C1925" i="41"/>
  <c r="B1925" i="41"/>
  <c r="A1925" i="41"/>
  <c r="G1924" i="41"/>
  <c r="F1924" i="41"/>
  <c r="E1924" i="41"/>
  <c r="D1924" i="41"/>
  <c r="C1924" i="41"/>
  <c r="B1924" i="41"/>
  <c r="A1924" i="41"/>
  <c r="G1923" i="41"/>
  <c r="F1923" i="41"/>
  <c r="E1923" i="41"/>
  <c r="D1923" i="41"/>
  <c r="C1923" i="41"/>
  <c r="B1923" i="41"/>
  <c r="A1923" i="41"/>
  <c r="G1922" i="41"/>
  <c r="F1922" i="41"/>
  <c r="E1922" i="41"/>
  <c r="D1922" i="41"/>
  <c r="C1922" i="41"/>
  <c r="B1922" i="41"/>
  <c r="A1922" i="41" s="1"/>
  <c r="G1921" i="41"/>
  <c r="F1921" i="41"/>
  <c r="E1921" i="41"/>
  <c r="D1921" i="41"/>
  <c r="C1921" i="41"/>
  <c r="B1921" i="41"/>
  <c r="A1921" i="41"/>
  <c r="G1920" i="41"/>
  <c r="F1920" i="41"/>
  <c r="E1920" i="41"/>
  <c r="D1920" i="41"/>
  <c r="C1920" i="41"/>
  <c r="B1920" i="41"/>
  <c r="A1920" i="41"/>
  <c r="G1919" i="41"/>
  <c r="F1919" i="41"/>
  <c r="E1919" i="41"/>
  <c r="D1919" i="41"/>
  <c r="C1919" i="41"/>
  <c r="B1919" i="41"/>
  <c r="A1919" i="41"/>
  <c r="G1918" i="41"/>
  <c r="F1918" i="41"/>
  <c r="E1918" i="41"/>
  <c r="D1918" i="41"/>
  <c r="C1918" i="41"/>
  <c r="B1918" i="41"/>
  <c r="A1918" i="41" s="1"/>
  <c r="G1917" i="41"/>
  <c r="F1917" i="41"/>
  <c r="E1917" i="41"/>
  <c r="D1917" i="41"/>
  <c r="C1917" i="41"/>
  <c r="B1917" i="41"/>
  <c r="A1917" i="41"/>
  <c r="G1916" i="41"/>
  <c r="F1916" i="41"/>
  <c r="E1916" i="41"/>
  <c r="D1916" i="41"/>
  <c r="C1916" i="41"/>
  <c r="B1916" i="41"/>
  <c r="A1916" i="41"/>
  <c r="G1915" i="41"/>
  <c r="F1915" i="41"/>
  <c r="E1915" i="41"/>
  <c r="D1915" i="41"/>
  <c r="C1915" i="41"/>
  <c r="B1915" i="41"/>
  <c r="A1915" i="41"/>
  <c r="G1914" i="41"/>
  <c r="F1914" i="41"/>
  <c r="E1914" i="41"/>
  <c r="D1914" i="41"/>
  <c r="C1914" i="41"/>
  <c r="B1914" i="41"/>
  <c r="A1914" i="41" s="1"/>
  <c r="G1913" i="41"/>
  <c r="F1913" i="41"/>
  <c r="E1913" i="41"/>
  <c r="D1913" i="41"/>
  <c r="C1913" i="41"/>
  <c r="B1913" i="41"/>
  <c r="A1913" i="41"/>
  <c r="G1912" i="41"/>
  <c r="F1912" i="41"/>
  <c r="E1912" i="41"/>
  <c r="D1912" i="41"/>
  <c r="C1912" i="41"/>
  <c r="B1912" i="41"/>
  <c r="A1912" i="41"/>
  <c r="G1911" i="41"/>
  <c r="F1911" i="41"/>
  <c r="E1911" i="41"/>
  <c r="D1911" i="41"/>
  <c r="C1911" i="41"/>
  <c r="B1911" i="41"/>
  <c r="A1911" i="41"/>
  <c r="G1910" i="41"/>
  <c r="F1910" i="41"/>
  <c r="E1910" i="41"/>
  <c r="D1910" i="41"/>
  <c r="C1910" i="41"/>
  <c r="B1910" i="41"/>
  <c r="A1910" i="41" s="1"/>
  <c r="G1909" i="41"/>
  <c r="F1909" i="41"/>
  <c r="E1909" i="41"/>
  <c r="D1909" i="41"/>
  <c r="C1909" i="41"/>
  <c r="B1909" i="41"/>
  <c r="A1909" i="41"/>
  <c r="G1908" i="41"/>
  <c r="F1908" i="41"/>
  <c r="E1908" i="41"/>
  <c r="D1908" i="41"/>
  <c r="C1908" i="41"/>
  <c r="B1908" i="41"/>
  <c r="A1908" i="41"/>
  <c r="G1907" i="41"/>
  <c r="F1907" i="41"/>
  <c r="E1907" i="41"/>
  <c r="D1907" i="41"/>
  <c r="C1907" i="41"/>
  <c r="B1907" i="41"/>
  <c r="A1907" i="41"/>
  <c r="G1906" i="41"/>
  <c r="F1906" i="41"/>
  <c r="E1906" i="41"/>
  <c r="D1906" i="41"/>
  <c r="C1906" i="41"/>
  <c r="B1906" i="41"/>
  <c r="A1906" i="41" s="1"/>
  <c r="G1905" i="41"/>
  <c r="F1905" i="41"/>
  <c r="E1905" i="41"/>
  <c r="D1905" i="41"/>
  <c r="C1905" i="41"/>
  <c r="B1905" i="41"/>
  <c r="A1905" i="41"/>
  <c r="G1904" i="41"/>
  <c r="F1904" i="41"/>
  <c r="E1904" i="41"/>
  <c r="D1904" i="41"/>
  <c r="C1904" i="41"/>
  <c r="B1904" i="41"/>
  <c r="A1904" i="41"/>
  <c r="G1903" i="41"/>
  <c r="F1903" i="41"/>
  <c r="E1903" i="41"/>
  <c r="D1903" i="41"/>
  <c r="C1903" i="41"/>
  <c r="B1903" i="41"/>
  <c r="A1903" i="41"/>
  <c r="G1902" i="41"/>
  <c r="F1902" i="41"/>
  <c r="E1902" i="41"/>
  <c r="D1902" i="41"/>
  <c r="C1902" i="41"/>
  <c r="B1902" i="41"/>
  <c r="A1902" i="41" s="1"/>
  <c r="G1901" i="41"/>
  <c r="F1901" i="41"/>
  <c r="E1901" i="41"/>
  <c r="D1901" i="41"/>
  <c r="C1901" i="41"/>
  <c r="B1901" i="41"/>
  <c r="A1901" i="41"/>
  <c r="G1900" i="41"/>
  <c r="F1900" i="41"/>
  <c r="E1900" i="41"/>
  <c r="D1900" i="41"/>
  <c r="C1900" i="41"/>
  <c r="B1900" i="41"/>
  <c r="A1900" i="41"/>
  <c r="G1899" i="41"/>
  <c r="F1899" i="41"/>
  <c r="E1899" i="41"/>
  <c r="D1899" i="41"/>
  <c r="C1899" i="41"/>
  <c r="B1899" i="41"/>
  <c r="A1899" i="41"/>
  <c r="G1898" i="41"/>
  <c r="F1898" i="41"/>
  <c r="E1898" i="41"/>
  <c r="D1898" i="41"/>
  <c r="C1898" i="41"/>
  <c r="B1898" i="41"/>
  <c r="A1898" i="41" s="1"/>
  <c r="G1897" i="41"/>
  <c r="F1897" i="41"/>
  <c r="E1897" i="41"/>
  <c r="D1897" i="41"/>
  <c r="C1897" i="41"/>
  <c r="B1897" i="41"/>
  <c r="A1897" i="41"/>
  <c r="G1896" i="41"/>
  <c r="F1896" i="41"/>
  <c r="E1896" i="41"/>
  <c r="D1896" i="41"/>
  <c r="C1896" i="41"/>
  <c r="B1896" i="41"/>
  <c r="A1896" i="41"/>
  <c r="G1895" i="41"/>
  <c r="F1895" i="41"/>
  <c r="E1895" i="41"/>
  <c r="D1895" i="41"/>
  <c r="C1895" i="41"/>
  <c r="B1895" i="41"/>
  <c r="A1895" i="41"/>
  <c r="G1894" i="41"/>
  <c r="F1894" i="41"/>
  <c r="E1894" i="41"/>
  <c r="D1894" i="41"/>
  <c r="C1894" i="41"/>
  <c r="B1894" i="41"/>
  <c r="A1894" i="41" s="1"/>
  <c r="G1893" i="41"/>
  <c r="F1893" i="41"/>
  <c r="E1893" i="41"/>
  <c r="D1893" i="41"/>
  <c r="C1893" i="41"/>
  <c r="B1893" i="41"/>
  <c r="A1893" i="41"/>
  <c r="G1892" i="41"/>
  <c r="F1892" i="41"/>
  <c r="E1892" i="41"/>
  <c r="D1892" i="41"/>
  <c r="C1892" i="41"/>
  <c r="B1892" i="41"/>
  <c r="A1892" i="41"/>
  <c r="G1891" i="41"/>
  <c r="F1891" i="41"/>
  <c r="E1891" i="41"/>
  <c r="D1891" i="41"/>
  <c r="C1891" i="41"/>
  <c r="B1891" i="41"/>
  <c r="A1891" i="41"/>
  <c r="G1890" i="41"/>
  <c r="F1890" i="41"/>
  <c r="E1890" i="41"/>
  <c r="D1890" i="41"/>
  <c r="C1890" i="41"/>
  <c r="B1890" i="41"/>
  <c r="A1890" i="41" s="1"/>
  <c r="G1889" i="41"/>
  <c r="F1889" i="41"/>
  <c r="E1889" i="41"/>
  <c r="D1889" i="41"/>
  <c r="C1889" i="41"/>
  <c r="B1889" i="41"/>
  <c r="A1889" i="41"/>
  <c r="G1888" i="41"/>
  <c r="F1888" i="41"/>
  <c r="E1888" i="41"/>
  <c r="D1888" i="41"/>
  <c r="C1888" i="41"/>
  <c r="B1888" i="41"/>
  <c r="A1888" i="41"/>
  <c r="G1887" i="41"/>
  <c r="F1887" i="41"/>
  <c r="E1887" i="41"/>
  <c r="D1887" i="41"/>
  <c r="C1887" i="41"/>
  <c r="B1887" i="41"/>
  <c r="A1887" i="41"/>
  <c r="G1886" i="41"/>
  <c r="F1886" i="41"/>
  <c r="E1886" i="41"/>
  <c r="D1886" i="41"/>
  <c r="C1886" i="41"/>
  <c r="B1886" i="41"/>
  <c r="A1886" i="41" s="1"/>
  <c r="G1885" i="41"/>
  <c r="F1885" i="41"/>
  <c r="E1885" i="41"/>
  <c r="D1885" i="41"/>
  <c r="C1885" i="41"/>
  <c r="B1885" i="41"/>
  <c r="A1885" i="41" s="1"/>
  <c r="G1884" i="41"/>
  <c r="F1884" i="41"/>
  <c r="E1884" i="41"/>
  <c r="D1884" i="41"/>
  <c r="C1884" i="41"/>
  <c r="B1884" i="41"/>
  <c r="A1884" i="41"/>
  <c r="G1883" i="41"/>
  <c r="F1883" i="41"/>
  <c r="E1883" i="41"/>
  <c r="D1883" i="41"/>
  <c r="C1883" i="41"/>
  <c r="B1883" i="41"/>
  <c r="A1883" i="41"/>
  <c r="G1882" i="41"/>
  <c r="F1882" i="41"/>
  <c r="E1882" i="41"/>
  <c r="D1882" i="41"/>
  <c r="C1882" i="41"/>
  <c r="B1882" i="41"/>
  <c r="A1882" i="41" s="1"/>
  <c r="G1881" i="41"/>
  <c r="F1881" i="41"/>
  <c r="E1881" i="41"/>
  <c r="D1881" i="41"/>
  <c r="C1881" i="41"/>
  <c r="B1881" i="41"/>
  <c r="A1881" i="41"/>
  <c r="G1880" i="41"/>
  <c r="F1880" i="41"/>
  <c r="E1880" i="41"/>
  <c r="D1880" i="41"/>
  <c r="C1880" i="41"/>
  <c r="B1880" i="41"/>
  <c r="A1880" i="41"/>
  <c r="G1879" i="41"/>
  <c r="F1879" i="41"/>
  <c r="E1879" i="41"/>
  <c r="D1879" i="41"/>
  <c r="C1879" i="41"/>
  <c r="B1879" i="41"/>
  <c r="A1879" i="41"/>
  <c r="G1878" i="41"/>
  <c r="F1878" i="41"/>
  <c r="E1878" i="41"/>
  <c r="D1878" i="41"/>
  <c r="C1878" i="41"/>
  <c r="B1878" i="41"/>
  <c r="A1878" i="41" s="1"/>
  <c r="G1877" i="41"/>
  <c r="F1877" i="41"/>
  <c r="E1877" i="41"/>
  <c r="D1877" i="41"/>
  <c r="C1877" i="41"/>
  <c r="B1877" i="41"/>
  <c r="A1877" i="41" s="1"/>
  <c r="G1876" i="41"/>
  <c r="F1876" i="41"/>
  <c r="E1876" i="41"/>
  <c r="D1876" i="41"/>
  <c r="C1876" i="41"/>
  <c r="B1876" i="41"/>
  <c r="A1876" i="41"/>
  <c r="G1875" i="41"/>
  <c r="F1875" i="41"/>
  <c r="E1875" i="41"/>
  <c r="D1875" i="41"/>
  <c r="C1875" i="41"/>
  <c r="B1875" i="41"/>
  <c r="A1875" i="41"/>
  <c r="G1874" i="41"/>
  <c r="F1874" i="41"/>
  <c r="E1874" i="41"/>
  <c r="D1874" i="41"/>
  <c r="C1874" i="41"/>
  <c r="B1874" i="41"/>
  <c r="A1874" i="41" s="1"/>
  <c r="G1873" i="41"/>
  <c r="F1873" i="41"/>
  <c r="E1873" i="41"/>
  <c r="D1873" i="41"/>
  <c r="C1873" i="41"/>
  <c r="B1873" i="41"/>
  <c r="A1873" i="41"/>
  <c r="G1872" i="41"/>
  <c r="F1872" i="41"/>
  <c r="E1872" i="41"/>
  <c r="D1872" i="41"/>
  <c r="C1872" i="41"/>
  <c r="B1872" i="41"/>
  <c r="A1872" i="41"/>
  <c r="G1871" i="41"/>
  <c r="F1871" i="41"/>
  <c r="E1871" i="41"/>
  <c r="D1871" i="41"/>
  <c r="C1871" i="41"/>
  <c r="B1871" i="41"/>
  <c r="A1871" i="41"/>
  <c r="G1870" i="41"/>
  <c r="F1870" i="41"/>
  <c r="E1870" i="41"/>
  <c r="D1870" i="41"/>
  <c r="C1870" i="41"/>
  <c r="B1870" i="41"/>
  <c r="A1870" i="41" s="1"/>
  <c r="G1869" i="41"/>
  <c r="F1869" i="41"/>
  <c r="E1869" i="41"/>
  <c r="D1869" i="41"/>
  <c r="C1869" i="41"/>
  <c r="B1869" i="41"/>
  <c r="A1869" i="41" s="1"/>
  <c r="G1868" i="41"/>
  <c r="F1868" i="41"/>
  <c r="E1868" i="41"/>
  <c r="D1868" i="41"/>
  <c r="C1868" i="41"/>
  <c r="B1868" i="41"/>
  <c r="A1868" i="41"/>
  <c r="G1867" i="41"/>
  <c r="F1867" i="41"/>
  <c r="E1867" i="41"/>
  <c r="D1867" i="41"/>
  <c r="C1867" i="41"/>
  <c r="B1867" i="41"/>
  <c r="A1867" i="41"/>
  <c r="G1866" i="41"/>
  <c r="F1866" i="41"/>
  <c r="E1866" i="41"/>
  <c r="D1866" i="41"/>
  <c r="C1866" i="41"/>
  <c r="B1866" i="41"/>
  <c r="A1866" i="41" s="1"/>
  <c r="G1865" i="41"/>
  <c r="F1865" i="41"/>
  <c r="E1865" i="41"/>
  <c r="D1865" i="41"/>
  <c r="C1865" i="41"/>
  <c r="B1865" i="41"/>
  <c r="A1865" i="41"/>
  <c r="G1864" i="41"/>
  <c r="F1864" i="41"/>
  <c r="E1864" i="41"/>
  <c r="D1864" i="41"/>
  <c r="C1864" i="41"/>
  <c r="B1864" i="41"/>
  <c r="A1864" i="41"/>
  <c r="G1863" i="41"/>
  <c r="F1863" i="41"/>
  <c r="E1863" i="41"/>
  <c r="D1863" i="41"/>
  <c r="C1863" i="41"/>
  <c r="B1863" i="41"/>
  <c r="A1863" i="41"/>
  <c r="G1862" i="41"/>
  <c r="F1862" i="41"/>
  <c r="E1862" i="41"/>
  <c r="D1862" i="41"/>
  <c r="C1862" i="41"/>
  <c r="B1862" i="41"/>
  <c r="A1862" i="41" s="1"/>
  <c r="G1861" i="41"/>
  <c r="F1861" i="41"/>
  <c r="E1861" i="41"/>
  <c r="D1861" i="41"/>
  <c r="C1861" i="41"/>
  <c r="B1861" i="41"/>
  <c r="A1861" i="41" s="1"/>
  <c r="G1860" i="41"/>
  <c r="F1860" i="41"/>
  <c r="E1860" i="41"/>
  <c r="D1860" i="41"/>
  <c r="C1860" i="41"/>
  <c r="B1860" i="41"/>
  <c r="A1860" i="41"/>
  <c r="G1859" i="41"/>
  <c r="F1859" i="41"/>
  <c r="E1859" i="41"/>
  <c r="D1859" i="41"/>
  <c r="C1859" i="41"/>
  <c r="B1859" i="41"/>
  <c r="A1859" i="41"/>
  <c r="G1858" i="41"/>
  <c r="F1858" i="41"/>
  <c r="E1858" i="41"/>
  <c r="D1858" i="41"/>
  <c r="C1858" i="41"/>
  <c r="B1858" i="41"/>
  <c r="A1858" i="41" s="1"/>
  <c r="G1857" i="41"/>
  <c r="F1857" i="41"/>
  <c r="E1857" i="41"/>
  <c r="D1857" i="41"/>
  <c r="C1857" i="41"/>
  <c r="B1857" i="41"/>
  <c r="A1857" i="41"/>
  <c r="G1856" i="41"/>
  <c r="F1856" i="41"/>
  <c r="E1856" i="41"/>
  <c r="D1856" i="41"/>
  <c r="C1856" i="41"/>
  <c r="B1856" i="41"/>
  <c r="A1856" i="41"/>
  <c r="G1855" i="41"/>
  <c r="F1855" i="41"/>
  <c r="E1855" i="41"/>
  <c r="D1855" i="41"/>
  <c r="C1855" i="41"/>
  <c r="B1855" i="41"/>
  <c r="A1855" i="41"/>
  <c r="G1854" i="41"/>
  <c r="F1854" i="41"/>
  <c r="E1854" i="41"/>
  <c r="D1854" i="41"/>
  <c r="C1854" i="41"/>
  <c r="B1854" i="41"/>
  <c r="A1854" i="41" s="1"/>
  <c r="G1853" i="41"/>
  <c r="F1853" i="41"/>
  <c r="E1853" i="41"/>
  <c r="D1853" i="41"/>
  <c r="C1853" i="41"/>
  <c r="B1853" i="41"/>
  <c r="A1853" i="41" s="1"/>
  <c r="G1852" i="41"/>
  <c r="F1852" i="41"/>
  <c r="E1852" i="41"/>
  <c r="D1852" i="41"/>
  <c r="C1852" i="41"/>
  <c r="B1852" i="41"/>
  <c r="A1852" i="41"/>
  <c r="G1851" i="41"/>
  <c r="F1851" i="41"/>
  <c r="E1851" i="41"/>
  <c r="D1851" i="41"/>
  <c r="C1851" i="41"/>
  <c r="B1851" i="41"/>
  <c r="A1851" i="41"/>
  <c r="G1850" i="41"/>
  <c r="F1850" i="41"/>
  <c r="E1850" i="41"/>
  <c r="D1850" i="41"/>
  <c r="C1850" i="41"/>
  <c r="B1850" i="41"/>
  <c r="A1850" i="41" s="1"/>
  <c r="G1849" i="41"/>
  <c r="F1849" i="41"/>
  <c r="E1849" i="41"/>
  <c r="D1849" i="41"/>
  <c r="C1849" i="41"/>
  <c r="B1849" i="41"/>
  <c r="A1849" i="41"/>
  <c r="G1848" i="41"/>
  <c r="F1848" i="41"/>
  <c r="E1848" i="41"/>
  <c r="D1848" i="41"/>
  <c r="C1848" i="41"/>
  <c r="B1848" i="41"/>
  <c r="A1848" i="41"/>
  <c r="G1847" i="41"/>
  <c r="F1847" i="41"/>
  <c r="E1847" i="41"/>
  <c r="D1847" i="41"/>
  <c r="C1847" i="41"/>
  <c r="B1847" i="41"/>
  <c r="A1847" i="41"/>
  <c r="G1846" i="41"/>
  <c r="F1846" i="41"/>
  <c r="E1846" i="41"/>
  <c r="D1846" i="41"/>
  <c r="C1846" i="41"/>
  <c r="B1846" i="41"/>
  <c r="A1846" i="41" s="1"/>
  <c r="G1845" i="41"/>
  <c r="F1845" i="41"/>
  <c r="E1845" i="41"/>
  <c r="D1845" i="41"/>
  <c r="C1845" i="41"/>
  <c r="B1845" i="41"/>
  <c r="A1845" i="41" s="1"/>
  <c r="G1844" i="41"/>
  <c r="F1844" i="41"/>
  <c r="E1844" i="41"/>
  <c r="D1844" i="41"/>
  <c r="C1844" i="41"/>
  <c r="B1844" i="41"/>
  <c r="A1844" i="41"/>
  <c r="G1843" i="41"/>
  <c r="F1843" i="41"/>
  <c r="E1843" i="41"/>
  <c r="D1843" i="41"/>
  <c r="C1843" i="41"/>
  <c r="B1843" i="41"/>
  <c r="A1843" i="41"/>
  <c r="G1842" i="41"/>
  <c r="F1842" i="41"/>
  <c r="E1842" i="41"/>
  <c r="D1842" i="41"/>
  <c r="C1842" i="41"/>
  <c r="B1842" i="41"/>
  <c r="A1842" i="41" s="1"/>
  <c r="G1841" i="41"/>
  <c r="F1841" i="41"/>
  <c r="E1841" i="41"/>
  <c r="D1841" i="41"/>
  <c r="C1841" i="41"/>
  <c r="B1841" i="41"/>
  <c r="A1841" i="41"/>
  <c r="G1840" i="41"/>
  <c r="F1840" i="41"/>
  <c r="E1840" i="41"/>
  <c r="D1840" i="41"/>
  <c r="C1840" i="41"/>
  <c r="B1840" i="41"/>
  <c r="A1840" i="41"/>
  <c r="G1839" i="41"/>
  <c r="F1839" i="41"/>
  <c r="E1839" i="41"/>
  <c r="D1839" i="41"/>
  <c r="C1839" i="41"/>
  <c r="B1839" i="41"/>
  <c r="A1839" i="41"/>
  <c r="G1838" i="41"/>
  <c r="F1838" i="41"/>
  <c r="E1838" i="41"/>
  <c r="D1838" i="41"/>
  <c r="C1838" i="41"/>
  <c r="B1838" i="41"/>
  <c r="A1838" i="41" s="1"/>
  <c r="G1837" i="41"/>
  <c r="F1837" i="41"/>
  <c r="E1837" i="41"/>
  <c r="D1837" i="41"/>
  <c r="C1837" i="41"/>
  <c r="B1837" i="41"/>
  <c r="A1837" i="41" s="1"/>
  <c r="G1836" i="41"/>
  <c r="F1836" i="41"/>
  <c r="E1836" i="41"/>
  <c r="D1836" i="41"/>
  <c r="C1836" i="41"/>
  <c r="B1836" i="41"/>
  <c r="A1836" i="41"/>
  <c r="G1835" i="41"/>
  <c r="F1835" i="41"/>
  <c r="E1835" i="41"/>
  <c r="D1835" i="41"/>
  <c r="C1835" i="41"/>
  <c r="B1835" i="41"/>
  <c r="A1835" i="41"/>
  <c r="G1834" i="41"/>
  <c r="F1834" i="41"/>
  <c r="E1834" i="41"/>
  <c r="D1834" i="41"/>
  <c r="C1834" i="41"/>
  <c r="B1834" i="41"/>
  <c r="A1834" i="41" s="1"/>
  <c r="G1833" i="41"/>
  <c r="F1833" i="41"/>
  <c r="E1833" i="41"/>
  <c r="D1833" i="41"/>
  <c r="C1833" i="41"/>
  <c r="B1833" i="41"/>
  <c r="A1833" i="41"/>
  <c r="G1832" i="41"/>
  <c r="F1832" i="41"/>
  <c r="E1832" i="41"/>
  <c r="D1832" i="41"/>
  <c r="C1832" i="41"/>
  <c r="B1832" i="41"/>
  <c r="A1832" i="41"/>
  <c r="G1831" i="41"/>
  <c r="F1831" i="41"/>
  <c r="E1831" i="41"/>
  <c r="D1831" i="41"/>
  <c r="C1831" i="41"/>
  <c r="B1831" i="41"/>
  <c r="A1831" i="41"/>
  <c r="G1830" i="41"/>
  <c r="F1830" i="41"/>
  <c r="E1830" i="41"/>
  <c r="D1830" i="41"/>
  <c r="C1830" i="41"/>
  <c r="B1830" i="41"/>
  <c r="A1830" i="41" s="1"/>
  <c r="G1829" i="41"/>
  <c r="F1829" i="41"/>
  <c r="E1829" i="41"/>
  <c r="D1829" i="41"/>
  <c r="C1829" i="41"/>
  <c r="B1829" i="41"/>
  <c r="A1829" i="41" s="1"/>
  <c r="G1828" i="41"/>
  <c r="F1828" i="41"/>
  <c r="E1828" i="41"/>
  <c r="D1828" i="41"/>
  <c r="C1828" i="41"/>
  <c r="B1828" i="41"/>
  <c r="A1828" i="41"/>
  <c r="G1827" i="41"/>
  <c r="F1827" i="41"/>
  <c r="E1827" i="41"/>
  <c r="D1827" i="41"/>
  <c r="C1827" i="41"/>
  <c r="B1827" i="41"/>
  <c r="A1827" i="41"/>
  <c r="G1826" i="41"/>
  <c r="F1826" i="41"/>
  <c r="E1826" i="41"/>
  <c r="D1826" i="41"/>
  <c r="C1826" i="41"/>
  <c r="B1826" i="41"/>
  <c r="A1826" i="41" s="1"/>
  <c r="G1825" i="41"/>
  <c r="F1825" i="41"/>
  <c r="E1825" i="41"/>
  <c r="D1825" i="41"/>
  <c r="C1825" i="41"/>
  <c r="B1825" i="41"/>
  <c r="A1825" i="41"/>
  <c r="G1824" i="41"/>
  <c r="F1824" i="41"/>
  <c r="E1824" i="41"/>
  <c r="D1824" i="41"/>
  <c r="C1824" i="41"/>
  <c r="B1824" i="41"/>
  <c r="A1824" i="41"/>
  <c r="G1823" i="41"/>
  <c r="F1823" i="41"/>
  <c r="E1823" i="41"/>
  <c r="D1823" i="41"/>
  <c r="C1823" i="41"/>
  <c r="B1823" i="41"/>
  <c r="A1823" i="41"/>
  <c r="G1822" i="41"/>
  <c r="F1822" i="41"/>
  <c r="E1822" i="41"/>
  <c r="D1822" i="41"/>
  <c r="C1822" i="41"/>
  <c r="B1822" i="41"/>
  <c r="A1822" i="41" s="1"/>
  <c r="G1821" i="41"/>
  <c r="F1821" i="41"/>
  <c r="E1821" i="41"/>
  <c r="D1821" i="41"/>
  <c r="C1821" i="41"/>
  <c r="B1821" i="41"/>
  <c r="A1821" i="41" s="1"/>
  <c r="G1820" i="41"/>
  <c r="F1820" i="41"/>
  <c r="E1820" i="41"/>
  <c r="D1820" i="41"/>
  <c r="C1820" i="41"/>
  <c r="B1820" i="41"/>
  <c r="A1820" i="41"/>
  <c r="G1819" i="41"/>
  <c r="F1819" i="41"/>
  <c r="E1819" i="41"/>
  <c r="D1819" i="41"/>
  <c r="C1819" i="41"/>
  <c r="B1819" i="41"/>
  <c r="A1819" i="41"/>
  <c r="G1818" i="41"/>
  <c r="F1818" i="41"/>
  <c r="E1818" i="41"/>
  <c r="D1818" i="41"/>
  <c r="C1818" i="41"/>
  <c r="B1818" i="41"/>
  <c r="A1818" i="41" s="1"/>
  <c r="G1817" i="41"/>
  <c r="F1817" i="41"/>
  <c r="E1817" i="41"/>
  <c r="D1817" i="41"/>
  <c r="C1817" i="41"/>
  <c r="B1817" i="41"/>
  <c r="A1817" i="41"/>
  <c r="G1816" i="41"/>
  <c r="F1816" i="41"/>
  <c r="E1816" i="41"/>
  <c r="D1816" i="41"/>
  <c r="C1816" i="41"/>
  <c r="B1816" i="41"/>
  <c r="A1816" i="41"/>
  <c r="G1815" i="41"/>
  <c r="F1815" i="41"/>
  <c r="E1815" i="41"/>
  <c r="D1815" i="41"/>
  <c r="C1815" i="41"/>
  <c r="B1815" i="41"/>
  <c r="A1815" i="41"/>
  <c r="G1814" i="41"/>
  <c r="F1814" i="41"/>
  <c r="E1814" i="41"/>
  <c r="D1814" i="41"/>
  <c r="C1814" i="41"/>
  <c r="B1814" i="41"/>
  <c r="A1814" i="41" s="1"/>
  <c r="G1813" i="41"/>
  <c r="F1813" i="41"/>
  <c r="E1813" i="41"/>
  <c r="D1813" i="41"/>
  <c r="C1813" i="41"/>
  <c r="B1813" i="41"/>
  <c r="A1813" i="41" s="1"/>
  <c r="G1812" i="41"/>
  <c r="F1812" i="41"/>
  <c r="E1812" i="41"/>
  <c r="D1812" i="41"/>
  <c r="C1812" i="41"/>
  <c r="B1812" i="41"/>
  <c r="A1812" i="41"/>
  <c r="G1811" i="41"/>
  <c r="F1811" i="41"/>
  <c r="E1811" i="41"/>
  <c r="D1811" i="41"/>
  <c r="C1811" i="41"/>
  <c r="B1811" i="41"/>
  <c r="A1811" i="41"/>
  <c r="G1810" i="41"/>
  <c r="F1810" i="41"/>
  <c r="E1810" i="41"/>
  <c r="D1810" i="41"/>
  <c r="C1810" i="41"/>
  <c r="B1810" i="41"/>
  <c r="A1810" i="41" s="1"/>
  <c r="G1809" i="41"/>
  <c r="F1809" i="41"/>
  <c r="E1809" i="41"/>
  <c r="D1809" i="41"/>
  <c r="C1809" i="41"/>
  <c r="B1809" i="41"/>
  <c r="A1809" i="41"/>
  <c r="G1808" i="41"/>
  <c r="F1808" i="41"/>
  <c r="E1808" i="41"/>
  <c r="D1808" i="41"/>
  <c r="C1808" i="41"/>
  <c r="B1808" i="41"/>
  <c r="A1808" i="41"/>
  <c r="G1807" i="41"/>
  <c r="F1807" i="41"/>
  <c r="E1807" i="41"/>
  <c r="D1807" i="41"/>
  <c r="C1807" i="41"/>
  <c r="B1807" i="41"/>
  <c r="A1807" i="41"/>
  <c r="G1806" i="41"/>
  <c r="F1806" i="41"/>
  <c r="E1806" i="41"/>
  <c r="D1806" i="41"/>
  <c r="C1806" i="41"/>
  <c r="B1806" i="41"/>
  <c r="A1806" i="41" s="1"/>
  <c r="G1805" i="41"/>
  <c r="F1805" i="41"/>
  <c r="E1805" i="41"/>
  <c r="D1805" i="41"/>
  <c r="C1805" i="41"/>
  <c r="B1805" i="41"/>
  <c r="A1805" i="41" s="1"/>
  <c r="G1804" i="41"/>
  <c r="F1804" i="41"/>
  <c r="E1804" i="41"/>
  <c r="D1804" i="41"/>
  <c r="C1804" i="41"/>
  <c r="B1804" i="41"/>
  <c r="A1804" i="41"/>
  <c r="G1803" i="41"/>
  <c r="F1803" i="41"/>
  <c r="E1803" i="41"/>
  <c r="D1803" i="41"/>
  <c r="C1803" i="41"/>
  <c r="B1803" i="41"/>
  <c r="A1803" i="41"/>
  <c r="G1802" i="41"/>
  <c r="F1802" i="41"/>
  <c r="E1802" i="41"/>
  <c r="D1802" i="41"/>
  <c r="C1802" i="41"/>
  <c r="B1802" i="41"/>
  <c r="A1802" i="41" s="1"/>
  <c r="G1801" i="41"/>
  <c r="F1801" i="41"/>
  <c r="E1801" i="41"/>
  <c r="D1801" i="41"/>
  <c r="C1801" i="41"/>
  <c r="B1801" i="41"/>
  <c r="A1801" i="41"/>
  <c r="G1800" i="41"/>
  <c r="F1800" i="41"/>
  <c r="E1800" i="41"/>
  <c r="D1800" i="41"/>
  <c r="C1800" i="41"/>
  <c r="B1800" i="41"/>
  <c r="A1800" i="41"/>
  <c r="G1799" i="41"/>
  <c r="F1799" i="41"/>
  <c r="E1799" i="41"/>
  <c r="D1799" i="41"/>
  <c r="C1799" i="41"/>
  <c r="B1799" i="41"/>
  <c r="A1799" i="41"/>
  <c r="G1798" i="41"/>
  <c r="F1798" i="41"/>
  <c r="E1798" i="41"/>
  <c r="D1798" i="41"/>
  <c r="C1798" i="41"/>
  <c r="B1798" i="41"/>
  <c r="A1798" i="41" s="1"/>
  <c r="G1797" i="41"/>
  <c r="F1797" i="41"/>
  <c r="E1797" i="41"/>
  <c r="D1797" i="41"/>
  <c r="C1797" i="41"/>
  <c r="B1797" i="41"/>
  <c r="A1797" i="41" s="1"/>
  <c r="G1796" i="41"/>
  <c r="F1796" i="41"/>
  <c r="E1796" i="41"/>
  <c r="D1796" i="41"/>
  <c r="C1796" i="41"/>
  <c r="B1796" i="41"/>
  <c r="A1796" i="41"/>
  <c r="G1795" i="41"/>
  <c r="F1795" i="41"/>
  <c r="E1795" i="41"/>
  <c r="D1795" i="41"/>
  <c r="C1795" i="41"/>
  <c r="B1795" i="41"/>
  <c r="A1795" i="41"/>
  <c r="G1794" i="41"/>
  <c r="F1794" i="41"/>
  <c r="E1794" i="41"/>
  <c r="D1794" i="41"/>
  <c r="C1794" i="41"/>
  <c r="B1794" i="41"/>
  <c r="A1794" i="41" s="1"/>
  <c r="G1793" i="41"/>
  <c r="F1793" i="41"/>
  <c r="E1793" i="41"/>
  <c r="D1793" i="41"/>
  <c r="C1793" i="41"/>
  <c r="B1793" i="41"/>
  <c r="A1793" i="41"/>
  <c r="G1792" i="41"/>
  <c r="F1792" i="41"/>
  <c r="E1792" i="41"/>
  <c r="D1792" i="41"/>
  <c r="C1792" i="41"/>
  <c r="B1792" i="41"/>
  <c r="A1792" i="41"/>
  <c r="G1791" i="41"/>
  <c r="F1791" i="41"/>
  <c r="E1791" i="41"/>
  <c r="D1791" i="41"/>
  <c r="C1791" i="41"/>
  <c r="B1791" i="41"/>
  <c r="A1791" i="41"/>
  <c r="G1790" i="41"/>
  <c r="F1790" i="41"/>
  <c r="E1790" i="41"/>
  <c r="D1790" i="41"/>
  <c r="C1790" i="41"/>
  <c r="B1790" i="41"/>
  <c r="A1790" i="41" s="1"/>
  <c r="G1789" i="41"/>
  <c r="F1789" i="41"/>
  <c r="E1789" i="41"/>
  <c r="D1789" i="41"/>
  <c r="C1789" i="41"/>
  <c r="B1789" i="41"/>
  <c r="A1789" i="41" s="1"/>
  <c r="G1788" i="41"/>
  <c r="F1788" i="41"/>
  <c r="E1788" i="41"/>
  <c r="D1788" i="41"/>
  <c r="C1788" i="41"/>
  <c r="B1788" i="41"/>
  <c r="A1788" i="41"/>
  <c r="G1787" i="41"/>
  <c r="F1787" i="41"/>
  <c r="E1787" i="41"/>
  <c r="D1787" i="41"/>
  <c r="C1787" i="41"/>
  <c r="B1787" i="41"/>
  <c r="A1787" i="41"/>
  <c r="G1786" i="41"/>
  <c r="F1786" i="41"/>
  <c r="E1786" i="41"/>
  <c r="D1786" i="41"/>
  <c r="C1786" i="41"/>
  <c r="B1786" i="41"/>
  <c r="A1786" i="41" s="1"/>
  <c r="G1785" i="41"/>
  <c r="F1785" i="41"/>
  <c r="E1785" i="41"/>
  <c r="D1785" i="41"/>
  <c r="C1785" i="41"/>
  <c r="B1785" i="41"/>
  <c r="A1785" i="41"/>
  <c r="G1784" i="41"/>
  <c r="F1784" i="41"/>
  <c r="E1784" i="41"/>
  <c r="D1784" i="41"/>
  <c r="C1784" i="41"/>
  <c r="B1784" i="41"/>
  <c r="A1784" i="41"/>
  <c r="G1783" i="41"/>
  <c r="F1783" i="41"/>
  <c r="E1783" i="41"/>
  <c r="D1783" i="41"/>
  <c r="C1783" i="41"/>
  <c r="B1783" i="41"/>
  <c r="A1783" i="41"/>
  <c r="G1782" i="41"/>
  <c r="F1782" i="41"/>
  <c r="E1782" i="41"/>
  <c r="D1782" i="41"/>
  <c r="C1782" i="41"/>
  <c r="B1782" i="41"/>
  <c r="A1782" i="41" s="1"/>
  <c r="G1781" i="41"/>
  <c r="F1781" i="41"/>
  <c r="E1781" i="41"/>
  <c r="D1781" i="41"/>
  <c r="C1781" i="41"/>
  <c r="B1781" i="41"/>
  <c r="A1781" i="41" s="1"/>
  <c r="G1780" i="41"/>
  <c r="F1780" i="41"/>
  <c r="E1780" i="41"/>
  <c r="D1780" i="41"/>
  <c r="C1780" i="41"/>
  <c r="B1780" i="41"/>
  <c r="A1780" i="41"/>
  <c r="G1779" i="41"/>
  <c r="F1779" i="41"/>
  <c r="E1779" i="41"/>
  <c r="D1779" i="41"/>
  <c r="C1779" i="41"/>
  <c r="B1779" i="41"/>
  <c r="A1779" i="41"/>
  <c r="G1778" i="41"/>
  <c r="F1778" i="41"/>
  <c r="E1778" i="41"/>
  <c r="D1778" i="41"/>
  <c r="C1778" i="41"/>
  <c r="B1778" i="41"/>
  <c r="A1778" i="41" s="1"/>
  <c r="G1777" i="41"/>
  <c r="F1777" i="41"/>
  <c r="E1777" i="41"/>
  <c r="D1777" i="41"/>
  <c r="C1777" i="41"/>
  <c r="B1777" i="41"/>
  <c r="A1777" i="41"/>
  <c r="G1776" i="41"/>
  <c r="F1776" i="41"/>
  <c r="E1776" i="41"/>
  <c r="D1776" i="41"/>
  <c r="C1776" i="41"/>
  <c r="B1776" i="41"/>
  <c r="A1776" i="41"/>
  <c r="G1775" i="41"/>
  <c r="F1775" i="41"/>
  <c r="E1775" i="41"/>
  <c r="D1775" i="41"/>
  <c r="C1775" i="41"/>
  <c r="B1775" i="41"/>
  <c r="A1775" i="41"/>
  <c r="G1774" i="41"/>
  <c r="F1774" i="41"/>
  <c r="E1774" i="41"/>
  <c r="D1774" i="41"/>
  <c r="C1774" i="41"/>
  <c r="B1774" i="41"/>
  <c r="A1774" i="41" s="1"/>
  <c r="G1773" i="41"/>
  <c r="F1773" i="41"/>
  <c r="E1773" i="41"/>
  <c r="D1773" i="41"/>
  <c r="C1773" i="41"/>
  <c r="B1773" i="41"/>
  <c r="A1773" i="41" s="1"/>
  <c r="G1772" i="41"/>
  <c r="F1772" i="41"/>
  <c r="E1772" i="41"/>
  <c r="D1772" i="41"/>
  <c r="C1772" i="41"/>
  <c r="B1772" i="41"/>
  <c r="A1772" i="41"/>
  <c r="G1771" i="41"/>
  <c r="F1771" i="41"/>
  <c r="E1771" i="41"/>
  <c r="D1771" i="41"/>
  <c r="C1771" i="41"/>
  <c r="B1771" i="41"/>
  <c r="A1771" i="41"/>
  <c r="G1770" i="41"/>
  <c r="F1770" i="41"/>
  <c r="E1770" i="41"/>
  <c r="D1770" i="41"/>
  <c r="C1770" i="41"/>
  <c r="B1770" i="41"/>
  <c r="A1770" i="41" s="1"/>
  <c r="G1769" i="41"/>
  <c r="F1769" i="41"/>
  <c r="E1769" i="41"/>
  <c r="D1769" i="41"/>
  <c r="C1769" i="41"/>
  <c r="B1769" i="41"/>
  <c r="A1769" i="41"/>
  <c r="G1768" i="41"/>
  <c r="F1768" i="41"/>
  <c r="E1768" i="41"/>
  <c r="D1768" i="41"/>
  <c r="C1768" i="41"/>
  <c r="B1768" i="41"/>
  <c r="A1768" i="41"/>
  <c r="G1767" i="41"/>
  <c r="F1767" i="41"/>
  <c r="E1767" i="41"/>
  <c r="D1767" i="41"/>
  <c r="C1767" i="41"/>
  <c r="B1767" i="41"/>
  <c r="A1767" i="41"/>
  <c r="G1766" i="41"/>
  <c r="F1766" i="41"/>
  <c r="E1766" i="41"/>
  <c r="D1766" i="41"/>
  <c r="C1766" i="41"/>
  <c r="B1766" i="41"/>
  <c r="A1766" i="41" s="1"/>
  <c r="G1765" i="41"/>
  <c r="F1765" i="41"/>
  <c r="E1765" i="41"/>
  <c r="D1765" i="41"/>
  <c r="C1765" i="41"/>
  <c r="B1765" i="41"/>
  <c r="A1765" i="41" s="1"/>
  <c r="G1764" i="41"/>
  <c r="F1764" i="41"/>
  <c r="E1764" i="41"/>
  <c r="D1764" i="41"/>
  <c r="C1764" i="41"/>
  <c r="B1764" i="41"/>
  <c r="A1764" i="41"/>
  <c r="G1763" i="41"/>
  <c r="F1763" i="41"/>
  <c r="E1763" i="41"/>
  <c r="D1763" i="41"/>
  <c r="C1763" i="41"/>
  <c r="B1763" i="41"/>
  <c r="A1763" i="41"/>
  <c r="G1762" i="41"/>
  <c r="F1762" i="41"/>
  <c r="E1762" i="41"/>
  <c r="D1762" i="41"/>
  <c r="C1762" i="41"/>
  <c r="B1762" i="41"/>
  <c r="A1762" i="41" s="1"/>
  <c r="G1761" i="41"/>
  <c r="F1761" i="41"/>
  <c r="E1761" i="41"/>
  <c r="D1761" i="41"/>
  <c r="C1761" i="41"/>
  <c r="B1761" i="41"/>
  <c r="A1761" i="41"/>
  <c r="G1760" i="41"/>
  <c r="F1760" i="41"/>
  <c r="E1760" i="41"/>
  <c r="D1760" i="41"/>
  <c r="C1760" i="41"/>
  <c r="B1760" i="41"/>
  <c r="A1760" i="41"/>
  <c r="G1759" i="41"/>
  <c r="F1759" i="41"/>
  <c r="E1759" i="41"/>
  <c r="D1759" i="41"/>
  <c r="C1759" i="41"/>
  <c r="B1759" i="41"/>
  <c r="A1759" i="41"/>
  <c r="G1758" i="41"/>
  <c r="F1758" i="41"/>
  <c r="E1758" i="41"/>
  <c r="D1758" i="41"/>
  <c r="C1758" i="41"/>
  <c r="B1758" i="41"/>
  <c r="A1758" i="41" s="1"/>
  <c r="G1757" i="41"/>
  <c r="F1757" i="41"/>
  <c r="E1757" i="41"/>
  <c r="D1757" i="41"/>
  <c r="C1757" i="41"/>
  <c r="B1757" i="41"/>
  <c r="A1757" i="41" s="1"/>
  <c r="G1756" i="41"/>
  <c r="F1756" i="41"/>
  <c r="E1756" i="41"/>
  <c r="D1756" i="41"/>
  <c r="C1756" i="41"/>
  <c r="B1756" i="41"/>
  <c r="A1756" i="41"/>
  <c r="G1755" i="41"/>
  <c r="F1755" i="41"/>
  <c r="E1755" i="41"/>
  <c r="D1755" i="41"/>
  <c r="C1755" i="41"/>
  <c r="B1755" i="41"/>
  <c r="A1755" i="41"/>
  <c r="G1754" i="41"/>
  <c r="F1754" i="41"/>
  <c r="E1754" i="41"/>
  <c r="D1754" i="41"/>
  <c r="C1754" i="41"/>
  <c r="B1754" i="41"/>
  <c r="A1754" i="41" s="1"/>
  <c r="G1753" i="41"/>
  <c r="F1753" i="41"/>
  <c r="E1753" i="41"/>
  <c r="D1753" i="41"/>
  <c r="C1753" i="41"/>
  <c r="B1753" i="41"/>
  <c r="A1753" i="41"/>
  <c r="G1752" i="41"/>
  <c r="F1752" i="41"/>
  <c r="E1752" i="41"/>
  <c r="D1752" i="41"/>
  <c r="C1752" i="41"/>
  <c r="B1752" i="41"/>
  <c r="A1752" i="41"/>
  <c r="G1751" i="41"/>
  <c r="F1751" i="41"/>
  <c r="E1751" i="41"/>
  <c r="D1751" i="41"/>
  <c r="C1751" i="41"/>
  <c r="B1751" i="41"/>
  <c r="A1751" i="41"/>
  <c r="G1750" i="41"/>
  <c r="F1750" i="41"/>
  <c r="E1750" i="41"/>
  <c r="D1750" i="41"/>
  <c r="C1750" i="41"/>
  <c r="B1750" i="41"/>
  <c r="A1750" i="41" s="1"/>
  <c r="G1749" i="41"/>
  <c r="F1749" i="41"/>
  <c r="E1749" i="41"/>
  <c r="D1749" i="41"/>
  <c r="C1749" i="41"/>
  <c r="B1749" i="41"/>
  <c r="A1749" i="41" s="1"/>
  <c r="G1748" i="41"/>
  <c r="F1748" i="41"/>
  <c r="E1748" i="41"/>
  <c r="D1748" i="41"/>
  <c r="C1748" i="41"/>
  <c r="B1748" i="41"/>
  <c r="A1748" i="41"/>
  <c r="G1747" i="41"/>
  <c r="F1747" i="41"/>
  <c r="E1747" i="41"/>
  <c r="D1747" i="41"/>
  <c r="C1747" i="41"/>
  <c r="B1747" i="41"/>
  <c r="A1747" i="41"/>
  <c r="G1746" i="41"/>
  <c r="F1746" i="41"/>
  <c r="E1746" i="41"/>
  <c r="D1746" i="41"/>
  <c r="C1746" i="41"/>
  <c r="B1746" i="41"/>
  <c r="A1746" i="41" s="1"/>
  <c r="G1745" i="41"/>
  <c r="F1745" i="41"/>
  <c r="E1745" i="41"/>
  <c r="D1745" i="41"/>
  <c r="C1745" i="41"/>
  <c r="B1745" i="41"/>
  <c r="A1745" i="41"/>
  <c r="G1744" i="41"/>
  <c r="F1744" i="41"/>
  <c r="E1744" i="41"/>
  <c r="D1744" i="41"/>
  <c r="C1744" i="41"/>
  <c r="B1744" i="41"/>
  <c r="A1744" i="41"/>
  <c r="G1743" i="41"/>
  <c r="F1743" i="41"/>
  <c r="E1743" i="41"/>
  <c r="D1743" i="41"/>
  <c r="C1743" i="41"/>
  <c r="B1743" i="41"/>
  <c r="A1743" i="41"/>
  <c r="G1742" i="41"/>
  <c r="F1742" i="41"/>
  <c r="E1742" i="41"/>
  <c r="D1742" i="41"/>
  <c r="C1742" i="41"/>
  <c r="B1742" i="41"/>
  <c r="A1742" i="41" s="1"/>
  <c r="G1741" i="41"/>
  <c r="F1741" i="41"/>
  <c r="E1741" i="41"/>
  <c r="D1741" i="41"/>
  <c r="C1741" i="41"/>
  <c r="B1741" i="41"/>
  <c r="A1741" i="41" s="1"/>
  <c r="G1740" i="41"/>
  <c r="F1740" i="41"/>
  <c r="E1740" i="41"/>
  <c r="D1740" i="41"/>
  <c r="C1740" i="41"/>
  <c r="B1740" i="41"/>
  <c r="A1740" i="41"/>
  <c r="G1739" i="41"/>
  <c r="F1739" i="41"/>
  <c r="E1739" i="41"/>
  <c r="D1739" i="41"/>
  <c r="C1739" i="41"/>
  <c r="B1739" i="41"/>
  <c r="A1739" i="41"/>
  <c r="G1738" i="41"/>
  <c r="F1738" i="41"/>
  <c r="E1738" i="41"/>
  <c r="D1738" i="41"/>
  <c r="C1738" i="41"/>
  <c r="B1738" i="41"/>
  <c r="A1738" i="41" s="1"/>
  <c r="G1737" i="41"/>
  <c r="F1737" i="41"/>
  <c r="E1737" i="41"/>
  <c r="D1737" i="41"/>
  <c r="C1737" i="41"/>
  <c r="B1737" i="41"/>
  <c r="A1737" i="41"/>
  <c r="G1736" i="41"/>
  <c r="F1736" i="41"/>
  <c r="E1736" i="41"/>
  <c r="D1736" i="41"/>
  <c r="C1736" i="41"/>
  <c r="B1736" i="41"/>
  <c r="A1736" i="41"/>
  <c r="G1735" i="41"/>
  <c r="F1735" i="41"/>
  <c r="E1735" i="41"/>
  <c r="D1735" i="41"/>
  <c r="C1735" i="41"/>
  <c r="B1735" i="41"/>
  <c r="A1735" i="41"/>
  <c r="G1734" i="41"/>
  <c r="F1734" i="41"/>
  <c r="E1734" i="41"/>
  <c r="D1734" i="41"/>
  <c r="C1734" i="41"/>
  <c r="B1734" i="41"/>
  <c r="A1734" i="41" s="1"/>
  <c r="G1733" i="41"/>
  <c r="F1733" i="41"/>
  <c r="E1733" i="41"/>
  <c r="D1733" i="41"/>
  <c r="C1733" i="41"/>
  <c r="B1733" i="41"/>
  <c r="A1733" i="41" s="1"/>
  <c r="G1732" i="41"/>
  <c r="F1732" i="41"/>
  <c r="E1732" i="41"/>
  <c r="D1732" i="41"/>
  <c r="C1732" i="41"/>
  <c r="B1732" i="41"/>
  <c r="A1732" i="41"/>
  <c r="G1731" i="41"/>
  <c r="F1731" i="41"/>
  <c r="E1731" i="41"/>
  <c r="D1731" i="41"/>
  <c r="C1731" i="41"/>
  <c r="B1731" i="41"/>
  <c r="A1731" i="41"/>
  <c r="G1730" i="41"/>
  <c r="F1730" i="41"/>
  <c r="E1730" i="41"/>
  <c r="D1730" i="41"/>
  <c r="C1730" i="41"/>
  <c r="B1730" i="41"/>
  <c r="A1730" i="41" s="1"/>
  <c r="G1729" i="41"/>
  <c r="F1729" i="41"/>
  <c r="E1729" i="41"/>
  <c r="D1729" i="41"/>
  <c r="C1729" i="41"/>
  <c r="B1729" i="41"/>
  <c r="A1729" i="41"/>
  <c r="G1728" i="41"/>
  <c r="F1728" i="41"/>
  <c r="E1728" i="41"/>
  <c r="D1728" i="41"/>
  <c r="C1728" i="41"/>
  <c r="B1728" i="41"/>
  <c r="A1728" i="41"/>
  <c r="G1727" i="41"/>
  <c r="F1727" i="41"/>
  <c r="E1727" i="41"/>
  <c r="D1727" i="41"/>
  <c r="C1727" i="41"/>
  <c r="B1727" i="41"/>
  <c r="A1727" i="41"/>
  <c r="G1726" i="41"/>
  <c r="F1726" i="41"/>
  <c r="E1726" i="41"/>
  <c r="D1726" i="41"/>
  <c r="C1726" i="41"/>
  <c r="B1726" i="41"/>
  <c r="A1726" i="41" s="1"/>
  <c r="G1725" i="41"/>
  <c r="F1725" i="41"/>
  <c r="E1725" i="41"/>
  <c r="D1725" i="41"/>
  <c r="C1725" i="41"/>
  <c r="B1725" i="41"/>
  <c r="A1725" i="41" s="1"/>
  <c r="G1724" i="41"/>
  <c r="F1724" i="41"/>
  <c r="E1724" i="41"/>
  <c r="D1724" i="41"/>
  <c r="C1724" i="41"/>
  <c r="B1724" i="41"/>
  <c r="A1724" i="41"/>
  <c r="G1723" i="41"/>
  <c r="F1723" i="41"/>
  <c r="E1723" i="41"/>
  <c r="D1723" i="41"/>
  <c r="C1723" i="41"/>
  <c r="B1723" i="41"/>
  <c r="A1723" i="41"/>
  <c r="G1722" i="41"/>
  <c r="F1722" i="41"/>
  <c r="E1722" i="41"/>
  <c r="D1722" i="41"/>
  <c r="C1722" i="41"/>
  <c r="B1722" i="41"/>
  <c r="A1722" i="41" s="1"/>
  <c r="G1721" i="41"/>
  <c r="F1721" i="41"/>
  <c r="E1721" i="41"/>
  <c r="D1721" i="41"/>
  <c r="C1721" i="41"/>
  <c r="B1721" i="41"/>
  <c r="A1721" i="41"/>
  <c r="G1720" i="41"/>
  <c r="F1720" i="41"/>
  <c r="E1720" i="41"/>
  <c r="D1720" i="41"/>
  <c r="C1720" i="41"/>
  <c r="B1720" i="41"/>
  <c r="A1720" i="41"/>
  <c r="G1719" i="41"/>
  <c r="F1719" i="41"/>
  <c r="E1719" i="41"/>
  <c r="D1719" i="41"/>
  <c r="C1719" i="41"/>
  <c r="B1719" i="41"/>
  <c r="A1719" i="41"/>
  <c r="G1718" i="41"/>
  <c r="F1718" i="41"/>
  <c r="E1718" i="41"/>
  <c r="D1718" i="41"/>
  <c r="C1718" i="41"/>
  <c r="B1718" i="41"/>
  <c r="A1718" i="41" s="1"/>
  <c r="G1717" i="41"/>
  <c r="F1717" i="41"/>
  <c r="E1717" i="41"/>
  <c r="D1717" i="41"/>
  <c r="C1717" i="41"/>
  <c r="B1717" i="41"/>
  <c r="A1717" i="41" s="1"/>
  <c r="G1716" i="41"/>
  <c r="F1716" i="41"/>
  <c r="E1716" i="41"/>
  <c r="D1716" i="41"/>
  <c r="C1716" i="41"/>
  <c r="B1716" i="41"/>
  <c r="A1716" i="41"/>
  <c r="G1715" i="41"/>
  <c r="F1715" i="41"/>
  <c r="E1715" i="41"/>
  <c r="D1715" i="41"/>
  <c r="C1715" i="41"/>
  <c r="B1715" i="41"/>
  <c r="A1715" i="41"/>
  <c r="G1714" i="41"/>
  <c r="F1714" i="41"/>
  <c r="E1714" i="41"/>
  <c r="D1714" i="41"/>
  <c r="C1714" i="41"/>
  <c r="B1714" i="41"/>
  <c r="A1714" i="41" s="1"/>
  <c r="G1713" i="41"/>
  <c r="F1713" i="41"/>
  <c r="E1713" i="41"/>
  <c r="D1713" i="41"/>
  <c r="C1713" i="41"/>
  <c r="B1713" i="41"/>
  <c r="A1713" i="41"/>
  <c r="G1712" i="41"/>
  <c r="F1712" i="41"/>
  <c r="E1712" i="41"/>
  <c r="D1712" i="41"/>
  <c r="C1712" i="41"/>
  <c r="B1712" i="41"/>
  <c r="A1712" i="41"/>
  <c r="G1711" i="41"/>
  <c r="F1711" i="41"/>
  <c r="E1711" i="41"/>
  <c r="D1711" i="41"/>
  <c r="C1711" i="41"/>
  <c r="B1711" i="41"/>
  <c r="A1711" i="41"/>
  <c r="G1710" i="41"/>
  <c r="F1710" i="41"/>
  <c r="E1710" i="41"/>
  <c r="D1710" i="41"/>
  <c r="C1710" i="41"/>
  <c r="B1710" i="41"/>
  <c r="A1710" i="41" s="1"/>
  <c r="G1709" i="41"/>
  <c r="F1709" i="41"/>
  <c r="E1709" i="41"/>
  <c r="D1709" i="41"/>
  <c r="C1709" i="41"/>
  <c r="B1709" i="41"/>
  <c r="A1709" i="41" s="1"/>
  <c r="G1708" i="41"/>
  <c r="F1708" i="41"/>
  <c r="E1708" i="41"/>
  <c r="D1708" i="41"/>
  <c r="C1708" i="41"/>
  <c r="B1708" i="41"/>
  <c r="A1708" i="41"/>
  <c r="G1707" i="41"/>
  <c r="F1707" i="41"/>
  <c r="E1707" i="41"/>
  <c r="D1707" i="41"/>
  <c r="C1707" i="41"/>
  <c r="B1707" i="41"/>
  <c r="A1707" i="41"/>
  <c r="G1706" i="41"/>
  <c r="F1706" i="41"/>
  <c r="E1706" i="41"/>
  <c r="D1706" i="41"/>
  <c r="C1706" i="41"/>
  <c r="B1706" i="41"/>
  <c r="A1706" i="41" s="1"/>
  <c r="G1705" i="41"/>
  <c r="F1705" i="41"/>
  <c r="E1705" i="41"/>
  <c r="D1705" i="41"/>
  <c r="C1705" i="41"/>
  <c r="B1705" i="41"/>
  <c r="A1705" i="41"/>
  <c r="G1704" i="41"/>
  <c r="F1704" i="41"/>
  <c r="E1704" i="41"/>
  <c r="D1704" i="41"/>
  <c r="C1704" i="41"/>
  <c r="B1704" i="41"/>
  <c r="A1704" i="41"/>
  <c r="G1703" i="41"/>
  <c r="F1703" i="41"/>
  <c r="E1703" i="41"/>
  <c r="D1703" i="41"/>
  <c r="C1703" i="41"/>
  <c r="B1703" i="41"/>
  <c r="A1703" i="41"/>
  <c r="G1702" i="41"/>
  <c r="F1702" i="41"/>
  <c r="E1702" i="41"/>
  <c r="D1702" i="41"/>
  <c r="C1702" i="41"/>
  <c r="B1702" i="41"/>
  <c r="A1702" i="41" s="1"/>
  <c r="G1701" i="41"/>
  <c r="F1701" i="41"/>
  <c r="E1701" i="41"/>
  <c r="D1701" i="41"/>
  <c r="C1701" i="41"/>
  <c r="B1701" i="41"/>
  <c r="A1701" i="41" s="1"/>
  <c r="G1700" i="41"/>
  <c r="F1700" i="41"/>
  <c r="E1700" i="41"/>
  <c r="D1700" i="41"/>
  <c r="C1700" i="41"/>
  <c r="B1700" i="41"/>
  <c r="A1700" i="41"/>
  <c r="G1699" i="41"/>
  <c r="F1699" i="41"/>
  <c r="E1699" i="41"/>
  <c r="D1699" i="41"/>
  <c r="C1699" i="41"/>
  <c r="B1699" i="41"/>
  <c r="A1699" i="41"/>
  <c r="G1698" i="41"/>
  <c r="F1698" i="41"/>
  <c r="E1698" i="41"/>
  <c r="D1698" i="41"/>
  <c r="C1698" i="41"/>
  <c r="B1698" i="41"/>
  <c r="A1698" i="41" s="1"/>
  <c r="G1697" i="41"/>
  <c r="F1697" i="41"/>
  <c r="E1697" i="41"/>
  <c r="D1697" i="41"/>
  <c r="C1697" i="41"/>
  <c r="B1697" i="41"/>
  <c r="A1697" i="41"/>
  <c r="G1696" i="41"/>
  <c r="F1696" i="41"/>
  <c r="E1696" i="41"/>
  <c r="D1696" i="41"/>
  <c r="C1696" i="41"/>
  <c r="B1696" i="41"/>
  <c r="A1696" i="41"/>
  <c r="G1695" i="41"/>
  <c r="F1695" i="41"/>
  <c r="E1695" i="41"/>
  <c r="D1695" i="41"/>
  <c r="C1695" i="41"/>
  <c r="B1695" i="41"/>
  <c r="A1695" i="41"/>
  <c r="G1694" i="41"/>
  <c r="F1694" i="41"/>
  <c r="E1694" i="41"/>
  <c r="D1694" i="41"/>
  <c r="C1694" i="41"/>
  <c r="B1694" i="41"/>
  <c r="A1694" i="41" s="1"/>
  <c r="G1693" i="41"/>
  <c r="F1693" i="41"/>
  <c r="E1693" i="41"/>
  <c r="D1693" i="41"/>
  <c r="C1693" i="41"/>
  <c r="B1693" i="41"/>
  <c r="A1693" i="41" s="1"/>
  <c r="G1692" i="41"/>
  <c r="F1692" i="41"/>
  <c r="E1692" i="41"/>
  <c r="D1692" i="41"/>
  <c r="C1692" i="41"/>
  <c r="B1692" i="41"/>
  <c r="A1692" i="41"/>
  <c r="G1691" i="41"/>
  <c r="F1691" i="41"/>
  <c r="E1691" i="41"/>
  <c r="D1691" i="41"/>
  <c r="C1691" i="41"/>
  <c r="B1691" i="41"/>
  <c r="A1691" i="41"/>
  <c r="G1690" i="41"/>
  <c r="F1690" i="41"/>
  <c r="E1690" i="41"/>
  <c r="D1690" i="41"/>
  <c r="C1690" i="41"/>
  <c r="B1690" i="41"/>
  <c r="A1690" i="41" s="1"/>
  <c r="G1689" i="41"/>
  <c r="F1689" i="41"/>
  <c r="E1689" i="41"/>
  <c r="D1689" i="41"/>
  <c r="C1689" i="41"/>
  <c r="B1689" i="41"/>
  <c r="A1689" i="41"/>
  <c r="G1688" i="41"/>
  <c r="F1688" i="41"/>
  <c r="E1688" i="41"/>
  <c r="D1688" i="41"/>
  <c r="C1688" i="41"/>
  <c r="B1688" i="41"/>
  <c r="A1688" i="41"/>
  <c r="G1687" i="41"/>
  <c r="F1687" i="41"/>
  <c r="E1687" i="41"/>
  <c r="D1687" i="41"/>
  <c r="C1687" i="41"/>
  <c r="B1687" i="41"/>
  <c r="A1687" i="41"/>
  <c r="G1686" i="41"/>
  <c r="F1686" i="41"/>
  <c r="E1686" i="41"/>
  <c r="D1686" i="41"/>
  <c r="C1686" i="41"/>
  <c r="B1686" i="41"/>
  <c r="A1686" i="41" s="1"/>
  <c r="G1685" i="41"/>
  <c r="F1685" i="41"/>
  <c r="E1685" i="41"/>
  <c r="D1685" i="41"/>
  <c r="C1685" i="41"/>
  <c r="B1685" i="41"/>
  <c r="A1685" i="41" s="1"/>
  <c r="G1684" i="41"/>
  <c r="F1684" i="41"/>
  <c r="E1684" i="41"/>
  <c r="D1684" i="41"/>
  <c r="C1684" i="41"/>
  <c r="B1684" i="41"/>
  <c r="A1684" i="41"/>
  <c r="G1683" i="41"/>
  <c r="F1683" i="41"/>
  <c r="E1683" i="41"/>
  <c r="D1683" i="41"/>
  <c r="C1683" i="41"/>
  <c r="B1683" i="41"/>
  <c r="A1683" i="41"/>
  <c r="G1682" i="41"/>
  <c r="F1682" i="41"/>
  <c r="E1682" i="41"/>
  <c r="D1682" i="41"/>
  <c r="C1682" i="41"/>
  <c r="B1682" i="41"/>
  <c r="A1682" i="41" s="1"/>
  <c r="G1681" i="41"/>
  <c r="F1681" i="41"/>
  <c r="E1681" i="41"/>
  <c r="D1681" i="41"/>
  <c r="C1681" i="41"/>
  <c r="B1681" i="41"/>
  <c r="A1681" i="41"/>
  <c r="G1680" i="41"/>
  <c r="F1680" i="41"/>
  <c r="E1680" i="41"/>
  <c r="D1680" i="41"/>
  <c r="C1680" i="41"/>
  <c r="B1680" i="41"/>
  <c r="A1680" i="41"/>
  <c r="G1679" i="41"/>
  <c r="F1679" i="41"/>
  <c r="E1679" i="41"/>
  <c r="D1679" i="41"/>
  <c r="C1679" i="41"/>
  <c r="B1679" i="41"/>
  <c r="A1679" i="41"/>
  <c r="G1678" i="41"/>
  <c r="F1678" i="41"/>
  <c r="E1678" i="41"/>
  <c r="D1678" i="41"/>
  <c r="C1678" i="41"/>
  <c r="B1678" i="41"/>
  <c r="A1678" i="41" s="1"/>
  <c r="G1677" i="41"/>
  <c r="F1677" i="41"/>
  <c r="E1677" i="41"/>
  <c r="D1677" i="41"/>
  <c r="C1677" i="41"/>
  <c r="B1677" i="41"/>
  <c r="A1677" i="41" s="1"/>
  <c r="G1676" i="41"/>
  <c r="F1676" i="41"/>
  <c r="E1676" i="41"/>
  <c r="D1676" i="41"/>
  <c r="C1676" i="41"/>
  <c r="B1676" i="41"/>
  <c r="A1676" i="41"/>
  <c r="G1675" i="41"/>
  <c r="F1675" i="41"/>
  <c r="E1675" i="41"/>
  <c r="D1675" i="41"/>
  <c r="C1675" i="41"/>
  <c r="B1675" i="41"/>
  <c r="A1675" i="41"/>
  <c r="G1674" i="41"/>
  <c r="F1674" i="41"/>
  <c r="E1674" i="41"/>
  <c r="D1674" i="41"/>
  <c r="C1674" i="41"/>
  <c r="B1674" i="41"/>
  <c r="A1674" i="41" s="1"/>
  <c r="G1673" i="41"/>
  <c r="F1673" i="41"/>
  <c r="E1673" i="41"/>
  <c r="D1673" i="41"/>
  <c r="C1673" i="41"/>
  <c r="B1673" i="41"/>
  <c r="A1673" i="41"/>
  <c r="G1672" i="41"/>
  <c r="F1672" i="41"/>
  <c r="E1672" i="41"/>
  <c r="D1672" i="41"/>
  <c r="C1672" i="41"/>
  <c r="B1672" i="41"/>
  <c r="A1672" i="41"/>
  <c r="G1671" i="41"/>
  <c r="F1671" i="41"/>
  <c r="E1671" i="41"/>
  <c r="D1671" i="41"/>
  <c r="C1671" i="41"/>
  <c r="B1671" i="41"/>
  <c r="A1671" i="41"/>
  <c r="G1670" i="41"/>
  <c r="F1670" i="41"/>
  <c r="E1670" i="41"/>
  <c r="D1670" i="41"/>
  <c r="C1670" i="41"/>
  <c r="B1670" i="41"/>
  <c r="A1670" i="41" s="1"/>
  <c r="G1669" i="41"/>
  <c r="F1669" i="41"/>
  <c r="E1669" i="41"/>
  <c r="D1669" i="41"/>
  <c r="C1669" i="41"/>
  <c r="B1669" i="41"/>
  <c r="A1669" i="41" s="1"/>
  <c r="G1668" i="41"/>
  <c r="F1668" i="41"/>
  <c r="E1668" i="41"/>
  <c r="D1668" i="41"/>
  <c r="C1668" i="41"/>
  <c r="B1668" i="41"/>
  <c r="A1668" i="41"/>
  <c r="G1667" i="41"/>
  <c r="F1667" i="41"/>
  <c r="E1667" i="41"/>
  <c r="D1667" i="41"/>
  <c r="C1667" i="41"/>
  <c r="B1667" i="41"/>
  <c r="A1667" i="41"/>
  <c r="G1666" i="41"/>
  <c r="F1666" i="41"/>
  <c r="E1666" i="41"/>
  <c r="D1666" i="41"/>
  <c r="C1666" i="41"/>
  <c r="B1666" i="41"/>
  <c r="A1666" i="41" s="1"/>
  <c r="G1665" i="41"/>
  <c r="F1665" i="41"/>
  <c r="E1665" i="41"/>
  <c r="D1665" i="41"/>
  <c r="C1665" i="41"/>
  <c r="B1665" i="41"/>
  <c r="A1665" i="41"/>
  <c r="G1664" i="41"/>
  <c r="F1664" i="41"/>
  <c r="E1664" i="41"/>
  <c r="D1664" i="41"/>
  <c r="C1664" i="41"/>
  <c r="B1664" i="41"/>
  <c r="A1664" i="41"/>
  <c r="G1663" i="41"/>
  <c r="F1663" i="41"/>
  <c r="E1663" i="41"/>
  <c r="D1663" i="41"/>
  <c r="C1663" i="41"/>
  <c r="B1663" i="41"/>
  <c r="A1663" i="41"/>
  <c r="G1662" i="41"/>
  <c r="F1662" i="41"/>
  <c r="E1662" i="41"/>
  <c r="D1662" i="41"/>
  <c r="C1662" i="41"/>
  <c r="B1662" i="41"/>
  <c r="A1662" i="41" s="1"/>
  <c r="G1661" i="41"/>
  <c r="F1661" i="41"/>
  <c r="E1661" i="41"/>
  <c r="D1661" i="41"/>
  <c r="C1661" i="41"/>
  <c r="B1661" i="41"/>
  <c r="A1661" i="41" s="1"/>
  <c r="G1660" i="41"/>
  <c r="F1660" i="41"/>
  <c r="E1660" i="41"/>
  <c r="D1660" i="41"/>
  <c r="C1660" i="41"/>
  <c r="B1660" i="41"/>
  <c r="A1660" i="41"/>
  <c r="G1659" i="41"/>
  <c r="F1659" i="41"/>
  <c r="E1659" i="41"/>
  <c r="D1659" i="41"/>
  <c r="C1659" i="41"/>
  <c r="B1659" i="41"/>
  <c r="A1659" i="41"/>
  <c r="G1658" i="41"/>
  <c r="F1658" i="41"/>
  <c r="E1658" i="41"/>
  <c r="D1658" i="41"/>
  <c r="C1658" i="41"/>
  <c r="B1658" i="41"/>
  <c r="A1658" i="41" s="1"/>
  <c r="G1657" i="41"/>
  <c r="F1657" i="41"/>
  <c r="E1657" i="41"/>
  <c r="D1657" i="41"/>
  <c r="C1657" i="41"/>
  <c r="B1657" i="41"/>
  <c r="A1657" i="41"/>
  <c r="G1656" i="41"/>
  <c r="F1656" i="41"/>
  <c r="E1656" i="41"/>
  <c r="D1656" i="41"/>
  <c r="C1656" i="41"/>
  <c r="B1656" i="41"/>
  <c r="A1656" i="41"/>
  <c r="G1655" i="41"/>
  <c r="F1655" i="41"/>
  <c r="E1655" i="41"/>
  <c r="D1655" i="41"/>
  <c r="C1655" i="41"/>
  <c r="B1655" i="41"/>
  <c r="A1655" i="41"/>
  <c r="G1654" i="41"/>
  <c r="F1654" i="41"/>
  <c r="E1654" i="41"/>
  <c r="D1654" i="41"/>
  <c r="C1654" i="41"/>
  <c r="B1654" i="41"/>
  <c r="A1654" i="41" s="1"/>
  <c r="G1653" i="41"/>
  <c r="F1653" i="41"/>
  <c r="E1653" i="41"/>
  <c r="D1653" i="41"/>
  <c r="C1653" i="41"/>
  <c r="B1653" i="41"/>
  <c r="A1653" i="41" s="1"/>
  <c r="G1652" i="41"/>
  <c r="F1652" i="41"/>
  <c r="E1652" i="41"/>
  <c r="D1652" i="41"/>
  <c r="C1652" i="41"/>
  <c r="B1652" i="41"/>
  <c r="A1652" i="41"/>
  <c r="G1651" i="41"/>
  <c r="F1651" i="41"/>
  <c r="E1651" i="41"/>
  <c r="D1651" i="41"/>
  <c r="C1651" i="41"/>
  <c r="B1651" i="41"/>
  <c r="A1651" i="41"/>
  <c r="G1650" i="41"/>
  <c r="F1650" i="41"/>
  <c r="E1650" i="41"/>
  <c r="D1650" i="41"/>
  <c r="C1650" i="41"/>
  <c r="B1650" i="41"/>
  <c r="A1650" i="41" s="1"/>
  <c r="G1649" i="41"/>
  <c r="F1649" i="41"/>
  <c r="E1649" i="41"/>
  <c r="D1649" i="41"/>
  <c r="C1649" i="41"/>
  <c r="B1649" i="41"/>
  <c r="A1649" i="41"/>
  <c r="G1648" i="41"/>
  <c r="F1648" i="41"/>
  <c r="E1648" i="41"/>
  <c r="D1648" i="41"/>
  <c r="C1648" i="41"/>
  <c r="B1648" i="41"/>
  <c r="A1648" i="41"/>
  <c r="G1647" i="41"/>
  <c r="F1647" i="41"/>
  <c r="E1647" i="41"/>
  <c r="D1647" i="41"/>
  <c r="C1647" i="41"/>
  <c r="B1647" i="41"/>
  <c r="A1647" i="41"/>
  <c r="G1646" i="41"/>
  <c r="F1646" i="41"/>
  <c r="E1646" i="41"/>
  <c r="D1646" i="41"/>
  <c r="C1646" i="41"/>
  <c r="B1646" i="41"/>
  <c r="A1646" i="41" s="1"/>
  <c r="G1645" i="41"/>
  <c r="F1645" i="41"/>
  <c r="E1645" i="41"/>
  <c r="D1645" i="41"/>
  <c r="C1645" i="41"/>
  <c r="B1645" i="41"/>
  <c r="A1645" i="41" s="1"/>
  <c r="G1644" i="41"/>
  <c r="F1644" i="41"/>
  <c r="E1644" i="41"/>
  <c r="D1644" i="41"/>
  <c r="C1644" i="41"/>
  <c r="B1644" i="41"/>
  <c r="A1644" i="41"/>
  <c r="G1643" i="41"/>
  <c r="F1643" i="41"/>
  <c r="E1643" i="41"/>
  <c r="D1643" i="41"/>
  <c r="C1643" i="41"/>
  <c r="B1643" i="41"/>
  <c r="A1643" i="41"/>
  <c r="G1642" i="41"/>
  <c r="F1642" i="41"/>
  <c r="E1642" i="41"/>
  <c r="D1642" i="41"/>
  <c r="C1642" i="41"/>
  <c r="B1642" i="41"/>
  <c r="A1642" i="41" s="1"/>
  <c r="G1641" i="41"/>
  <c r="F1641" i="41"/>
  <c r="E1641" i="41"/>
  <c r="D1641" i="41"/>
  <c r="C1641" i="41"/>
  <c r="B1641" i="41"/>
  <c r="A1641" i="41"/>
  <c r="G1640" i="41"/>
  <c r="F1640" i="41"/>
  <c r="E1640" i="41"/>
  <c r="D1640" i="41"/>
  <c r="C1640" i="41"/>
  <c r="B1640" i="41"/>
  <c r="A1640" i="41"/>
  <c r="G1639" i="41"/>
  <c r="F1639" i="41"/>
  <c r="E1639" i="41"/>
  <c r="D1639" i="41"/>
  <c r="C1639" i="41"/>
  <c r="B1639" i="41"/>
  <c r="A1639" i="41"/>
  <c r="G1638" i="41"/>
  <c r="F1638" i="41"/>
  <c r="E1638" i="41"/>
  <c r="D1638" i="41"/>
  <c r="C1638" i="41"/>
  <c r="B1638" i="41"/>
  <c r="A1638" i="41" s="1"/>
  <c r="G1637" i="41"/>
  <c r="F1637" i="41"/>
  <c r="E1637" i="41"/>
  <c r="D1637" i="41"/>
  <c r="C1637" i="41"/>
  <c r="B1637" i="41"/>
  <c r="A1637" i="41" s="1"/>
  <c r="G1636" i="41"/>
  <c r="F1636" i="41"/>
  <c r="E1636" i="41"/>
  <c r="D1636" i="41"/>
  <c r="C1636" i="41"/>
  <c r="B1636" i="41"/>
  <c r="A1636" i="41"/>
  <c r="G1635" i="41"/>
  <c r="F1635" i="41"/>
  <c r="E1635" i="41"/>
  <c r="D1635" i="41"/>
  <c r="C1635" i="41"/>
  <c r="B1635" i="41"/>
  <c r="A1635" i="41"/>
  <c r="G1634" i="41"/>
  <c r="F1634" i="41"/>
  <c r="E1634" i="41"/>
  <c r="D1634" i="41"/>
  <c r="C1634" i="41"/>
  <c r="B1634" i="41"/>
  <c r="A1634" i="41" s="1"/>
  <c r="G1633" i="41"/>
  <c r="F1633" i="41"/>
  <c r="E1633" i="41"/>
  <c r="D1633" i="41"/>
  <c r="C1633" i="41"/>
  <c r="B1633" i="41"/>
  <c r="A1633" i="41"/>
  <c r="G1632" i="41"/>
  <c r="F1632" i="41"/>
  <c r="E1632" i="41"/>
  <c r="D1632" i="41"/>
  <c r="C1632" i="41"/>
  <c r="B1632" i="41"/>
  <c r="A1632" i="41"/>
  <c r="G1631" i="41"/>
  <c r="F1631" i="41"/>
  <c r="E1631" i="41"/>
  <c r="D1631" i="41"/>
  <c r="C1631" i="41"/>
  <c r="B1631" i="41"/>
  <c r="A1631" i="41"/>
  <c r="G1630" i="41"/>
  <c r="F1630" i="41"/>
  <c r="E1630" i="41"/>
  <c r="D1630" i="41"/>
  <c r="C1630" i="41"/>
  <c r="B1630" i="41"/>
  <c r="A1630" i="41" s="1"/>
  <c r="G1629" i="41"/>
  <c r="F1629" i="41"/>
  <c r="E1629" i="41"/>
  <c r="D1629" i="41"/>
  <c r="C1629" i="41"/>
  <c r="B1629" i="41"/>
  <c r="A1629" i="41" s="1"/>
  <c r="G1628" i="41"/>
  <c r="F1628" i="41"/>
  <c r="E1628" i="41"/>
  <c r="D1628" i="41"/>
  <c r="C1628" i="41"/>
  <c r="B1628" i="41"/>
  <c r="A1628" i="41"/>
  <c r="G1627" i="41"/>
  <c r="F1627" i="41"/>
  <c r="E1627" i="41"/>
  <c r="D1627" i="41"/>
  <c r="C1627" i="41"/>
  <c r="B1627" i="41"/>
  <c r="A1627" i="41"/>
  <c r="G1626" i="41"/>
  <c r="F1626" i="41"/>
  <c r="E1626" i="41"/>
  <c r="D1626" i="41"/>
  <c r="C1626" i="41"/>
  <c r="B1626" i="41"/>
  <c r="A1626" i="41" s="1"/>
  <c r="G1625" i="41"/>
  <c r="F1625" i="41"/>
  <c r="E1625" i="41"/>
  <c r="D1625" i="41"/>
  <c r="C1625" i="41"/>
  <c r="B1625" i="41"/>
  <c r="A1625" i="41"/>
  <c r="G1624" i="41"/>
  <c r="F1624" i="41"/>
  <c r="E1624" i="41"/>
  <c r="D1624" i="41"/>
  <c r="C1624" i="41"/>
  <c r="B1624" i="41"/>
  <c r="A1624" i="41"/>
  <c r="G1623" i="41"/>
  <c r="F1623" i="41"/>
  <c r="E1623" i="41"/>
  <c r="D1623" i="41"/>
  <c r="C1623" i="41"/>
  <c r="B1623" i="41"/>
  <c r="A1623" i="41"/>
  <c r="G1622" i="41"/>
  <c r="F1622" i="41"/>
  <c r="E1622" i="41"/>
  <c r="D1622" i="41"/>
  <c r="C1622" i="41"/>
  <c r="B1622" i="41"/>
  <c r="A1622" i="41" s="1"/>
  <c r="G1621" i="41"/>
  <c r="F1621" i="41"/>
  <c r="E1621" i="41"/>
  <c r="D1621" i="41"/>
  <c r="C1621" i="41"/>
  <c r="B1621" i="41"/>
  <c r="A1621" i="41" s="1"/>
  <c r="G1620" i="41"/>
  <c r="F1620" i="41"/>
  <c r="E1620" i="41"/>
  <c r="D1620" i="41"/>
  <c r="C1620" i="41"/>
  <c r="B1620" i="41"/>
  <c r="A1620" i="41"/>
  <c r="G1619" i="41"/>
  <c r="F1619" i="41"/>
  <c r="E1619" i="41"/>
  <c r="D1619" i="41"/>
  <c r="C1619" i="41"/>
  <c r="B1619" i="41"/>
  <c r="A1619" i="41"/>
  <c r="G1618" i="41"/>
  <c r="F1618" i="41"/>
  <c r="E1618" i="41"/>
  <c r="D1618" i="41"/>
  <c r="C1618" i="41"/>
  <c r="B1618" i="41"/>
  <c r="A1618" i="41" s="1"/>
  <c r="G1617" i="41"/>
  <c r="F1617" i="41"/>
  <c r="E1617" i="41"/>
  <c r="D1617" i="41"/>
  <c r="C1617" i="41"/>
  <c r="B1617" i="41"/>
  <c r="A1617" i="41"/>
  <c r="G1616" i="41"/>
  <c r="F1616" i="41"/>
  <c r="E1616" i="41"/>
  <c r="D1616" i="41"/>
  <c r="C1616" i="41"/>
  <c r="B1616" i="41"/>
  <c r="A1616" i="41"/>
  <c r="G1615" i="41"/>
  <c r="F1615" i="41"/>
  <c r="E1615" i="41"/>
  <c r="D1615" i="41"/>
  <c r="C1615" i="41"/>
  <c r="B1615" i="41"/>
  <c r="A1615" i="41"/>
  <c r="G1614" i="41"/>
  <c r="F1614" i="41"/>
  <c r="E1614" i="41"/>
  <c r="D1614" i="41"/>
  <c r="C1614" i="41"/>
  <c r="B1614" i="41"/>
  <c r="A1614" i="41" s="1"/>
  <c r="G1613" i="41"/>
  <c r="F1613" i="41"/>
  <c r="E1613" i="41"/>
  <c r="D1613" i="41"/>
  <c r="C1613" i="41"/>
  <c r="B1613" i="41"/>
  <c r="A1613" i="41" s="1"/>
  <c r="G1612" i="41"/>
  <c r="F1612" i="41"/>
  <c r="E1612" i="41"/>
  <c r="D1612" i="41"/>
  <c r="C1612" i="41"/>
  <c r="B1612" i="41"/>
  <c r="A1612" i="41"/>
  <c r="G1611" i="41"/>
  <c r="F1611" i="41"/>
  <c r="E1611" i="41"/>
  <c r="D1611" i="41"/>
  <c r="C1611" i="41"/>
  <c r="B1611" i="41"/>
  <c r="A1611" i="41"/>
  <c r="G1610" i="41"/>
  <c r="F1610" i="41"/>
  <c r="E1610" i="41"/>
  <c r="D1610" i="41"/>
  <c r="C1610" i="41"/>
  <c r="B1610" i="41"/>
  <c r="A1610" i="41" s="1"/>
  <c r="G1609" i="41"/>
  <c r="F1609" i="41"/>
  <c r="E1609" i="41"/>
  <c r="D1609" i="41"/>
  <c r="C1609" i="41"/>
  <c r="B1609" i="41"/>
  <c r="A1609" i="41"/>
  <c r="G1608" i="41"/>
  <c r="F1608" i="41"/>
  <c r="E1608" i="41"/>
  <c r="D1608" i="41"/>
  <c r="C1608" i="41"/>
  <c r="B1608" i="41"/>
  <c r="A1608" i="41" s="1"/>
  <c r="G1607" i="41"/>
  <c r="F1607" i="41"/>
  <c r="E1607" i="41"/>
  <c r="D1607" i="41"/>
  <c r="C1607" i="41"/>
  <c r="B1607" i="41"/>
  <c r="A1607" i="41"/>
  <c r="G1606" i="41"/>
  <c r="F1606" i="41"/>
  <c r="E1606" i="41"/>
  <c r="D1606" i="41"/>
  <c r="C1606" i="41"/>
  <c r="B1606" i="41"/>
  <c r="A1606" i="41" s="1"/>
  <c r="G1605" i="41"/>
  <c r="F1605" i="41"/>
  <c r="E1605" i="41"/>
  <c r="D1605" i="41"/>
  <c r="C1605" i="41"/>
  <c r="B1605" i="41"/>
  <c r="A1605" i="41" s="1"/>
  <c r="G1604" i="41"/>
  <c r="F1604" i="41"/>
  <c r="E1604" i="41"/>
  <c r="D1604" i="41"/>
  <c r="C1604" i="41"/>
  <c r="B1604" i="41"/>
  <c r="A1604" i="41"/>
  <c r="G1603" i="41"/>
  <c r="F1603" i="41"/>
  <c r="E1603" i="41"/>
  <c r="D1603" i="41"/>
  <c r="C1603" i="41"/>
  <c r="B1603" i="41"/>
  <c r="A1603" i="41"/>
  <c r="G1602" i="41"/>
  <c r="F1602" i="41"/>
  <c r="E1602" i="41"/>
  <c r="D1602" i="41"/>
  <c r="C1602" i="41"/>
  <c r="B1602" i="41"/>
  <c r="A1602" i="41" s="1"/>
  <c r="G1601" i="41"/>
  <c r="F1601" i="41"/>
  <c r="E1601" i="41"/>
  <c r="D1601" i="41"/>
  <c r="C1601" i="41"/>
  <c r="B1601" i="41"/>
  <c r="A1601" i="41"/>
  <c r="G1600" i="41"/>
  <c r="F1600" i="41"/>
  <c r="E1600" i="41"/>
  <c r="D1600" i="41"/>
  <c r="C1600" i="41"/>
  <c r="B1600" i="41"/>
  <c r="A1600" i="41" s="1"/>
  <c r="G1599" i="41"/>
  <c r="F1599" i="41"/>
  <c r="E1599" i="41"/>
  <c r="D1599" i="41"/>
  <c r="C1599" i="41"/>
  <c r="B1599" i="41"/>
  <c r="A1599" i="41"/>
  <c r="G1598" i="41"/>
  <c r="F1598" i="41"/>
  <c r="E1598" i="41"/>
  <c r="D1598" i="41"/>
  <c r="C1598" i="41"/>
  <c r="B1598" i="41"/>
  <c r="A1598" i="41" s="1"/>
  <c r="G1597" i="41"/>
  <c r="F1597" i="41"/>
  <c r="E1597" i="41"/>
  <c r="D1597" i="41"/>
  <c r="C1597" i="41"/>
  <c r="B1597" i="41"/>
  <c r="A1597" i="41" s="1"/>
  <c r="G1596" i="41"/>
  <c r="F1596" i="41"/>
  <c r="E1596" i="41"/>
  <c r="D1596" i="41"/>
  <c r="C1596" i="41"/>
  <c r="B1596" i="41"/>
  <c r="A1596" i="41"/>
  <c r="G1595" i="41"/>
  <c r="F1595" i="41"/>
  <c r="E1595" i="41"/>
  <c r="D1595" i="41"/>
  <c r="C1595" i="41"/>
  <c r="B1595" i="41"/>
  <c r="A1595" i="41"/>
  <c r="G1594" i="41"/>
  <c r="F1594" i="41"/>
  <c r="E1594" i="41"/>
  <c r="D1594" i="41"/>
  <c r="C1594" i="41"/>
  <c r="B1594" i="41"/>
  <c r="A1594" i="41" s="1"/>
  <c r="G1593" i="41"/>
  <c r="F1593" i="41"/>
  <c r="E1593" i="41"/>
  <c r="D1593" i="41"/>
  <c r="C1593" i="41"/>
  <c r="B1593" i="41"/>
  <c r="A1593" i="41"/>
  <c r="G1592" i="41"/>
  <c r="F1592" i="41"/>
  <c r="E1592" i="41"/>
  <c r="D1592" i="41"/>
  <c r="C1592" i="41"/>
  <c r="B1592" i="41"/>
  <c r="A1592" i="41" s="1"/>
  <c r="G1591" i="41"/>
  <c r="F1591" i="41"/>
  <c r="E1591" i="41"/>
  <c r="D1591" i="41"/>
  <c r="C1591" i="41"/>
  <c r="B1591" i="41"/>
  <c r="A1591" i="41"/>
  <c r="G1590" i="41"/>
  <c r="F1590" i="41"/>
  <c r="E1590" i="41"/>
  <c r="D1590" i="41"/>
  <c r="C1590" i="41"/>
  <c r="B1590" i="41"/>
  <c r="A1590" i="41" s="1"/>
  <c r="G1589" i="41"/>
  <c r="F1589" i="41"/>
  <c r="E1589" i="41"/>
  <c r="D1589" i="41"/>
  <c r="C1589" i="41"/>
  <c r="B1589" i="41"/>
  <c r="A1589" i="41" s="1"/>
  <c r="G1588" i="41"/>
  <c r="F1588" i="41"/>
  <c r="E1588" i="41"/>
  <c r="D1588" i="41"/>
  <c r="C1588" i="41"/>
  <c r="B1588" i="41"/>
  <c r="A1588" i="41"/>
  <c r="G1587" i="41"/>
  <c r="F1587" i="41"/>
  <c r="E1587" i="41"/>
  <c r="D1587" i="41"/>
  <c r="C1587" i="41"/>
  <c r="B1587" i="41"/>
  <c r="A1587" i="41"/>
  <c r="G1586" i="41"/>
  <c r="F1586" i="41"/>
  <c r="E1586" i="41"/>
  <c r="D1586" i="41"/>
  <c r="C1586" i="41"/>
  <c r="B1586" i="41"/>
  <c r="A1586" i="41" s="1"/>
  <c r="G1585" i="41"/>
  <c r="F1585" i="41"/>
  <c r="E1585" i="41"/>
  <c r="D1585" i="41"/>
  <c r="C1585" i="41"/>
  <c r="B1585" i="41"/>
  <c r="A1585" i="41"/>
  <c r="G1584" i="41"/>
  <c r="F1584" i="41"/>
  <c r="E1584" i="41"/>
  <c r="D1584" i="41"/>
  <c r="C1584" i="41"/>
  <c r="B1584" i="41"/>
  <c r="A1584" i="41" s="1"/>
  <c r="G1583" i="41"/>
  <c r="F1583" i="41"/>
  <c r="E1583" i="41"/>
  <c r="D1583" i="41"/>
  <c r="C1583" i="41"/>
  <c r="B1583" i="41"/>
  <c r="A1583" i="41"/>
  <c r="G1582" i="41"/>
  <c r="F1582" i="41"/>
  <c r="E1582" i="41"/>
  <c r="D1582" i="41"/>
  <c r="C1582" i="41"/>
  <c r="B1582" i="41"/>
  <c r="A1582" i="41" s="1"/>
  <c r="G1581" i="41"/>
  <c r="F1581" i="41"/>
  <c r="E1581" i="41"/>
  <c r="D1581" i="41"/>
  <c r="C1581" i="41"/>
  <c r="B1581" i="41"/>
  <c r="A1581" i="41" s="1"/>
  <c r="G1580" i="41"/>
  <c r="F1580" i="41"/>
  <c r="E1580" i="41"/>
  <c r="D1580" i="41"/>
  <c r="C1580" i="41"/>
  <c r="B1580" i="41"/>
  <c r="A1580" i="41"/>
  <c r="G1579" i="41"/>
  <c r="F1579" i="41"/>
  <c r="E1579" i="41"/>
  <c r="D1579" i="41"/>
  <c r="C1579" i="41"/>
  <c r="B1579" i="41"/>
  <c r="A1579" i="41"/>
  <c r="G1578" i="41"/>
  <c r="F1578" i="41"/>
  <c r="E1578" i="41"/>
  <c r="D1578" i="41"/>
  <c r="C1578" i="41"/>
  <c r="B1578" i="41"/>
  <c r="A1578" i="41" s="1"/>
  <c r="G1577" i="41"/>
  <c r="F1577" i="41"/>
  <c r="E1577" i="41"/>
  <c r="D1577" i="41"/>
  <c r="C1577" i="41"/>
  <c r="B1577" i="41"/>
  <c r="A1577" i="41"/>
  <c r="G1576" i="41"/>
  <c r="F1576" i="41"/>
  <c r="E1576" i="41"/>
  <c r="D1576" i="41"/>
  <c r="C1576" i="41"/>
  <c r="B1576" i="41"/>
  <c r="A1576" i="41" s="1"/>
  <c r="G1575" i="41"/>
  <c r="F1575" i="41"/>
  <c r="E1575" i="41"/>
  <c r="D1575" i="41"/>
  <c r="C1575" i="41"/>
  <c r="B1575" i="41"/>
  <c r="A1575" i="41"/>
  <c r="G1574" i="41"/>
  <c r="F1574" i="41"/>
  <c r="E1574" i="41"/>
  <c r="D1574" i="41"/>
  <c r="C1574" i="41"/>
  <c r="B1574" i="41"/>
  <c r="A1574" i="41" s="1"/>
  <c r="G1573" i="41"/>
  <c r="F1573" i="41"/>
  <c r="E1573" i="41"/>
  <c r="D1573" i="41"/>
  <c r="C1573" i="41"/>
  <c r="B1573" i="41"/>
  <c r="A1573" i="41" s="1"/>
  <c r="G1572" i="41"/>
  <c r="F1572" i="41"/>
  <c r="E1572" i="41"/>
  <c r="D1572" i="41"/>
  <c r="C1572" i="41"/>
  <c r="B1572" i="41"/>
  <c r="A1572" i="41"/>
  <c r="G1571" i="41"/>
  <c r="F1571" i="41"/>
  <c r="E1571" i="41"/>
  <c r="D1571" i="41"/>
  <c r="C1571" i="41"/>
  <c r="B1571" i="41"/>
  <c r="A1571" i="41"/>
  <c r="G1570" i="41"/>
  <c r="F1570" i="41"/>
  <c r="E1570" i="41"/>
  <c r="D1570" i="41"/>
  <c r="C1570" i="41"/>
  <c r="B1570" i="41"/>
  <c r="A1570" i="41" s="1"/>
  <c r="G1569" i="41"/>
  <c r="F1569" i="41"/>
  <c r="E1569" i="41"/>
  <c r="D1569" i="41"/>
  <c r="C1569" i="41"/>
  <c r="B1569" i="41"/>
  <c r="A1569" i="41"/>
  <c r="G1568" i="41"/>
  <c r="F1568" i="41"/>
  <c r="E1568" i="41"/>
  <c r="D1568" i="41"/>
  <c r="C1568" i="41"/>
  <c r="B1568" i="41"/>
  <c r="A1568" i="41" s="1"/>
  <c r="G1567" i="41"/>
  <c r="F1567" i="41"/>
  <c r="E1567" i="41"/>
  <c r="D1567" i="41"/>
  <c r="C1567" i="41"/>
  <c r="B1567" i="41"/>
  <c r="A1567" i="41"/>
  <c r="G1566" i="41"/>
  <c r="F1566" i="41"/>
  <c r="E1566" i="41"/>
  <c r="D1566" i="41"/>
  <c r="C1566" i="41"/>
  <c r="B1566" i="41"/>
  <c r="A1566" i="41" s="1"/>
  <c r="G1565" i="41"/>
  <c r="F1565" i="41"/>
  <c r="E1565" i="41"/>
  <c r="D1565" i="41"/>
  <c r="C1565" i="41"/>
  <c r="B1565" i="41"/>
  <c r="A1565" i="41" s="1"/>
  <c r="G1564" i="41"/>
  <c r="F1564" i="41"/>
  <c r="E1564" i="41"/>
  <c r="D1564" i="41"/>
  <c r="C1564" i="41"/>
  <c r="B1564" i="41"/>
  <c r="A1564" i="41"/>
  <c r="G1563" i="41"/>
  <c r="F1563" i="41"/>
  <c r="E1563" i="41"/>
  <c r="D1563" i="41"/>
  <c r="C1563" i="41"/>
  <c r="B1563" i="41"/>
  <c r="A1563" i="41"/>
  <c r="G1562" i="41"/>
  <c r="F1562" i="41"/>
  <c r="E1562" i="41"/>
  <c r="D1562" i="41"/>
  <c r="C1562" i="41"/>
  <c r="B1562" i="41"/>
  <c r="A1562" i="41" s="1"/>
  <c r="G1561" i="41"/>
  <c r="F1561" i="41"/>
  <c r="E1561" i="41"/>
  <c r="D1561" i="41"/>
  <c r="C1561" i="41"/>
  <c r="B1561" i="41"/>
  <c r="A1561" i="41"/>
  <c r="G1560" i="41"/>
  <c r="F1560" i="41"/>
  <c r="E1560" i="41"/>
  <c r="D1560" i="41"/>
  <c r="C1560" i="41"/>
  <c r="B1560" i="41"/>
  <c r="A1560" i="41" s="1"/>
  <c r="G1559" i="41"/>
  <c r="F1559" i="41"/>
  <c r="E1559" i="41"/>
  <c r="D1559" i="41"/>
  <c r="C1559" i="41"/>
  <c r="B1559" i="41"/>
  <c r="A1559" i="41"/>
  <c r="G1558" i="41"/>
  <c r="F1558" i="41"/>
  <c r="E1558" i="41"/>
  <c r="D1558" i="41"/>
  <c r="C1558" i="41"/>
  <c r="B1558" i="41"/>
  <c r="A1558" i="41" s="1"/>
  <c r="G1557" i="41"/>
  <c r="F1557" i="41"/>
  <c r="E1557" i="41"/>
  <c r="D1557" i="41"/>
  <c r="C1557" i="41"/>
  <c r="B1557" i="41"/>
  <c r="A1557" i="41" s="1"/>
  <c r="G1556" i="41"/>
  <c r="F1556" i="41"/>
  <c r="E1556" i="41"/>
  <c r="D1556" i="41"/>
  <c r="C1556" i="41"/>
  <c r="B1556" i="41"/>
  <c r="A1556" i="41"/>
  <c r="G1555" i="41"/>
  <c r="F1555" i="41"/>
  <c r="E1555" i="41"/>
  <c r="D1555" i="41"/>
  <c r="C1555" i="41"/>
  <c r="B1555" i="41"/>
  <c r="A1555" i="41"/>
  <c r="G1554" i="41"/>
  <c r="F1554" i="41"/>
  <c r="E1554" i="41"/>
  <c r="D1554" i="41"/>
  <c r="C1554" i="41"/>
  <c r="B1554" i="41"/>
  <c r="A1554" i="41" s="1"/>
  <c r="G1553" i="41"/>
  <c r="F1553" i="41"/>
  <c r="E1553" i="41"/>
  <c r="D1553" i="41"/>
  <c r="C1553" i="41"/>
  <c r="B1553" i="41"/>
  <c r="A1553" i="41"/>
  <c r="G1552" i="41"/>
  <c r="F1552" i="41"/>
  <c r="E1552" i="41"/>
  <c r="D1552" i="41"/>
  <c r="C1552" i="41"/>
  <c r="B1552" i="41"/>
  <c r="A1552" i="41" s="1"/>
  <c r="G1551" i="41"/>
  <c r="F1551" i="41"/>
  <c r="E1551" i="41"/>
  <c r="D1551" i="41"/>
  <c r="C1551" i="41"/>
  <c r="B1551" i="41"/>
  <c r="A1551" i="41"/>
  <c r="G1550" i="41"/>
  <c r="F1550" i="41"/>
  <c r="E1550" i="41"/>
  <c r="D1550" i="41"/>
  <c r="C1550" i="41"/>
  <c r="B1550" i="41"/>
  <c r="A1550" i="41" s="1"/>
  <c r="G1549" i="41"/>
  <c r="F1549" i="41"/>
  <c r="E1549" i="41"/>
  <c r="D1549" i="41"/>
  <c r="C1549" i="41"/>
  <c r="B1549" i="41"/>
  <c r="A1549" i="41" s="1"/>
  <c r="G1548" i="41"/>
  <c r="F1548" i="41"/>
  <c r="E1548" i="41"/>
  <c r="D1548" i="41"/>
  <c r="C1548" i="41"/>
  <c r="B1548" i="41"/>
  <c r="A1548" i="41"/>
  <c r="G1547" i="41"/>
  <c r="F1547" i="41"/>
  <c r="E1547" i="41"/>
  <c r="D1547" i="41"/>
  <c r="C1547" i="41"/>
  <c r="B1547" i="41"/>
  <c r="A1547" i="41"/>
  <c r="G1546" i="41"/>
  <c r="F1546" i="41"/>
  <c r="E1546" i="41"/>
  <c r="D1546" i="41"/>
  <c r="C1546" i="41"/>
  <c r="B1546" i="41"/>
  <c r="A1546" i="41" s="1"/>
  <c r="G1545" i="41"/>
  <c r="F1545" i="41"/>
  <c r="E1545" i="41"/>
  <c r="D1545" i="41"/>
  <c r="C1545" i="41"/>
  <c r="B1545" i="41"/>
  <c r="A1545" i="41"/>
  <c r="G1544" i="41"/>
  <c r="F1544" i="41"/>
  <c r="E1544" i="41"/>
  <c r="D1544" i="41"/>
  <c r="C1544" i="41"/>
  <c r="B1544" i="41"/>
  <c r="A1544" i="41" s="1"/>
  <c r="G1543" i="41"/>
  <c r="F1543" i="41"/>
  <c r="E1543" i="41"/>
  <c r="D1543" i="41"/>
  <c r="C1543" i="41"/>
  <c r="B1543" i="41"/>
  <c r="A1543" i="41"/>
  <c r="G1542" i="41"/>
  <c r="F1542" i="41"/>
  <c r="E1542" i="41"/>
  <c r="D1542" i="41"/>
  <c r="C1542" i="41"/>
  <c r="B1542" i="41"/>
  <c r="A1542" i="41" s="1"/>
  <c r="G1541" i="41"/>
  <c r="F1541" i="41"/>
  <c r="E1541" i="41"/>
  <c r="D1541" i="41"/>
  <c r="C1541" i="41"/>
  <c r="B1541" i="41"/>
  <c r="A1541" i="41" s="1"/>
  <c r="G1540" i="41"/>
  <c r="F1540" i="41"/>
  <c r="E1540" i="41"/>
  <c r="D1540" i="41"/>
  <c r="C1540" i="41"/>
  <c r="B1540" i="41"/>
  <c r="A1540" i="41"/>
  <c r="G1539" i="41"/>
  <c r="F1539" i="41"/>
  <c r="E1539" i="41"/>
  <c r="D1539" i="41"/>
  <c r="C1539" i="41"/>
  <c r="B1539" i="41"/>
  <c r="A1539" i="41"/>
  <c r="G1538" i="41"/>
  <c r="F1538" i="41"/>
  <c r="E1538" i="41"/>
  <c r="D1538" i="41"/>
  <c r="C1538" i="41"/>
  <c r="B1538" i="41"/>
  <c r="A1538" i="41" s="1"/>
  <c r="G1537" i="41"/>
  <c r="F1537" i="41"/>
  <c r="E1537" i="41"/>
  <c r="D1537" i="41"/>
  <c r="C1537" i="41"/>
  <c r="B1537" i="41"/>
  <c r="A1537" i="41"/>
  <c r="G1536" i="41"/>
  <c r="F1536" i="41"/>
  <c r="E1536" i="41"/>
  <c r="D1536" i="41"/>
  <c r="C1536" i="41"/>
  <c r="B1536" i="41"/>
  <c r="A1536" i="41" s="1"/>
  <c r="G1535" i="41"/>
  <c r="F1535" i="41"/>
  <c r="E1535" i="41"/>
  <c r="D1535" i="41"/>
  <c r="C1535" i="41"/>
  <c r="B1535" i="41"/>
  <c r="A1535" i="41"/>
  <c r="G1534" i="41"/>
  <c r="F1534" i="41"/>
  <c r="E1534" i="41"/>
  <c r="D1534" i="41"/>
  <c r="C1534" i="41"/>
  <c r="B1534" i="41"/>
  <c r="A1534" i="41" s="1"/>
  <c r="G1533" i="41"/>
  <c r="F1533" i="41"/>
  <c r="E1533" i="41"/>
  <c r="D1533" i="41"/>
  <c r="C1533" i="41"/>
  <c r="B1533" i="41"/>
  <c r="A1533" i="41" s="1"/>
  <c r="G1532" i="41"/>
  <c r="F1532" i="41"/>
  <c r="E1532" i="41"/>
  <c r="D1532" i="41"/>
  <c r="C1532" i="41"/>
  <c r="B1532" i="41"/>
  <c r="A1532" i="41"/>
  <c r="G1531" i="41"/>
  <c r="F1531" i="41"/>
  <c r="E1531" i="41"/>
  <c r="D1531" i="41"/>
  <c r="C1531" i="41"/>
  <c r="B1531" i="41"/>
  <c r="A1531" i="41"/>
  <c r="G1530" i="41"/>
  <c r="F1530" i="41"/>
  <c r="E1530" i="41"/>
  <c r="D1530" i="41"/>
  <c r="C1530" i="41"/>
  <c r="B1530" i="41"/>
  <c r="A1530" i="41" s="1"/>
  <c r="G1529" i="41"/>
  <c r="F1529" i="41"/>
  <c r="E1529" i="41"/>
  <c r="D1529" i="41"/>
  <c r="C1529" i="41"/>
  <c r="B1529" i="41"/>
  <c r="A1529" i="41"/>
  <c r="G1528" i="41"/>
  <c r="F1528" i="41"/>
  <c r="E1528" i="41"/>
  <c r="D1528" i="41"/>
  <c r="C1528" i="41"/>
  <c r="B1528" i="41"/>
  <c r="A1528" i="41" s="1"/>
  <c r="G1527" i="41"/>
  <c r="F1527" i="41"/>
  <c r="E1527" i="41"/>
  <c r="D1527" i="41"/>
  <c r="C1527" i="41"/>
  <c r="B1527" i="41"/>
  <c r="A1527" i="41"/>
  <c r="G1526" i="41"/>
  <c r="F1526" i="41"/>
  <c r="E1526" i="41"/>
  <c r="D1526" i="41"/>
  <c r="C1526" i="41"/>
  <c r="B1526" i="41"/>
  <c r="A1526" i="41" s="1"/>
  <c r="G1525" i="41"/>
  <c r="F1525" i="41"/>
  <c r="E1525" i="41"/>
  <c r="D1525" i="41"/>
  <c r="C1525" i="41"/>
  <c r="B1525" i="41"/>
  <c r="A1525" i="41" s="1"/>
  <c r="G1524" i="41"/>
  <c r="F1524" i="41"/>
  <c r="E1524" i="41"/>
  <c r="D1524" i="41"/>
  <c r="C1524" i="41"/>
  <c r="B1524" i="41"/>
  <c r="A1524" i="41"/>
  <c r="G1523" i="41"/>
  <c r="F1523" i="41"/>
  <c r="E1523" i="41"/>
  <c r="D1523" i="41"/>
  <c r="C1523" i="41"/>
  <c r="B1523" i="41"/>
  <c r="A1523" i="41"/>
  <c r="G1522" i="41"/>
  <c r="F1522" i="41"/>
  <c r="E1522" i="41"/>
  <c r="D1522" i="41"/>
  <c r="C1522" i="41"/>
  <c r="B1522" i="41"/>
  <c r="A1522" i="41" s="1"/>
  <c r="G1521" i="41"/>
  <c r="F1521" i="41"/>
  <c r="E1521" i="41"/>
  <c r="D1521" i="41"/>
  <c r="C1521" i="41"/>
  <c r="B1521" i="41"/>
  <c r="A1521" i="41"/>
  <c r="G1520" i="41"/>
  <c r="F1520" i="41"/>
  <c r="E1520" i="41"/>
  <c r="D1520" i="41"/>
  <c r="C1520" i="41"/>
  <c r="B1520" i="41"/>
  <c r="A1520" i="41" s="1"/>
  <c r="G1519" i="41"/>
  <c r="F1519" i="41"/>
  <c r="E1519" i="41"/>
  <c r="D1519" i="41"/>
  <c r="C1519" i="41"/>
  <c r="B1519" i="41"/>
  <c r="A1519" i="41"/>
  <c r="G1518" i="41"/>
  <c r="F1518" i="41"/>
  <c r="E1518" i="41"/>
  <c r="D1518" i="41"/>
  <c r="C1518" i="41"/>
  <c r="B1518" i="41"/>
  <c r="A1518" i="41" s="1"/>
  <c r="G1517" i="41"/>
  <c r="F1517" i="41"/>
  <c r="E1517" i="41"/>
  <c r="D1517" i="41"/>
  <c r="C1517" i="41"/>
  <c r="B1517" i="41"/>
  <c r="A1517" i="41" s="1"/>
  <c r="G1516" i="41"/>
  <c r="F1516" i="41"/>
  <c r="E1516" i="41"/>
  <c r="D1516" i="41"/>
  <c r="C1516" i="41"/>
  <c r="B1516" i="41"/>
  <c r="A1516" i="41"/>
  <c r="G1515" i="41"/>
  <c r="F1515" i="41"/>
  <c r="E1515" i="41"/>
  <c r="D1515" i="41"/>
  <c r="C1515" i="41"/>
  <c r="B1515" i="41"/>
  <c r="A1515" i="41"/>
  <c r="G1514" i="41"/>
  <c r="F1514" i="41"/>
  <c r="E1514" i="41"/>
  <c r="D1514" i="41"/>
  <c r="C1514" i="41"/>
  <c r="B1514" i="41"/>
  <c r="A1514" i="41" s="1"/>
  <c r="G1513" i="41"/>
  <c r="F1513" i="41"/>
  <c r="E1513" i="41"/>
  <c r="D1513" i="41"/>
  <c r="C1513" i="41"/>
  <c r="B1513" i="41"/>
  <c r="A1513" i="41"/>
  <c r="G1512" i="41"/>
  <c r="F1512" i="41"/>
  <c r="E1512" i="41"/>
  <c r="D1512" i="41"/>
  <c r="C1512" i="41"/>
  <c r="B1512" i="41"/>
  <c r="A1512" i="41" s="1"/>
  <c r="G1511" i="41"/>
  <c r="F1511" i="41"/>
  <c r="E1511" i="41"/>
  <c r="D1511" i="41"/>
  <c r="C1511" i="41"/>
  <c r="B1511" i="41"/>
  <c r="A1511" i="41"/>
  <c r="G1510" i="41"/>
  <c r="F1510" i="41"/>
  <c r="E1510" i="41"/>
  <c r="D1510" i="41"/>
  <c r="C1510" i="41"/>
  <c r="B1510" i="41"/>
  <c r="A1510" i="41" s="1"/>
  <c r="G1509" i="41"/>
  <c r="F1509" i="41"/>
  <c r="E1509" i="41"/>
  <c r="D1509" i="41"/>
  <c r="C1509" i="41"/>
  <c r="B1509" i="41"/>
  <c r="A1509" i="41" s="1"/>
  <c r="G1508" i="41"/>
  <c r="F1508" i="41"/>
  <c r="E1508" i="41"/>
  <c r="D1508" i="41"/>
  <c r="C1508" i="41"/>
  <c r="B1508" i="41"/>
  <c r="A1508" i="41"/>
  <c r="G1507" i="41"/>
  <c r="F1507" i="41"/>
  <c r="E1507" i="41"/>
  <c r="D1507" i="41"/>
  <c r="C1507" i="41"/>
  <c r="B1507" i="41"/>
  <c r="A1507" i="41"/>
  <c r="G1506" i="41"/>
  <c r="F1506" i="41"/>
  <c r="E1506" i="41"/>
  <c r="D1506" i="41"/>
  <c r="C1506" i="41"/>
  <c r="B1506" i="41"/>
  <c r="A1506" i="41" s="1"/>
  <c r="G1505" i="41"/>
  <c r="F1505" i="41"/>
  <c r="E1505" i="41"/>
  <c r="D1505" i="41"/>
  <c r="C1505" i="41"/>
  <c r="B1505" i="41"/>
  <c r="A1505" i="41"/>
  <c r="G1504" i="41"/>
  <c r="F1504" i="41"/>
  <c r="E1504" i="41"/>
  <c r="D1504" i="41"/>
  <c r="C1504" i="41"/>
  <c r="B1504" i="41"/>
  <c r="A1504" i="41" s="1"/>
  <c r="G1503" i="41"/>
  <c r="F1503" i="41"/>
  <c r="E1503" i="41"/>
  <c r="D1503" i="41"/>
  <c r="C1503" i="41"/>
  <c r="B1503" i="41"/>
  <c r="A1503" i="41"/>
  <c r="G1502" i="41"/>
  <c r="F1502" i="41"/>
  <c r="E1502" i="41"/>
  <c r="D1502" i="41"/>
  <c r="C1502" i="41"/>
  <c r="B1502" i="41"/>
  <c r="A1502" i="41" s="1"/>
  <c r="G1501" i="41"/>
  <c r="F1501" i="41"/>
  <c r="E1501" i="41"/>
  <c r="D1501" i="41"/>
  <c r="C1501" i="41"/>
  <c r="B1501" i="41"/>
  <c r="A1501" i="41" s="1"/>
  <c r="G1500" i="41"/>
  <c r="F1500" i="41"/>
  <c r="E1500" i="41"/>
  <c r="D1500" i="41"/>
  <c r="C1500" i="41"/>
  <c r="B1500" i="41"/>
  <c r="A1500" i="41"/>
  <c r="G1499" i="41"/>
  <c r="F1499" i="41"/>
  <c r="E1499" i="41"/>
  <c r="D1499" i="41"/>
  <c r="C1499" i="41"/>
  <c r="B1499" i="41"/>
  <c r="A1499" i="41"/>
  <c r="G1498" i="41"/>
  <c r="F1498" i="41"/>
  <c r="E1498" i="41"/>
  <c r="D1498" i="41"/>
  <c r="C1498" i="41"/>
  <c r="B1498" i="41"/>
  <c r="A1498" i="41" s="1"/>
  <c r="G1497" i="41"/>
  <c r="F1497" i="41"/>
  <c r="E1497" i="41"/>
  <c r="D1497" i="41"/>
  <c r="C1497" i="41"/>
  <c r="B1497" i="41"/>
  <c r="A1497" i="41"/>
  <c r="G1496" i="41"/>
  <c r="F1496" i="41"/>
  <c r="E1496" i="41"/>
  <c r="D1496" i="41"/>
  <c r="C1496" i="41"/>
  <c r="B1496" i="41"/>
  <c r="A1496" i="41" s="1"/>
  <c r="G1495" i="41"/>
  <c r="F1495" i="41"/>
  <c r="E1495" i="41"/>
  <c r="D1495" i="41"/>
  <c r="C1495" i="41"/>
  <c r="B1495" i="41"/>
  <c r="A1495" i="41"/>
  <c r="G1494" i="41"/>
  <c r="F1494" i="41"/>
  <c r="E1494" i="41"/>
  <c r="D1494" i="41"/>
  <c r="C1494" i="41"/>
  <c r="B1494" i="41"/>
  <c r="A1494" i="41" s="1"/>
  <c r="G1493" i="41"/>
  <c r="F1493" i="41"/>
  <c r="E1493" i="41"/>
  <c r="D1493" i="41"/>
  <c r="C1493" i="41"/>
  <c r="B1493" i="41"/>
  <c r="A1493" i="41" s="1"/>
  <c r="G1492" i="41"/>
  <c r="F1492" i="41"/>
  <c r="E1492" i="41"/>
  <c r="D1492" i="41"/>
  <c r="C1492" i="41"/>
  <c r="B1492" i="41"/>
  <c r="A1492" i="41"/>
  <c r="G1491" i="41"/>
  <c r="F1491" i="41"/>
  <c r="E1491" i="41"/>
  <c r="D1491" i="41"/>
  <c r="C1491" i="41"/>
  <c r="B1491" i="41"/>
  <c r="A1491" i="41"/>
  <c r="G1490" i="41"/>
  <c r="F1490" i="41"/>
  <c r="E1490" i="41"/>
  <c r="D1490" i="41"/>
  <c r="C1490" i="41"/>
  <c r="B1490" i="41"/>
  <c r="A1490" i="41" s="1"/>
  <c r="G1489" i="41"/>
  <c r="F1489" i="41"/>
  <c r="E1489" i="41"/>
  <c r="D1489" i="41"/>
  <c r="C1489" i="41"/>
  <c r="B1489" i="41"/>
  <c r="A1489" i="41"/>
  <c r="G1488" i="41"/>
  <c r="F1488" i="41"/>
  <c r="E1488" i="41"/>
  <c r="D1488" i="41"/>
  <c r="C1488" i="41"/>
  <c r="B1488" i="41"/>
  <c r="A1488" i="41" s="1"/>
  <c r="G1487" i="41"/>
  <c r="F1487" i="41"/>
  <c r="E1487" i="41"/>
  <c r="D1487" i="41"/>
  <c r="C1487" i="41"/>
  <c r="B1487" i="41"/>
  <c r="A1487" i="41"/>
  <c r="G1486" i="41"/>
  <c r="F1486" i="41"/>
  <c r="E1486" i="41"/>
  <c r="D1486" i="41"/>
  <c r="C1486" i="41"/>
  <c r="B1486" i="41"/>
  <c r="A1486" i="41" s="1"/>
  <c r="G1485" i="41"/>
  <c r="F1485" i="41"/>
  <c r="E1485" i="41"/>
  <c r="D1485" i="41"/>
  <c r="C1485" i="41"/>
  <c r="B1485" i="41"/>
  <c r="A1485" i="41" s="1"/>
  <c r="G1484" i="41"/>
  <c r="F1484" i="41"/>
  <c r="E1484" i="41"/>
  <c r="D1484" i="41"/>
  <c r="C1484" i="41"/>
  <c r="B1484" i="41"/>
  <c r="A1484" i="41"/>
  <c r="G1483" i="41"/>
  <c r="F1483" i="41"/>
  <c r="E1483" i="41"/>
  <c r="D1483" i="41"/>
  <c r="C1483" i="41"/>
  <c r="B1483" i="41"/>
  <c r="A1483" i="41"/>
  <c r="G1482" i="41"/>
  <c r="F1482" i="41"/>
  <c r="E1482" i="41"/>
  <c r="D1482" i="41"/>
  <c r="C1482" i="41"/>
  <c r="B1482" i="41"/>
  <c r="A1482" i="41" s="1"/>
  <c r="G1481" i="41"/>
  <c r="F1481" i="41"/>
  <c r="E1481" i="41"/>
  <c r="D1481" i="41"/>
  <c r="C1481" i="41"/>
  <c r="B1481" i="41"/>
  <c r="A1481" i="41"/>
  <c r="G1480" i="41"/>
  <c r="F1480" i="41"/>
  <c r="E1480" i="41"/>
  <c r="D1480" i="41"/>
  <c r="C1480" i="41"/>
  <c r="B1480" i="41"/>
  <c r="A1480" i="41" s="1"/>
  <c r="G1479" i="41"/>
  <c r="F1479" i="41"/>
  <c r="E1479" i="41"/>
  <c r="D1479" i="41"/>
  <c r="C1479" i="41"/>
  <c r="B1479" i="41"/>
  <c r="A1479" i="41"/>
  <c r="G1478" i="41"/>
  <c r="F1478" i="41"/>
  <c r="E1478" i="41"/>
  <c r="D1478" i="41"/>
  <c r="C1478" i="41"/>
  <c r="B1478" i="41"/>
  <c r="A1478" i="41" s="1"/>
  <c r="G1477" i="41"/>
  <c r="F1477" i="41"/>
  <c r="E1477" i="41"/>
  <c r="D1477" i="41"/>
  <c r="C1477" i="41"/>
  <c r="B1477" i="41"/>
  <c r="A1477" i="41" s="1"/>
  <c r="G1476" i="41"/>
  <c r="F1476" i="41"/>
  <c r="E1476" i="41"/>
  <c r="D1476" i="41"/>
  <c r="C1476" i="41"/>
  <c r="B1476" i="41"/>
  <c r="A1476" i="41"/>
  <c r="G1475" i="41"/>
  <c r="F1475" i="41"/>
  <c r="E1475" i="41"/>
  <c r="D1475" i="41"/>
  <c r="C1475" i="41"/>
  <c r="B1475" i="41"/>
  <c r="A1475" i="41"/>
  <c r="G1474" i="41"/>
  <c r="F1474" i="41"/>
  <c r="E1474" i="41"/>
  <c r="D1474" i="41"/>
  <c r="C1474" i="41"/>
  <c r="B1474" i="41"/>
  <c r="A1474" i="41" s="1"/>
  <c r="G1473" i="41"/>
  <c r="F1473" i="41"/>
  <c r="E1473" i="41"/>
  <c r="D1473" i="41"/>
  <c r="C1473" i="41"/>
  <c r="B1473" i="41"/>
  <c r="A1473" i="41"/>
  <c r="G1472" i="41"/>
  <c r="F1472" i="41"/>
  <c r="E1472" i="41"/>
  <c r="D1472" i="41"/>
  <c r="C1472" i="41"/>
  <c r="B1472" i="41"/>
  <c r="A1472" i="41" s="1"/>
  <c r="G1471" i="41"/>
  <c r="F1471" i="41"/>
  <c r="E1471" i="41"/>
  <c r="D1471" i="41"/>
  <c r="C1471" i="41"/>
  <c r="B1471" i="41"/>
  <c r="A1471" i="41"/>
  <c r="G1470" i="41"/>
  <c r="F1470" i="41"/>
  <c r="E1470" i="41"/>
  <c r="D1470" i="41"/>
  <c r="C1470" i="41"/>
  <c r="B1470" i="41"/>
  <c r="A1470" i="41" s="1"/>
  <c r="G1469" i="41"/>
  <c r="F1469" i="41"/>
  <c r="E1469" i="41"/>
  <c r="D1469" i="41"/>
  <c r="C1469" i="41"/>
  <c r="B1469" i="41"/>
  <c r="A1469" i="41" s="1"/>
  <c r="G1468" i="41"/>
  <c r="F1468" i="41"/>
  <c r="E1468" i="41"/>
  <c r="D1468" i="41"/>
  <c r="C1468" i="41"/>
  <c r="B1468" i="41"/>
  <c r="A1468" i="41"/>
  <c r="G1467" i="41"/>
  <c r="F1467" i="41"/>
  <c r="E1467" i="41"/>
  <c r="D1467" i="41"/>
  <c r="C1467" i="41"/>
  <c r="B1467" i="41"/>
  <c r="A1467" i="41"/>
  <c r="G1466" i="41"/>
  <c r="F1466" i="41"/>
  <c r="E1466" i="41"/>
  <c r="D1466" i="41"/>
  <c r="C1466" i="41"/>
  <c r="B1466" i="41"/>
  <c r="A1466" i="41" s="1"/>
  <c r="G1465" i="41"/>
  <c r="F1465" i="41"/>
  <c r="E1465" i="41"/>
  <c r="D1465" i="41"/>
  <c r="C1465" i="41"/>
  <c r="B1465" i="41"/>
  <c r="A1465" i="41"/>
  <c r="G1464" i="41"/>
  <c r="F1464" i="41"/>
  <c r="E1464" i="41"/>
  <c r="D1464" i="41"/>
  <c r="C1464" i="41"/>
  <c r="B1464" i="41"/>
  <c r="A1464" i="41" s="1"/>
  <c r="G1463" i="41"/>
  <c r="F1463" i="41"/>
  <c r="E1463" i="41"/>
  <c r="D1463" i="41"/>
  <c r="C1463" i="41"/>
  <c r="B1463" i="41"/>
  <c r="A1463" i="41"/>
  <c r="G1462" i="41"/>
  <c r="F1462" i="41"/>
  <c r="E1462" i="41"/>
  <c r="D1462" i="41"/>
  <c r="C1462" i="41"/>
  <c r="B1462" i="41"/>
  <c r="A1462" i="41" s="1"/>
  <c r="G1461" i="41"/>
  <c r="F1461" i="41"/>
  <c r="E1461" i="41"/>
  <c r="D1461" i="41"/>
  <c r="C1461" i="41"/>
  <c r="B1461" i="41"/>
  <c r="A1461" i="41" s="1"/>
  <c r="G1460" i="41"/>
  <c r="F1460" i="41"/>
  <c r="E1460" i="41"/>
  <c r="D1460" i="41"/>
  <c r="C1460" i="41"/>
  <c r="B1460" i="41"/>
  <c r="A1460" i="41"/>
  <c r="G1459" i="41"/>
  <c r="F1459" i="41"/>
  <c r="E1459" i="41"/>
  <c r="D1459" i="41"/>
  <c r="C1459" i="41"/>
  <c r="B1459" i="41"/>
  <c r="A1459" i="41"/>
  <c r="G1458" i="41"/>
  <c r="F1458" i="41"/>
  <c r="E1458" i="41"/>
  <c r="D1458" i="41"/>
  <c r="C1458" i="41"/>
  <c r="B1458" i="41"/>
  <c r="A1458" i="41" s="1"/>
  <c r="G1457" i="41"/>
  <c r="F1457" i="41"/>
  <c r="E1457" i="41"/>
  <c r="D1457" i="41"/>
  <c r="C1457" i="41"/>
  <c r="B1457" i="41"/>
  <c r="A1457" i="41"/>
  <c r="G1456" i="41"/>
  <c r="F1456" i="41"/>
  <c r="E1456" i="41"/>
  <c r="D1456" i="41"/>
  <c r="C1456" i="41"/>
  <c r="B1456" i="41"/>
  <c r="A1456" i="41" s="1"/>
  <c r="G1455" i="41"/>
  <c r="F1455" i="41"/>
  <c r="E1455" i="41"/>
  <c r="D1455" i="41"/>
  <c r="C1455" i="41"/>
  <c r="B1455" i="41"/>
  <c r="A1455" i="41"/>
  <c r="G1454" i="41"/>
  <c r="F1454" i="41"/>
  <c r="E1454" i="41"/>
  <c r="D1454" i="41"/>
  <c r="C1454" i="41"/>
  <c r="B1454" i="41"/>
  <c r="A1454" i="41" s="1"/>
  <c r="G1453" i="41"/>
  <c r="F1453" i="41"/>
  <c r="E1453" i="41"/>
  <c r="D1453" i="41"/>
  <c r="C1453" i="41"/>
  <c r="B1453" i="41"/>
  <c r="A1453" i="41" s="1"/>
  <c r="G1452" i="41"/>
  <c r="F1452" i="41"/>
  <c r="E1452" i="41"/>
  <c r="D1452" i="41"/>
  <c r="C1452" i="41"/>
  <c r="B1452" i="41"/>
  <c r="A1452" i="41"/>
  <c r="G1451" i="41"/>
  <c r="F1451" i="41"/>
  <c r="E1451" i="41"/>
  <c r="D1451" i="41"/>
  <c r="C1451" i="41"/>
  <c r="B1451" i="41"/>
  <c r="A1451" i="41"/>
  <c r="G1450" i="41"/>
  <c r="F1450" i="41"/>
  <c r="E1450" i="41"/>
  <c r="D1450" i="41"/>
  <c r="C1450" i="41"/>
  <c r="B1450" i="41"/>
  <c r="A1450" i="41" s="1"/>
  <c r="G1449" i="41"/>
  <c r="F1449" i="41"/>
  <c r="E1449" i="41"/>
  <c r="D1449" i="41"/>
  <c r="C1449" i="41"/>
  <c r="B1449" i="41"/>
  <c r="A1449" i="41"/>
  <c r="G1448" i="41"/>
  <c r="F1448" i="41"/>
  <c r="E1448" i="41"/>
  <c r="D1448" i="41"/>
  <c r="C1448" i="41"/>
  <c r="B1448" i="41"/>
  <c r="A1448" i="41" s="1"/>
  <c r="G1447" i="41"/>
  <c r="F1447" i="41"/>
  <c r="E1447" i="41"/>
  <c r="D1447" i="41"/>
  <c r="C1447" i="41"/>
  <c r="B1447" i="41"/>
  <c r="A1447" i="41"/>
  <c r="G1446" i="41"/>
  <c r="F1446" i="41"/>
  <c r="E1446" i="41"/>
  <c r="D1446" i="41"/>
  <c r="C1446" i="41"/>
  <c r="B1446" i="41"/>
  <c r="A1446" i="41" s="1"/>
  <c r="G1445" i="41"/>
  <c r="F1445" i="41"/>
  <c r="E1445" i="41"/>
  <c r="D1445" i="41"/>
  <c r="C1445" i="41"/>
  <c r="B1445" i="41"/>
  <c r="A1445" i="41" s="1"/>
  <c r="G1444" i="41"/>
  <c r="F1444" i="41"/>
  <c r="E1444" i="41"/>
  <c r="D1444" i="41"/>
  <c r="C1444" i="41"/>
  <c r="B1444" i="41"/>
  <c r="A1444" i="41"/>
  <c r="G1443" i="41"/>
  <c r="F1443" i="41"/>
  <c r="E1443" i="41"/>
  <c r="D1443" i="41"/>
  <c r="C1443" i="41"/>
  <c r="B1443" i="41"/>
  <c r="A1443" i="41"/>
  <c r="G1442" i="41"/>
  <c r="F1442" i="41"/>
  <c r="E1442" i="41"/>
  <c r="D1442" i="41"/>
  <c r="C1442" i="41"/>
  <c r="B1442" i="41"/>
  <c r="A1442" i="41" s="1"/>
  <c r="G1441" i="41"/>
  <c r="F1441" i="41"/>
  <c r="E1441" i="41"/>
  <c r="D1441" i="41"/>
  <c r="C1441" i="41"/>
  <c r="B1441" i="41"/>
  <c r="A1441" i="41"/>
  <c r="G1440" i="41"/>
  <c r="F1440" i="41"/>
  <c r="E1440" i="41"/>
  <c r="D1440" i="41"/>
  <c r="C1440" i="41"/>
  <c r="B1440" i="41"/>
  <c r="A1440" i="41" s="1"/>
  <c r="G1439" i="41"/>
  <c r="F1439" i="41"/>
  <c r="E1439" i="41"/>
  <c r="D1439" i="41"/>
  <c r="C1439" i="41"/>
  <c r="B1439" i="41"/>
  <c r="A1439" i="41"/>
  <c r="G1438" i="41"/>
  <c r="F1438" i="41"/>
  <c r="E1438" i="41"/>
  <c r="D1438" i="41"/>
  <c r="C1438" i="41"/>
  <c r="B1438" i="41"/>
  <c r="A1438" i="41" s="1"/>
  <c r="G1437" i="41"/>
  <c r="F1437" i="41"/>
  <c r="E1437" i="41"/>
  <c r="D1437" i="41"/>
  <c r="C1437" i="41"/>
  <c r="B1437" i="41"/>
  <c r="A1437" i="41" s="1"/>
  <c r="G1436" i="41"/>
  <c r="F1436" i="41"/>
  <c r="E1436" i="41"/>
  <c r="D1436" i="41"/>
  <c r="C1436" i="41"/>
  <c r="B1436" i="41"/>
  <c r="A1436" i="41"/>
  <c r="G1435" i="41"/>
  <c r="F1435" i="41"/>
  <c r="E1435" i="41"/>
  <c r="D1435" i="41"/>
  <c r="C1435" i="41"/>
  <c r="B1435" i="41"/>
  <c r="A1435" i="41"/>
  <c r="G1434" i="41"/>
  <c r="F1434" i="41"/>
  <c r="E1434" i="41"/>
  <c r="D1434" i="41"/>
  <c r="C1434" i="41"/>
  <c r="B1434" i="41"/>
  <c r="A1434" i="41" s="1"/>
  <c r="G1433" i="41"/>
  <c r="F1433" i="41"/>
  <c r="E1433" i="41"/>
  <c r="D1433" i="41"/>
  <c r="C1433" i="41"/>
  <c r="B1433" i="41"/>
  <c r="A1433" i="41"/>
  <c r="G1432" i="41"/>
  <c r="F1432" i="41"/>
  <c r="E1432" i="41"/>
  <c r="D1432" i="41"/>
  <c r="C1432" i="41"/>
  <c r="B1432" i="41"/>
  <c r="A1432" i="41" s="1"/>
  <c r="G1431" i="41"/>
  <c r="F1431" i="41"/>
  <c r="E1431" i="41"/>
  <c r="D1431" i="41"/>
  <c r="C1431" i="41"/>
  <c r="B1431" i="41"/>
  <c r="A1431" i="41"/>
  <c r="G1430" i="41"/>
  <c r="F1430" i="41"/>
  <c r="E1430" i="41"/>
  <c r="D1430" i="41"/>
  <c r="C1430" i="41"/>
  <c r="B1430" i="41"/>
  <c r="A1430" i="41" s="1"/>
  <c r="G1429" i="41"/>
  <c r="F1429" i="41"/>
  <c r="E1429" i="41"/>
  <c r="D1429" i="41"/>
  <c r="C1429" i="41"/>
  <c r="B1429" i="41"/>
  <c r="A1429" i="41" s="1"/>
  <c r="G1428" i="41"/>
  <c r="F1428" i="41"/>
  <c r="E1428" i="41"/>
  <c r="D1428" i="41"/>
  <c r="C1428" i="41"/>
  <c r="B1428" i="41"/>
  <c r="A1428" i="41"/>
  <c r="G1427" i="41"/>
  <c r="F1427" i="41"/>
  <c r="E1427" i="41"/>
  <c r="D1427" i="41"/>
  <c r="C1427" i="41"/>
  <c r="B1427" i="41"/>
  <c r="A1427" i="41"/>
  <c r="G1426" i="41"/>
  <c r="F1426" i="41"/>
  <c r="E1426" i="41"/>
  <c r="D1426" i="41"/>
  <c r="C1426" i="41"/>
  <c r="B1426" i="41"/>
  <c r="A1426" i="41" s="1"/>
  <c r="G1425" i="41"/>
  <c r="F1425" i="41"/>
  <c r="E1425" i="41"/>
  <c r="D1425" i="41"/>
  <c r="C1425" i="41"/>
  <c r="B1425" i="41"/>
  <c r="A1425" i="41"/>
  <c r="G1424" i="41"/>
  <c r="F1424" i="41"/>
  <c r="E1424" i="41"/>
  <c r="D1424" i="41"/>
  <c r="C1424" i="41"/>
  <c r="B1424" i="41"/>
  <c r="A1424" i="41" s="1"/>
  <c r="G1423" i="41"/>
  <c r="F1423" i="41"/>
  <c r="E1423" i="41"/>
  <c r="D1423" i="41"/>
  <c r="C1423" i="41"/>
  <c r="B1423" i="41"/>
  <c r="A1423" i="41"/>
  <c r="G1422" i="41"/>
  <c r="F1422" i="41"/>
  <c r="E1422" i="41"/>
  <c r="D1422" i="41"/>
  <c r="C1422" i="41"/>
  <c r="B1422" i="41"/>
  <c r="A1422" i="41" s="1"/>
  <c r="G1421" i="41"/>
  <c r="F1421" i="41"/>
  <c r="E1421" i="41"/>
  <c r="D1421" i="41"/>
  <c r="C1421" i="41"/>
  <c r="B1421" i="41"/>
  <c r="A1421" i="41" s="1"/>
  <c r="G1420" i="41"/>
  <c r="F1420" i="41"/>
  <c r="E1420" i="41"/>
  <c r="D1420" i="41"/>
  <c r="C1420" i="41"/>
  <c r="B1420" i="41"/>
  <c r="A1420" i="41"/>
  <c r="G1419" i="41"/>
  <c r="F1419" i="41"/>
  <c r="E1419" i="41"/>
  <c r="D1419" i="41"/>
  <c r="C1419" i="41"/>
  <c r="B1419" i="41"/>
  <c r="A1419" i="41"/>
  <c r="G1418" i="41"/>
  <c r="F1418" i="41"/>
  <c r="E1418" i="41"/>
  <c r="D1418" i="41"/>
  <c r="C1418" i="41"/>
  <c r="B1418" i="41"/>
  <c r="A1418" i="41" s="1"/>
  <c r="G1417" i="41"/>
  <c r="F1417" i="41"/>
  <c r="E1417" i="41"/>
  <c r="D1417" i="41"/>
  <c r="C1417" i="41"/>
  <c r="B1417" i="41"/>
  <c r="A1417" i="41"/>
  <c r="G1416" i="41"/>
  <c r="F1416" i="41"/>
  <c r="E1416" i="41"/>
  <c r="D1416" i="41"/>
  <c r="C1416" i="41"/>
  <c r="B1416" i="41"/>
  <c r="A1416" i="41" s="1"/>
  <c r="G1415" i="41"/>
  <c r="F1415" i="41"/>
  <c r="E1415" i="41"/>
  <c r="D1415" i="41"/>
  <c r="C1415" i="41"/>
  <c r="B1415" i="41"/>
  <c r="A1415" i="41"/>
  <c r="G1414" i="41"/>
  <c r="F1414" i="41"/>
  <c r="E1414" i="41"/>
  <c r="D1414" i="41"/>
  <c r="C1414" i="41"/>
  <c r="B1414" i="41"/>
  <c r="A1414" i="41" s="1"/>
  <c r="G1413" i="41"/>
  <c r="F1413" i="41"/>
  <c r="E1413" i="41"/>
  <c r="D1413" i="41"/>
  <c r="C1413" i="41"/>
  <c r="B1413" i="41"/>
  <c r="A1413" i="41" s="1"/>
  <c r="G1412" i="41"/>
  <c r="F1412" i="41"/>
  <c r="E1412" i="41"/>
  <c r="D1412" i="41"/>
  <c r="C1412" i="41"/>
  <c r="B1412" i="41"/>
  <c r="A1412" i="41"/>
  <c r="G1411" i="41"/>
  <c r="F1411" i="41"/>
  <c r="E1411" i="41"/>
  <c r="D1411" i="41"/>
  <c r="C1411" i="41"/>
  <c r="B1411" i="41"/>
  <c r="A1411" i="41"/>
  <c r="G1410" i="41"/>
  <c r="F1410" i="41"/>
  <c r="E1410" i="41"/>
  <c r="D1410" i="41"/>
  <c r="C1410" i="41"/>
  <c r="B1410" i="41"/>
  <c r="A1410" i="41" s="1"/>
  <c r="G1409" i="41"/>
  <c r="F1409" i="41"/>
  <c r="E1409" i="41"/>
  <c r="D1409" i="41"/>
  <c r="C1409" i="41"/>
  <c r="B1409" i="41"/>
  <c r="A1409" i="41"/>
  <c r="G1408" i="41"/>
  <c r="F1408" i="41"/>
  <c r="E1408" i="41"/>
  <c r="D1408" i="41"/>
  <c r="C1408" i="41"/>
  <c r="B1408" i="41"/>
  <c r="A1408" i="41" s="1"/>
  <c r="G1407" i="41"/>
  <c r="F1407" i="41"/>
  <c r="E1407" i="41"/>
  <c r="D1407" i="41"/>
  <c r="C1407" i="41"/>
  <c r="B1407" i="41"/>
  <c r="A1407" i="41"/>
  <c r="G1406" i="41"/>
  <c r="F1406" i="41"/>
  <c r="E1406" i="41"/>
  <c r="D1406" i="41"/>
  <c r="C1406" i="41"/>
  <c r="B1406" i="41"/>
  <c r="A1406" i="41" s="1"/>
  <c r="G1405" i="41"/>
  <c r="F1405" i="41"/>
  <c r="E1405" i="41"/>
  <c r="D1405" i="41"/>
  <c r="C1405" i="41"/>
  <c r="B1405" i="41"/>
  <c r="A1405" i="41" s="1"/>
  <c r="G1404" i="41"/>
  <c r="F1404" i="41"/>
  <c r="E1404" i="41"/>
  <c r="D1404" i="41"/>
  <c r="C1404" i="41"/>
  <c r="B1404" i="41"/>
  <c r="A1404" i="41"/>
  <c r="G1403" i="41"/>
  <c r="F1403" i="41"/>
  <c r="E1403" i="41"/>
  <c r="D1403" i="41"/>
  <c r="C1403" i="41"/>
  <c r="B1403" i="41"/>
  <c r="A1403" i="41"/>
  <c r="G1402" i="41"/>
  <c r="F1402" i="41"/>
  <c r="E1402" i="41"/>
  <c r="D1402" i="41"/>
  <c r="C1402" i="41"/>
  <c r="B1402" i="41"/>
  <c r="A1402" i="41" s="1"/>
  <c r="G1401" i="41"/>
  <c r="F1401" i="41"/>
  <c r="E1401" i="41"/>
  <c r="D1401" i="41"/>
  <c r="C1401" i="41"/>
  <c r="B1401" i="41"/>
  <c r="A1401" i="41"/>
  <c r="G1400" i="41"/>
  <c r="F1400" i="41"/>
  <c r="E1400" i="41"/>
  <c r="D1400" i="41"/>
  <c r="C1400" i="41"/>
  <c r="B1400" i="41"/>
  <c r="A1400" i="41" s="1"/>
  <c r="G1399" i="41"/>
  <c r="F1399" i="41"/>
  <c r="E1399" i="41"/>
  <c r="D1399" i="41"/>
  <c r="C1399" i="41"/>
  <c r="B1399" i="41"/>
  <c r="A1399" i="41"/>
  <c r="G1398" i="41"/>
  <c r="F1398" i="41"/>
  <c r="E1398" i="41"/>
  <c r="D1398" i="41"/>
  <c r="C1398" i="41"/>
  <c r="B1398" i="41"/>
  <c r="A1398" i="41" s="1"/>
  <c r="G1397" i="41"/>
  <c r="F1397" i="41"/>
  <c r="E1397" i="41"/>
  <c r="D1397" i="41"/>
  <c r="C1397" i="41"/>
  <c r="B1397" i="41"/>
  <c r="A1397" i="41" s="1"/>
  <c r="G1396" i="41"/>
  <c r="F1396" i="41"/>
  <c r="E1396" i="41"/>
  <c r="D1396" i="41"/>
  <c r="C1396" i="41"/>
  <c r="B1396" i="41"/>
  <c r="A1396" i="41"/>
  <c r="G1395" i="41"/>
  <c r="F1395" i="41"/>
  <c r="E1395" i="41"/>
  <c r="D1395" i="41"/>
  <c r="C1395" i="41"/>
  <c r="B1395" i="41"/>
  <c r="A1395" i="41"/>
  <c r="G1394" i="41"/>
  <c r="F1394" i="41"/>
  <c r="E1394" i="41"/>
  <c r="D1394" i="41"/>
  <c r="C1394" i="41"/>
  <c r="B1394" i="41"/>
  <c r="A1394" i="41" s="1"/>
  <c r="G1393" i="41"/>
  <c r="F1393" i="41"/>
  <c r="E1393" i="41"/>
  <c r="D1393" i="41"/>
  <c r="C1393" i="41"/>
  <c r="B1393" i="41"/>
  <c r="A1393" i="41"/>
  <c r="G1392" i="41"/>
  <c r="F1392" i="41"/>
  <c r="E1392" i="41"/>
  <c r="D1392" i="41"/>
  <c r="C1392" i="41"/>
  <c r="B1392" i="41"/>
  <c r="A1392" i="41" s="1"/>
  <c r="G1391" i="41"/>
  <c r="F1391" i="41"/>
  <c r="E1391" i="41"/>
  <c r="D1391" i="41"/>
  <c r="C1391" i="41"/>
  <c r="B1391" i="41"/>
  <c r="A1391" i="41"/>
  <c r="G1390" i="41"/>
  <c r="F1390" i="41"/>
  <c r="E1390" i="41"/>
  <c r="D1390" i="41"/>
  <c r="C1390" i="41"/>
  <c r="B1390" i="41"/>
  <c r="A1390" i="41" s="1"/>
  <c r="G1389" i="41"/>
  <c r="F1389" i="41"/>
  <c r="E1389" i="41"/>
  <c r="D1389" i="41"/>
  <c r="C1389" i="41"/>
  <c r="B1389" i="41"/>
  <c r="A1389" i="41" s="1"/>
  <c r="G1388" i="41"/>
  <c r="F1388" i="41"/>
  <c r="E1388" i="41"/>
  <c r="D1388" i="41"/>
  <c r="C1388" i="41"/>
  <c r="B1388" i="41"/>
  <c r="A1388" i="41"/>
  <c r="G1387" i="41"/>
  <c r="F1387" i="41"/>
  <c r="E1387" i="41"/>
  <c r="D1387" i="41"/>
  <c r="C1387" i="41"/>
  <c r="B1387" i="41"/>
  <c r="A1387" i="41"/>
  <c r="G1386" i="41"/>
  <c r="F1386" i="41"/>
  <c r="E1386" i="41"/>
  <c r="D1386" i="41"/>
  <c r="C1386" i="41"/>
  <c r="B1386" i="41"/>
  <c r="A1386" i="41" s="1"/>
  <c r="G1385" i="41"/>
  <c r="F1385" i="41"/>
  <c r="E1385" i="41"/>
  <c r="D1385" i="41"/>
  <c r="C1385" i="41"/>
  <c r="B1385" i="41"/>
  <c r="A1385" i="41"/>
  <c r="G1384" i="41"/>
  <c r="F1384" i="41"/>
  <c r="E1384" i="41"/>
  <c r="D1384" i="41"/>
  <c r="C1384" i="41"/>
  <c r="B1384" i="41"/>
  <c r="A1384" i="41" s="1"/>
  <c r="G1383" i="41"/>
  <c r="F1383" i="41"/>
  <c r="E1383" i="41"/>
  <c r="D1383" i="41"/>
  <c r="C1383" i="41"/>
  <c r="B1383" i="41"/>
  <c r="A1383" i="41"/>
  <c r="G1382" i="41"/>
  <c r="F1382" i="41"/>
  <c r="E1382" i="41"/>
  <c r="D1382" i="41"/>
  <c r="C1382" i="41"/>
  <c r="B1382" i="41"/>
  <c r="A1382" i="41" s="1"/>
  <c r="G1381" i="41"/>
  <c r="F1381" i="41"/>
  <c r="E1381" i="41"/>
  <c r="D1381" i="41"/>
  <c r="C1381" i="41"/>
  <c r="B1381" i="41"/>
  <c r="A1381" i="41" s="1"/>
  <c r="G1380" i="41"/>
  <c r="F1380" i="41"/>
  <c r="E1380" i="41"/>
  <c r="D1380" i="41"/>
  <c r="C1380" i="41"/>
  <c r="B1380" i="41"/>
  <c r="A1380" i="41"/>
  <c r="G1379" i="41"/>
  <c r="F1379" i="41"/>
  <c r="E1379" i="41"/>
  <c r="D1379" i="41"/>
  <c r="C1379" i="41"/>
  <c r="B1379" i="41"/>
  <c r="A1379" i="41"/>
  <c r="G1378" i="41"/>
  <c r="F1378" i="41"/>
  <c r="E1378" i="41"/>
  <c r="D1378" i="41"/>
  <c r="C1378" i="41"/>
  <c r="B1378" i="41"/>
  <c r="A1378" i="41" s="1"/>
  <c r="G1377" i="41"/>
  <c r="F1377" i="41"/>
  <c r="E1377" i="41"/>
  <c r="D1377" i="41"/>
  <c r="C1377" i="41"/>
  <c r="B1377" i="41"/>
  <c r="A1377" i="41"/>
  <c r="G1376" i="41"/>
  <c r="F1376" i="41"/>
  <c r="E1376" i="41"/>
  <c r="D1376" i="41"/>
  <c r="C1376" i="41"/>
  <c r="B1376" i="41"/>
  <c r="A1376" i="41" s="1"/>
  <c r="G1375" i="41"/>
  <c r="F1375" i="41"/>
  <c r="E1375" i="41"/>
  <c r="D1375" i="41"/>
  <c r="C1375" i="41"/>
  <c r="B1375" i="41"/>
  <c r="A1375" i="41"/>
  <c r="G1374" i="41"/>
  <c r="F1374" i="41"/>
  <c r="E1374" i="41"/>
  <c r="D1374" i="41"/>
  <c r="C1374" i="41"/>
  <c r="B1374" i="41"/>
  <c r="A1374" i="41" s="1"/>
  <c r="G1373" i="41"/>
  <c r="F1373" i="41"/>
  <c r="E1373" i="41"/>
  <c r="D1373" i="41"/>
  <c r="C1373" i="41"/>
  <c r="B1373" i="41"/>
  <c r="A1373" i="41" s="1"/>
  <c r="G1372" i="41"/>
  <c r="F1372" i="41"/>
  <c r="E1372" i="41"/>
  <c r="D1372" i="41"/>
  <c r="C1372" i="41"/>
  <c r="B1372" i="41"/>
  <c r="A1372" i="41"/>
  <c r="G1371" i="41"/>
  <c r="F1371" i="41"/>
  <c r="E1371" i="41"/>
  <c r="D1371" i="41"/>
  <c r="C1371" i="41"/>
  <c r="B1371" i="41"/>
  <c r="A1371" i="41"/>
  <c r="G1370" i="41"/>
  <c r="F1370" i="41"/>
  <c r="E1370" i="41"/>
  <c r="D1370" i="41"/>
  <c r="C1370" i="41"/>
  <c r="B1370" i="41"/>
  <c r="A1370" i="41" s="1"/>
  <c r="G1369" i="41"/>
  <c r="F1369" i="41"/>
  <c r="E1369" i="41"/>
  <c r="D1369" i="41"/>
  <c r="C1369" i="41"/>
  <c r="B1369" i="41"/>
  <c r="A1369" i="41"/>
  <c r="G1368" i="41"/>
  <c r="F1368" i="41"/>
  <c r="E1368" i="41"/>
  <c r="D1368" i="41"/>
  <c r="C1368" i="41"/>
  <c r="B1368" i="41"/>
  <c r="A1368" i="41" s="1"/>
  <c r="G1367" i="41"/>
  <c r="F1367" i="41"/>
  <c r="E1367" i="41"/>
  <c r="D1367" i="41"/>
  <c r="C1367" i="41"/>
  <c r="B1367" i="41"/>
  <c r="A1367" i="41"/>
  <c r="G1366" i="41"/>
  <c r="F1366" i="41"/>
  <c r="E1366" i="41"/>
  <c r="D1366" i="41"/>
  <c r="C1366" i="41"/>
  <c r="B1366" i="41"/>
  <c r="A1366" i="41" s="1"/>
  <c r="G1365" i="41"/>
  <c r="F1365" i="41"/>
  <c r="E1365" i="41"/>
  <c r="D1365" i="41"/>
  <c r="C1365" i="41"/>
  <c r="B1365" i="41"/>
  <c r="A1365" i="41" s="1"/>
  <c r="G1364" i="41"/>
  <c r="F1364" i="41"/>
  <c r="E1364" i="41"/>
  <c r="D1364" i="41"/>
  <c r="C1364" i="41"/>
  <c r="B1364" i="41"/>
  <c r="A1364" i="41"/>
  <c r="G1363" i="41"/>
  <c r="F1363" i="41"/>
  <c r="E1363" i="41"/>
  <c r="D1363" i="41"/>
  <c r="C1363" i="41"/>
  <c r="B1363" i="41"/>
  <c r="A1363" i="41"/>
  <c r="G1362" i="41"/>
  <c r="F1362" i="41"/>
  <c r="E1362" i="41"/>
  <c r="D1362" i="41"/>
  <c r="C1362" i="41"/>
  <c r="B1362" i="41"/>
  <c r="A1362" i="41" s="1"/>
  <c r="G1361" i="41"/>
  <c r="F1361" i="41"/>
  <c r="E1361" i="41"/>
  <c r="D1361" i="41"/>
  <c r="C1361" i="41"/>
  <c r="B1361" i="41"/>
  <c r="A1361" i="41"/>
  <c r="G1360" i="41"/>
  <c r="F1360" i="41"/>
  <c r="E1360" i="41"/>
  <c r="D1360" i="41"/>
  <c r="C1360" i="41"/>
  <c r="B1360" i="41"/>
  <c r="A1360" i="41" s="1"/>
  <c r="G1359" i="41"/>
  <c r="F1359" i="41"/>
  <c r="E1359" i="41"/>
  <c r="D1359" i="41"/>
  <c r="C1359" i="41"/>
  <c r="B1359" i="41"/>
  <c r="A1359" i="41"/>
  <c r="G1358" i="41"/>
  <c r="F1358" i="41"/>
  <c r="E1358" i="41"/>
  <c r="D1358" i="41"/>
  <c r="C1358" i="41"/>
  <c r="B1358" i="41"/>
  <c r="A1358" i="41" s="1"/>
  <c r="G1357" i="41"/>
  <c r="F1357" i="41"/>
  <c r="E1357" i="41"/>
  <c r="D1357" i="41"/>
  <c r="C1357" i="41"/>
  <c r="B1357" i="41"/>
  <c r="A1357" i="41" s="1"/>
  <c r="G1356" i="41"/>
  <c r="F1356" i="41"/>
  <c r="E1356" i="41"/>
  <c r="D1356" i="41"/>
  <c r="C1356" i="41"/>
  <c r="B1356" i="41"/>
  <c r="A1356" i="41"/>
  <c r="G1355" i="41"/>
  <c r="F1355" i="41"/>
  <c r="E1355" i="41"/>
  <c r="D1355" i="41"/>
  <c r="C1355" i="41"/>
  <c r="B1355" i="41"/>
  <c r="A1355" i="41"/>
  <c r="G1354" i="41"/>
  <c r="F1354" i="41"/>
  <c r="E1354" i="41"/>
  <c r="D1354" i="41"/>
  <c r="C1354" i="41"/>
  <c r="B1354" i="41"/>
  <c r="A1354" i="41" s="1"/>
  <c r="G1353" i="41"/>
  <c r="F1353" i="41"/>
  <c r="E1353" i="41"/>
  <c r="D1353" i="41"/>
  <c r="C1353" i="41"/>
  <c r="B1353" i="41"/>
  <c r="A1353" i="41"/>
  <c r="G1352" i="41"/>
  <c r="F1352" i="41"/>
  <c r="E1352" i="41"/>
  <c r="D1352" i="41"/>
  <c r="C1352" i="41"/>
  <c r="B1352" i="41"/>
  <c r="A1352" i="41" s="1"/>
  <c r="G1351" i="41"/>
  <c r="F1351" i="41"/>
  <c r="E1351" i="41"/>
  <c r="D1351" i="41"/>
  <c r="C1351" i="41"/>
  <c r="B1351" i="41"/>
  <c r="A1351" i="41"/>
  <c r="G1350" i="41"/>
  <c r="F1350" i="41"/>
  <c r="E1350" i="41"/>
  <c r="D1350" i="41"/>
  <c r="C1350" i="41"/>
  <c r="B1350" i="41"/>
  <c r="A1350" i="41" s="1"/>
  <c r="G1349" i="41"/>
  <c r="F1349" i="41"/>
  <c r="E1349" i="41"/>
  <c r="D1349" i="41"/>
  <c r="C1349" i="41"/>
  <c r="B1349" i="41"/>
  <c r="A1349" i="41" s="1"/>
  <c r="G1348" i="41"/>
  <c r="F1348" i="41"/>
  <c r="E1348" i="41"/>
  <c r="D1348" i="41"/>
  <c r="C1348" i="41"/>
  <c r="B1348" i="41"/>
  <c r="A1348" i="41"/>
  <c r="G1347" i="41"/>
  <c r="F1347" i="41"/>
  <c r="E1347" i="41"/>
  <c r="D1347" i="41"/>
  <c r="C1347" i="41"/>
  <c r="B1347" i="41"/>
  <c r="A1347" i="41"/>
  <c r="G1346" i="41"/>
  <c r="F1346" i="41"/>
  <c r="E1346" i="41"/>
  <c r="D1346" i="41"/>
  <c r="C1346" i="41"/>
  <c r="B1346" i="41"/>
  <c r="A1346" i="41" s="1"/>
  <c r="G1345" i="41"/>
  <c r="F1345" i="41"/>
  <c r="E1345" i="41"/>
  <c r="D1345" i="41"/>
  <c r="C1345" i="41"/>
  <c r="B1345" i="41"/>
  <c r="A1345" i="41"/>
  <c r="G1344" i="41"/>
  <c r="F1344" i="41"/>
  <c r="E1344" i="41"/>
  <c r="D1344" i="41"/>
  <c r="C1344" i="41"/>
  <c r="B1344" i="41"/>
  <c r="A1344" i="41" s="1"/>
  <c r="G1343" i="41"/>
  <c r="F1343" i="41"/>
  <c r="E1343" i="41"/>
  <c r="D1343" i="41"/>
  <c r="C1343" i="41"/>
  <c r="B1343" i="41"/>
  <c r="A1343" i="41"/>
  <c r="G1342" i="41"/>
  <c r="F1342" i="41"/>
  <c r="E1342" i="41"/>
  <c r="D1342" i="41"/>
  <c r="C1342" i="41"/>
  <c r="B1342" i="41"/>
  <c r="A1342" i="41" s="1"/>
  <c r="G1341" i="41"/>
  <c r="F1341" i="41"/>
  <c r="E1341" i="41"/>
  <c r="D1341" i="41"/>
  <c r="C1341" i="41"/>
  <c r="B1341" i="41"/>
  <c r="A1341" i="41" s="1"/>
  <c r="G1340" i="41"/>
  <c r="F1340" i="41"/>
  <c r="E1340" i="41"/>
  <c r="D1340" i="41"/>
  <c r="C1340" i="41"/>
  <c r="B1340" i="41"/>
  <c r="A1340" i="41"/>
  <c r="G1339" i="41"/>
  <c r="F1339" i="41"/>
  <c r="E1339" i="41"/>
  <c r="D1339" i="41"/>
  <c r="C1339" i="41"/>
  <c r="B1339" i="41"/>
  <c r="A1339" i="41"/>
  <c r="G1338" i="41"/>
  <c r="F1338" i="41"/>
  <c r="E1338" i="41"/>
  <c r="D1338" i="41"/>
  <c r="C1338" i="41"/>
  <c r="B1338" i="41"/>
  <c r="A1338" i="41" s="1"/>
  <c r="G1337" i="41"/>
  <c r="F1337" i="41"/>
  <c r="E1337" i="41"/>
  <c r="D1337" i="41"/>
  <c r="C1337" i="41"/>
  <c r="B1337" i="41"/>
  <c r="A1337" i="41"/>
  <c r="G1336" i="41"/>
  <c r="F1336" i="41"/>
  <c r="E1336" i="41"/>
  <c r="D1336" i="41"/>
  <c r="C1336" i="41"/>
  <c r="B1336" i="41"/>
  <c r="A1336" i="41" s="1"/>
  <c r="G1335" i="41"/>
  <c r="F1335" i="41"/>
  <c r="E1335" i="41"/>
  <c r="D1335" i="41"/>
  <c r="C1335" i="41"/>
  <c r="B1335" i="41"/>
  <c r="A1335" i="41"/>
  <c r="G1334" i="41"/>
  <c r="F1334" i="41"/>
  <c r="E1334" i="41"/>
  <c r="D1334" i="41"/>
  <c r="C1334" i="41"/>
  <c r="B1334" i="41"/>
  <c r="A1334" i="41" s="1"/>
  <c r="G1333" i="41"/>
  <c r="F1333" i="41"/>
  <c r="E1333" i="41"/>
  <c r="D1333" i="41"/>
  <c r="C1333" i="41"/>
  <c r="B1333" i="41"/>
  <c r="A1333" i="41" s="1"/>
  <c r="G1332" i="41"/>
  <c r="F1332" i="41"/>
  <c r="E1332" i="41"/>
  <c r="D1332" i="41"/>
  <c r="C1332" i="41"/>
  <c r="B1332" i="41"/>
  <c r="A1332" i="41"/>
  <c r="G1331" i="41"/>
  <c r="F1331" i="41"/>
  <c r="E1331" i="41"/>
  <c r="D1331" i="41"/>
  <c r="C1331" i="41"/>
  <c r="B1331" i="41"/>
  <c r="A1331" i="41"/>
  <c r="G1330" i="41"/>
  <c r="F1330" i="41"/>
  <c r="E1330" i="41"/>
  <c r="D1330" i="41"/>
  <c r="C1330" i="41"/>
  <c r="B1330" i="41"/>
  <c r="A1330" i="41" s="1"/>
  <c r="G1329" i="41"/>
  <c r="F1329" i="41"/>
  <c r="E1329" i="41"/>
  <c r="D1329" i="41"/>
  <c r="C1329" i="41"/>
  <c r="B1329" i="41"/>
  <c r="A1329" i="41"/>
  <c r="G1328" i="41"/>
  <c r="F1328" i="41"/>
  <c r="E1328" i="41"/>
  <c r="D1328" i="41"/>
  <c r="C1328" i="41"/>
  <c r="B1328" i="41"/>
  <c r="A1328" i="41" s="1"/>
  <c r="G1327" i="41"/>
  <c r="F1327" i="41"/>
  <c r="E1327" i="41"/>
  <c r="D1327" i="41"/>
  <c r="C1327" i="41"/>
  <c r="B1327" i="41"/>
  <c r="A1327" i="41"/>
  <c r="G1326" i="41"/>
  <c r="F1326" i="41"/>
  <c r="E1326" i="41"/>
  <c r="D1326" i="41"/>
  <c r="C1326" i="41"/>
  <c r="B1326" i="41"/>
  <c r="A1326" i="41" s="1"/>
  <c r="G1325" i="41"/>
  <c r="F1325" i="41"/>
  <c r="E1325" i="41"/>
  <c r="D1325" i="41"/>
  <c r="C1325" i="41"/>
  <c r="B1325" i="41"/>
  <c r="A1325" i="41" s="1"/>
  <c r="G1324" i="41"/>
  <c r="F1324" i="41"/>
  <c r="E1324" i="41"/>
  <c r="D1324" i="41"/>
  <c r="C1324" i="41"/>
  <c r="B1324" i="41"/>
  <c r="A1324" i="41"/>
  <c r="G1323" i="41"/>
  <c r="F1323" i="41"/>
  <c r="E1323" i="41"/>
  <c r="D1323" i="41"/>
  <c r="C1323" i="41"/>
  <c r="B1323" i="41"/>
  <c r="A1323" i="41"/>
  <c r="G1322" i="41"/>
  <c r="F1322" i="41"/>
  <c r="E1322" i="41"/>
  <c r="D1322" i="41"/>
  <c r="C1322" i="41"/>
  <c r="B1322" i="41"/>
  <c r="A1322" i="41" s="1"/>
  <c r="G1321" i="41"/>
  <c r="F1321" i="41"/>
  <c r="E1321" i="41"/>
  <c r="D1321" i="41"/>
  <c r="C1321" i="41"/>
  <c r="B1321" i="41"/>
  <c r="A1321" i="41"/>
  <c r="G1320" i="41"/>
  <c r="F1320" i="41"/>
  <c r="E1320" i="41"/>
  <c r="D1320" i="41"/>
  <c r="C1320" i="41"/>
  <c r="B1320" i="41"/>
  <c r="A1320" i="41" s="1"/>
  <c r="G1319" i="41"/>
  <c r="F1319" i="41"/>
  <c r="E1319" i="41"/>
  <c r="D1319" i="41"/>
  <c r="C1319" i="41"/>
  <c r="B1319" i="41"/>
  <c r="A1319" i="41"/>
  <c r="G1318" i="41"/>
  <c r="F1318" i="41"/>
  <c r="E1318" i="41"/>
  <c r="D1318" i="41"/>
  <c r="C1318" i="41"/>
  <c r="B1318" i="41"/>
  <c r="A1318" i="41" s="1"/>
  <c r="G1317" i="41"/>
  <c r="F1317" i="41"/>
  <c r="E1317" i="41"/>
  <c r="D1317" i="41"/>
  <c r="C1317" i="41"/>
  <c r="B1317" i="41"/>
  <c r="A1317" i="41" s="1"/>
  <c r="G1316" i="41"/>
  <c r="F1316" i="41"/>
  <c r="E1316" i="41"/>
  <c r="D1316" i="41"/>
  <c r="C1316" i="41"/>
  <c r="B1316" i="41"/>
  <c r="A1316" i="41"/>
  <c r="G1315" i="41"/>
  <c r="F1315" i="41"/>
  <c r="E1315" i="41"/>
  <c r="D1315" i="41"/>
  <c r="C1315" i="41"/>
  <c r="B1315" i="41"/>
  <c r="A1315" i="41"/>
  <c r="G1314" i="41"/>
  <c r="F1314" i="41"/>
  <c r="E1314" i="41"/>
  <c r="D1314" i="41"/>
  <c r="C1314" i="41"/>
  <c r="B1314" i="41"/>
  <c r="A1314" i="41" s="1"/>
  <c r="G1313" i="41"/>
  <c r="F1313" i="41"/>
  <c r="E1313" i="41"/>
  <c r="D1313" i="41"/>
  <c r="C1313" i="41"/>
  <c r="B1313" i="41"/>
  <c r="A1313" i="41"/>
  <c r="G1312" i="41"/>
  <c r="F1312" i="41"/>
  <c r="E1312" i="41"/>
  <c r="D1312" i="41"/>
  <c r="C1312" i="41"/>
  <c r="B1312" i="41"/>
  <c r="A1312" i="41" s="1"/>
  <c r="G1311" i="41"/>
  <c r="F1311" i="41"/>
  <c r="E1311" i="41"/>
  <c r="D1311" i="41"/>
  <c r="C1311" i="41"/>
  <c r="B1311" i="41"/>
  <c r="A1311" i="41"/>
  <c r="G1310" i="41"/>
  <c r="F1310" i="41"/>
  <c r="E1310" i="41"/>
  <c r="D1310" i="41"/>
  <c r="C1310" i="41"/>
  <c r="B1310" i="41"/>
  <c r="A1310" i="41" s="1"/>
  <c r="G1309" i="41"/>
  <c r="F1309" i="41"/>
  <c r="E1309" i="41"/>
  <c r="D1309" i="41"/>
  <c r="C1309" i="41"/>
  <c r="B1309" i="41"/>
  <c r="A1309" i="41" s="1"/>
  <c r="G1308" i="41"/>
  <c r="F1308" i="41"/>
  <c r="E1308" i="41"/>
  <c r="D1308" i="41"/>
  <c r="C1308" i="41"/>
  <c r="B1308" i="41"/>
  <c r="A1308" i="41"/>
  <c r="G1307" i="41"/>
  <c r="F1307" i="41"/>
  <c r="E1307" i="41"/>
  <c r="D1307" i="41"/>
  <c r="C1307" i="41"/>
  <c r="B1307" i="41"/>
  <c r="A1307" i="41"/>
  <c r="G1306" i="41"/>
  <c r="F1306" i="41"/>
  <c r="E1306" i="41"/>
  <c r="D1306" i="41"/>
  <c r="C1306" i="41"/>
  <c r="B1306" i="41"/>
  <c r="A1306" i="41" s="1"/>
  <c r="G1305" i="41"/>
  <c r="F1305" i="41"/>
  <c r="E1305" i="41"/>
  <c r="D1305" i="41"/>
  <c r="C1305" i="41"/>
  <c r="B1305" i="41"/>
  <c r="A1305" i="41"/>
  <c r="G1304" i="41"/>
  <c r="F1304" i="41"/>
  <c r="E1304" i="41"/>
  <c r="D1304" i="41"/>
  <c r="C1304" i="41"/>
  <c r="B1304" i="41"/>
  <c r="A1304" i="41" s="1"/>
  <c r="G1303" i="41"/>
  <c r="F1303" i="41"/>
  <c r="E1303" i="41"/>
  <c r="D1303" i="41"/>
  <c r="C1303" i="41"/>
  <c r="B1303" i="41"/>
  <c r="A1303" i="41"/>
  <c r="G1302" i="41"/>
  <c r="F1302" i="41"/>
  <c r="E1302" i="41"/>
  <c r="D1302" i="41"/>
  <c r="C1302" i="41"/>
  <c r="B1302" i="41"/>
  <c r="A1302" i="41" s="1"/>
  <c r="G1301" i="41"/>
  <c r="F1301" i="41"/>
  <c r="E1301" i="41"/>
  <c r="D1301" i="41"/>
  <c r="C1301" i="41"/>
  <c r="B1301" i="41"/>
  <c r="A1301" i="41" s="1"/>
  <c r="G1300" i="41"/>
  <c r="F1300" i="41"/>
  <c r="E1300" i="41"/>
  <c r="D1300" i="41"/>
  <c r="C1300" i="41"/>
  <c r="B1300" i="41"/>
  <c r="A1300" i="41"/>
  <c r="G1299" i="41"/>
  <c r="F1299" i="41"/>
  <c r="E1299" i="41"/>
  <c r="D1299" i="41"/>
  <c r="C1299" i="41"/>
  <c r="B1299" i="41"/>
  <c r="A1299" i="41"/>
  <c r="G1298" i="41"/>
  <c r="F1298" i="41"/>
  <c r="E1298" i="41"/>
  <c r="D1298" i="41"/>
  <c r="C1298" i="41"/>
  <c r="B1298" i="41"/>
  <c r="A1298" i="41" s="1"/>
  <c r="G1297" i="41"/>
  <c r="F1297" i="41"/>
  <c r="E1297" i="41"/>
  <c r="D1297" i="41"/>
  <c r="C1297" i="41"/>
  <c r="B1297" i="41"/>
  <c r="A1297" i="41"/>
  <c r="G1296" i="41"/>
  <c r="F1296" i="41"/>
  <c r="E1296" i="41"/>
  <c r="D1296" i="41"/>
  <c r="C1296" i="41"/>
  <c r="B1296" i="41"/>
  <c r="A1296" i="41" s="1"/>
  <c r="G1295" i="41"/>
  <c r="F1295" i="41"/>
  <c r="E1295" i="41"/>
  <c r="D1295" i="41"/>
  <c r="C1295" i="41"/>
  <c r="B1295" i="41"/>
  <c r="A1295" i="41"/>
  <c r="G1294" i="41"/>
  <c r="F1294" i="41"/>
  <c r="E1294" i="41"/>
  <c r="D1294" i="41"/>
  <c r="C1294" i="41"/>
  <c r="B1294" i="41"/>
  <c r="A1294" i="41" s="1"/>
  <c r="G1293" i="41"/>
  <c r="F1293" i="41"/>
  <c r="E1293" i="41"/>
  <c r="D1293" i="41"/>
  <c r="C1293" i="41"/>
  <c r="B1293" i="41"/>
  <c r="A1293" i="41" s="1"/>
  <c r="G1292" i="41"/>
  <c r="F1292" i="41"/>
  <c r="E1292" i="41"/>
  <c r="D1292" i="41"/>
  <c r="C1292" i="41"/>
  <c r="B1292" i="41"/>
  <c r="A1292" i="41"/>
  <c r="G1291" i="41"/>
  <c r="F1291" i="41"/>
  <c r="E1291" i="41"/>
  <c r="D1291" i="41"/>
  <c r="C1291" i="41"/>
  <c r="B1291" i="41"/>
  <c r="A1291" i="41"/>
  <c r="G1290" i="41"/>
  <c r="F1290" i="41"/>
  <c r="E1290" i="41"/>
  <c r="D1290" i="41"/>
  <c r="C1290" i="41"/>
  <c r="B1290" i="41"/>
  <c r="A1290" i="41" s="1"/>
  <c r="G1289" i="41"/>
  <c r="F1289" i="41"/>
  <c r="E1289" i="41"/>
  <c r="D1289" i="41"/>
  <c r="C1289" i="41"/>
  <c r="B1289" i="41"/>
  <c r="A1289" i="41"/>
  <c r="G1288" i="41"/>
  <c r="F1288" i="41"/>
  <c r="E1288" i="41"/>
  <c r="D1288" i="41"/>
  <c r="C1288" i="41"/>
  <c r="B1288" i="41"/>
  <c r="A1288" i="41" s="1"/>
  <c r="G1287" i="41"/>
  <c r="F1287" i="41"/>
  <c r="E1287" i="41"/>
  <c r="D1287" i="41"/>
  <c r="C1287" i="41"/>
  <c r="B1287" i="41"/>
  <c r="A1287" i="41"/>
  <c r="G1286" i="41"/>
  <c r="F1286" i="41"/>
  <c r="E1286" i="41"/>
  <c r="D1286" i="41"/>
  <c r="C1286" i="41"/>
  <c r="B1286" i="41"/>
  <c r="A1286" i="41" s="1"/>
  <c r="G1285" i="41"/>
  <c r="F1285" i="41"/>
  <c r="E1285" i="41"/>
  <c r="D1285" i="41"/>
  <c r="C1285" i="41"/>
  <c r="B1285" i="41"/>
  <c r="A1285" i="41" s="1"/>
  <c r="G1284" i="41"/>
  <c r="F1284" i="41"/>
  <c r="E1284" i="41"/>
  <c r="D1284" i="41"/>
  <c r="C1284" i="41"/>
  <c r="B1284" i="41"/>
  <c r="A1284" i="41"/>
  <c r="G1283" i="41"/>
  <c r="F1283" i="41"/>
  <c r="E1283" i="41"/>
  <c r="D1283" i="41"/>
  <c r="C1283" i="41"/>
  <c r="B1283" i="41"/>
  <c r="A1283" i="41"/>
  <c r="G1282" i="41"/>
  <c r="F1282" i="41"/>
  <c r="E1282" i="41"/>
  <c r="D1282" i="41"/>
  <c r="C1282" i="41"/>
  <c r="B1282" i="41"/>
  <c r="A1282" i="41" s="1"/>
  <c r="G1281" i="41"/>
  <c r="F1281" i="41"/>
  <c r="E1281" i="41"/>
  <c r="D1281" i="41"/>
  <c r="C1281" i="41"/>
  <c r="B1281" i="41"/>
  <c r="A1281" i="41"/>
  <c r="G1280" i="41"/>
  <c r="F1280" i="41"/>
  <c r="E1280" i="41"/>
  <c r="D1280" i="41"/>
  <c r="C1280" i="41"/>
  <c r="B1280" i="41"/>
  <c r="A1280" i="41" s="1"/>
  <c r="G1279" i="41"/>
  <c r="F1279" i="41"/>
  <c r="E1279" i="41"/>
  <c r="D1279" i="41"/>
  <c r="C1279" i="41"/>
  <c r="B1279" i="41"/>
  <c r="A1279" i="41"/>
  <c r="G1278" i="41"/>
  <c r="F1278" i="41"/>
  <c r="E1278" i="41"/>
  <c r="D1278" i="41"/>
  <c r="C1278" i="41"/>
  <c r="B1278" i="41"/>
  <c r="A1278" i="41" s="1"/>
  <c r="G1277" i="41"/>
  <c r="F1277" i="41"/>
  <c r="E1277" i="41"/>
  <c r="D1277" i="41"/>
  <c r="C1277" i="41"/>
  <c r="B1277" i="41"/>
  <c r="A1277" i="41" s="1"/>
  <c r="G1276" i="41"/>
  <c r="F1276" i="41"/>
  <c r="E1276" i="41"/>
  <c r="D1276" i="41"/>
  <c r="C1276" i="41"/>
  <c r="B1276" i="41"/>
  <c r="A1276" i="41"/>
  <c r="G1275" i="41"/>
  <c r="F1275" i="41"/>
  <c r="E1275" i="41"/>
  <c r="D1275" i="41"/>
  <c r="C1275" i="41"/>
  <c r="B1275" i="41"/>
  <c r="A1275" i="41"/>
  <c r="G1274" i="41"/>
  <c r="F1274" i="41"/>
  <c r="E1274" i="41"/>
  <c r="D1274" i="41"/>
  <c r="C1274" i="41"/>
  <c r="B1274" i="41"/>
  <c r="A1274" i="41" s="1"/>
  <c r="G1273" i="41"/>
  <c r="F1273" i="41"/>
  <c r="E1273" i="41"/>
  <c r="D1273" i="41"/>
  <c r="C1273" i="41"/>
  <c r="B1273" i="41"/>
  <c r="A1273" i="41"/>
  <c r="G1272" i="41"/>
  <c r="F1272" i="41"/>
  <c r="E1272" i="41"/>
  <c r="D1272" i="41"/>
  <c r="C1272" i="41"/>
  <c r="B1272" i="41"/>
  <c r="A1272" i="41" s="1"/>
  <c r="G1271" i="41"/>
  <c r="F1271" i="41"/>
  <c r="E1271" i="41"/>
  <c r="D1271" i="41"/>
  <c r="C1271" i="41"/>
  <c r="B1271" i="41"/>
  <c r="A1271" i="41"/>
  <c r="G1270" i="41"/>
  <c r="F1270" i="41"/>
  <c r="E1270" i="41"/>
  <c r="D1270" i="41"/>
  <c r="C1270" i="41"/>
  <c r="B1270" i="41"/>
  <c r="A1270" i="41" s="1"/>
  <c r="G1269" i="41"/>
  <c r="F1269" i="41"/>
  <c r="E1269" i="41"/>
  <c r="D1269" i="41"/>
  <c r="C1269" i="41"/>
  <c r="B1269" i="41"/>
  <c r="A1269" i="41" s="1"/>
  <c r="G1268" i="41"/>
  <c r="F1268" i="41"/>
  <c r="E1268" i="41"/>
  <c r="D1268" i="41"/>
  <c r="C1268" i="41"/>
  <c r="B1268" i="41"/>
  <c r="A1268" i="41"/>
  <c r="G1267" i="41"/>
  <c r="F1267" i="41"/>
  <c r="E1267" i="41"/>
  <c r="D1267" i="41"/>
  <c r="C1267" i="41"/>
  <c r="B1267" i="41"/>
  <c r="A1267" i="41"/>
  <c r="G1266" i="41"/>
  <c r="F1266" i="41"/>
  <c r="E1266" i="41"/>
  <c r="D1266" i="41"/>
  <c r="C1266" i="41"/>
  <c r="B1266" i="41"/>
  <c r="A1266" i="41" s="1"/>
  <c r="G1265" i="41"/>
  <c r="F1265" i="41"/>
  <c r="E1265" i="41"/>
  <c r="D1265" i="41"/>
  <c r="C1265" i="41"/>
  <c r="B1265" i="41"/>
  <c r="A1265" i="41"/>
  <c r="G1264" i="41"/>
  <c r="F1264" i="41"/>
  <c r="E1264" i="41"/>
  <c r="D1264" i="41"/>
  <c r="C1264" i="41"/>
  <c r="B1264" i="41"/>
  <c r="A1264" i="41" s="1"/>
  <c r="G1263" i="41"/>
  <c r="F1263" i="41"/>
  <c r="E1263" i="41"/>
  <c r="D1263" i="41"/>
  <c r="C1263" i="41"/>
  <c r="B1263" i="41"/>
  <c r="A1263" i="41"/>
  <c r="G1262" i="41"/>
  <c r="F1262" i="41"/>
  <c r="E1262" i="41"/>
  <c r="D1262" i="41"/>
  <c r="C1262" i="41"/>
  <c r="B1262" i="41"/>
  <c r="A1262" i="41" s="1"/>
  <c r="G1261" i="41"/>
  <c r="F1261" i="41"/>
  <c r="E1261" i="41"/>
  <c r="D1261" i="41"/>
  <c r="C1261" i="41"/>
  <c r="B1261" i="41"/>
  <c r="A1261" i="41" s="1"/>
  <c r="G1260" i="41"/>
  <c r="F1260" i="41"/>
  <c r="E1260" i="41"/>
  <c r="D1260" i="41"/>
  <c r="C1260" i="41"/>
  <c r="B1260" i="41"/>
  <c r="A1260" i="41"/>
  <c r="G1259" i="41"/>
  <c r="F1259" i="41"/>
  <c r="E1259" i="41"/>
  <c r="D1259" i="41"/>
  <c r="C1259" i="41"/>
  <c r="B1259" i="41"/>
  <c r="A1259" i="41"/>
  <c r="G1258" i="41"/>
  <c r="F1258" i="41"/>
  <c r="E1258" i="41"/>
  <c r="D1258" i="41"/>
  <c r="C1258" i="41"/>
  <c r="B1258" i="41"/>
  <c r="A1258" i="41" s="1"/>
  <c r="G1257" i="41"/>
  <c r="F1257" i="41"/>
  <c r="E1257" i="41"/>
  <c r="D1257" i="41"/>
  <c r="C1257" i="41"/>
  <c r="B1257" i="41"/>
  <c r="A1257" i="41"/>
  <c r="G1256" i="41"/>
  <c r="F1256" i="41"/>
  <c r="E1256" i="41"/>
  <c r="D1256" i="41"/>
  <c r="C1256" i="41"/>
  <c r="B1256" i="41"/>
  <c r="A1256" i="41" s="1"/>
  <c r="G1255" i="41"/>
  <c r="F1255" i="41"/>
  <c r="E1255" i="41"/>
  <c r="D1255" i="41"/>
  <c r="C1255" i="41"/>
  <c r="B1255" i="41"/>
  <c r="A1255" i="41"/>
  <c r="G1254" i="41"/>
  <c r="F1254" i="41"/>
  <c r="E1254" i="41"/>
  <c r="D1254" i="41"/>
  <c r="C1254" i="41"/>
  <c r="B1254" i="41"/>
  <c r="A1254" i="41" s="1"/>
  <c r="G1253" i="41"/>
  <c r="F1253" i="41"/>
  <c r="E1253" i="41"/>
  <c r="D1253" i="41"/>
  <c r="C1253" i="41"/>
  <c r="B1253" i="41"/>
  <c r="A1253" i="41" s="1"/>
  <c r="G1252" i="41"/>
  <c r="F1252" i="41"/>
  <c r="E1252" i="41"/>
  <c r="D1252" i="41"/>
  <c r="C1252" i="41"/>
  <c r="B1252" i="41"/>
  <c r="A1252" i="41"/>
  <c r="G1251" i="41"/>
  <c r="F1251" i="41"/>
  <c r="E1251" i="41"/>
  <c r="D1251" i="41"/>
  <c r="C1251" i="41"/>
  <c r="B1251" i="41"/>
  <c r="A1251" i="41" s="1"/>
  <c r="G1250" i="41"/>
  <c r="F1250" i="41"/>
  <c r="E1250" i="41"/>
  <c r="D1250" i="41"/>
  <c r="C1250" i="41"/>
  <c r="B1250" i="41"/>
  <c r="A1250" i="41"/>
  <c r="G1249" i="41"/>
  <c r="F1249" i="41"/>
  <c r="E1249" i="41"/>
  <c r="D1249" i="41"/>
  <c r="C1249" i="41"/>
  <c r="B1249" i="41"/>
  <c r="A1249" i="41" s="1"/>
  <c r="G1248" i="41"/>
  <c r="F1248" i="41"/>
  <c r="E1248" i="41"/>
  <c r="D1248" i="41"/>
  <c r="C1248" i="41"/>
  <c r="B1248" i="41"/>
  <c r="A1248" i="41"/>
  <c r="G1247" i="41"/>
  <c r="F1247" i="41"/>
  <c r="E1247" i="41"/>
  <c r="D1247" i="41"/>
  <c r="C1247" i="41"/>
  <c r="B1247" i="41"/>
  <c r="A1247" i="41" s="1"/>
  <c r="G1246" i="41"/>
  <c r="F1246" i="41"/>
  <c r="E1246" i="41"/>
  <c r="D1246" i="41"/>
  <c r="C1246" i="41"/>
  <c r="B1246" i="41"/>
  <c r="A1246" i="41"/>
  <c r="G1245" i="41"/>
  <c r="F1245" i="41"/>
  <c r="E1245" i="41"/>
  <c r="D1245" i="41"/>
  <c r="C1245" i="41"/>
  <c r="B1245" i="41"/>
  <c r="A1245" i="41" s="1"/>
  <c r="G1244" i="41"/>
  <c r="F1244" i="41"/>
  <c r="E1244" i="41"/>
  <c r="D1244" i="41"/>
  <c r="C1244" i="41"/>
  <c r="B1244" i="41"/>
  <c r="A1244" i="41"/>
  <c r="G1243" i="41"/>
  <c r="F1243" i="41"/>
  <c r="E1243" i="41"/>
  <c r="D1243" i="41"/>
  <c r="C1243" i="41"/>
  <c r="B1243" i="41"/>
  <c r="A1243" i="41" s="1"/>
  <c r="G1242" i="41"/>
  <c r="F1242" i="41"/>
  <c r="E1242" i="41"/>
  <c r="D1242" i="41"/>
  <c r="C1242" i="41"/>
  <c r="B1242" i="41"/>
  <c r="A1242" i="41"/>
  <c r="G1241" i="41"/>
  <c r="F1241" i="41"/>
  <c r="E1241" i="41"/>
  <c r="D1241" i="41"/>
  <c r="C1241" i="41"/>
  <c r="B1241" i="41"/>
  <c r="A1241" i="41" s="1"/>
  <c r="G1240" i="41"/>
  <c r="F1240" i="41"/>
  <c r="E1240" i="41"/>
  <c r="D1240" i="41"/>
  <c r="C1240" i="41"/>
  <c r="B1240" i="41"/>
  <c r="A1240" i="41"/>
  <c r="G1239" i="41"/>
  <c r="F1239" i="41"/>
  <c r="E1239" i="41"/>
  <c r="D1239" i="41"/>
  <c r="C1239" i="41"/>
  <c r="B1239" i="41"/>
  <c r="A1239" i="41" s="1"/>
  <c r="G1238" i="41"/>
  <c r="F1238" i="41"/>
  <c r="E1238" i="41"/>
  <c r="D1238" i="41"/>
  <c r="C1238" i="41"/>
  <c r="B1238" i="41"/>
  <c r="A1238" i="41"/>
  <c r="G1237" i="41"/>
  <c r="F1237" i="41"/>
  <c r="E1237" i="41"/>
  <c r="D1237" i="41"/>
  <c r="C1237" i="41"/>
  <c r="B1237" i="41"/>
  <c r="A1237" i="41" s="1"/>
  <c r="G1236" i="41"/>
  <c r="F1236" i="41"/>
  <c r="E1236" i="41"/>
  <c r="D1236" i="41"/>
  <c r="C1236" i="41"/>
  <c r="B1236" i="41"/>
  <c r="A1236" i="41"/>
  <c r="G1235" i="41"/>
  <c r="F1235" i="41"/>
  <c r="E1235" i="41"/>
  <c r="D1235" i="41"/>
  <c r="C1235" i="41"/>
  <c r="B1235" i="41"/>
  <c r="A1235" i="41" s="1"/>
  <c r="G1234" i="41"/>
  <c r="F1234" i="41"/>
  <c r="E1234" i="41"/>
  <c r="D1234" i="41"/>
  <c r="C1234" i="41"/>
  <c r="B1234" i="41"/>
  <c r="A1234" i="41"/>
  <c r="G1233" i="41"/>
  <c r="F1233" i="41"/>
  <c r="E1233" i="41"/>
  <c r="D1233" i="41"/>
  <c r="C1233" i="41"/>
  <c r="B1233" i="41"/>
  <c r="A1233" i="41" s="1"/>
  <c r="G1232" i="41"/>
  <c r="F1232" i="41"/>
  <c r="E1232" i="41"/>
  <c r="D1232" i="41"/>
  <c r="C1232" i="41"/>
  <c r="B1232" i="41"/>
  <c r="A1232" i="41"/>
  <c r="G1231" i="41"/>
  <c r="F1231" i="41"/>
  <c r="E1231" i="41"/>
  <c r="D1231" i="41"/>
  <c r="C1231" i="41"/>
  <c r="B1231" i="41"/>
  <c r="A1231" i="41" s="1"/>
  <c r="G1230" i="41"/>
  <c r="F1230" i="41"/>
  <c r="E1230" i="41"/>
  <c r="D1230" i="41"/>
  <c r="C1230" i="41"/>
  <c r="B1230" i="41"/>
  <c r="A1230" i="41"/>
  <c r="G1229" i="41"/>
  <c r="F1229" i="41"/>
  <c r="E1229" i="41"/>
  <c r="D1229" i="41"/>
  <c r="C1229" i="41"/>
  <c r="B1229" i="41"/>
  <c r="A1229" i="41" s="1"/>
  <c r="G1228" i="41"/>
  <c r="F1228" i="41"/>
  <c r="E1228" i="41"/>
  <c r="D1228" i="41"/>
  <c r="C1228" i="41"/>
  <c r="B1228" i="41"/>
  <c r="A1228" i="41"/>
  <c r="G1227" i="41"/>
  <c r="F1227" i="41"/>
  <c r="E1227" i="41"/>
  <c r="D1227" i="41"/>
  <c r="C1227" i="41"/>
  <c r="B1227" i="41"/>
  <c r="A1227" i="41" s="1"/>
  <c r="G1226" i="41"/>
  <c r="F1226" i="41"/>
  <c r="E1226" i="41"/>
  <c r="D1226" i="41"/>
  <c r="C1226" i="41"/>
  <c r="B1226" i="41"/>
  <c r="A1226" i="41"/>
  <c r="G1225" i="41"/>
  <c r="F1225" i="41"/>
  <c r="E1225" i="41"/>
  <c r="D1225" i="41"/>
  <c r="C1225" i="41"/>
  <c r="B1225" i="41"/>
  <c r="A1225" i="41" s="1"/>
  <c r="G1224" i="41"/>
  <c r="F1224" i="41"/>
  <c r="E1224" i="41"/>
  <c r="D1224" i="41"/>
  <c r="C1224" i="41"/>
  <c r="B1224" i="41"/>
  <c r="A1224" i="41"/>
  <c r="G1223" i="41"/>
  <c r="F1223" i="41"/>
  <c r="E1223" i="41"/>
  <c r="D1223" i="41"/>
  <c r="C1223" i="41"/>
  <c r="B1223" i="41"/>
  <c r="A1223" i="41" s="1"/>
  <c r="G1222" i="41"/>
  <c r="F1222" i="41"/>
  <c r="E1222" i="41"/>
  <c r="D1222" i="41"/>
  <c r="C1222" i="41"/>
  <c r="B1222" i="41"/>
  <c r="A1222" i="41"/>
  <c r="G1221" i="41"/>
  <c r="F1221" i="41"/>
  <c r="E1221" i="41"/>
  <c r="D1221" i="41"/>
  <c r="C1221" i="41"/>
  <c r="B1221" i="41"/>
  <c r="A1221" i="41" s="1"/>
  <c r="G1220" i="41"/>
  <c r="F1220" i="41"/>
  <c r="E1220" i="41"/>
  <c r="D1220" i="41"/>
  <c r="C1220" i="41"/>
  <c r="B1220" i="41"/>
  <c r="A1220" i="41"/>
  <c r="G1219" i="41"/>
  <c r="F1219" i="41"/>
  <c r="E1219" i="41"/>
  <c r="D1219" i="41"/>
  <c r="C1219" i="41"/>
  <c r="B1219" i="41"/>
  <c r="A1219" i="41" s="1"/>
  <c r="G1218" i="41"/>
  <c r="F1218" i="41"/>
  <c r="E1218" i="41"/>
  <c r="D1218" i="41"/>
  <c r="C1218" i="41"/>
  <c r="B1218" i="41"/>
  <c r="A1218" i="41"/>
  <c r="G1217" i="41"/>
  <c r="F1217" i="41"/>
  <c r="E1217" i="41"/>
  <c r="D1217" i="41"/>
  <c r="C1217" i="41"/>
  <c r="B1217" i="41"/>
  <c r="A1217" i="41" s="1"/>
  <c r="G1216" i="41"/>
  <c r="F1216" i="41"/>
  <c r="E1216" i="41"/>
  <c r="D1216" i="41"/>
  <c r="C1216" i="41"/>
  <c r="B1216" i="41"/>
  <c r="A1216" i="41"/>
  <c r="G1215" i="41"/>
  <c r="F1215" i="41"/>
  <c r="E1215" i="41"/>
  <c r="D1215" i="41"/>
  <c r="C1215" i="41"/>
  <c r="B1215" i="41"/>
  <c r="A1215" i="41" s="1"/>
  <c r="G1214" i="41"/>
  <c r="F1214" i="41"/>
  <c r="E1214" i="41"/>
  <c r="D1214" i="41"/>
  <c r="C1214" i="41"/>
  <c r="B1214" i="41"/>
  <c r="A1214" i="41"/>
  <c r="G1213" i="41"/>
  <c r="F1213" i="41"/>
  <c r="E1213" i="41"/>
  <c r="D1213" i="41"/>
  <c r="C1213" i="41"/>
  <c r="B1213" i="41"/>
  <c r="A1213" i="41" s="1"/>
  <c r="G1212" i="41"/>
  <c r="F1212" i="41"/>
  <c r="E1212" i="41"/>
  <c r="D1212" i="41"/>
  <c r="C1212" i="41"/>
  <c r="B1212" i="41"/>
  <c r="A1212" i="41"/>
  <c r="G1211" i="41"/>
  <c r="F1211" i="41"/>
  <c r="E1211" i="41"/>
  <c r="D1211" i="41"/>
  <c r="C1211" i="41"/>
  <c r="B1211" i="41"/>
  <c r="A1211" i="41" s="1"/>
  <c r="G1210" i="41"/>
  <c r="F1210" i="41"/>
  <c r="E1210" i="41"/>
  <c r="D1210" i="41"/>
  <c r="C1210" i="41"/>
  <c r="B1210" i="41"/>
  <c r="A1210" i="41"/>
  <c r="G1209" i="41"/>
  <c r="F1209" i="41"/>
  <c r="E1209" i="41"/>
  <c r="D1209" i="41"/>
  <c r="C1209" i="41"/>
  <c r="B1209" i="41"/>
  <c r="A1209" i="41" s="1"/>
  <c r="G1208" i="41"/>
  <c r="F1208" i="41"/>
  <c r="E1208" i="41"/>
  <c r="D1208" i="41"/>
  <c r="C1208" i="41"/>
  <c r="B1208" i="41"/>
  <c r="A1208" i="41"/>
  <c r="G1207" i="41"/>
  <c r="F1207" i="41"/>
  <c r="E1207" i="41"/>
  <c r="D1207" i="41"/>
  <c r="C1207" i="41"/>
  <c r="B1207" i="41"/>
  <c r="A1207" i="41" s="1"/>
  <c r="G1206" i="41"/>
  <c r="F1206" i="41"/>
  <c r="E1206" i="41"/>
  <c r="D1206" i="41"/>
  <c r="C1206" i="41"/>
  <c r="B1206" i="41"/>
  <c r="A1206" i="41"/>
  <c r="G1205" i="41"/>
  <c r="F1205" i="41"/>
  <c r="E1205" i="41"/>
  <c r="D1205" i="41"/>
  <c r="C1205" i="41"/>
  <c r="B1205" i="41"/>
  <c r="A1205" i="41" s="1"/>
  <c r="G1204" i="41"/>
  <c r="F1204" i="41"/>
  <c r="E1204" i="41"/>
  <c r="D1204" i="41"/>
  <c r="C1204" i="41"/>
  <c r="B1204" i="41"/>
  <c r="A1204" i="41"/>
  <c r="G1203" i="41"/>
  <c r="F1203" i="41"/>
  <c r="E1203" i="41"/>
  <c r="D1203" i="41"/>
  <c r="C1203" i="41"/>
  <c r="B1203" i="41"/>
  <c r="A1203" i="41" s="1"/>
  <c r="G1202" i="41"/>
  <c r="F1202" i="41"/>
  <c r="E1202" i="41"/>
  <c r="D1202" i="41"/>
  <c r="C1202" i="41"/>
  <c r="B1202" i="41"/>
  <c r="A1202" i="41"/>
  <c r="G1201" i="41"/>
  <c r="F1201" i="41"/>
  <c r="E1201" i="41"/>
  <c r="D1201" i="41"/>
  <c r="C1201" i="41"/>
  <c r="B1201" i="41"/>
  <c r="A1201" i="41" s="1"/>
  <c r="G1200" i="41"/>
  <c r="F1200" i="41"/>
  <c r="E1200" i="41"/>
  <c r="D1200" i="41"/>
  <c r="C1200" i="41"/>
  <c r="B1200" i="41"/>
  <c r="A1200" i="41"/>
  <c r="G1199" i="41"/>
  <c r="F1199" i="41"/>
  <c r="E1199" i="41"/>
  <c r="D1199" i="41"/>
  <c r="C1199" i="41"/>
  <c r="B1199" i="41"/>
  <c r="A1199" i="41" s="1"/>
  <c r="G1198" i="41"/>
  <c r="F1198" i="41"/>
  <c r="E1198" i="41"/>
  <c r="D1198" i="41"/>
  <c r="C1198" i="41"/>
  <c r="B1198" i="41"/>
  <c r="A1198" i="41"/>
  <c r="G1197" i="41"/>
  <c r="F1197" i="41"/>
  <c r="E1197" i="41"/>
  <c r="D1197" i="41"/>
  <c r="C1197" i="41"/>
  <c r="B1197" i="41"/>
  <c r="A1197" i="41" s="1"/>
  <c r="G1196" i="41"/>
  <c r="F1196" i="41"/>
  <c r="E1196" i="41"/>
  <c r="D1196" i="41"/>
  <c r="C1196" i="41"/>
  <c r="B1196" i="41"/>
  <c r="A1196" i="41"/>
  <c r="G1195" i="41"/>
  <c r="F1195" i="41"/>
  <c r="E1195" i="41"/>
  <c r="D1195" i="41"/>
  <c r="C1195" i="41"/>
  <c r="B1195" i="41"/>
  <c r="A1195" i="41" s="1"/>
  <c r="G1194" i="41"/>
  <c r="F1194" i="41"/>
  <c r="E1194" i="41"/>
  <c r="D1194" i="41"/>
  <c r="C1194" i="41"/>
  <c r="B1194" i="41"/>
  <c r="A1194" i="41"/>
  <c r="G1193" i="41"/>
  <c r="F1193" i="41"/>
  <c r="E1193" i="41"/>
  <c r="D1193" i="41"/>
  <c r="C1193" i="41"/>
  <c r="B1193" i="41"/>
  <c r="A1193" i="41" s="1"/>
  <c r="G1192" i="41"/>
  <c r="F1192" i="41"/>
  <c r="E1192" i="41"/>
  <c r="D1192" i="41"/>
  <c r="C1192" i="41"/>
  <c r="B1192" i="41"/>
  <c r="A1192" i="41"/>
  <c r="G1191" i="41"/>
  <c r="F1191" i="41"/>
  <c r="E1191" i="41"/>
  <c r="D1191" i="41"/>
  <c r="C1191" i="41"/>
  <c r="B1191" i="41"/>
  <c r="A1191" i="41" s="1"/>
  <c r="G1190" i="41"/>
  <c r="F1190" i="41"/>
  <c r="E1190" i="41"/>
  <c r="D1190" i="41"/>
  <c r="C1190" i="41"/>
  <c r="B1190" i="41"/>
  <c r="A1190" i="41"/>
  <c r="G1189" i="41"/>
  <c r="F1189" i="41"/>
  <c r="E1189" i="41"/>
  <c r="D1189" i="41"/>
  <c r="C1189" i="41"/>
  <c r="B1189" i="41"/>
  <c r="A1189" i="41" s="1"/>
  <c r="G1188" i="41"/>
  <c r="F1188" i="41"/>
  <c r="E1188" i="41"/>
  <c r="D1188" i="41"/>
  <c r="C1188" i="41"/>
  <c r="B1188" i="41"/>
  <c r="A1188" i="41"/>
  <c r="G1187" i="41"/>
  <c r="F1187" i="41"/>
  <c r="E1187" i="41"/>
  <c r="D1187" i="41"/>
  <c r="C1187" i="41"/>
  <c r="B1187" i="41"/>
  <c r="A1187" i="41" s="1"/>
  <c r="G1186" i="41"/>
  <c r="F1186" i="41"/>
  <c r="E1186" i="41"/>
  <c r="D1186" i="41"/>
  <c r="C1186" i="41"/>
  <c r="B1186" i="41"/>
  <c r="A1186" i="41"/>
  <c r="G1185" i="41"/>
  <c r="F1185" i="41"/>
  <c r="E1185" i="41"/>
  <c r="D1185" i="41"/>
  <c r="C1185" i="41"/>
  <c r="B1185" i="41"/>
  <c r="A1185" i="41" s="1"/>
  <c r="G1184" i="41"/>
  <c r="F1184" i="41"/>
  <c r="E1184" i="41"/>
  <c r="D1184" i="41"/>
  <c r="C1184" i="41"/>
  <c r="B1184" i="41"/>
  <c r="A1184" i="41"/>
  <c r="G1183" i="41"/>
  <c r="F1183" i="41"/>
  <c r="E1183" i="41"/>
  <c r="D1183" i="41"/>
  <c r="C1183" i="41"/>
  <c r="B1183" i="41"/>
  <c r="A1183" i="41" s="1"/>
  <c r="G1182" i="41"/>
  <c r="F1182" i="41"/>
  <c r="E1182" i="41"/>
  <c r="D1182" i="41"/>
  <c r="C1182" i="41"/>
  <c r="B1182" i="41"/>
  <c r="A1182" i="41"/>
  <c r="G1181" i="41"/>
  <c r="F1181" i="41"/>
  <c r="E1181" i="41"/>
  <c r="D1181" i="41"/>
  <c r="C1181" i="41"/>
  <c r="B1181" i="41"/>
  <c r="A1181" i="41" s="1"/>
  <c r="G1180" i="41"/>
  <c r="F1180" i="41"/>
  <c r="E1180" i="41"/>
  <c r="D1180" i="41"/>
  <c r="C1180" i="41"/>
  <c r="B1180" i="41"/>
  <c r="A1180" i="41"/>
  <c r="G1179" i="41"/>
  <c r="F1179" i="41"/>
  <c r="E1179" i="41"/>
  <c r="D1179" i="41"/>
  <c r="C1179" i="41"/>
  <c r="B1179" i="41"/>
  <c r="A1179" i="41" s="1"/>
  <c r="G1178" i="41"/>
  <c r="F1178" i="41"/>
  <c r="E1178" i="41"/>
  <c r="D1178" i="41"/>
  <c r="C1178" i="41"/>
  <c r="B1178" i="41"/>
  <c r="A1178" i="41"/>
  <c r="G1177" i="41"/>
  <c r="F1177" i="41"/>
  <c r="E1177" i="41"/>
  <c r="D1177" i="41"/>
  <c r="C1177" i="41"/>
  <c r="B1177" i="41"/>
  <c r="A1177" i="41" s="1"/>
  <c r="G1176" i="41"/>
  <c r="F1176" i="41"/>
  <c r="E1176" i="41"/>
  <c r="D1176" i="41"/>
  <c r="C1176" i="41"/>
  <c r="B1176" i="41"/>
  <c r="A1176" i="41"/>
  <c r="G1175" i="41"/>
  <c r="F1175" i="41"/>
  <c r="E1175" i="41"/>
  <c r="D1175" i="41"/>
  <c r="C1175" i="41"/>
  <c r="B1175" i="41"/>
  <c r="A1175" i="41" s="1"/>
  <c r="G1174" i="41"/>
  <c r="F1174" i="41"/>
  <c r="E1174" i="41"/>
  <c r="D1174" i="41"/>
  <c r="C1174" i="41"/>
  <c r="B1174" i="41"/>
  <c r="A1174" i="41"/>
  <c r="G1173" i="41"/>
  <c r="F1173" i="41"/>
  <c r="E1173" i="41"/>
  <c r="D1173" i="41"/>
  <c r="C1173" i="41"/>
  <c r="B1173" i="41"/>
  <c r="A1173" i="41" s="1"/>
  <c r="G1172" i="41"/>
  <c r="F1172" i="41"/>
  <c r="E1172" i="41"/>
  <c r="D1172" i="41"/>
  <c r="C1172" i="41"/>
  <c r="B1172" i="41"/>
  <c r="A1172" i="41"/>
  <c r="G1171" i="41"/>
  <c r="F1171" i="41"/>
  <c r="E1171" i="41"/>
  <c r="D1171" i="41"/>
  <c r="C1171" i="41"/>
  <c r="B1171" i="41"/>
  <c r="A1171" i="41" s="1"/>
  <c r="G1170" i="41"/>
  <c r="F1170" i="41"/>
  <c r="E1170" i="41"/>
  <c r="D1170" i="41"/>
  <c r="C1170" i="41"/>
  <c r="B1170" i="41"/>
  <c r="A1170" i="41"/>
  <c r="G1169" i="41"/>
  <c r="F1169" i="41"/>
  <c r="E1169" i="41"/>
  <c r="D1169" i="41"/>
  <c r="C1169" i="41"/>
  <c r="B1169" i="41"/>
  <c r="A1169" i="41" s="1"/>
  <c r="G1168" i="41"/>
  <c r="F1168" i="41"/>
  <c r="E1168" i="41"/>
  <c r="D1168" i="41"/>
  <c r="C1168" i="41"/>
  <c r="B1168" i="41"/>
  <c r="A1168" i="41"/>
  <c r="G1167" i="41"/>
  <c r="F1167" i="41"/>
  <c r="E1167" i="41"/>
  <c r="D1167" i="41"/>
  <c r="C1167" i="41"/>
  <c r="B1167" i="41"/>
  <c r="A1167" i="41" s="1"/>
  <c r="G1166" i="41"/>
  <c r="F1166" i="41"/>
  <c r="E1166" i="41"/>
  <c r="D1166" i="41"/>
  <c r="C1166" i="41"/>
  <c r="B1166" i="41"/>
  <c r="A1166" i="41"/>
  <c r="G1165" i="41"/>
  <c r="F1165" i="41"/>
  <c r="E1165" i="41"/>
  <c r="D1165" i="41"/>
  <c r="C1165" i="41"/>
  <c r="B1165" i="41"/>
  <c r="A1165" i="41" s="1"/>
  <c r="G1164" i="41"/>
  <c r="F1164" i="41"/>
  <c r="E1164" i="41"/>
  <c r="D1164" i="41"/>
  <c r="C1164" i="41"/>
  <c r="B1164" i="41"/>
  <c r="A1164" i="41"/>
  <c r="G1163" i="41"/>
  <c r="F1163" i="41"/>
  <c r="E1163" i="41"/>
  <c r="D1163" i="41"/>
  <c r="C1163" i="41"/>
  <c r="B1163" i="41"/>
  <c r="A1163" i="41" s="1"/>
  <c r="G1162" i="41"/>
  <c r="F1162" i="41"/>
  <c r="E1162" i="41"/>
  <c r="D1162" i="41"/>
  <c r="C1162" i="41"/>
  <c r="B1162" i="41"/>
  <c r="A1162" i="41" s="1"/>
  <c r="G1161" i="41"/>
  <c r="F1161" i="41"/>
  <c r="E1161" i="41"/>
  <c r="D1161" i="41"/>
  <c r="C1161" i="41"/>
  <c r="B1161" i="41"/>
  <c r="A1161" i="41" s="1"/>
  <c r="G1160" i="41"/>
  <c r="F1160" i="41"/>
  <c r="E1160" i="41"/>
  <c r="D1160" i="41"/>
  <c r="C1160" i="41"/>
  <c r="B1160" i="41"/>
  <c r="A1160" i="41"/>
  <c r="G1159" i="41"/>
  <c r="F1159" i="41"/>
  <c r="E1159" i="41"/>
  <c r="D1159" i="41"/>
  <c r="C1159" i="41"/>
  <c r="B1159" i="41"/>
  <c r="A1159" i="41" s="1"/>
  <c r="G1158" i="41"/>
  <c r="F1158" i="41"/>
  <c r="E1158" i="41"/>
  <c r="D1158" i="41"/>
  <c r="C1158" i="41"/>
  <c r="B1158" i="41"/>
  <c r="A1158" i="41" s="1"/>
  <c r="G1157" i="41"/>
  <c r="F1157" i="41"/>
  <c r="E1157" i="41"/>
  <c r="D1157" i="41"/>
  <c r="C1157" i="41"/>
  <c r="B1157" i="41"/>
  <c r="A1157" i="41" s="1"/>
  <c r="G1156" i="41"/>
  <c r="F1156" i="41"/>
  <c r="E1156" i="41"/>
  <c r="D1156" i="41"/>
  <c r="C1156" i="41"/>
  <c r="B1156" i="41"/>
  <c r="A1156" i="41"/>
  <c r="G1155" i="41"/>
  <c r="F1155" i="41"/>
  <c r="E1155" i="41"/>
  <c r="D1155" i="41"/>
  <c r="C1155" i="41"/>
  <c r="B1155" i="41"/>
  <c r="A1155" i="41" s="1"/>
  <c r="G1154" i="41"/>
  <c r="F1154" i="41"/>
  <c r="E1154" i="41"/>
  <c r="D1154" i="41"/>
  <c r="C1154" i="41"/>
  <c r="B1154" i="41"/>
  <c r="A1154" i="41" s="1"/>
  <c r="G1153" i="41"/>
  <c r="F1153" i="41"/>
  <c r="E1153" i="41"/>
  <c r="D1153" i="41"/>
  <c r="C1153" i="41"/>
  <c r="B1153" i="41"/>
  <c r="A1153" i="41" s="1"/>
  <c r="G1152" i="41"/>
  <c r="F1152" i="41"/>
  <c r="E1152" i="41"/>
  <c r="D1152" i="41"/>
  <c r="C1152" i="41"/>
  <c r="B1152" i="41"/>
  <c r="A1152" i="41"/>
  <c r="G1151" i="41"/>
  <c r="F1151" i="41"/>
  <c r="E1151" i="41"/>
  <c r="D1151" i="41"/>
  <c r="C1151" i="41"/>
  <c r="B1151" i="41"/>
  <c r="A1151" i="41" s="1"/>
  <c r="G1150" i="41"/>
  <c r="F1150" i="41"/>
  <c r="E1150" i="41"/>
  <c r="D1150" i="41"/>
  <c r="C1150" i="41"/>
  <c r="B1150" i="41"/>
  <c r="A1150" i="41" s="1"/>
  <c r="G1149" i="41"/>
  <c r="F1149" i="41"/>
  <c r="E1149" i="41"/>
  <c r="D1149" i="41"/>
  <c r="C1149" i="41"/>
  <c r="B1149" i="41"/>
  <c r="A1149" i="41" s="1"/>
  <c r="G1148" i="41"/>
  <c r="F1148" i="41"/>
  <c r="E1148" i="41"/>
  <c r="D1148" i="41"/>
  <c r="C1148" i="41"/>
  <c r="B1148" i="41"/>
  <c r="A1148" i="41"/>
  <c r="G1147" i="41"/>
  <c r="F1147" i="41"/>
  <c r="E1147" i="41"/>
  <c r="D1147" i="41"/>
  <c r="C1147" i="41"/>
  <c r="B1147" i="41"/>
  <c r="A1147" i="41" s="1"/>
  <c r="G1146" i="41"/>
  <c r="F1146" i="41"/>
  <c r="E1146" i="41"/>
  <c r="D1146" i="41"/>
  <c r="C1146" i="41"/>
  <c r="B1146" i="41"/>
  <c r="A1146" i="41" s="1"/>
  <c r="G1145" i="41"/>
  <c r="F1145" i="41"/>
  <c r="E1145" i="41"/>
  <c r="D1145" i="41"/>
  <c r="C1145" i="41"/>
  <c r="B1145" i="41"/>
  <c r="A1145" i="41" s="1"/>
  <c r="G1144" i="41"/>
  <c r="F1144" i="41"/>
  <c r="E1144" i="41"/>
  <c r="D1144" i="41"/>
  <c r="C1144" i="41"/>
  <c r="B1144" i="41"/>
  <c r="A1144" i="41"/>
  <c r="G1143" i="41"/>
  <c r="F1143" i="41"/>
  <c r="E1143" i="41"/>
  <c r="D1143" i="41"/>
  <c r="C1143" i="41"/>
  <c r="B1143" i="41"/>
  <c r="A1143" i="41" s="1"/>
  <c r="G1142" i="41"/>
  <c r="F1142" i="41"/>
  <c r="E1142" i="41"/>
  <c r="D1142" i="41"/>
  <c r="C1142" i="41"/>
  <c r="B1142" i="41"/>
  <c r="A1142" i="41" s="1"/>
  <c r="G1141" i="41"/>
  <c r="F1141" i="41"/>
  <c r="E1141" i="41"/>
  <c r="D1141" i="41"/>
  <c r="C1141" i="41"/>
  <c r="B1141" i="41"/>
  <c r="A1141" i="41" s="1"/>
  <c r="G1140" i="41"/>
  <c r="F1140" i="41"/>
  <c r="E1140" i="41"/>
  <c r="D1140" i="41"/>
  <c r="C1140" i="41"/>
  <c r="B1140" i="41"/>
  <c r="A1140" i="41"/>
  <c r="G1139" i="41"/>
  <c r="F1139" i="41"/>
  <c r="E1139" i="41"/>
  <c r="D1139" i="41"/>
  <c r="C1139" i="41"/>
  <c r="B1139" i="41"/>
  <c r="A1139" i="41" s="1"/>
  <c r="G1138" i="41"/>
  <c r="F1138" i="41"/>
  <c r="E1138" i="41"/>
  <c r="D1138" i="41"/>
  <c r="C1138" i="41"/>
  <c r="B1138" i="41"/>
  <c r="A1138" i="41" s="1"/>
  <c r="G1137" i="41"/>
  <c r="F1137" i="41"/>
  <c r="E1137" i="41"/>
  <c r="D1137" i="41"/>
  <c r="C1137" i="41"/>
  <c r="B1137" i="41"/>
  <c r="A1137" i="41" s="1"/>
  <c r="G1136" i="41"/>
  <c r="F1136" i="41"/>
  <c r="E1136" i="41"/>
  <c r="D1136" i="41"/>
  <c r="C1136" i="41"/>
  <c r="B1136" i="41"/>
  <c r="A1136" i="41"/>
  <c r="G1135" i="41"/>
  <c r="F1135" i="41"/>
  <c r="E1135" i="41"/>
  <c r="D1135" i="41"/>
  <c r="C1135" i="41"/>
  <c r="B1135" i="41"/>
  <c r="A1135" i="41" s="1"/>
  <c r="G1134" i="41"/>
  <c r="F1134" i="41"/>
  <c r="E1134" i="41"/>
  <c r="D1134" i="41"/>
  <c r="C1134" i="41"/>
  <c r="B1134" i="41"/>
  <c r="A1134" i="41" s="1"/>
  <c r="G1133" i="41"/>
  <c r="F1133" i="41"/>
  <c r="E1133" i="41"/>
  <c r="D1133" i="41"/>
  <c r="C1133" i="41"/>
  <c r="B1133" i="41"/>
  <c r="A1133" i="41" s="1"/>
  <c r="G1132" i="41"/>
  <c r="F1132" i="41"/>
  <c r="E1132" i="41"/>
  <c r="D1132" i="41"/>
  <c r="C1132" i="41"/>
  <c r="B1132" i="41"/>
  <c r="A1132" i="41"/>
  <c r="G1131" i="41"/>
  <c r="F1131" i="41"/>
  <c r="E1131" i="41"/>
  <c r="D1131" i="41"/>
  <c r="C1131" i="41"/>
  <c r="B1131" i="41"/>
  <c r="A1131" i="41" s="1"/>
  <c r="G1130" i="41"/>
  <c r="F1130" i="41"/>
  <c r="E1130" i="41"/>
  <c r="D1130" i="41"/>
  <c r="C1130" i="41"/>
  <c r="B1130" i="41"/>
  <c r="A1130" i="41" s="1"/>
  <c r="G1129" i="41"/>
  <c r="F1129" i="41"/>
  <c r="E1129" i="41"/>
  <c r="D1129" i="41"/>
  <c r="C1129" i="41"/>
  <c r="B1129" i="41"/>
  <c r="A1129" i="41" s="1"/>
  <c r="G1128" i="41"/>
  <c r="F1128" i="41"/>
  <c r="E1128" i="41"/>
  <c r="D1128" i="41"/>
  <c r="C1128" i="41"/>
  <c r="B1128" i="41"/>
  <c r="A1128" i="41"/>
  <c r="G1127" i="41"/>
  <c r="F1127" i="41"/>
  <c r="E1127" i="41"/>
  <c r="D1127" i="41"/>
  <c r="C1127" i="41"/>
  <c r="B1127" i="41"/>
  <c r="A1127" i="41" s="1"/>
  <c r="G1126" i="41"/>
  <c r="F1126" i="41"/>
  <c r="E1126" i="41"/>
  <c r="D1126" i="41"/>
  <c r="C1126" i="41"/>
  <c r="B1126" i="41"/>
  <c r="A1126" i="41" s="1"/>
  <c r="G1125" i="41"/>
  <c r="F1125" i="41"/>
  <c r="E1125" i="41"/>
  <c r="D1125" i="41"/>
  <c r="C1125" i="41"/>
  <c r="B1125" i="41"/>
  <c r="A1125" i="41" s="1"/>
  <c r="G1124" i="41"/>
  <c r="F1124" i="41"/>
  <c r="E1124" i="41"/>
  <c r="D1124" i="41"/>
  <c r="C1124" i="41"/>
  <c r="B1124" i="41"/>
  <c r="A1124" i="41"/>
  <c r="G1123" i="41"/>
  <c r="F1123" i="41"/>
  <c r="E1123" i="41"/>
  <c r="D1123" i="41"/>
  <c r="C1123" i="41"/>
  <c r="B1123" i="41"/>
  <c r="A1123" i="41" s="1"/>
  <c r="G1122" i="41"/>
  <c r="F1122" i="41"/>
  <c r="E1122" i="41"/>
  <c r="D1122" i="41"/>
  <c r="C1122" i="41"/>
  <c r="B1122" i="41"/>
  <c r="A1122" i="41" s="1"/>
  <c r="G1121" i="41"/>
  <c r="F1121" i="41"/>
  <c r="E1121" i="41"/>
  <c r="D1121" i="41"/>
  <c r="C1121" i="41"/>
  <c r="B1121" i="41"/>
  <c r="A1121" i="41" s="1"/>
  <c r="G1120" i="41"/>
  <c r="F1120" i="41"/>
  <c r="E1120" i="41"/>
  <c r="D1120" i="41"/>
  <c r="C1120" i="41"/>
  <c r="B1120" i="41"/>
  <c r="A1120" i="41"/>
  <c r="G1119" i="41"/>
  <c r="F1119" i="41"/>
  <c r="E1119" i="41"/>
  <c r="D1119" i="41"/>
  <c r="C1119" i="41"/>
  <c r="B1119" i="41"/>
  <c r="A1119" i="41" s="1"/>
  <c r="G1118" i="41"/>
  <c r="F1118" i="41"/>
  <c r="E1118" i="41"/>
  <c r="D1118" i="41"/>
  <c r="C1118" i="41"/>
  <c r="B1118" i="41"/>
  <c r="A1118" i="41" s="1"/>
  <c r="G1117" i="41"/>
  <c r="F1117" i="41"/>
  <c r="E1117" i="41"/>
  <c r="D1117" i="41"/>
  <c r="C1117" i="41"/>
  <c r="B1117" i="41"/>
  <c r="A1117" i="41" s="1"/>
  <c r="G1116" i="41"/>
  <c r="F1116" i="41"/>
  <c r="E1116" i="41"/>
  <c r="D1116" i="41"/>
  <c r="C1116" i="41"/>
  <c r="B1116" i="41"/>
  <c r="A1116" i="41"/>
  <c r="G1115" i="41"/>
  <c r="F1115" i="41"/>
  <c r="E1115" i="41"/>
  <c r="D1115" i="41"/>
  <c r="C1115" i="41"/>
  <c r="B1115" i="41"/>
  <c r="A1115" i="41" s="1"/>
  <c r="G1114" i="41"/>
  <c r="F1114" i="41"/>
  <c r="E1114" i="41"/>
  <c r="D1114" i="41"/>
  <c r="C1114" i="41"/>
  <c r="B1114" i="41"/>
  <c r="A1114" i="41" s="1"/>
  <c r="G1113" i="41"/>
  <c r="F1113" i="41"/>
  <c r="E1113" i="41"/>
  <c r="D1113" i="41"/>
  <c r="C1113" i="41"/>
  <c r="B1113" i="41"/>
  <c r="A1113" i="41" s="1"/>
  <c r="G1112" i="41"/>
  <c r="F1112" i="41"/>
  <c r="E1112" i="41"/>
  <c r="D1112" i="41"/>
  <c r="C1112" i="41"/>
  <c r="B1112" i="41"/>
  <c r="A1112" i="41"/>
  <c r="G1111" i="41"/>
  <c r="F1111" i="41"/>
  <c r="E1111" i="41"/>
  <c r="D1111" i="41"/>
  <c r="C1111" i="41"/>
  <c r="B1111" i="41"/>
  <c r="A1111" i="41"/>
  <c r="G1110" i="41"/>
  <c r="F1110" i="41"/>
  <c r="E1110" i="41"/>
  <c r="D1110" i="41"/>
  <c r="C1110" i="41"/>
  <c r="B1110" i="41"/>
  <c r="A1110" i="41" s="1"/>
  <c r="G1109" i="41"/>
  <c r="F1109" i="41"/>
  <c r="E1109" i="41"/>
  <c r="D1109" i="41"/>
  <c r="C1109" i="41"/>
  <c r="B1109" i="41"/>
  <c r="A1109" i="41" s="1"/>
  <c r="G1108" i="41"/>
  <c r="F1108" i="41"/>
  <c r="E1108" i="41"/>
  <c r="D1108" i="41"/>
  <c r="C1108" i="41"/>
  <c r="B1108" i="41"/>
  <c r="A1108" i="41"/>
  <c r="G1107" i="41"/>
  <c r="F1107" i="41"/>
  <c r="E1107" i="41"/>
  <c r="D1107" i="41"/>
  <c r="C1107" i="41"/>
  <c r="B1107" i="41"/>
  <c r="A1107" i="41"/>
  <c r="G1106" i="41"/>
  <c r="F1106" i="41"/>
  <c r="E1106" i="41"/>
  <c r="D1106" i="41"/>
  <c r="C1106" i="41"/>
  <c r="B1106" i="41"/>
  <c r="A1106" i="41" s="1"/>
  <c r="G1105" i="41"/>
  <c r="F1105" i="41"/>
  <c r="E1105" i="41"/>
  <c r="D1105" i="41"/>
  <c r="C1105" i="41"/>
  <c r="B1105" i="41"/>
  <c r="A1105" i="41" s="1"/>
  <c r="G1104" i="41"/>
  <c r="F1104" i="41"/>
  <c r="E1104" i="41"/>
  <c r="D1104" i="41"/>
  <c r="C1104" i="41"/>
  <c r="B1104" i="41"/>
  <c r="A1104" i="41"/>
  <c r="G1103" i="41"/>
  <c r="F1103" i="41"/>
  <c r="E1103" i="41"/>
  <c r="D1103" i="41"/>
  <c r="C1103" i="41"/>
  <c r="B1103" i="41"/>
  <c r="A1103" i="41"/>
  <c r="G1102" i="41"/>
  <c r="F1102" i="41"/>
  <c r="E1102" i="41"/>
  <c r="D1102" i="41"/>
  <c r="C1102" i="41"/>
  <c r="B1102" i="41"/>
  <c r="A1102" i="41" s="1"/>
  <c r="G1101" i="41"/>
  <c r="F1101" i="41"/>
  <c r="E1101" i="41"/>
  <c r="D1101" i="41"/>
  <c r="C1101" i="41"/>
  <c r="B1101" i="41"/>
  <c r="A1101" i="41" s="1"/>
  <c r="G1100" i="41"/>
  <c r="F1100" i="41"/>
  <c r="E1100" i="41"/>
  <c r="D1100" i="41"/>
  <c r="C1100" i="41"/>
  <c r="B1100" i="41"/>
  <c r="A1100" i="41"/>
  <c r="G1099" i="41"/>
  <c r="F1099" i="41"/>
  <c r="E1099" i="41"/>
  <c r="D1099" i="41"/>
  <c r="C1099" i="41"/>
  <c r="B1099" i="41"/>
  <c r="A1099" i="41"/>
  <c r="G1098" i="41"/>
  <c r="F1098" i="41"/>
  <c r="E1098" i="41"/>
  <c r="D1098" i="41"/>
  <c r="C1098" i="41"/>
  <c r="B1098" i="41"/>
  <c r="A1098" i="41" s="1"/>
  <c r="G1097" i="41"/>
  <c r="F1097" i="41"/>
  <c r="E1097" i="41"/>
  <c r="D1097" i="41"/>
  <c r="C1097" i="41"/>
  <c r="B1097" i="41"/>
  <c r="A1097" i="41" s="1"/>
  <c r="G1096" i="41"/>
  <c r="F1096" i="41"/>
  <c r="E1096" i="41"/>
  <c r="D1096" i="41"/>
  <c r="C1096" i="41"/>
  <c r="B1096" i="41"/>
  <c r="A1096" i="41"/>
  <c r="G1095" i="41"/>
  <c r="F1095" i="41"/>
  <c r="E1095" i="41"/>
  <c r="D1095" i="41"/>
  <c r="C1095" i="41"/>
  <c r="B1095" i="41"/>
  <c r="A1095" i="41"/>
  <c r="G1094" i="41"/>
  <c r="F1094" i="41"/>
  <c r="E1094" i="41"/>
  <c r="D1094" i="41"/>
  <c r="C1094" i="41"/>
  <c r="B1094" i="41"/>
  <c r="A1094" i="41" s="1"/>
  <c r="G1093" i="41"/>
  <c r="F1093" i="41"/>
  <c r="E1093" i="41"/>
  <c r="D1093" i="41"/>
  <c r="C1093" i="41"/>
  <c r="B1093" i="41"/>
  <c r="A1093" i="41" s="1"/>
  <c r="G1092" i="41"/>
  <c r="F1092" i="41"/>
  <c r="E1092" i="41"/>
  <c r="D1092" i="41"/>
  <c r="C1092" i="41"/>
  <c r="B1092" i="41"/>
  <c r="A1092" i="41"/>
  <c r="G1091" i="41"/>
  <c r="F1091" i="41"/>
  <c r="E1091" i="41"/>
  <c r="D1091" i="41"/>
  <c r="C1091" i="41"/>
  <c r="B1091" i="41"/>
  <c r="A1091" i="41"/>
  <c r="G1090" i="41"/>
  <c r="F1090" i="41"/>
  <c r="E1090" i="41"/>
  <c r="D1090" i="41"/>
  <c r="C1090" i="41"/>
  <c r="B1090" i="41"/>
  <c r="A1090" i="41" s="1"/>
  <c r="G1089" i="41"/>
  <c r="F1089" i="41"/>
  <c r="E1089" i="41"/>
  <c r="D1089" i="41"/>
  <c r="C1089" i="41"/>
  <c r="B1089" i="41"/>
  <c r="A1089" i="41" s="1"/>
  <c r="G1088" i="41"/>
  <c r="F1088" i="41"/>
  <c r="E1088" i="41"/>
  <c r="D1088" i="41"/>
  <c r="C1088" i="41"/>
  <c r="B1088" i="41"/>
  <c r="A1088" i="41"/>
  <c r="G1087" i="41"/>
  <c r="F1087" i="41"/>
  <c r="E1087" i="41"/>
  <c r="D1087" i="41"/>
  <c r="C1087" i="41"/>
  <c r="B1087" i="41"/>
  <c r="A1087" i="41"/>
  <c r="G1086" i="41"/>
  <c r="F1086" i="41"/>
  <c r="E1086" i="41"/>
  <c r="D1086" i="41"/>
  <c r="C1086" i="41"/>
  <c r="B1086" i="41"/>
  <c r="A1086" i="41" s="1"/>
  <c r="G1085" i="41"/>
  <c r="F1085" i="41"/>
  <c r="E1085" i="41"/>
  <c r="D1085" i="41"/>
  <c r="C1085" i="41"/>
  <c r="B1085" i="41"/>
  <c r="A1085" i="41" s="1"/>
  <c r="G1084" i="41"/>
  <c r="F1084" i="41"/>
  <c r="E1084" i="41"/>
  <c r="D1084" i="41"/>
  <c r="C1084" i="41"/>
  <c r="B1084" i="41"/>
  <c r="A1084" i="41"/>
  <c r="G1083" i="41"/>
  <c r="F1083" i="41"/>
  <c r="E1083" i="41"/>
  <c r="D1083" i="41"/>
  <c r="C1083" i="41"/>
  <c r="B1083" i="41"/>
  <c r="A1083" i="41"/>
  <c r="G1082" i="41"/>
  <c r="F1082" i="41"/>
  <c r="E1082" i="41"/>
  <c r="D1082" i="41"/>
  <c r="C1082" i="41"/>
  <c r="B1082" i="41"/>
  <c r="A1082" i="41" s="1"/>
  <c r="G1081" i="41"/>
  <c r="F1081" i="41"/>
  <c r="E1081" i="41"/>
  <c r="D1081" i="41"/>
  <c r="C1081" i="41"/>
  <c r="B1081" i="41"/>
  <c r="A1081" i="41" s="1"/>
  <c r="G1080" i="41"/>
  <c r="F1080" i="41"/>
  <c r="E1080" i="41"/>
  <c r="D1080" i="41"/>
  <c r="C1080" i="41"/>
  <c r="B1080" i="41"/>
  <c r="A1080" i="41"/>
  <c r="G1079" i="41"/>
  <c r="F1079" i="41"/>
  <c r="E1079" i="41"/>
  <c r="D1079" i="41"/>
  <c r="C1079" i="41"/>
  <c r="B1079" i="41"/>
  <c r="A1079" i="41"/>
  <c r="G1078" i="41"/>
  <c r="F1078" i="41"/>
  <c r="E1078" i="41"/>
  <c r="D1078" i="41"/>
  <c r="C1078" i="41"/>
  <c r="B1078" i="41"/>
  <c r="A1078" i="41" s="1"/>
  <c r="G1077" i="41"/>
  <c r="F1077" i="41"/>
  <c r="E1077" i="41"/>
  <c r="D1077" i="41"/>
  <c r="C1077" i="41"/>
  <c r="B1077" i="41"/>
  <c r="A1077" i="41" s="1"/>
  <c r="G1076" i="41"/>
  <c r="F1076" i="41"/>
  <c r="E1076" i="41"/>
  <c r="D1076" i="41"/>
  <c r="C1076" i="41"/>
  <c r="B1076" i="41"/>
  <c r="A1076" i="41"/>
  <c r="G1075" i="41"/>
  <c r="F1075" i="41"/>
  <c r="E1075" i="41"/>
  <c r="D1075" i="41"/>
  <c r="C1075" i="41"/>
  <c r="B1075" i="41"/>
  <c r="A1075" i="41"/>
  <c r="G1074" i="41"/>
  <c r="F1074" i="41"/>
  <c r="E1074" i="41"/>
  <c r="D1074" i="41"/>
  <c r="C1074" i="41"/>
  <c r="B1074" i="41"/>
  <c r="A1074" i="41" s="1"/>
  <c r="G1073" i="41"/>
  <c r="F1073" i="41"/>
  <c r="E1073" i="41"/>
  <c r="D1073" i="41"/>
  <c r="C1073" i="41"/>
  <c r="B1073" i="41"/>
  <c r="A1073" i="41" s="1"/>
  <c r="G1072" i="41"/>
  <c r="F1072" i="41"/>
  <c r="E1072" i="41"/>
  <c r="D1072" i="41"/>
  <c r="C1072" i="41"/>
  <c r="B1072" i="41"/>
  <c r="A1072" i="41"/>
  <c r="G1071" i="41"/>
  <c r="F1071" i="41"/>
  <c r="E1071" i="41"/>
  <c r="D1071" i="41"/>
  <c r="C1071" i="41"/>
  <c r="B1071" i="41"/>
  <c r="A1071" i="41"/>
  <c r="G1070" i="41"/>
  <c r="F1070" i="41"/>
  <c r="E1070" i="41"/>
  <c r="D1070" i="41"/>
  <c r="C1070" i="41"/>
  <c r="B1070" i="41"/>
  <c r="A1070" i="41" s="1"/>
  <c r="G1069" i="41"/>
  <c r="F1069" i="41"/>
  <c r="E1069" i="41"/>
  <c r="D1069" i="41"/>
  <c r="C1069" i="41"/>
  <c r="B1069" i="41"/>
  <c r="A1069" i="41" s="1"/>
  <c r="G1068" i="41"/>
  <c r="F1068" i="41"/>
  <c r="E1068" i="41"/>
  <c r="D1068" i="41"/>
  <c r="C1068" i="41"/>
  <c r="B1068" i="41"/>
  <c r="A1068" i="41"/>
  <c r="G1067" i="41"/>
  <c r="F1067" i="41"/>
  <c r="E1067" i="41"/>
  <c r="D1067" i="41"/>
  <c r="C1067" i="41"/>
  <c r="B1067" i="41"/>
  <c r="A1067" i="41"/>
  <c r="G1066" i="41"/>
  <c r="F1066" i="41"/>
  <c r="E1066" i="41"/>
  <c r="D1066" i="41"/>
  <c r="C1066" i="41"/>
  <c r="B1066" i="41"/>
  <c r="A1066" i="41" s="1"/>
  <c r="G1065" i="41"/>
  <c r="F1065" i="41"/>
  <c r="E1065" i="41"/>
  <c r="D1065" i="41"/>
  <c r="C1065" i="41"/>
  <c r="B1065" i="41"/>
  <c r="A1065" i="41" s="1"/>
  <c r="G1064" i="41"/>
  <c r="F1064" i="41"/>
  <c r="E1064" i="41"/>
  <c r="D1064" i="41"/>
  <c r="C1064" i="41"/>
  <c r="B1064" i="41"/>
  <c r="A1064" i="41"/>
  <c r="G1063" i="41"/>
  <c r="F1063" i="41"/>
  <c r="E1063" i="41"/>
  <c r="D1063" i="41"/>
  <c r="C1063" i="41"/>
  <c r="B1063" i="41"/>
  <c r="A1063" i="41"/>
  <c r="G1062" i="41"/>
  <c r="F1062" i="41"/>
  <c r="E1062" i="41"/>
  <c r="D1062" i="41"/>
  <c r="C1062" i="41"/>
  <c r="B1062" i="41"/>
  <c r="A1062" i="41" s="1"/>
  <c r="G1061" i="41"/>
  <c r="F1061" i="41"/>
  <c r="E1061" i="41"/>
  <c r="D1061" i="41"/>
  <c r="C1061" i="41"/>
  <c r="B1061" i="41"/>
  <c r="A1061" i="41" s="1"/>
  <c r="G1060" i="41"/>
  <c r="F1060" i="41"/>
  <c r="E1060" i="41"/>
  <c r="D1060" i="41"/>
  <c r="C1060" i="41"/>
  <c r="B1060" i="41"/>
  <c r="A1060" i="41"/>
  <c r="G1059" i="41"/>
  <c r="F1059" i="41"/>
  <c r="E1059" i="41"/>
  <c r="D1059" i="41"/>
  <c r="C1059" i="41"/>
  <c r="B1059" i="41"/>
  <c r="A1059" i="41"/>
  <c r="G1058" i="41"/>
  <c r="F1058" i="41"/>
  <c r="E1058" i="41"/>
  <c r="D1058" i="41"/>
  <c r="C1058" i="41"/>
  <c r="B1058" i="41"/>
  <c r="A1058" i="41" s="1"/>
  <c r="G1057" i="41"/>
  <c r="F1057" i="41"/>
  <c r="E1057" i="41"/>
  <c r="D1057" i="41"/>
  <c r="C1057" i="41"/>
  <c r="B1057" i="41"/>
  <c r="A1057" i="41" s="1"/>
  <c r="G1056" i="41"/>
  <c r="F1056" i="41"/>
  <c r="E1056" i="41"/>
  <c r="D1056" i="41"/>
  <c r="C1056" i="41"/>
  <c r="B1056" i="41"/>
  <c r="A1056" i="41"/>
  <c r="G1055" i="41"/>
  <c r="F1055" i="41"/>
  <c r="E1055" i="41"/>
  <c r="D1055" i="41"/>
  <c r="C1055" i="41"/>
  <c r="B1055" i="41"/>
  <c r="A1055" i="41"/>
  <c r="G1054" i="41"/>
  <c r="F1054" i="41"/>
  <c r="E1054" i="41"/>
  <c r="D1054" i="41"/>
  <c r="C1054" i="41"/>
  <c r="B1054" i="41"/>
  <c r="A1054" i="41" s="1"/>
  <c r="G1053" i="41"/>
  <c r="F1053" i="41"/>
  <c r="E1053" i="41"/>
  <c r="D1053" i="41"/>
  <c r="C1053" i="41"/>
  <c r="B1053" i="41"/>
  <c r="A1053" i="41" s="1"/>
  <c r="G1052" i="41"/>
  <c r="F1052" i="41"/>
  <c r="E1052" i="41"/>
  <c r="D1052" i="41"/>
  <c r="C1052" i="41"/>
  <c r="B1052" i="41"/>
  <c r="A1052" i="41"/>
  <c r="G1051" i="41"/>
  <c r="F1051" i="41"/>
  <c r="E1051" i="41"/>
  <c r="D1051" i="41"/>
  <c r="C1051" i="41"/>
  <c r="B1051" i="41"/>
  <c r="A1051" i="41"/>
  <c r="G1050" i="41"/>
  <c r="F1050" i="41"/>
  <c r="E1050" i="41"/>
  <c r="D1050" i="41"/>
  <c r="C1050" i="41"/>
  <c r="B1050" i="41"/>
  <c r="A1050" i="41" s="1"/>
  <c r="G1049" i="41"/>
  <c r="F1049" i="41"/>
  <c r="E1049" i="41"/>
  <c r="D1049" i="41"/>
  <c r="C1049" i="41"/>
  <c r="B1049" i="41"/>
  <c r="A1049" i="41" s="1"/>
  <c r="G1048" i="41"/>
  <c r="F1048" i="41"/>
  <c r="E1048" i="41"/>
  <c r="D1048" i="41"/>
  <c r="C1048" i="41"/>
  <c r="B1048" i="41"/>
  <c r="A1048" i="41"/>
  <c r="G1047" i="41"/>
  <c r="F1047" i="41"/>
  <c r="E1047" i="41"/>
  <c r="D1047" i="41"/>
  <c r="C1047" i="41"/>
  <c r="B1047" i="41"/>
  <c r="A1047" i="41"/>
  <c r="G1046" i="41"/>
  <c r="F1046" i="41"/>
  <c r="E1046" i="41"/>
  <c r="D1046" i="41"/>
  <c r="C1046" i="41"/>
  <c r="B1046" i="41"/>
  <c r="A1046" i="41" s="1"/>
  <c r="G1045" i="41"/>
  <c r="F1045" i="41"/>
  <c r="E1045" i="41"/>
  <c r="D1045" i="41"/>
  <c r="C1045" i="41"/>
  <c r="B1045" i="41"/>
  <c r="A1045" i="41" s="1"/>
  <c r="G1044" i="41"/>
  <c r="F1044" i="41"/>
  <c r="E1044" i="41"/>
  <c r="D1044" i="41"/>
  <c r="C1044" i="41"/>
  <c r="B1044" i="41"/>
  <c r="A1044" i="41"/>
  <c r="G1043" i="41"/>
  <c r="F1043" i="41"/>
  <c r="E1043" i="41"/>
  <c r="D1043" i="41"/>
  <c r="C1043" i="41"/>
  <c r="B1043" i="41"/>
  <c r="A1043" i="41"/>
  <c r="G1042" i="41"/>
  <c r="F1042" i="41"/>
  <c r="E1042" i="41"/>
  <c r="D1042" i="41"/>
  <c r="C1042" i="41"/>
  <c r="B1042" i="41"/>
  <c r="A1042" i="41" s="1"/>
  <c r="G1041" i="41"/>
  <c r="F1041" i="41"/>
  <c r="E1041" i="41"/>
  <c r="D1041" i="41"/>
  <c r="C1041" i="41"/>
  <c r="B1041" i="41"/>
  <c r="A1041" i="41" s="1"/>
  <c r="G1040" i="41"/>
  <c r="F1040" i="41"/>
  <c r="E1040" i="41"/>
  <c r="D1040" i="41"/>
  <c r="C1040" i="41"/>
  <c r="B1040" i="41"/>
  <c r="A1040" i="41"/>
  <c r="G1039" i="41"/>
  <c r="F1039" i="41"/>
  <c r="E1039" i="41"/>
  <c r="D1039" i="41"/>
  <c r="C1039" i="41"/>
  <c r="B1039" i="41"/>
  <c r="A1039" i="41"/>
  <c r="G1038" i="41"/>
  <c r="F1038" i="41"/>
  <c r="E1038" i="41"/>
  <c r="D1038" i="41"/>
  <c r="C1038" i="41"/>
  <c r="B1038" i="41"/>
  <c r="A1038" i="41" s="1"/>
  <c r="G1037" i="41"/>
  <c r="F1037" i="41"/>
  <c r="E1037" i="41"/>
  <c r="D1037" i="41"/>
  <c r="C1037" i="41"/>
  <c r="B1037" i="41"/>
  <c r="A1037" i="41" s="1"/>
  <c r="G1036" i="41"/>
  <c r="F1036" i="41"/>
  <c r="E1036" i="41"/>
  <c r="D1036" i="41"/>
  <c r="C1036" i="41"/>
  <c r="B1036" i="41"/>
  <c r="A1036" i="41"/>
  <c r="G1035" i="41"/>
  <c r="F1035" i="41"/>
  <c r="E1035" i="41"/>
  <c r="D1035" i="41"/>
  <c r="C1035" i="41"/>
  <c r="B1035" i="41"/>
  <c r="A1035" i="41"/>
  <c r="G1034" i="41"/>
  <c r="F1034" i="41"/>
  <c r="E1034" i="41"/>
  <c r="D1034" i="41"/>
  <c r="C1034" i="41"/>
  <c r="B1034" i="41"/>
  <c r="A1034" i="41" s="1"/>
  <c r="G1033" i="41"/>
  <c r="F1033" i="41"/>
  <c r="E1033" i="41"/>
  <c r="D1033" i="41"/>
  <c r="C1033" i="41"/>
  <c r="B1033" i="41"/>
  <c r="A1033" i="41" s="1"/>
  <c r="G1032" i="41"/>
  <c r="F1032" i="41"/>
  <c r="E1032" i="41"/>
  <c r="D1032" i="41"/>
  <c r="C1032" i="41"/>
  <c r="B1032" i="41"/>
  <c r="A1032" i="41"/>
  <c r="G1031" i="41"/>
  <c r="F1031" i="41"/>
  <c r="E1031" i="41"/>
  <c r="D1031" i="41"/>
  <c r="C1031" i="41"/>
  <c r="B1031" i="41"/>
  <c r="A1031" i="41"/>
  <c r="G1030" i="41"/>
  <c r="F1030" i="41"/>
  <c r="E1030" i="41"/>
  <c r="D1030" i="41"/>
  <c r="C1030" i="41"/>
  <c r="B1030" i="41"/>
  <c r="A1030" i="41" s="1"/>
  <c r="G1029" i="41"/>
  <c r="F1029" i="41"/>
  <c r="E1029" i="41"/>
  <c r="D1029" i="41"/>
  <c r="C1029" i="41"/>
  <c r="B1029" i="41"/>
  <c r="A1029" i="41" s="1"/>
  <c r="G1028" i="41"/>
  <c r="F1028" i="41"/>
  <c r="E1028" i="41"/>
  <c r="D1028" i="41"/>
  <c r="C1028" i="41"/>
  <c r="B1028" i="41"/>
  <c r="A1028" i="41"/>
  <c r="G1027" i="41"/>
  <c r="F1027" i="41"/>
  <c r="E1027" i="41"/>
  <c r="D1027" i="41"/>
  <c r="C1027" i="41"/>
  <c r="B1027" i="41"/>
  <c r="A1027" i="41"/>
  <c r="G1026" i="41"/>
  <c r="F1026" i="41"/>
  <c r="E1026" i="41"/>
  <c r="D1026" i="41"/>
  <c r="C1026" i="41"/>
  <c r="B1026" i="41"/>
  <c r="A1026" i="41" s="1"/>
  <c r="G1025" i="41"/>
  <c r="F1025" i="41"/>
  <c r="E1025" i="41"/>
  <c r="D1025" i="41"/>
  <c r="C1025" i="41"/>
  <c r="B1025" i="41"/>
  <c r="A1025" i="41" s="1"/>
  <c r="G1024" i="41"/>
  <c r="F1024" i="41"/>
  <c r="E1024" i="41"/>
  <c r="D1024" i="41"/>
  <c r="C1024" i="41"/>
  <c r="B1024" i="41"/>
  <c r="A1024" i="41"/>
  <c r="G1023" i="41"/>
  <c r="F1023" i="41"/>
  <c r="E1023" i="41"/>
  <c r="D1023" i="41"/>
  <c r="C1023" i="41"/>
  <c r="B1023" i="41"/>
  <c r="A1023" i="41"/>
  <c r="G1022" i="41"/>
  <c r="F1022" i="41"/>
  <c r="E1022" i="41"/>
  <c r="D1022" i="41"/>
  <c r="C1022" i="41"/>
  <c r="B1022" i="41"/>
  <c r="A1022" i="41" s="1"/>
  <c r="G1021" i="41"/>
  <c r="F1021" i="41"/>
  <c r="E1021" i="41"/>
  <c r="D1021" i="41"/>
  <c r="C1021" i="41"/>
  <c r="B1021" i="41"/>
  <c r="A1021" i="41" s="1"/>
  <c r="G1020" i="41"/>
  <c r="F1020" i="41"/>
  <c r="E1020" i="41"/>
  <c r="D1020" i="41"/>
  <c r="C1020" i="41"/>
  <c r="B1020" i="41"/>
  <c r="A1020" i="41"/>
  <c r="G1019" i="41"/>
  <c r="F1019" i="41"/>
  <c r="E1019" i="41"/>
  <c r="D1019" i="41"/>
  <c r="C1019" i="41"/>
  <c r="B1019" i="41"/>
  <c r="A1019" i="41"/>
  <c r="G1018" i="41"/>
  <c r="F1018" i="41"/>
  <c r="E1018" i="41"/>
  <c r="D1018" i="41"/>
  <c r="C1018" i="41"/>
  <c r="B1018" i="41"/>
  <c r="A1018" i="41" s="1"/>
  <c r="G1017" i="41"/>
  <c r="F1017" i="41"/>
  <c r="E1017" i="41"/>
  <c r="D1017" i="41"/>
  <c r="C1017" i="41"/>
  <c r="B1017" i="41"/>
  <c r="A1017" i="41" s="1"/>
  <c r="G1016" i="41"/>
  <c r="F1016" i="41"/>
  <c r="E1016" i="41"/>
  <c r="D1016" i="41"/>
  <c r="C1016" i="41"/>
  <c r="B1016" i="41"/>
  <c r="A1016" i="41"/>
  <c r="G1015" i="41"/>
  <c r="F1015" i="41"/>
  <c r="E1015" i="41"/>
  <c r="D1015" i="41"/>
  <c r="C1015" i="41"/>
  <c r="B1015" i="41"/>
  <c r="A1015" i="41"/>
  <c r="G1014" i="41"/>
  <c r="F1014" i="41"/>
  <c r="E1014" i="41"/>
  <c r="D1014" i="41"/>
  <c r="C1014" i="41"/>
  <c r="B1014" i="41"/>
  <c r="A1014" i="41" s="1"/>
  <c r="G1013" i="41"/>
  <c r="F1013" i="41"/>
  <c r="E1013" i="41"/>
  <c r="D1013" i="41"/>
  <c r="C1013" i="41"/>
  <c r="B1013" i="41"/>
  <c r="A1013" i="41" s="1"/>
  <c r="G1012" i="41"/>
  <c r="F1012" i="41"/>
  <c r="E1012" i="41"/>
  <c r="D1012" i="41"/>
  <c r="C1012" i="41"/>
  <c r="B1012" i="41"/>
  <c r="A1012" i="41"/>
  <c r="G1011" i="41"/>
  <c r="F1011" i="41"/>
  <c r="E1011" i="41"/>
  <c r="D1011" i="41"/>
  <c r="C1011" i="41"/>
  <c r="B1011" i="41"/>
  <c r="A1011" i="41"/>
  <c r="G1010" i="41"/>
  <c r="F1010" i="41"/>
  <c r="E1010" i="41"/>
  <c r="D1010" i="41"/>
  <c r="C1010" i="41"/>
  <c r="B1010" i="41"/>
  <c r="A1010" i="41" s="1"/>
  <c r="G1009" i="41"/>
  <c r="F1009" i="41"/>
  <c r="E1009" i="41"/>
  <c r="D1009" i="41"/>
  <c r="C1009" i="41"/>
  <c r="B1009" i="41"/>
  <c r="A1009" i="41" s="1"/>
  <c r="G1008" i="41"/>
  <c r="F1008" i="41"/>
  <c r="E1008" i="41"/>
  <c r="D1008" i="41"/>
  <c r="C1008" i="41"/>
  <c r="B1008" i="41"/>
  <c r="A1008" i="41"/>
  <c r="G1007" i="41"/>
  <c r="F1007" i="41"/>
  <c r="E1007" i="41"/>
  <c r="D1007" i="41"/>
  <c r="C1007" i="41"/>
  <c r="B1007" i="41"/>
  <c r="A1007" i="41"/>
  <c r="G1006" i="41"/>
  <c r="F1006" i="41"/>
  <c r="E1006" i="41"/>
  <c r="D1006" i="41"/>
  <c r="C1006" i="41"/>
  <c r="B1006" i="41"/>
  <c r="A1006" i="41" s="1"/>
  <c r="G1005" i="41"/>
  <c r="F1005" i="41"/>
  <c r="E1005" i="41"/>
  <c r="D1005" i="41"/>
  <c r="C1005" i="41"/>
  <c r="B1005" i="41"/>
  <c r="A1005" i="41" s="1"/>
  <c r="G1004" i="41"/>
  <c r="F1004" i="41"/>
  <c r="E1004" i="41"/>
  <c r="D1004" i="41"/>
  <c r="C1004" i="41"/>
  <c r="B1004" i="41"/>
  <c r="A1004" i="41"/>
  <c r="G1003" i="41"/>
  <c r="F1003" i="41"/>
  <c r="E1003" i="41"/>
  <c r="D1003" i="41"/>
  <c r="C1003" i="41"/>
  <c r="B1003" i="41"/>
  <c r="A1003" i="41"/>
  <c r="G1002" i="41"/>
  <c r="F1002" i="41"/>
  <c r="E1002" i="41"/>
  <c r="D1002" i="41"/>
  <c r="C1002" i="41"/>
  <c r="B1002" i="41"/>
  <c r="A1002" i="41" s="1"/>
  <c r="G1001" i="41"/>
  <c r="F1001" i="41"/>
  <c r="E1001" i="41"/>
  <c r="D1001" i="41"/>
  <c r="C1001" i="41"/>
  <c r="B1001" i="41"/>
  <c r="A1001" i="41" s="1"/>
  <c r="G1000" i="41"/>
  <c r="F1000" i="41"/>
  <c r="E1000" i="41"/>
  <c r="D1000" i="41"/>
  <c r="C1000" i="41"/>
  <c r="B1000" i="41"/>
  <c r="A1000" i="41"/>
  <c r="G999" i="41"/>
  <c r="F999" i="41"/>
  <c r="E999" i="41"/>
  <c r="D999" i="41"/>
  <c r="C999" i="41"/>
  <c r="B999" i="41"/>
  <c r="A999" i="41"/>
  <c r="G998" i="41"/>
  <c r="F998" i="41"/>
  <c r="E998" i="41"/>
  <c r="D998" i="41"/>
  <c r="C998" i="41"/>
  <c r="B998" i="41"/>
  <c r="A998" i="41" s="1"/>
  <c r="G997" i="41"/>
  <c r="F997" i="41"/>
  <c r="E997" i="41"/>
  <c r="D997" i="41"/>
  <c r="C997" i="41"/>
  <c r="B997" i="41"/>
  <c r="A997" i="41" s="1"/>
  <c r="G996" i="41"/>
  <c r="F996" i="41"/>
  <c r="E996" i="41"/>
  <c r="D996" i="41"/>
  <c r="C996" i="41"/>
  <c r="B996" i="41"/>
  <c r="A996" i="41"/>
  <c r="G995" i="41"/>
  <c r="F995" i="41"/>
  <c r="E995" i="41"/>
  <c r="D995" i="41"/>
  <c r="C995" i="41"/>
  <c r="B995" i="41"/>
  <c r="A995" i="41"/>
  <c r="G994" i="41"/>
  <c r="F994" i="41"/>
  <c r="E994" i="41"/>
  <c r="D994" i="41"/>
  <c r="C994" i="41"/>
  <c r="B994" i="41"/>
  <c r="A994" i="41" s="1"/>
  <c r="G993" i="41"/>
  <c r="F993" i="41"/>
  <c r="E993" i="41"/>
  <c r="D993" i="41"/>
  <c r="C993" i="41"/>
  <c r="B993" i="41"/>
  <c r="A993" i="41" s="1"/>
  <c r="G992" i="41"/>
  <c r="F992" i="41"/>
  <c r="E992" i="41"/>
  <c r="D992" i="41"/>
  <c r="C992" i="41"/>
  <c r="B992" i="41"/>
  <c r="A992" i="41"/>
  <c r="G991" i="41"/>
  <c r="F991" i="41"/>
  <c r="E991" i="41"/>
  <c r="D991" i="41"/>
  <c r="C991" i="41"/>
  <c r="B991" i="41"/>
  <c r="A991" i="41"/>
  <c r="G990" i="41"/>
  <c r="F990" i="41"/>
  <c r="E990" i="41"/>
  <c r="D990" i="41"/>
  <c r="C990" i="41"/>
  <c r="B990" i="41"/>
  <c r="A990" i="41" s="1"/>
  <c r="G989" i="41"/>
  <c r="F989" i="41"/>
  <c r="E989" i="41"/>
  <c r="D989" i="41"/>
  <c r="C989" i="41"/>
  <c r="B989" i="41"/>
  <c r="A989" i="41" s="1"/>
  <c r="G988" i="41"/>
  <c r="F988" i="41"/>
  <c r="E988" i="41"/>
  <c r="D988" i="41"/>
  <c r="C988" i="41"/>
  <c r="B988" i="41"/>
  <c r="A988" i="41"/>
  <c r="G987" i="41"/>
  <c r="F987" i="41"/>
  <c r="E987" i="41"/>
  <c r="D987" i="41"/>
  <c r="C987" i="41"/>
  <c r="B987" i="41"/>
  <c r="A987" i="41"/>
  <c r="G986" i="41"/>
  <c r="F986" i="41"/>
  <c r="E986" i="41"/>
  <c r="D986" i="41"/>
  <c r="C986" i="41"/>
  <c r="B986" i="41"/>
  <c r="A986" i="41" s="1"/>
  <c r="G985" i="41"/>
  <c r="F985" i="41"/>
  <c r="E985" i="41"/>
  <c r="D985" i="41"/>
  <c r="C985" i="41"/>
  <c r="B985" i="41"/>
  <c r="A985" i="41" s="1"/>
  <c r="G984" i="41"/>
  <c r="F984" i="41"/>
  <c r="E984" i="41"/>
  <c r="D984" i="41"/>
  <c r="C984" i="41"/>
  <c r="B984" i="41"/>
  <c r="A984" i="41"/>
  <c r="G983" i="41"/>
  <c r="F983" i="41"/>
  <c r="E983" i="41"/>
  <c r="D983" i="41"/>
  <c r="C983" i="41"/>
  <c r="B983" i="41"/>
  <c r="A983" i="41"/>
  <c r="G982" i="41"/>
  <c r="F982" i="41"/>
  <c r="E982" i="41"/>
  <c r="D982" i="41"/>
  <c r="C982" i="41"/>
  <c r="B982" i="41"/>
  <c r="A982" i="41" s="1"/>
  <c r="G981" i="41"/>
  <c r="F981" i="41"/>
  <c r="E981" i="41"/>
  <c r="D981" i="41"/>
  <c r="C981" i="41"/>
  <c r="B981" i="41"/>
  <c r="A981" i="41" s="1"/>
  <c r="G980" i="41"/>
  <c r="F980" i="41"/>
  <c r="E980" i="41"/>
  <c r="D980" i="41"/>
  <c r="C980" i="41"/>
  <c r="B980" i="41"/>
  <c r="A980" i="41"/>
  <c r="G979" i="41"/>
  <c r="F979" i="41"/>
  <c r="E979" i="41"/>
  <c r="D979" i="41"/>
  <c r="C979" i="41"/>
  <c r="B979" i="41"/>
  <c r="A979" i="41"/>
  <c r="G978" i="41"/>
  <c r="F978" i="41"/>
  <c r="E978" i="41"/>
  <c r="D978" i="41"/>
  <c r="C978" i="41"/>
  <c r="B978" i="41"/>
  <c r="A978" i="41" s="1"/>
  <c r="G977" i="41"/>
  <c r="F977" i="41"/>
  <c r="E977" i="41"/>
  <c r="D977" i="41"/>
  <c r="C977" i="41"/>
  <c r="B977" i="41"/>
  <c r="A977" i="41" s="1"/>
  <c r="G976" i="41"/>
  <c r="F976" i="41"/>
  <c r="E976" i="41"/>
  <c r="D976" i="41"/>
  <c r="C976" i="41"/>
  <c r="B976" i="41"/>
  <c r="A976" i="41"/>
  <c r="G975" i="41"/>
  <c r="F975" i="41"/>
  <c r="E975" i="41"/>
  <c r="D975" i="41"/>
  <c r="C975" i="41"/>
  <c r="B975" i="41"/>
  <c r="A975" i="41"/>
  <c r="G974" i="41"/>
  <c r="F974" i="41"/>
  <c r="E974" i="41"/>
  <c r="D974" i="41"/>
  <c r="C974" i="41"/>
  <c r="B974" i="41"/>
  <c r="A974" i="41" s="1"/>
  <c r="G973" i="41"/>
  <c r="F973" i="41"/>
  <c r="E973" i="41"/>
  <c r="D973" i="41"/>
  <c r="C973" i="41"/>
  <c r="B973" i="41"/>
  <c r="A973" i="41" s="1"/>
  <c r="G972" i="41"/>
  <c r="F972" i="41"/>
  <c r="E972" i="41"/>
  <c r="D972" i="41"/>
  <c r="C972" i="41"/>
  <c r="B972" i="41"/>
  <c r="A972" i="41"/>
  <c r="G971" i="41"/>
  <c r="F971" i="41"/>
  <c r="E971" i="41"/>
  <c r="D971" i="41"/>
  <c r="C971" i="41"/>
  <c r="B971" i="41"/>
  <c r="A971" i="41"/>
  <c r="G970" i="41"/>
  <c r="F970" i="41"/>
  <c r="E970" i="41"/>
  <c r="D970" i="41"/>
  <c r="C970" i="41"/>
  <c r="B970" i="41"/>
  <c r="A970" i="41" s="1"/>
  <c r="G969" i="41"/>
  <c r="F969" i="41"/>
  <c r="E969" i="41"/>
  <c r="D969" i="41"/>
  <c r="C969" i="41"/>
  <c r="B969" i="41"/>
  <c r="A969" i="41" s="1"/>
  <c r="G968" i="41"/>
  <c r="F968" i="41"/>
  <c r="E968" i="41"/>
  <c r="D968" i="41"/>
  <c r="C968" i="41"/>
  <c r="B968" i="41"/>
  <c r="A968" i="41"/>
  <c r="G967" i="41"/>
  <c r="F967" i="41"/>
  <c r="E967" i="41"/>
  <c r="D967" i="41"/>
  <c r="C967" i="41"/>
  <c r="B967" i="41"/>
  <c r="A967" i="41"/>
  <c r="G966" i="41"/>
  <c r="F966" i="41"/>
  <c r="E966" i="41"/>
  <c r="D966" i="41"/>
  <c r="C966" i="41"/>
  <c r="B966" i="41"/>
  <c r="A966" i="41" s="1"/>
  <c r="G965" i="41"/>
  <c r="F965" i="41"/>
  <c r="E965" i="41"/>
  <c r="D965" i="41"/>
  <c r="C965" i="41"/>
  <c r="B965" i="41"/>
  <c r="A965" i="41" s="1"/>
  <c r="G964" i="41"/>
  <c r="F964" i="41"/>
  <c r="E964" i="41"/>
  <c r="D964" i="41"/>
  <c r="C964" i="41"/>
  <c r="B964" i="41"/>
  <c r="A964" i="41"/>
  <c r="G963" i="41"/>
  <c r="F963" i="41"/>
  <c r="E963" i="41"/>
  <c r="D963" i="41"/>
  <c r="C963" i="41"/>
  <c r="B963" i="41"/>
  <c r="A963" i="41"/>
  <c r="G962" i="41"/>
  <c r="F962" i="41"/>
  <c r="E962" i="41"/>
  <c r="D962" i="41"/>
  <c r="C962" i="41"/>
  <c r="B962" i="41"/>
  <c r="A962" i="41" s="1"/>
  <c r="G961" i="41"/>
  <c r="F961" i="41"/>
  <c r="E961" i="41"/>
  <c r="D961" i="41"/>
  <c r="C961" i="41"/>
  <c r="B961" i="41"/>
  <c r="A961" i="41" s="1"/>
  <c r="G960" i="41"/>
  <c r="F960" i="41"/>
  <c r="E960" i="41"/>
  <c r="D960" i="41"/>
  <c r="C960" i="41"/>
  <c r="B960" i="41"/>
  <c r="A960" i="41"/>
  <c r="G959" i="41"/>
  <c r="F959" i="41"/>
  <c r="E959" i="41"/>
  <c r="D959" i="41"/>
  <c r="C959" i="41"/>
  <c r="B959" i="41"/>
  <c r="A959" i="41"/>
  <c r="G958" i="41"/>
  <c r="F958" i="41"/>
  <c r="E958" i="41"/>
  <c r="D958" i="41"/>
  <c r="C958" i="41"/>
  <c r="B958" i="41"/>
  <c r="A958" i="41" s="1"/>
  <c r="G957" i="41"/>
  <c r="F957" i="41"/>
  <c r="E957" i="41"/>
  <c r="D957" i="41"/>
  <c r="C957" i="41"/>
  <c r="B957" i="41"/>
  <c r="A957" i="41" s="1"/>
  <c r="G956" i="41"/>
  <c r="F956" i="41"/>
  <c r="E956" i="41"/>
  <c r="D956" i="41"/>
  <c r="C956" i="41"/>
  <c r="B956" i="41"/>
  <c r="A956" i="41"/>
  <c r="G955" i="41"/>
  <c r="F955" i="41"/>
  <c r="E955" i="41"/>
  <c r="D955" i="41"/>
  <c r="C955" i="41"/>
  <c r="B955" i="41"/>
  <c r="A955" i="41"/>
  <c r="G954" i="41"/>
  <c r="F954" i="41"/>
  <c r="E954" i="41"/>
  <c r="D954" i="41"/>
  <c r="C954" i="41"/>
  <c r="B954" i="41"/>
  <c r="A954" i="41" s="1"/>
  <c r="G953" i="41"/>
  <c r="F953" i="41"/>
  <c r="E953" i="41"/>
  <c r="D953" i="41"/>
  <c r="C953" i="41"/>
  <c r="B953" i="41"/>
  <c r="A953" i="41" s="1"/>
  <c r="G952" i="41"/>
  <c r="F952" i="41"/>
  <c r="E952" i="41"/>
  <c r="D952" i="41"/>
  <c r="C952" i="41"/>
  <c r="B952" i="41"/>
  <c r="A952" i="41"/>
  <c r="G951" i="41"/>
  <c r="F951" i="41"/>
  <c r="E951" i="41"/>
  <c r="D951" i="41"/>
  <c r="C951" i="41"/>
  <c r="B951" i="41"/>
  <c r="A951" i="41"/>
  <c r="G950" i="41"/>
  <c r="F950" i="41"/>
  <c r="E950" i="41"/>
  <c r="D950" i="41"/>
  <c r="C950" i="41"/>
  <c r="B950" i="41"/>
  <c r="A950" i="41" s="1"/>
  <c r="G949" i="41"/>
  <c r="F949" i="41"/>
  <c r="E949" i="41"/>
  <c r="D949" i="41"/>
  <c r="C949" i="41"/>
  <c r="B949" i="41"/>
  <c r="A949" i="41" s="1"/>
  <c r="G948" i="41"/>
  <c r="F948" i="41"/>
  <c r="E948" i="41"/>
  <c r="D948" i="41"/>
  <c r="C948" i="41"/>
  <c r="B948" i="41"/>
  <c r="A948" i="41"/>
  <c r="G947" i="41"/>
  <c r="F947" i="41"/>
  <c r="E947" i="41"/>
  <c r="D947" i="41"/>
  <c r="C947" i="41"/>
  <c r="B947" i="41"/>
  <c r="A947" i="41"/>
  <c r="G946" i="41"/>
  <c r="F946" i="41"/>
  <c r="E946" i="41"/>
  <c r="D946" i="41"/>
  <c r="C946" i="41"/>
  <c r="B946" i="41"/>
  <c r="A946" i="41" s="1"/>
  <c r="G945" i="41"/>
  <c r="F945" i="41"/>
  <c r="E945" i="41"/>
  <c r="D945" i="41"/>
  <c r="C945" i="41"/>
  <c r="B945" i="41"/>
  <c r="A945" i="41" s="1"/>
  <c r="G944" i="41"/>
  <c r="F944" i="41"/>
  <c r="E944" i="41"/>
  <c r="D944" i="41"/>
  <c r="C944" i="41"/>
  <c r="B944" i="41"/>
  <c r="A944" i="41"/>
  <c r="G943" i="41"/>
  <c r="F943" i="41"/>
  <c r="E943" i="41"/>
  <c r="D943" i="41"/>
  <c r="C943" i="41"/>
  <c r="B943" i="41"/>
  <c r="A943" i="41"/>
  <c r="G942" i="41"/>
  <c r="F942" i="41"/>
  <c r="E942" i="41"/>
  <c r="D942" i="41"/>
  <c r="C942" i="41"/>
  <c r="B942" i="41"/>
  <c r="A942" i="41" s="1"/>
  <c r="G941" i="41"/>
  <c r="F941" i="41"/>
  <c r="E941" i="41"/>
  <c r="D941" i="41"/>
  <c r="C941" i="41"/>
  <c r="B941" i="41"/>
  <c r="A941" i="41" s="1"/>
  <c r="G940" i="41"/>
  <c r="F940" i="41"/>
  <c r="E940" i="41"/>
  <c r="D940" i="41"/>
  <c r="C940" i="41"/>
  <c r="B940" i="41"/>
  <c r="A940" i="41"/>
  <c r="G939" i="41"/>
  <c r="F939" i="41"/>
  <c r="E939" i="41"/>
  <c r="D939" i="41"/>
  <c r="C939" i="41"/>
  <c r="B939" i="41"/>
  <c r="A939" i="41"/>
  <c r="G938" i="41"/>
  <c r="F938" i="41"/>
  <c r="E938" i="41"/>
  <c r="D938" i="41"/>
  <c r="C938" i="41"/>
  <c r="B938" i="41"/>
  <c r="A938" i="41" s="1"/>
  <c r="G937" i="41"/>
  <c r="F937" i="41"/>
  <c r="E937" i="41"/>
  <c r="D937" i="41"/>
  <c r="C937" i="41"/>
  <c r="B937" i="41"/>
  <c r="A937" i="41" s="1"/>
  <c r="G936" i="41"/>
  <c r="F936" i="41"/>
  <c r="E936" i="41"/>
  <c r="D936" i="41"/>
  <c r="C936" i="41"/>
  <c r="B936" i="41"/>
  <c r="A936" i="41"/>
  <c r="G935" i="41"/>
  <c r="F935" i="41"/>
  <c r="E935" i="41"/>
  <c r="D935" i="41"/>
  <c r="C935" i="41"/>
  <c r="B935" i="41"/>
  <c r="A935" i="41"/>
  <c r="G934" i="41"/>
  <c r="F934" i="41"/>
  <c r="E934" i="41"/>
  <c r="D934" i="41"/>
  <c r="C934" i="41"/>
  <c r="B934" i="41"/>
  <c r="A934" i="41" s="1"/>
  <c r="G933" i="41"/>
  <c r="F933" i="41"/>
  <c r="E933" i="41"/>
  <c r="D933" i="41"/>
  <c r="C933" i="41"/>
  <c r="B933" i="41"/>
  <c r="A933" i="41" s="1"/>
  <c r="G932" i="41"/>
  <c r="F932" i="41"/>
  <c r="E932" i="41"/>
  <c r="D932" i="41"/>
  <c r="C932" i="41"/>
  <c r="B932" i="41"/>
  <c r="A932" i="41"/>
  <c r="G931" i="41"/>
  <c r="F931" i="41"/>
  <c r="E931" i="41"/>
  <c r="D931" i="41"/>
  <c r="C931" i="41"/>
  <c r="B931" i="41"/>
  <c r="A931" i="41"/>
  <c r="G930" i="41"/>
  <c r="F930" i="41"/>
  <c r="E930" i="41"/>
  <c r="D930" i="41"/>
  <c r="C930" i="41"/>
  <c r="B930" i="41"/>
  <c r="A930" i="41" s="1"/>
  <c r="G929" i="41"/>
  <c r="F929" i="41"/>
  <c r="E929" i="41"/>
  <c r="D929" i="41"/>
  <c r="C929" i="41"/>
  <c r="B929" i="41"/>
  <c r="A929" i="41" s="1"/>
  <c r="G928" i="41"/>
  <c r="F928" i="41"/>
  <c r="E928" i="41"/>
  <c r="D928" i="41"/>
  <c r="C928" i="41"/>
  <c r="B928" i="41"/>
  <c r="A928" i="41"/>
  <c r="G927" i="41"/>
  <c r="F927" i="41"/>
  <c r="E927" i="41"/>
  <c r="D927" i="41"/>
  <c r="C927" i="41"/>
  <c r="B927" i="41"/>
  <c r="A927" i="41"/>
  <c r="G926" i="41"/>
  <c r="F926" i="41"/>
  <c r="E926" i="41"/>
  <c r="D926" i="41"/>
  <c r="C926" i="41"/>
  <c r="B926" i="41"/>
  <c r="A926" i="41" s="1"/>
  <c r="G925" i="41"/>
  <c r="F925" i="41"/>
  <c r="E925" i="41"/>
  <c r="D925" i="41"/>
  <c r="C925" i="41"/>
  <c r="B925" i="41"/>
  <c r="A925" i="41" s="1"/>
  <c r="G924" i="41"/>
  <c r="F924" i="41"/>
  <c r="E924" i="41"/>
  <c r="D924" i="41"/>
  <c r="C924" i="41"/>
  <c r="B924" i="41"/>
  <c r="A924" i="41"/>
  <c r="G923" i="41"/>
  <c r="F923" i="41"/>
  <c r="E923" i="41"/>
  <c r="D923" i="41"/>
  <c r="C923" i="41"/>
  <c r="B923" i="41"/>
  <c r="A923" i="41"/>
  <c r="G922" i="41"/>
  <c r="F922" i="41"/>
  <c r="E922" i="41"/>
  <c r="D922" i="41"/>
  <c r="C922" i="41"/>
  <c r="B922" i="41"/>
  <c r="A922" i="41" s="1"/>
  <c r="G921" i="41"/>
  <c r="F921" i="41"/>
  <c r="E921" i="41"/>
  <c r="D921" i="41"/>
  <c r="C921" i="41"/>
  <c r="B921" i="41"/>
  <c r="A921" i="41" s="1"/>
  <c r="G920" i="41"/>
  <c r="F920" i="41"/>
  <c r="E920" i="41"/>
  <c r="D920" i="41"/>
  <c r="C920" i="41"/>
  <c r="B920" i="41"/>
  <c r="A920" i="41"/>
  <c r="G919" i="41"/>
  <c r="F919" i="41"/>
  <c r="E919" i="41"/>
  <c r="D919" i="41"/>
  <c r="C919" i="41"/>
  <c r="B919" i="41"/>
  <c r="A919" i="41"/>
  <c r="G918" i="41"/>
  <c r="F918" i="41"/>
  <c r="E918" i="41"/>
  <c r="D918" i="41"/>
  <c r="C918" i="41"/>
  <c r="B918" i="41"/>
  <c r="A918" i="41" s="1"/>
  <c r="G917" i="41"/>
  <c r="F917" i="41"/>
  <c r="E917" i="41"/>
  <c r="D917" i="41"/>
  <c r="C917" i="41"/>
  <c r="B917" i="41"/>
  <c r="A917" i="41" s="1"/>
  <c r="G916" i="41"/>
  <c r="F916" i="41"/>
  <c r="E916" i="41"/>
  <c r="D916" i="41"/>
  <c r="C916" i="41"/>
  <c r="B916" i="41"/>
  <c r="A916" i="41"/>
  <c r="G915" i="41"/>
  <c r="F915" i="41"/>
  <c r="E915" i="41"/>
  <c r="D915" i="41"/>
  <c r="C915" i="41"/>
  <c r="B915" i="41"/>
  <c r="A915" i="41"/>
  <c r="G914" i="41"/>
  <c r="F914" i="41"/>
  <c r="E914" i="41"/>
  <c r="D914" i="41"/>
  <c r="C914" i="41"/>
  <c r="B914" i="41"/>
  <c r="A914" i="41" s="1"/>
  <c r="G913" i="41"/>
  <c r="F913" i="41"/>
  <c r="E913" i="41"/>
  <c r="D913" i="41"/>
  <c r="C913" i="41"/>
  <c r="B913" i="41"/>
  <c r="A913" i="41" s="1"/>
  <c r="G912" i="41"/>
  <c r="F912" i="41"/>
  <c r="E912" i="41"/>
  <c r="D912" i="41"/>
  <c r="C912" i="41"/>
  <c r="B912" i="41"/>
  <c r="A912" i="41"/>
  <c r="G911" i="41"/>
  <c r="F911" i="41"/>
  <c r="E911" i="41"/>
  <c r="D911" i="41"/>
  <c r="C911" i="41"/>
  <c r="B911" i="41"/>
  <c r="A911" i="41"/>
  <c r="G910" i="41"/>
  <c r="F910" i="41"/>
  <c r="E910" i="41"/>
  <c r="D910" i="41"/>
  <c r="C910" i="41"/>
  <c r="B910" i="41"/>
  <c r="A910" i="41" s="1"/>
  <c r="G909" i="41"/>
  <c r="F909" i="41"/>
  <c r="E909" i="41"/>
  <c r="D909" i="41"/>
  <c r="C909" i="41"/>
  <c r="B909" i="41"/>
  <c r="A909" i="41" s="1"/>
  <c r="G908" i="41"/>
  <c r="F908" i="41"/>
  <c r="E908" i="41"/>
  <c r="D908" i="41"/>
  <c r="C908" i="41"/>
  <c r="B908" i="41"/>
  <c r="A908" i="41"/>
  <c r="G907" i="41"/>
  <c r="F907" i="41"/>
  <c r="E907" i="41"/>
  <c r="D907" i="41"/>
  <c r="C907" i="41"/>
  <c r="B907" i="41"/>
  <c r="A907" i="41"/>
  <c r="G906" i="41"/>
  <c r="F906" i="41"/>
  <c r="E906" i="41"/>
  <c r="D906" i="41"/>
  <c r="C906" i="41"/>
  <c r="B906" i="41"/>
  <c r="A906" i="41" s="1"/>
  <c r="G905" i="41"/>
  <c r="F905" i="41"/>
  <c r="E905" i="41"/>
  <c r="D905" i="41"/>
  <c r="C905" i="41"/>
  <c r="B905" i="41"/>
  <c r="A905" i="41" s="1"/>
  <c r="G904" i="41"/>
  <c r="F904" i="41"/>
  <c r="E904" i="41"/>
  <c r="D904" i="41"/>
  <c r="C904" i="41"/>
  <c r="B904" i="41"/>
  <c r="A904" i="41"/>
  <c r="G903" i="41"/>
  <c r="F903" i="41"/>
  <c r="E903" i="41"/>
  <c r="D903" i="41"/>
  <c r="C903" i="41"/>
  <c r="B903" i="41"/>
  <c r="A903" i="41"/>
  <c r="G902" i="41"/>
  <c r="F902" i="41"/>
  <c r="E902" i="41"/>
  <c r="D902" i="41"/>
  <c r="C902" i="41"/>
  <c r="B902" i="41"/>
  <c r="A902" i="41" s="1"/>
  <c r="G901" i="41"/>
  <c r="F901" i="41"/>
  <c r="E901" i="41"/>
  <c r="D901" i="41"/>
  <c r="C901" i="41"/>
  <c r="B901" i="41"/>
  <c r="A901" i="41" s="1"/>
  <c r="G900" i="41"/>
  <c r="F900" i="41"/>
  <c r="E900" i="41"/>
  <c r="D900" i="41"/>
  <c r="C900" i="41"/>
  <c r="B900" i="41"/>
  <c r="A900" i="41"/>
  <c r="G899" i="41"/>
  <c r="F899" i="41"/>
  <c r="E899" i="41"/>
  <c r="D899" i="41"/>
  <c r="C899" i="41"/>
  <c r="B899" i="41"/>
  <c r="A899" i="41"/>
  <c r="G898" i="41"/>
  <c r="F898" i="41"/>
  <c r="E898" i="41"/>
  <c r="D898" i="41"/>
  <c r="C898" i="41"/>
  <c r="B898" i="41"/>
  <c r="A898" i="41" s="1"/>
  <c r="G897" i="41"/>
  <c r="F897" i="41"/>
  <c r="E897" i="41"/>
  <c r="D897" i="41"/>
  <c r="C897" i="41"/>
  <c r="B897" i="41"/>
  <c r="A897" i="41" s="1"/>
  <c r="G896" i="41"/>
  <c r="F896" i="41"/>
  <c r="E896" i="41"/>
  <c r="D896" i="41"/>
  <c r="C896" i="41"/>
  <c r="B896" i="41"/>
  <c r="A896" i="41"/>
  <c r="G895" i="41"/>
  <c r="F895" i="41"/>
  <c r="E895" i="41"/>
  <c r="D895" i="41"/>
  <c r="C895" i="41"/>
  <c r="B895" i="41"/>
  <c r="A895" i="41"/>
  <c r="G894" i="41"/>
  <c r="F894" i="41"/>
  <c r="E894" i="41"/>
  <c r="D894" i="41"/>
  <c r="C894" i="41"/>
  <c r="B894" i="41"/>
  <c r="A894" i="41" s="1"/>
  <c r="G893" i="41"/>
  <c r="F893" i="41"/>
  <c r="E893" i="41"/>
  <c r="D893" i="41"/>
  <c r="C893" i="41"/>
  <c r="B893" i="41"/>
  <c r="A893" i="41" s="1"/>
  <c r="G892" i="41"/>
  <c r="F892" i="41"/>
  <c r="E892" i="41"/>
  <c r="D892" i="41"/>
  <c r="C892" i="41"/>
  <c r="B892" i="41"/>
  <c r="A892" i="41"/>
  <c r="G891" i="41"/>
  <c r="F891" i="41"/>
  <c r="E891" i="41"/>
  <c r="D891" i="41"/>
  <c r="C891" i="41"/>
  <c r="B891" i="41"/>
  <c r="A891" i="41"/>
  <c r="G890" i="41"/>
  <c r="F890" i="41"/>
  <c r="E890" i="41"/>
  <c r="D890" i="41"/>
  <c r="C890" i="41"/>
  <c r="B890" i="41"/>
  <c r="A890" i="41" s="1"/>
  <c r="G889" i="41"/>
  <c r="F889" i="41"/>
  <c r="E889" i="41"/>
  <c r="D889" i="41"/>
  <c r="C889" i="41"/>
  <c r="B889" i="41"/>
  <c r="A889" i="41" s="1"/>
  <c r="G888" i="41"/>
  <c r="F888" i="41"/>
  <c r="E888" i="41"/>
  <c r="D888" i="41"/>
  <c r="C888" i="41"/>
  <c r="B888" i="41"/>
  <c r="A888" i="41"/>
  <c r="G887" i="41"/>
  <c r="F887" i="41"/>
  <c r="E887" i="41"/>
  <c r="D887" i="41"/>
  <c r="C887" i="41"/>
  <c r="B887" i="41"/>
  <c r="A887" i="41"/>
  <c r="G886" i="41"/>
  <c r="F886" i="41"/>
  <c r="E886" i="41"/>
  <c r="D886" i="41"/>
  <c r="C886" i="41"/>
  <c r="B886" i="41"/>
  <c r="A886" i="41" s="1"/>
  <c r="G885" i="41"/>
  <c r="F885" i="41"/>
  <c r="E885" i="41"/>
  <c r="D885" i="41"/>
  <c r="C885" i="41"/>
  <c r="B885" i="41"/>
  <c r="A885" i="41" s="1"/>
  <c r="G884" i="41"/>
  <c r="F884" i="41"/>
  <c r="E884" i="41"/>
  <c r="D884" i="41"/>
  <c r="C884" i="41"/>
  <c r="B884" i="41"/>
  <c r="A884" i="41"/>
  <c r="G883" i="41"/>
  <c r="F883" i="41"/>
  <c r="E883" i="41"/>
  <c r="D883" i="41"/>
  <c r="C883" i="41"/>
  <c r="B883" i="41"/>
  <c r="A883" i="41"/>
  <c r="G882" i="41"/>
  <c r="F882" i="41"/>
  <c r="E882" i="41"/>
  <c r="D882" i="41"/>
  <c r="C882" i="41"/>
  <c r="B882" i="41"/>
  <c r="A882" i="41" s="1"/>
  <c r="G881" i="41"/>
  <c r="F881" i="41"/>
  <c r="E881" i="41"/>
  <c r="D881" i="41"/>
  <c r="C881" i="41"/>
  <c r="B881" i="41"/>
  <c r="A881" i="41" s="1"/>
  <c r="G880" i="41"/>
  <c r="F880" i="41"/>
  <c r="E880" i="41"/>
  <c r="D880" i="41"/>
  <c r="C880" i="41"/>
  <c r="B880" i="41"/>
  <c r="A880" i="41"/>
  <c r="G879" i="41"/>
  <c r="F879" i="41"/>
  <c r="E879" i="41"/>
  <c r="D879" i="41"/>
  <c r="C879" i="41"/>
  <c r="B879" i="41"/>
  <c r="A879" i="41"/>
  <c r="G878" i="41"/>
  <c r="F878" i="41"/>
  <c r="E878" i="41"/>
  <c r="D878" i="41"/>
  <c r="C878" i="41"/>
  <c r="B878" i="41"/>
  <c r="A878" i="41" s="1"/>
  <c r="G877" i="41"/>
  <c r="F877" i="41"/>
  <c r="E877" i="41"/>
  <c r="D877" i="41"/>
  <c r="C877" i="41"/>
  <c r="B877" i="41"/>
  <c r="A877" i="41" s="1"/>
  <c r="G876" i="41"/>
  <c r="F876" i="41"/>
  <c r="E876" i="41"/>
  <c r="D876" i="41"/>
  <c r="C876" i="41"/>
  <c r="B876" i="41"/>
  <c r="A876" i="41"/>
  <c r="G875" i="41"/>
  <c r="F875" i="41"/>
  <c r="E875" i="41"/>
  <c r="D875" i="41"/>
  <c r="C875" i="41"/>
  <c r="B875" i="41"/>
  <c r="A875" i="41"/>
  <c r="G874" i="41"/>
  <c r="F874" i="41"/>
  <c r="E874" i="41"/>
  <c r="D874" i="41"/>
  <c r="C874" i="41"/>
  <c r="B874" i="41"/>
  <c r="A874" i="41" s="1"/>
  <c r="G873" i="41"/>
  <c r="F873" i="41"/>
  <c r="E873" i="41"/>
  <c r="D873" i="41"/>
  <c r="C873" i="41"/>
  <c r="B873" i="41"/>
  <c r="A873" i="41" s="1"/>
  <c r="G872" i="41"/>
  <c r="F872" i="41"/>
  <c r="E872" i="41"/>
  <c r="D872" i="41"/>
  <c r="C872" i="41"/>
  <c r="B872" i="41"/>
  <c r="A872" i="41"/>
  <c r="G871" i="41"/>
  <c r="F871" i="41"/>
  <c r="E871" i="41"/>
  <c r="D871" i="41"/>
  <c r="C871" i="41"/>
  <c r="B871" i="41"/>
  <c r="A871" i="41"/>
  <c r="G870" i="41"/>
  <c r="F870" i="41"/>
  <c r="E870" i="41"/>
  <c r="D870" i="41"/>
  <c r="C870" i="41"/>
  <c r="B870" i="41"/>
  <c r="A870" i="41" s="1"/>
  <c r="G869" i="41"/>
  <c r="F869" i="41"/>
  <c r="E869" i="41"/>
  <c r="D869" i="41"/>
  <c r="C869" i="41"/>
  <c r="B869" i="41"/>
  <c r="A869" i="41" s="1"/>
  <c r="G868" i="41"/>
  <c r="F868" i="41"/>
  <c r="E868" i="41"/>
  <c r="D868" i="41"/>
  <c r="C868" i="41"/>
  <c r="B868" i="41"/>
  <c r="A868" i="41"/>
  <c r="G867" i="41"/>
  <c r="F867" i="41"/>
  <c r="E867" i="41"/>
  <c r="D867" i="41"/>
  <c r="C867" i="41"/>
  <c r="B867" i="41"/>
  <c r="A867" i="41"/>
  <c r="G866" i="41"/>
  <c r="F866" i="41"/>
  <c r="E866" i="41"/>
  <c r="D866" i="41"/>
  <c r="C866" i="41"/>
  <c r="B866" i="41"/>
  <c r="A866" i="41" s="1"/>
  <c r="G865" i="41"/>
  <c r="F865" i="41"/>
  <c r="E865" i="41"/>
  <c r="D865" i="41"/>
  <c r="C865" i="41"/>
  <c r="B865" i="41"/>
  <c r="A865" i="41" s="1"/>
  <c r="G864" i="41"/>
  <c r="F864" i="41"/>
  <c r="E864" i="41"/>
  <c r="D864" i="41"/>
  <c r="C864" i="41"/>
  <c r="B864" i="41"/>
  <c r="A864" i="41"/>
  <c r="G863" i="41"/>
  <c r="F863" i="41"/>
  <c r="E863" i="41"/>
  <c r="D863" i="41"/>
  <c r="C863" i="41"/>
  <c r="B863" i="41"/>
  <c r="A863" i="41"/>
  <c r="G862" i="41"/>
  <c r="F862" i="41"/>
  <c r="E862" i="41"/>
  <c r="D862" i="41"/>
  <c r="C862" i="41"/>
  <c r="B862" i="41"/>
  <c r="A862" i="41"/>
  <c r="G861" i="41"/>
  <c r="F861" i="41"/>
  <c r="E861" i="41"/>
  <c r="D861" i="41"/>
  <c r="C861" i="41"/>
  <c r="B861" i="41"/>
  <c r="A861" i="41" s="1"/>
  <c r="G860" i="41"/>
  <c r="F860" i="41"/>
  <c r="E860" i="41"/>
  <c r="D860" i="41"/>
  <c r="C860" i="41"/>
  <c r="B860" i="41"/>
  <c r="A860" i="41"/>
  <c r="G859" i="41"/>
  <c r="F859" i="41"/>
  <c r="E859" i="41"/>
  <c r="D859" i="41"/>
  <c r="C859" i="41"/>
  <c r="B859" i="41"/>
  <c r="A859" i="41"/>
  <c r="G858" i="41"/>
  <c r="F858" i="41"/>
  <c r="E858" i="41"/>
  <c r="D858" i="41"/>
  <c r="C858" i="41"/>
  <c r="B858" i="41"/>
  <c r="A858" i="41"/>
  <c r="G857" i="41"/>
  <c r="F857" i="41"/>
  <c r="E857" i="41"/>
  <c r="D857" i="41"/>
  <c r="C857" i="41"/>
  <c r="B857" i="41"/>
  <c r="A857" i="41" s="1"/>
  <c r="G856" i="41"/>
  <c r="F856" i="41"/>
  <c r="E856" i="41"/>
  <c r="D856" i="41"/>
  <c r="C856" i="41"/>
  <c r="B856" i="41"/>
  <c r="A856" i="41"/>
  <c r="G855" i="41"/>
  <c r="F855" i="41"/>
  <c r="E855" i="41"/>
  <c r="D855" i="41"/>
  <c r="C855" i="41"/>
  <c r="B855" i="41"/>
  <c r="A855" i="41"/>
  <c r="G854" i="41"/>
  <c r="F854" i="41"/>
  <c r="E854" i="41"/>
  <c r="D854" i="41"/>
  <c r="C854" i="41"/>
  <c r="B854" i="41"/>
  <c r="A854" i="41"/>
  <c r="G853" i="41"/>
  <c r="F853" i="41"/>
  <c r="E853" i="41"/>
  <c r="D853" i="41"/>
  <c r="C853" i="41"/>
  <c r="B853" i="41"/>
  <c r="A853" i="41" s="1"/>
  <c r="G852" i="41"/>
  <c r="F852" i="41"/>
  <c r="E852" i="41"/>
  <c r="D852" i="41"/>
  <c r="C852" i="41"/>
  <c r="B852" i="41"/>
  <c r="A852" i="41"/>
  <c r="G851" i="41"/>
  <c r="F851" i="41"/>
  <c r="E851" i="41"/>
  <c r="D851" i="41"/>
  <c r="C851" i="41"/>
  <c r="B851" i="41"/>
  <c r="A851" i="41"/>
  <c r="G850" i="41"/>
  <c r="F850" i="41"/>
  <c r="E850" i="41"/>
  <c r="D850" i="41"/>
  <c r="C850" i="41"/>
  <c r="B850" i="41"/>
  <c r="A850" i="41"/>
  <c r="G849" i="41"/>
  <c r="F849" i="41"/>
  <c r="E849" i="41"/>
  <c r="D849" i="41"/>
  <c r="C849" i="41"/>
  <c r="B849" i="41"/>
  <c r="A849" i="41" s="1"/>
  <c r="G848" i="41"/>
  <c r="F848" i="41"/>
  <c r="E848" i="41"/>
  <c r="D848" i="41"/>
  <c r="C848" i="41"/>
  <c r="B848" i="41"/>
  <c r="A848" i="41"/>
  <c r="G847" i="41"/>
  <c r="F847" i="41"/>
  <c r="E847" i="41"/>
  <c r="D847" i="41"/>
  <c r="C847" i="41"/>
  <c r="B847" i="41"/>
  <c r="A847" i="41"/>
  <c r="G846" i="41"/>
  <c r="F846" i="41"/>
  <c r="E846" i="41"/>
  <c r="D846" i="41"/>
  <c r="C846" i="41"/>
  <c r="B846" i="41"/>
  <c r="A846" i="41"/>
  <c r="G845" i="41"/>
  <c r="F845" i="41"/>
  <c r="E845" i="41"/>
  <c r="D845" i="41"/>
  <c r="C845" i="41"/>
  <c r="B845" i="41"/>
  <c r="A845" i="41" s="1"/>
  <c r="G844" i="41"/>
  <c r="F844" i="41"/>
  <c r="E844" i="41"/>
  <c r="D844" i="41"/>
  <c r="C844" i="41"/>
  <c r="B844" i="41"/>
  <c r="A844" i="41"/>
  <c r="G843" i="41"/>
  <c r="F843" i="41"/>
  <c r="E843" i="41"/>
  <c r="D843" i="41"/>
  <c r="C843" i="41"/>
  <c r="B843" i="41"/>
  <c r="A843" i="41"/>
  <c r="G842" i="41"/>
  <c r="F842" i="41"/>
  <c r="E842" i="41"/>
  <c r="D842" i="41"/>
  <c r="C842" i="41"/>
  <c r="B842" i="41"/>
  <c r="A842" i="41"/>
  <c r="G841" i="41"/>
  <c r="F841" i="41"/>
  <c r="E841" i="41"/>
  <c r="D841" i="41"/>
  <c r="C841" i="41"/>
  <c r="B841" i="41"/>
  <c r="A841" i="41" s="1"/>
  <c r="G840" i="41"/>
  <c r="F840" i="41"/>
  <c r="E840" i="41"/>
  <c r="D840" i="41"/>
  <c r="C840" i="41"/>
  <c r="B840" i="41"/>
  <c r="A840" i="41"/>
  <c r="G839" i="41"/>
  <c r="F839" i="41"/>
  <c r="E839" i="41"/>
  <c r="D839" i="41"/>
  <c r="C839" i="41"/>
  <c r="B839" i="41"/>
  <c r="A839" i="41"/>
  <c r="G838" i="41"/>
  <c r="F838" i="41"/>
  <c r="E838" i="41"/>
  <c r="D838" i="41"/>
  <c r="C838" i="41"/>
  <c r="B838" i="41"/>
  <c r="A838" i="41"/>
  <c r="G837" i="41"/>
  <c r="F837" i="41"/>
  <c r="E837" i="41"/>
  <c r="D837" i="41"/>
  <c r="C837" i="41"/>
  <c r="B837" i="41"/>
  <c r="A837" i="41" s="1"/>
  <c r="G836" i="41"/>
  <c r="F836" i="41"/>
  <c r="E836" i="41"/>
  <c r="D836" i="41"/>
  <c r="C836" i="41"/>
  <c r="B836" i="41"/>
  <c r="A836" i="41"/>
  <c r="G835" i="41"/>
  <c r="F835" i="41"/>
  <c r="E835" i="41"/>
  <c r="D835" i="41"/>
  <c r="C835" i="41"/>
  <c r="B835" i="41"/>
  <c r="A835" i="41"/>
  <c r="G834" i="41"/>
  <c r="F834" i="41"/>
  <c r="E834" i="41"/>
  <c r="D834" i="41"/>
  <c r="C834" i="41"/>
  <c r="B834" i="41"/>
  <c r="A834" i="41"/>
  <c r="G833" i="41"/>
  <c r="F833" i="41"/>
  <c r="E833" i="41"/>
  <c r="D833" i="41"/>
  <c r="C833" i="41"/>
  <c r="B833" i="41"/>
  <c r="A833" i="41" s="1"/>
  <c r="G832" i="41"/>
  <c r="F832" i="41"/>
  <c r="E832" i="41"/>
  <c r="D832" i="41"/>
  <c r="C832" i="41"/>
  <c r="B832" i="41"/>
  <c r="A832" i="41"/>
  <c r="G831" i="41"/>
  <c r="F831" i="41"/>
  <c r="E831" i="41"/>
  <c r="D831" i="41"/>
  <c r="C831" i="41"/>
  <c r="B831" i="41"/>
  <c r="A831" i="41"/>
  <c r="G830" i="41"/>
  <c r="F830" i="41"/>
  <c r="E830" i="41"/>
  <c r="D830" i="41"/>
  <c r="C830" i="41"/>
  <c r="B830" i="41"/>
  <c r="A830" i="41"/>
  <c r="G829" i="41"/>
  <c r="F829" i="41"/>
  <c r="E829" i="41"/>
  <c r="D829" i="41"/>
  <c r="C829" i="41"/>
  <c r="B829" i="41"/>
  <c r="A829" i="41" s="1"/>
  <c r="G828" i="41"/>
  <c r="F828" i="41"/>
  <c r="E828" i="41"/>
  <c r="D828" i="41"/>
  <c r="C828" i="41"/>
  <c r="B828" i="41"/>
  <c r="A828" i="41"/>
  <c r="G827" i="41"/>
  <c r="F827" i="41"/>
  <c r="E827" i="41"/>
  <c r="D827" i="41"/>
  <c r="C827" i="41"/>
  <c r="B827" i="41"/>
  <c r="A827" i="41"/>
  <c r="G826" i="41"/>
  <c r="F826" i="41"/>
  <c r="E826" i="41"/>
  <c r="D826" i="41"/>
  <c r="C826" i="41"/>
  <c r="B826" i="41"/>
  <c r="A826" i="41"/>
  <c r="G825" i="41"/>
  <c r="F825" i="41"/>
  <c r="E825" i="41"/>
  <c r="D825" i="41"/>
  <c r="C825" i="41"/>
  <c r="B825" i="41"/>
  <c r="A825" i="41" s="1"/>
  <c r="G824" i="41"/>
  <c r="F824" i="41"/>
  <c r="E824" i="41"/>
  <c r="D824" i="41"/>
  <c r="C824" i="41"/>
  <c r="B824" i="41"/>
  <c r="A824" i="41"/>
  <c r="G823" i="41"/>
  <c r="F823" i="41"/>
  <c r="E823" i="41"/>
  <c r="D823" i="41"/>
  <c r="C823" i="41"/>
  <c r="B823" i="41"/>
  <c r="A823" i="41"/>
  <c r="G822" i="41"/>
  <c r="F822" i="41"/>
  <c r="E822" i="41"/>
  <c r="D822" i="41"/>
  <c r="C822" i="41"/>
  <c r="B822" i="41"/>
  <c r="A822" i="41"/>
  <c r="G821" i="41"/>
  <c r="F821" i="41"/>
  <c r="E821" i="41"/>
  <c r="D821" i="41"/>
  <c r="C821" i="41"/>
  <c r="B821" i="41"/>
  <c r="A821" i="41" s="1"/>
  <c r="G820" i="41"/>
  <c r="F820" i="41"/>
  <c r="E820" i="41"/>
  <c r="D820" i="41"/>
  <c r="C820" i="41"/>
  <c r="B820" i="41"/>
  <c r="A820" i="41"/>
  <c r="G819" i="41"/>
  <c r="F819" i="41"/>
  <c r="E819" i="41"/>
  <c r="D819" i="41"/>
  <c r="C819" i="41"/>
  <c r="B819" i="41"/>
  <c r="A819" i="41"/>
  <c r="G818" i="41"/>
  <c r="F818" i="41"/>
  <c r="E818" i="41"/>
  <c r="D818" i="41"/>
  <c r="C818" i="41"/>
  <c r="B818" i="41"/>
  <c r="A818" i="41"/>
  <c r="G817" i="41"/>
  <c r="F817" i="41"/>
  <c r="E817" i="41"/>
  <c r="D817" i="41"/>
  <c r="C817" i="41"/>
  <c r="B817" i="41"/>
  <c r="A817" i="41" s="1"/>
  <c r="G816" i="41"/>
  <c r="F816" i="41"/>
  <c r="E816" i="41"/>
  <c r="D816" i="41"/>
  <c r="C816" i="41"/>
  <c r="B816" i="41"/>
  <c r="A816" i="41"/>
  <c r="G815" i="41"/>
  <c r="F815" i="41"/>
  <c r="E815" i="41"/>
  <c r="D815" i="41"/>
  <c r="C815" i="41"/>
  <c r="B815" i="41"/>
  <c r="A815" i="41"/>
  <c r="G814" i="41"/>
  <c r="F814" i="41"/>
  <c r="E814" i="41"/>
  <c r="D814" i="41"/>
  <c r="C814" i="41"/>
  <c r="B814" i="41"/>
  <c r="A814" i="41"/>
  <c r="G813" i="41"/>
  <c r="F813" i="41"/>
  <c r="E813" i="41"/>
  <c r="D813" i="41"/>
  <c r="C813" i="41"/>
  <c r="B813" i="41"/>
  <c r="A813" i="41" s="1"/>
  <c r="G812" i="41"/>
  <c r="F812" i="41"/>
  <c r="E812" i="41"/>
  <c r="D812" i="41"/>
  <c r="C812" i="41"/>
  <c r="B812" i="41"/>
  <c r="A812" i="41"/>
  <c r="G811" i="41"/>
  <c r="F811" i="41"/>
  <c r="E811" i="41"/>
  <c r="D811" i="41"/>
  <c r="C811" i="41"/>
  <c r="B811" i="41"/>
  <c r="A811" i="41"/>
  <c r="G810" i="41"/>
  <c r="F810" i="41"/>
  <c r="E810" i="41"/>
  <c r="D810" i="41"/>
  <c r="C810" i="41"/>
  <c r="B810" i="41"/>
  <c r="A810" i="41"/>
  <c r="G809" i="41"/>
  <c r="F809" i="41"/>
  <c r="E809" i="41"/>
  <c r="D809" i="41"/>
  <c r="C809" i="41"/>
  <c r="B809" i="41"/>
  <c r="A809" i="41" s="1"/>
  <c r="G808" i="41"/>
  <c r="F808" i="41"/>
  <c r="E808" i="41"/>
  <c r="D808" i="41"/>
  <c r="C808" i="41"/>
  <c r="B808" i="41"/>
  <c r="A808" i="41"/>
  <c r="G807" i="41"/>
  <c r="F807" i="41"/>
  <c r="E807" i="41"/>
  <c r="D807" i="41"/>
  <c r="C807" i="41"/>
  <c r="B807" i="41"/>
  <c r="A807" i="41"/>
  <c r="G806" i="41"/>
  <c r="F806" i="41"/>
  <c r="E806" i="41"/>
  <c r="D806" i="41"/>
  <c r="C806" i="41"/>
  <c r="B806" i="41"/>
  <c r="A806" i="41"/>
  <c r="G805" i="41"/>
  <c r="F805" i="41"/>
  <c r="E805" i="41"/>
  <c r="D805" i="41"/>
  <c r="C805" i="41"/>
  <c r="B805" i="41"/>
  <c r="A805" i="41" s="1"/>
  <c r="G804" i="41"/>
  <c r="F804" i="41"/>
  <c r="E804" i="41"/>
  <c r="D804" i="41"/>
  <c r="C804" i="41"/>
  <c r="B804" i="41"/>
  <c r="A804" i="41"/>
  <c r="G803" i="41"/>
  <c r="F803" i="41"/>
  <c r="E803" i="41"/>
  <c r="D803" i="41"/>
  <c r="C803" i="41"/>
  <c r="B803" i="41"/>
  <c r="A803" i="41"/>
  <c r="G802" i="41"/>
  <c r="F802" i="41"/>
  <c r="E802" i="41"/>
  <c r="D802" i="41"/>
  <c r="C802" i="41"/>
  <c r="B802" i="41"/>
  <c r="A802" i="41"/>
  <c r="G801" i="41"/>
  <c r="F801" i="41"/>
  <c r="E801" i="41"/>
  <c r="D801" i="41"/>
  <c r="C801" i="41"/>
  <c r="B801" i="41"/>
  <c r="A801" i="41" s="1"/>
  <c r="G800" i="41"/>
  <c r="F800" i="41"/>
  <c r="E800" i="41"/>
  <c r="D800" i="41"/>
  <c r="C800" i="41"/>
  <c r="B800" i="41"/>
  <c r="A800" i="41"/>
  <c r="G799" i="41"/>
  <c r="F799" i="41"/>
  <c r="E799" i="41"/>
  <c r="D799" i="41"/>
  <c r="C799" i="41"/>
  <c r="B799" i="41"/>
  <c r="A799" i="41"/>
  <c r="G798" i="41"/>
  <c r="F798" i="41"/>
  <c r="E798" i="41"/>
  <c r="D798" i="41"/>
  <c r="C798" i="41"/>
  <c r="B798" i="41"/>
  <c r="A798" i="41"/>
  <c r="G797" i="41"/>
  <c r="F797" i="41"/>
  <c r="E797" i="41"/>
  <c r="D797" i="41"/>
  <c r="C797" i="41"/>
  <c r="B797" i="41"/>
  <c r="A797" i="41" s="1"/>
  <c r="G796" i="41"/>
  <c r="F796" i="41"/>
  <c r="E796" i="41"/>
  <c r="D796" i="41"/>
  <c r="C796" i="41"/>
  <c r="B796" i="41"/>
  <c r="A796" i="41"/>
  <c r="G795" i="41"/>
  <c r="F795" i="41"/>
  <c r="E795" i="41"/>
  <c r="D795" i="41"/>
  <c r="C795" i="41"/>
  <c r="B795" i="41"/>
  <c r="A795" i="41"/>
  <c r="G794" i="41"/>
  <c r="F794" i="41"/>
  <c r="E794" i="41"/>
  <c r="D794" i="41"/>
  <c r="C794" i="41"/>
  <c r="B794" i="41"/>
  <c r="A794" i="41"/>
  <c r="G793" i="41"/>
  <c r="F793" i="41"/>
  <c r="E793" i="41"/>
  <c r="D793" i="41"/>
  <c r="C793" i="41"/>
  <c r="B793" i="41"/>
  <c r="A793" i="41" s="1"/>
  <c r="G792" i="41"/>
  <c r="F792" i="41"/>
  <c r="E792" i="41"/>
  <c r="D792" i="41"/>
  <c r="C792" i="41"/>
  <c r="B792" i="41"/>
  <c r="A792" i="41"/>
  <c r="G791" i="41"/>
  <c r="F791" i="41"/>
  <c r="E791" i="41"/>
  <c r="D791" i="41"/>
  <c r="C791" i="41"/>
  <c r="B791" i="41"/>
  <c r="A791" i="41"/>
  <c r="G790" i="41"/>
  <c r="F790" i="41"/>
  <c r="E790" i="41"/>
  <c r="D790" i="41"/>
  <c r="C790" i="41"/>
  <c r="B790" i="41"/>
  <c r="A790" i="41"/>
  <c r="G789" i="41"/>
  <c r="F789" i="41"/>
  <c r="E789" i="41"/>
  <c r="D789" i="41"/>
  <c r="C789" i="41"/>
  <c r="B789" i="41"/>
  <c r="A789" i="41" s="1"/>
  <c r="G788" i="41"/>
  <c r="F788" i="41"/>
  <c r="E788" i="41"/>
  <c r="D788" i="41"/>
  <c r="C788" i="41"/>
  <c r="B788" i="41"/>
  <c r="A788" i="41"/>
  <c r="G787" i="41"/>
  <c r="F787" i="41"/>
  <c r="E787" i="41"/>
  <c r="D787" i="41"/>
  <c r="C787" i="41"/>
  <c r="B787" i="41"/>
  <c r="A787" i="41"/>
  <c r="G786" i="41"/>
  <c r="F786" i="41"/>
  <c r="E786" i="41"/>
  <c r="D786" i="41"/>
  <c r="C786" i="41"/>
  <c r="B786" i="41"/>
  <c r="A786" i="41"/>
  <c r="G785" i="41"/>
  <c r="F785" i="41"/>
  <c r="E785" i="41"/>
  <c r="D785" i="41"/>
  <c r="C785" i="41"/>
  <c r="B785" i="41"/>
  <c r="A785" i="41" s="1"/>
  <c r="G784" i="41"/>
  <c r="F784" i="41"/>
  <c r="E784" i="41"/>
  <c r="D784" i="41"/>
  <c r="C784" i="41"/>
  <c r="B784" i="41"/>
  <c r="A784" i="41"/>
  <c r="G783" i="41"/>
  <c r="F783" i="41"/>
  <c r="E783" i="41"/>
  <c r="D783" i="41"/>
  <c r="C783" i="41"/>
  <c r="B783" i="41"/>
  <c r="A783" i="41"/>
  <c r="G782" i="41"/>
  <c r="F782" i="41"/>
  <c r="E782" i="41"/>
  <c r="D782" i="41"/>
  <c r="C782" i="41"/>
  <c r="B782" i="41"/>
  <c r="A782" i="41"/>
  <c r="G781" i="41"/>
  <c r="F781" i="41"/>
  <c r="E781" i="41"/>
  <c r="D781" i="41"/>
  <c r="C781" i="41"/>
  <c r="B781" i="41"/>
  <c r="A781" i="41" s="1"/>
  <c r="G780" i="41"/>
  <c r="F780" i="41"/>
  <c r="E780" i="41"/>
  <c r="D780" i="41"/>
  <c r="C780" i="41"/>
  <c r="B780" i="41"/>
  <c r="A780" i="41"/>
  <c r="G779" i="41"/>
  <c r="F779" i="41"/>
  <c r="E779" i="41"/>
  <c r="D779" i="41"/>
  <c r="C779" i="41"/>
  <c r="B779" i="41"/>
  <c r="A779" i="41"/>
  <c r="G778" i="41"/>
  <c r="F778" i="41"/>
  <c r="E778" i="41"/>
  <c r="D778" i="41"/>
  <c r="C778" i="41"/>
  <c r="B778" i="41"/>
  <c r="A778" i="41"/>
  <c r="G777" i="41"/>
  <c r="F777" i="41"/>
  <c r="E777" i="41"/>
  <c r="D777" i="41"/>
  <c r="C777" i="41"/>
  <c r="B777" i="41"/>
  <c r="A777" i="41" s="1"/>
  <c r="G776" i="41"/>
  <c r="F776" i="41"/>
  <c r="E776" i="41"/>
  <c r="D776" i="41"/>
  <c r="C776" i="41"/>
  <c r="B776" i="41"/>
  <c r="A776" i="41"/>
  <c r="G775" i="41"/>
  <c r="F775" i="41"/>
  <c r="E775" i="41"/>
  <c r="D775" i="41"/>
  <c r="C775" i="41"/>
  <c r="B775" i="41"/>
  <c r="A775" i="41"/>
  <c r="G774" i="41"/>
  <c r="F774" i="41"/>
  <c r="E774" i="41"/>
  <c r="D774" i="41"/>
  <c r="C774" i="41"/>
  <c r="B774" i="41"/>
  <c r="A774" i="41"/>
  <c r="G773" i="41"/>
  <c r="F773" i="41"/>
  <c r="E773" i="41"/>
  <c r="D773" i="41"/>
  <c r="C773" i="41"/>
  <c r="B773" i="41"/>
  <c r="A773" i="41" s="1"/>
  <c r="G772" i="41"/>
  <c r="F772" i="41"/>
  <c r="E772" i="41"/>
  <c r="D772" i="41"/>
  <c r="C772" i="41"/>
  <c r="B772" i="41"/>
  <c r="A772" i="41"/>
  <c r="G771" i="41"/>
  <c r="F771" i="41"/>
  <c r="E771" i="41"/>
  <c r="D771" i="41"/>
  <c r="C771" i="41"/>
  <c r="B771" i="41"/>
  <c r="A771" i="41"/>
  <c r="G770" i="41"/>
  <c r="F770" i="41"/>
  <c r="E770" i="41"/>
  <c r="D770" i="41"/>
  <c r="C770" i="41"/>
  <c r="B770" i="41"/>
  <c r="A770" i="41"/>
  <c r="G769" i="41"/>
  <c r="F769" i="41"/>
  <c r="E769" i="41"/>
  <c r="D769" i="41"/>
  <c r="C769" i="41"/>
  <c r="B769" i="41"/>
  <c r="A769" i="41" s="1"/>
  <c r="G768" i="41"/>
  <c r="F768" i="41"/>
  <c r="E768" i="41"/>
  <c r="D768" i="41"/>
  <c r="C768" i="41"/>
  <c r="B768" i="41"/>
  <c r="A768" i="41"/>
  <c r="G767" i="41"/>
  <c r="F767" i="41"/>
  <c r="E767" i="41"/>
  <c r="D767" i="41"/>
  <c r="C767" i="41"/>
  <c r="B767" i="41"/>
  <c r="A767" i="41"/>
  <c r="G766" i="41"/>
  <c r="F766" i="41"/>
  <c r="E766" i="41"/>
  <c r="D766" i="41"/>
  <c r="C766" i="41"/>
  <c r="B766" i="41"/>
  <c r="A766" i="41"/>
  <c r="G765" i="41"/>
  <c r="F765" i="41"/>
  <c r="E765" i="41"/>
  <c r="D765" i="41"/>
  <c r="C765" i="41"/>
  <c r="B765" i="41"/>
  <c r="A765" i="41" s="1"/>
  <c r="G764" i="41"/>
  <c r="F764" i="41"/>
  <c r="E764" i="41"/>
  <c r="D764" i="41"/>
  <c r="C764" i="41"/>
  <c r="B764" i="41"/>
  <c r="A764" i="41"/>
  <c r="G763" i="41"/>
  <c r="F763" i="41"/>
  <c r="E763" i="41"/>
  <c r="D763" i="41"/>
  <c r="C763" i="41"/>
  <c r="B763" i="41"/>
  <c r="A763" i="41"/>
  <c r="G762" i="41"/>
  <c r="F762" i="41"/>
  <c r="E762" i="41"/>
  <c r="D762" i="41"/>
  <c r="C762" i="41"/>
  <c r="B762" i="41"/>
  <c r="A762" i="41"/>
  <c r="G761" i="41"/>
  <c r="F761" i="41"/>
  <c r="E761" i="41"/>
  <c r="D761" i="41"/>
  <c r="C761" i="41"/>
  <c r="B761" i="41"/>
  <c r="A761" i="41" s="1"/>
  <c r="G760" i="41"/>
  <c r="F760" i="41"/>
  <c r="E760" i="41"/>
  <c r="D760" i="41"/>
  <c r="C760" i="41"/>
  <c r="B760" i="41"/>
  <c r="A760" i="41"/>
  <c r="G759" i="41"/>
  <c r="F759" i="41"/>
  <c r="E759" i="41"/>
  <c r="D759" i="41"/>
  <c r="C759" i="41"/>
  <c r="B759" i="41"/>
  <c r="A759" i="41"/>
  <c r="G758" i="41"/>
  <c r="F758" i="41"/>
  <c r="E758" i="41"/>
  <c r="D758" i="41"/>
  <c r="C758" i="41"/>
  <c r="B758" i="41"/>
  <c r="A758" i="41"/>
  <c r="G757" i="41"/>
  <c r="F757" i="41"/>
  <c r="E757" i="41"/>
  <c r="D757" i="41"/>
  <c r="C757" i="41"/>
  <c r="B757" i="41"/>
  <c r="A757" i="41" s="1"/>
  <c r="G756" i="41"/>
  <c r="F756" i="41"/>
  <c r="E756" i="41"/>
  <c r="D756" i="41"/>
  <c r="C756" i="41"/>
  <c r="B756" i="41"/>
  <c r="A756" i="41"/>
  <c r="G755" i="41"/>
  <c r="F755" i="41"/>
  <c r="E755" i="41"/>
  <c r="D755" i="41"/>
  <c r="C755" i="41"/>
  <c r="B755" i="41"/>
  <c r="A755" i="41"/>
  <c r="G754" i="41"/>
  <c r="F754" i="41"/>
  <c r="E754" i="41"/>
  <c r="D754" i="41"/>
  <c r="C754" i="41"/>
  <c r="B754" i="41"/>
  <c r="A754" i="41"/>
  <c r="G753" i="41"/>
  <c r="F753" i="41"/>
  <c r="E753" i="41"/>
  <c r="D753" i="41"/>
  <c r="C753" i="41"/>
  <c r="B753" i="41"/>
  <c r="A753" i="41" s="1"/>
  <c r="G752" i="41"/>
  <c r="F752" i="41"/>
  <c r="E752" i="41"/>
  <c r="D752" i="41"/>
  <c r="C752" i="41"/>
  <c r="B752" i="41"/>
  <c r="A752" i="41"/>
  <c r="G751" i="41"/>
  <c r="F751" i="41"/>
  <c r="E751" i="41"/>
  <c r="D751" i="41"/>
  <c r="C751" i="41"/>
  <c r="B751" i="41"/>
  <c r="A751" i="41"/>
  <c r="G750" i="41"/>
  <c r="F750" i="41"/>
  <c r="E750" i="41"/>
  <c r="D750" i="41"/>
  <c r="C750" i="41"/>
  <c r="B750" i="41"/>
  <c r="A750" i="41"/>
  <c r="G749" i="41"/>
  <c r="F749" i="41"/>
  <c r="E749" i="41"/>
  <c r="D749" i="41"/>
  <c r="C749" i="41"/>
  <c r="B749" i="41"/>
  <c r="A749" i="41" s="1"/>
  <c r="G748" i="41"/>
  <c r="F748" i="41"/>
  <c r="E748" i="41"/>
  <c r="D748" i="41"/>
  <c r="C748" i="41"/>
  <c r="B748" i="41"/>
  <c r="A748" i="41"/>
  <c r="G747" i="41"/>
  <c r="F747" i="41"/>
  <c r="E747" i="41"/>
  <c r="D747" i="41"/>
  <c r="C747" i="41"/>
  <c r="B747" i="41"/>
  <c r="A747" i="41"/>
  <c r="G746" i="41"/>
  <c r="F746" i="41"/>
  <c r="E746" i="41"/>
  <c r="D746" i="41"/>
  <c r="C746" i="41"/>
  <c r="B746" i="41"/>
  <c r="A746" i="41"/>
  <c r="G745" i="41"/>
  <c r="F745" i="41"/>
  <c r="E745" i="41"/>
  <c r="D745" i="41"/>
  <c r="C745" i="41"/>
  <c r="B745" i="41"/>
  <c r="A745" i="41" s="1"/>
  <c r="G744" i="41"/>
  <c r="F744" i="41"/>
  <c r="E744" i="41"/>
  <c r="D744" i="41"/>
  <c r="C744" i="41"/>
  <c r="B744" i="41"/>
  <c r="A744" i="41"/>
  <c r="G743" i="41"/>
  <c r="F743" i="41"/>
  <c r="E743" i="41"/>
  <c r="D743" i="41"/>
  <c r="C743" i="41"/>
  <c r="B743" i="41"/>
  <c r="A743" i="41"/>
  <c r="G742" i="41"/>
  <c r="F742" i="41"/>
  <c r="E742" i="41"/>
  <c r="D742" i="41"/>
  <c r="C742" i="41"/>
  <c r="B742" i="41"/>
  <c r="A742" i="41"/>
  <c r="G741" i="41"/>
  <c r="F741" i="41"/>
  <c r="E741" i="41"/>
  <c r="D741" i="41"/>
  <c r="C741" i="41"/>
  <c r="B741" i="41"/>
  <c r="A741" i="41" s="1"/>
  <c r="G740" i="41"/>
  <c r="F740" i="41"/>
  <c r="E740" i="41"/>
  <c r="D740" i="41"/>
  <c r="C740" i="41"/>
  <c r="B740" i="41"/>
  <c r="A740" i="41"/>
  <c r="G739" i="41"/>
  <c r="F739" i="41"/>
  <c r="E739" i="41"/>
  <c r="D739" i="41"/>
  <c r="C739" i="41"/>
  <c r="B739" i="41"/>
  <c r="A739" i="41"/>
  <c r="G738" i="41"/>
  <c r="F738" i="41"/>
  <c r="E738" i="41"/>
  <c r="D738" i="41"/>
  <c r="C738" i="41"/>
  <c r="B738" i="41"/>
  <c r="A738" i="41"/>
  <c r="G737" i="41"/>
  <c r="F737" i="41"/>
  <c r="E737" i="41"/>
  <c r="D737" i="41"/>
  <c r="C737" i="41"/>
  <c r="B737" i="41"/>
  <c r="A737" i="41" s="1"/>
  <c r="G736" i="41"/>
  <c r="F736" i="41"/>
  <c r="E736" i="41"/>
  <c r="D736" i="41"/>
  <c r="C736" i="41"/>
  <c r="B736" i="41"/>
  <c r="A736" i="41"/>
  <c r="G735" i="41"/>
  <c r="F735" i="41"/>
  <c r="E735" i="41"/>
  <c r="D735" i="41"/>
  <c r="C735" i="41"/>
  <c r="B735" i="41"/>
  <c r="A735" i="41"/>
  <c r="G734" i="41"/>
  <c r="F734" i="41"/>
  <c r="E734" i="41"/>
  <c r="D734" i="41"/>
  <c r="C734" i="41"/>
  <c r="B734" i="41"/>
  <c r="A734" i="41"/>
  <c r="G733" i="41"/>
  <c r="F733" i="41"/>
  <c r="E733" i="41"/>
  <c r="D733" i="41"/>
  <c r="C733" i="41"/>
  <c r="B733" i="41"/>
  <c r="A733" i="41" s="1"/>
  <c r="G732" i="41"/>
  <c r="F732" i="41"/>
  <c r="E732" i="41"/>
  <c r="D732" i="41"/>
  <c r="C732" i="41"/>
  <c r="B732" i="41"/>
  <c r="A732" i="41"/>
  <c r="G731" i="41"/>
  <c r="F731" i="41"/>
  <c r="E731" i="41"/>
  <c r="D731" i="41"/>
  <c r="C731" i="41"/>
  <c r="B731" i="41"/>
  <c r="A731" i="41"/>
  <c r="G730" i="41"/>
  <c r="F730" i="41"/>
  <c r="E730" i="41"/>
  <c r="D730" i="41"/>
  <c r="C730" i="41"/>
  <c r="B730" i="41"/>
  <c r="A730" i="41"/>
  <c r="G729" i="41"/>
  <c r="F729" i="41"/>
  <c r="E729" i="41"/>
  <c r="D729" i="41"/>
  <c r="C729" i="41"/>
  <c r="B729" i="41"/>
  <c r="A729" i="41" s="1"/>
  <c r="G728" i="41"/>
  <c r="F728" i="41"/>
  <c r="E728" i="41"/>
  <c r="D728" i="41"/>
  <c r="C728" i="41"/>
  <c r="B728" i="41"/>
  <c r="A728" i="41"/>
  <c r="G727" i="41"/>
  <c r="F727" i="41"/>
  <c r="E727" i="41"/>
  <c r="D727" i="41"/>
  <c r="C727" i="41"/>
  <c r="B727" i="41"/>
  <c r="A727" i="41"/>
  <c r="G726" i="41"/>
  <c r="F726" i="41"/>
  <c r="E726" i="41"/>
  <c r="D726" i="41"/>
  <c r="C726" i="41"/>
  <c r="B726" i="41"/>
  <c r="A726" i="41"/>
  <c r="G725" i="41"/>
  <c r="F725" i="41"/>
  <c r="E725" i="41"/>
  <c r="D725" i="41"/>
  <c r="C725" i="41"/>
  <c r="B725" i="41"/>
  <c r="A725" i="41" s="1"/>
  <c r="G724" i="41"/>
  <c r="F724" i="41"/>
  <c r="E724" i="41"/>
  <c r="D724" i="41"/>
  <c r="C724" i="41"/>
  <c r="B724" i="41"/>
  <c r="A724" i="41"/>
  <c r="G723" i="41"/>
  <c r="F723" i="41"/>
  <c r="E723" i="41"/>
  <c r="D723" i="41"/>
  <c r="C723" i="41"/>
  <c r="B723" i="41"/>
  <c r="A723" i="41"/>
  <c r="G722" i="41"/>
  <c r="F722" i="41"/>
  <c r="E722" i="41"/>
  <c r="D722" i="41"/>
  <c r="C722" i="41"/>
  <c r="B722" i="41"/>
  <c r="A722" i="41"/>
  <c r="G721" i="41"/>
  <c r="F721" i="41"/>
  <c r="E721" i="41"/>
  <c r="D721" i="41"/>
  <c r="C721" i="41"/>
  <c r="B721" i="41"/>
  <c r="A721" i="41" s="1"/>
  <c r="G720" i="41"/>
  <c r="F720" i="41"/>
  <c r="E720" i="41"/>
  <c r="D720" i="41"/>
  <c r="C720" i="41"/>
  <c r="B720" i="41"/>
  <c r="A720" i="41"/>
  <c r="G719" i="41"/>
  <c r="F719" i="41"/>
  <c r="E719" i="41"/>
  <c r="D719" i="41"/>
  <c r="C719" i="41"/>
  <c r="B719" i="41"/>
  <c r="A719" i="41"/>
  <c r="G718" i="41"/>
  <c r="F718" i="41"/>
  <c r="E718" i="41"/>
  <c r="D718" i="41"/>
  <c r="C718" i="41"/>
  <c r="B718" i="41"/>
  <c r="A718" i="41"/>
  <c r="G717" i="41"/>
  <c r="F717" i="41"/>
  <c r="E717" i="41"/>
  <c r="D717" i="41"/>
  <c r="C717" i="41"/>
  <c r="B717" i="41"/>
  <c r="A717" i="41" s="1"/>
  <c r="G716" i="41"/>
  <c r="F716" i="41"/>
  <c r="E716" i="41"/>
  <c r="D716" i="41"/>
  <c r="C716" i="41"/>
  <c r="B716" i="41"/>
  <c r="A716" i="41"/>
  <c r="G715" i="41"/>
  <c r="F715" i="41"/>
  <c r="E715" i="41"/>
  <c r="D715" i="41"/>
  <c r="C715" i="41"/>
  <c r="B715" i="41"/>
  <c r="A715" i="41"/>
  <c r="G714" i="41"/>
  <c r="F714" i="41"/>
  <c r="E714" i="41"/>
  <c r="D714" i="41"/>
  <c r="C714" i="41"/>
  <c r="B714" i="41"/>
  <c r="A714" i="41"/>
  <c r="G713" i="41"/>
  <c r="F713" i="41"/>
  <c r="E713" i="41"/>
  <c r="D713" i="41"/>
  <c r="C713" i="41"/>
  <c r="B713" i="41"/>
  <c r="A713" i="41" s="1"/>
  <c r="G712" i="41"/>
  <c r="F712" i="41"/>
  <c r="E712" i="41"/>
  <c r="D712" i="41"/>
  <c r="C712" i="41"/>
  <c r="B712" i="41"/>
  <c r="A712" i="41"/>
  <c r="G711" i="41"/>
  <c r="F711" i="41"/>
  <c r="E711" i="41"/>
  <c r="D711" i="41"/>
  <c r="C711" i="41"/>
  <c r="B711" i="41"/>
  <c r="A711" i="41"/>
  <c r="G710" i="41"/>
  <c r="F710" i="41"/>
  <c r="E710" i="41"/>
  <c r="D710" i="41"/>
  <c r="C710" i="41"/>
  <c r="B710" i="41"/>
  <c r="A710" i="41"/>
  <c r="G709" i="41"/>
  <c r="F709" i="41"/>
  <c r="E709" i="41"/>
  <c r="D709" i="41"/>
  <c r="C709" i="41"/>
  <c r="B709" i="41"/>
  <c r="A709" i="41" s="1"/>
  <c r="G708" i="41"/>
  <c r="F708" i="41"/>
  <c r="E708" i="41"/>
  <c r="D708" i="41"/>
  <c r="C708" i="41"/>
  <c r="B708" i="41"/>
  <c r="A708" i="41"/>
  <c r="G707" i="41"/>
  <c r="F707" i="41"/>
  <c r="E707" i="41"/>
  <c r="D707" i="41"/>
  <c r="C707" i="41"/>
  <c r="B707" i="41"/>
  <c r="A707" i="41"/>
  <c r="G706" i="41"/>
  <c r="F706" i="41"/>
  <c r="E706" i="41"/>
  <c r="D706" i="41"/>
  <c r="C706" i="41"/>
  <c r="B706" i="41"/>
  <c r="A706" i="41"/>
  <c r="G705" i="41"/>
  <c r="F705" i="41"/>
  <c r="E705" i="41"/>
  <c r="D705" i="41"/>
  <c r="C705" i="41"/>
  <c r="B705" i="41"/>
  <c r="A705" i="41" s="1"/>
  <c r="G704" i="41"/>
  <c r="F704" i="41"/>
  <c r="E704" i="41"/>
  <c r="D704" i="41"/>
  <c r="C704" i="41"/>
  <c r="B704" i="41"/>
  <c r="A704" i="41"/>
  <c r="G703" i="41"/>
  <c r="F703" i="41"/>
  <c r="E703" i="41"/>
  <c r="D703" i="41"/>
  <c r="C703" i="41"/>
  <c r="B703" i="41"/>
  <c r="A703" i="41"/>
  <c r="G702" i="41"/>
  <c r="F702" i="41"/>
  <c r="E702" i="41"/>
  <c r="D702" i="41"/>
  <c r="C702" i="41"/>
  <c r="B702" i="41"/>
  <c r="A702" i="41"/>
  <c r="G701" i="41"/>
  <c r="F701" i="41"/>
  <c r="E701" i="41"/>
  <c r="D701" i="41"/>
  <c r="C701" i="41"/>
  <c r="B701" i="41"/>
  <c r="A701" i="41" s="1"/>
  <c r="G700" i="41"/>
  <c r="F700" i="41"/>
  <c r="E700" i="41"/>
  <c r="D700" i="41"/>
  <c r="C700" i="41"/>
  <c r="B700" i="41"/>
  <c r="A700" i="41"/>
  <c r="G699" i="41"/>
  <c r="F699" i="41"/>
  <c r="E699" i="41"/>
  <c r="D699" i="41"/>
  <c r="C699" i="41"/>
  <c r="B699" i="41"/>
  <c r="A699" i="41"/>
  <c r="G698" i="41"/>
  <c r="F698" i="41"/>
  <c r="E698" i="41"/>
  <c r="D698" i="41"/>
  <c r="C698" i="41"/>
  <c r="B698" i="41"/>
  <c r="A698" i="41"/>
  <c r="G697" i="41"/>
  <c r="F697" i="41"/>
  <c r="E697" i="41"/>
  <c r="D697" i="41"/>
  <c r="C697" i="41"/>
  <c r="B697" i="41"/>
  <c r="A697" i="41" s="1"/>
  <c r="G696" i="41"/>
  <c r="F696" i="41"/>
  <c r="E696" i="41"/>
  <c r="D696" i="41"/>
  <c r="C696" i="41"/>
  <c r="B696" i="41"/>
  <c r="A696" i="41"/>
  <c r="G695" i="41"/>
  <c r="F695" i="41"/>
  <c r="E695" i="41"/>
  <c r="D695" i="41"/>
  <c r="C695" i="41"/>
  <c r="B695" i="41"/>
  <c r="A695" i="41"/>
  <c r="G694" i="41"/>
  <c r="F694" i="41"/>
  <c r="E694" i="41"/>
  <c r="D694" i="41"/>
  <c r="C694" i="41"/>
  <c r="B694" i="41"/>
  <c r="A694" i="41"/>
  <c r="G693" i="41"/>
  <c r="F693" i="41"/>
  <c r="E693" i="41"/>
  <c r="D693" i="41"/>
  <c r="C693" i="41"/>
  <c r="B693" i="41"/>
  <c r="A693" i="41" s="1"/>
  <c r="G692" i="41"/>
  <c r="F692" i="41"/>
  <c r="E692" i="41"/>
  <c r="D692" i="41"/>
  <c r="C692" i="41"/>
  <c r="B692" i="41"/>
  <c r="A692" i="41"/>
  <c r="G691" i="41"/>
  <c r="F691" i="41"/>
  <c r="E691" i="41"/>
  <c r="D691" i="41"/>
  <c r="C691" i="41"/>
  <c r="B691" i="41"/>
  <c r="A691" i="41"/>
  <c r="G690" i="41"/>
  <c r="F690" i="41"/>
  <c r="E690" i="41"/>
  <c r="D690" i="41"/>
  <c r="C690" i="41"/>
  <c r="B690" i="41"/>
  <c r="A690" i="41"/>
  <c r="G689" i="41"/>
  <c r="F689" i="41"/>
  <c r="E689" i="41"/>
  <c r="D689" i="41"/>
  <c r="C689" i="41"/>
  <c r="B689" i="41"/>
  <c r="A689" i="41" s="1"/>
  <c r="G688" i="41"/>
  <c r="F688" i="41"/>
  <c r="E688" i="41"/>
  <c r="D688" i="41"/>
  <c r="C688" i="41"/>
  <c r="B688" i="41"/>
  <c r="A688" i="41"/>
  <c r="G687" i="41"/>
  <c r="F687" i="41"/>
  <c r="E687" i="41"/>
  <c r="D687" i="41"/>
  <c r="C687" i="41"/>
  <c r="B687" i="41"/>
  <c r="A687" i="41"/>
  <c r="G686" i="41"/>
  <c r="F686" i="41"/>
  <c r="E686" i="41"/>
  <c r="D686" i="41"/>
  <c r="C686" i="41"/>
  <c r="B686" i="41"/>
  <c r="A686" i="41"/>
  <c r="G685" i="41"/>
  <c r="F685" i="41"/>
  <c r="E685" i="41"/>
  <c r="D685" i="41"/>
  <c r="C685" i="41"/>
  <c r="B685" i="41"/>
  <c r="A685" i="41" s="1"/>
  <c r="G684" i="41"/>
  <c r="F684" i="41"/>
  <c r="E684" i="41"/>
  <c r="D684" i="41"/>
  <c r="C684" i="41"/>
  <c r="B684" i="41"/>
  <c r="A684" i="41"/>
  <c r="G683" i="41"/>
  <c r="F683" i="41"/>
  <c r="E683" i="41"/>
  <c r="D683" i="41"/>
  <c r="C683" i="41"/>
  <c r="B683" i="41"/>
  <c r="A683" i="41"/>
  <c r="G682" i="41"/>
  <c r="F682" i="41"/>
  <c r="E682" i="41"/>
  <c r="D682" i="41"/>
  <c r="C682" i="41"/>
  <c r="B682" i="41"/>
  <c r="A682" i="41"/>
  <c r="G681" i="41"/>
  <c r="F681" i="41"/>
  <c r="E681" i="41"/>
  <c r="D681" i="41"/>
  <c r="C681" i="41"/>
  <c r="B681" i="41"/>
  <c r="A681" i="41" s="1"/>
  <c r="G680" i="41"/>
  <c r="F680" i="41"/>
  <c r="E680" i="41"/>
  <c r="D680" i="41"/>
  <c r="C680" i="41"/>
  <c r="B680" i="41"/>
  <c r="A680" i="41"/>
  <c r="G679" i="41"/>
  <c r="F679" i="41"/>
  <c r="E679" i="41"/>
  <c r="D679" i="41"/>
  <c r="C679" i="41"/>
  <c r="B679" i="41"/>
  <c r="A679" i="41"/>
  <c r="G678" i="41"/>
  <c r="F678" i="41"/>
  <c r="E678" i="41"/>
  <c r="D678" i="41"/>
  <c r="C678" i="41"/>
  <c r="B678" i="41"/>
  <c r="A678" i="41"/>
  <c r="G677" i="41"/>
  <c r="F677" i="41"/>
  <c r="E677" i="41"/>
  <c r="D677" i="41"/>
  <c r="C677" i="41"/>
  <c r="B677" i="41"/>
  <c r="A677" i="41" s="1"/>
  <c r="G676" i="41"/>
  <c r="F676" i="41"/>
  <c r="E676" i="41"/>
  <c r="D676" i="41"/>
  <c r="C676" i="41"/>
  <c r="B676" i="41"/>
  <c r="A676" i="41"/>
  <c r="G675" i="41"/>
  <c r="F675" i="41"/>
  <c r="E675" i="41"/>
  <c r="D675" i="41"/>
  <c r="C675" i="41"/>
  <c r="B675" i="41"/>
  <c r="A675" i="41"/>
  <c r="G674" i="41"/>
  <c r="F674" i="41"/>
  <c r="E674" i="41"/>
  <c r="D674" i="41"/>
  <c r="C674" i="41"/>
  <c r="B674" i="41"/>
  <c r="A674" i="41"/>
  <c r="G673" i="41"/>
  <c r="F673" i="41"/>
  <c r="E673" i="41"/>
  <c r="D673" i="41"/>
  <c r="C673" i="41"/>
  <c r="B673" i="41"/>
  <c r="A673" i="41" s="1"/>
  <c r="G672" i="41"/>
  <c r="F672" i="41"/>
  <c r="E672" i="41"/>
  <c r="D672" i="41"/>
  <c r="C672" i="41"/>
  <c r="B672" i="41"/>
  <c r="A672" i="41"/>
  <c r="G671" i="41"/>
  <c r="F671" i="41"/>
  <c r="E671" i="41"/>
  <c r="D671" i="41"/>
  <c r="C671" i="41"/>
  <c r="B671" i="41"/>
  <c r="A671" i="41"/>
  <c r="G670" i="41"/>
  <c r="F670" i="41"/>
  <c r="E670" i="41"/>
  <c r="D670" i="41"/>
  <c r="C670" i="41"/>
  <c r="B670" i="41"/>
  <c r="A670" i="41"/>
  <c r="G669" i="41"/>
  <c r="F669" i="41"/>
  <c r="E669" i="41"/>
  <c r="D669" i="41"/>
  <c r="C669" i="41"/>
  <c r="B669" i="41"/>
  <c r="A669" i="41" s="1"/>
  <c r="G668" i="41"/>
  <c r="F668" i="41"/>
  <c r="E668" i="41"/>
  <c r="D668" i="41"/>
  <c r="C668" i="41"/>
  <c r="B668" i="41"/>
  <c r="A668" i="41"/>
  <c r="G667" i="41"/>
  <c r="F667" i="41"/>
  <c r="E667" i="41"/>
  <c r="D667" i="41"/>
  <c r="C667" i="41"/>
  <c r="B667" i="41"/>
  <c r="A667" i="41"/>
  <c r="G666" i="41"/>
  <c r="F666" i="41"/>
  <c r="E666" i="41"/>
  <c r="D666" i="41"/>
  <c r="C666" i="41"/>
  <c r="B666" i="41"/>
  <c r="A666" i="41"/>
  <c r="G665" i="41"/>
  <c r="F665" i="41"/>
  <c r="E665" i="41"/>
  <c r="D665" i="41"/>
  <c r="C665" i="41"/>
  <c r="B665" i="41"/>
  <c r="A665" i="41" s="1"/>
  <c r="G664" i="41"/>
  <c r="F664" i="41"/>
  <c r="E664" i="41"/>
  <c r="D664" i="41"/>
  <c r="C664" i="41"/>
  <c r="B664" i="41"/>
  <c r="A664" i="41"/>
  <c r="G663" i="41"/>
  <c r="F663" i="41"/>
  <c r="E663" i="41"/>
  <c r="D663" i="41"/>
  <c r="C663" i="41"/>
  <c r="B663" i="41"/>
  <c r="A663" i="41"/>
  <c r="G662" i="41"/>
  <c r="F662" i="41"/>
  <c r="E662" i="41"/>
  <c r="D662" i="41"/>
  <c r="C662" i="41"/>
  <c r="B662" i="41"/>
  <c r="A662" i="41"/>
  <c r="G661" i="41"/>
  <c r="F661" i="41"/>
  <c r="E661" i="41"/>
  <c r="D661" i="41"/>
  <c r="C661" i="41"/>
  <c r="B661" i="41"/>
  <c r="A661" i="41" s="1"/>
  <c r="G660" i="41"/>
  <c r="F660" i="41"/>
  <c r="E660" i="41"/>
  <c r="D660" i="41"/>
  <c r="C660" i="41"/>
  <c r="B660" i="41"/>
  <c r="A660" i="41"/>
  <c r="G659" i="41"/>
  <c r="F659" i="41"/>
  <c r="E659" i="41"/>
  <c r="D659" i="41"/>
  <c r="C659" i="41"/>
  <c r="B659" i="41"/>
  <c r="A659" i="41"/>
  <c r="G658" i="41"/>
  <c r="F658" i="41"/>
  <c r="E658" i="41"/>
  <c r="D658" i="41"/>
  <c r="C658" i="41"/>
  <c r="B658" i="41"/>
  <c r="A658" i="41"/>
  <c r="G657" i="41"/>
  <c r="F657" i="41"/>
  <c r="E657" i="41"/>
  <c r="D657" i="41"/>
  <c r="C657" i="41"/>
  <c r="B657" i="41"/>
  <c r="A657" i="41" s="1"/>
  <c r="G656" i="41"/>
  <c r="F656" i="41"/>
  <c r="E656" i="41"/>
  <c r="D656" i="41"/>
  <c r="C656" i="41"/>
  <c r="B656" i="41"/>
  <c r="A656" i="41"/>
  <c r="G655" i="41"/>
  <c r="F655" i="41"/>
  <c r="E655" i="41"/>
  <c r="D655" i="41"/>
  <c r="C655" i="41"/>
  <c r="B655" i="41"/>
  <c r="A655" i="41"/>
  <c r="G654" i="41"/>
  <c r="F654" i="41"/>
  <c r="E654" i="41"/>
  <c r="D654" i="41"/>
  <c r="C654" i="41"/>
  <c r="B654" i="41"/>
  <c r="A654" i="41"/>
  <c r="G653" i="41"/>
  <c r="F653" i="41"/>
  <c r="E653" i="41"/>
  <c r="D653" i="41"/>
  <c r="C653" i="41"/>
  <c r="B653" i="41"/>
  <c r="A653" i="41" s="1"/>
  <c r="G652" i="41"/>
  <c r="F652" i="41"/>
  <c r="E652" i="41"/>
  <c r="D652" i="41"/>
  <c r="C652" i="41"/>
  <c r="B652" i="41"/>
  <c r="A652" i="41"/>
  <c r="G651" i="41"/>
  <c r="F651" i="41"/>
  <c r="E651" i="41"/>
  <c r="D651" i="41"/>
  <c r="C651" i="41"/>
  <c r="B651" i="41"/>
  <c r="A651" i="41"/>
  <c r="G650" i="41"/>
  <c r="F650" i="41"/>
  <c r="E650" i="41"/>
  <c r="D650" i="41"/>
  <c r="C650" i="41"/>
  <c r="B650" i="41"/>
  <c r="A650" i="41"/>
  <c r="G649" i="41"/>
  <c r="F649" i="41"/>
  <c r="E649" i="41"/>
  <c r="D649" i="41"/>
  <c r="C649" i="41"/>
  <c r="B649" i="41"/>
  <c r="A649" i="41" s="1"/>
  <c r="G648" i="41"/>
  <c r="F648" i="41"/>
  <c r="E648" i="41"/>
  <c r="D648" i="41"/>
  <c r="C648" i="41"/>
  <c r="B648" i="41"/>
  <c r="A648" i="41"/>
  <c r="G647" i="41"/>
  <c r="F647" i="41"/>
  <c r="E647" i="41"/>
  <c r="D647" i="41"/>
  <c r="C647" i="41"/>
  <c r="B647" i="41"/>
  <c r="A647" i="41"/>
  <c r="G646" i="41"/>
  <c r="F646" i="41"/>
  <c r="E646" i="41"/>
  <c r="D646" i="41"/>
  <c r="C646" i="41"/>
  <c r="B646" i="41"/>
  <c r="A646" i="41"/>
  <c r="G645" i="41"/>
  <c r="F645" i="41"/>
  <c r="E645" i="41"/>
  <c r="D645" i="41"/>
  <c r="C645" i="41"/>
  <c r="B645" i="41"/>
  <c r="A645" i="41" s="1"/>
  <c r="G644" i="41"/>
  <c r="F644" i="41"/>
  <c r="E644" i="41"/>
  <c r="D644" i="41"/>
  <c r="C644" i="41"/>
  <c r="B644" i="41"/>
  <c r="A644" i="41"/>
  <c r="G643" i="41"/>
  <c r="F643" i="41"/>
  <c r="E643" i="41"/>
  <c r="D643" i="41"/>
  <c r="C643" i="41"/>
  <c r="B643" i="41"/>
  <c r="A643" i="41"/>
  <c r="G642" i="41"/>
  <c r="F642" i="41"/>
  <c r="E642" i="41"/>
  <c r="D642" i="41"/>
  <c r="C642" i="41"/>
  <c r="B642" i="41"/>
  <c r="A642" i="41"/>
  <c r="G641" i="41"/>
  <c r="F641" i="41"/>
  <c r="E641" i="41"/>
  <c r="D641" i="41"/>
  <c r="C641" i="41"/>
  <c r="B641" i="41"/>
  <c r="A641" i="41" s="1"/>
  <c r="G640" i="41"/>
  <c r="F640" i="41"/>
  <c r="E640" i="41"/>
  <c r="D640" i="41"/>
  <c r="C640" i="41"/>
  <c r="B640" i="41"/>
  <c r="A640" i="41"/>
  <c r="G639" i="41"/>
  <c r="F639" i="41"/>
  <c r="E639" i="41"/>
  <c r="D639" i="41"/>
  <c r="C639" i="41"/>
  <c r="B639" i="41"/>
  <c r="A639" i="41"/>
  <c r="G638" i="41"/>
  <c r="F638" i="41"/>
  <c r="E638" i="41"/>
  <c r="D638" i="41"/>
  <c r="C638" i="41"/>
  <c r="B638" i="41"/>
  <c r="A638" i="41"/>
  <c r="G637" i="41"/>
  <c r="F637" i="41"/>
  <c r="E637" i="41"/>
  <c r="D637" i="41"/>
  <c r="C637" i="41"/>
  <c r="B637" i="41"/>
  <c r="A637" i="41" s="1"/>
  <c r="G636" i="41"/>
  <c r="F636" i="41"/>
  <c r="E636" i="41"/>
  <c r="D636" i="41"/>
  <c r="C636" i="41"/>
  <c r="B636" i="41"/>
  <c r="A636" i="41"/>
  <c r="G635" i="41"/>
  <c r="F635" i="41"/>
  <c r="E635" i="41"/>
  <c r="D635" i="41"/>
  <c r="C635" i="41"/>
  <c r="B635" i="41"/>
  <c r="A635" i="41"/>
  <c r="G634" i="41"/>
  <c r="F634" i="41"/>
  <c r="E634" i="41"/>
  <c r="D634" i="41"/>
  <c r="C634" i="41"/>
  <c r="B634" i="41"/>
  <c r="A634" i="41"/>
  <c r="G633" i="41"/>
  <c r="F633" i="41"/>
  <c r="E633" i="41"/>
  <c r="D633" i="41"/>
  <c r="C633" i="41"/>
  <c r="B633" i="41"/>
  <c r="A633" i="41" s="1"/>
  <c r="G632" i="41"/>
  <c r="F632" i="41"/>
  <c r="E632" i="41"/>
  <c r="D632" i="41"/>
  <c r="C632" i="41"/>
  <c r="B632" i="41"/>
  <c r="A632" i="41"/>
  <c r="G631" i="41"/>
  <c r="F631" i="41"/>
  <c r="E631" i="41"/>
  <c r="D631" i="41"/>
  <c r="C631" i="41"/>
  <c r="B631" i="41"/>
  <c r="A631" i="41"/>
  <c r="G630" i="41"/>
  <c r="F630" i="41"/>
  <c r="E630" i="41"/>
  <c r="D630" i="41"/>
  <c r="C630" i="41"/>
  <c r="B630" i="41"/>
  <c r="A630" i="41"/>
  <c r="G629" i="41"/>
  <c r="F629" i="41"/>
  <c r="E629" i="41"/>
  <c r="D629" i="41"/>
  <c r="C629" i="41"/>
  <c r="B629" i="41"/>
  <c r="A629" i="41" s="1"/>
  <c r="G628" i="41"/>
  <c r="F628" i="41"/>
  <c r="E628" i="41"/>
  <c r="D628" i="41"/>
  <c r="C628" i="41"/>
  <c r="B628" i="41"/>
  <c r="A628" i="41"/>
  <c r="G627" i="41"/>
  <c r="F627" i="41"/>
  <c r="E627" i="41"/>
  <c r="D627" i="41"/>
  <c r="C627" i="41"/>
  <c r="B627" i="41"/>
  <c r="A627" i="41"/>
  <c r="G626" i="41"/>
  <c r="F626" i="41"/>
  <c r="E626" i="41"/>
  <c r="D626" i="41"/>
  <c r="C626" i="41"/>
  <c r="B626" i="41"/>
  <c r="A626" i="41"/>
  <c r="G625" i="41"/>
  <c r="F625" i="41"/>
  <c r="E625" i="41"/>
  <c r="D625" i="41"/>
  <c r="C625" i="41"/>
  <c r="B625" i="41"/>
  <c r="A625" i="41" s="1"/>
  <c r="G624" i="41"/>
  <c r="F624" i="41"/>
  <c r="E624" i="41"/>
  <c r="D624" i="41"/>
  <c r="C624" i="41"/>
  <c r="B624" i="41"/>
  <c r="A624" i="41"/>
  <c r="G623" i="41"/>
  <c r="F623" i="41"/>
  <c r="E623" i="41"/>
  <c r="D623" i="41"/>
  <c r="C623" i="41"/>
  <c r="B623" i="41"/>
  <c r="A623" i="41"/>
  <c r="G622" i="41"/>
  <c r="F622" i="41"/>
  <c r="E622" i="41"/>
  <c r="D622" i="41"/>
  <c r="C622" i="41"/>
  <c r="B622" i="41"/>
  <c r="A622" i="41"/>
  <c r="G621" i="41"/>
  <c r="F621" i="41"/>
  <c r="E621" i="41"/>
  <c r="D621" i="41"/>
  <c r="C621" i="41"/>
  <c r="B621" i="41"/>
  <c r="A621" i="41" s="1"/>
  <c r="G620" i="41"/>
  <c r="F620" i="41"/>
  <c r="E620" i="41"/>
  <c r="D620" i="41"/>
  <c r="C620" i="41"/>
  <c r="B620" i="41"/>
  <c r="A620" i="41"/>
  <c r="G619" i="41"/>
  <c r="F619" i="41"/>
  <c r="E619" i="41"/>
  <c r="D619" i="41"/>
  <c r="C619" i="41"/>
  <c r="B619" i="41"/>
  <c r="A619" i="41"/>
  <c r="G618" i="41"/>
  <c r="F618" i="41"/>
  <c r="E618" i="41"/>
  <c r="D618" i="41"/>
  <c r="C618" i="41"/>
  <c r="B618" i="41"/>
  <c r="A618" i="41"/>
  <c r="G617" i="41"/>
  <c r="F617" i="41"/>
  <c r="E617" i="41"/>
  <c r="D617" i="41"/>
  <c r="C617" i="41"/>
  <c r="B617" i="41"/>
  <c r="A617" i="41" s="1"/>
  <c r="G616" i="41"/>
  <c r="F616" i="41"/>
  <c r="E616" i="41"/>
  <c r="D616" i="41"/>
  <c r="C616" i="41"/>
  <c r="B616" i="41"/>
  <c r="A616" i="41"/>
  <c r="G615" i="41"/>
  <c r="F615" i="41"/>
  <c r="E615" i="41"/>
  <c r="D615" i="41"/>
  <c r="C615" i="41"/>
  <c r="B615" i="41"/>
  <c r="A615" i="41"/>
  <c r="G614" i="41"/>
  <c r="F614" i="41"/>
  <c r="E614" i="41"/>
  <c r="D614" i="41"/>
  <c r="C614" i="41"/>
  <c r="B614" i="41"/>
  <c r="A614" i="41"/>
  <c r="G613" i="41"/>
  <c r="F613" i="41"/>
  <c r="E613" i="41"/>
  <c r="D613" i="41"/>
  <c r="C613" i="41"/>
  <c r="B613" i="41"/>
  <c r="A613" i="41" s="1"/>
  <c r="G612" i="41"/>
  <c r="F612" i="41"/>
  <c r="E612" i="41"/>
  <c r="D612" i="41"/>
  <c r="C612" i="41"/>
  <c r="B612" i="41"/>
  <c r="A612" i="41"/>
  <c r="G611" i="41"/>
  <c r="F611" i="41"/>
  <c r="E611" i="41"/>
  <c r="D611" i="41"/>
  <c r="C611" i="41"/>
  <c r="B611" i="41"/>
  <c r="A611" i="41"/>
  <c r="G610" i="41"/>
  <c r="F610" i="41"/>
  <c r="E610" i="41"/>
  <c r="D610" i="41"/>
  <c r="C610" i="41"/>
  <c r="B610" i="41"/>
  <c r="A610" i="41"/>
  <c r="G609" i="41"/>
  <c r="F609" i="41"/>
  <c r="E609" i="41"/>
  <c r="D609" i="41"/>
  <c r="C609" i="41"/>
  <c r="B609" i="41"/>
  <c r="A609" i="41" s="1"/>
  <c r="G608" i="41"/>
  <c r="F608" i="41"/>
  <c r="E608" i="41"/>
  <c r="D608" i="41"/>
  <c r="C608" i="41"/>
  <c r="B608" i="41"/>
  <c r="A608" i="41"/>
  <c r="G607" i="41"/>
  <c r="F607" i="41"/>
  <c r="E607" i="41"/>
  <c r="D607" i="41"/>
  <c r="C607" i="41"/>
  <c r="B607" i="41"/>
  <c r="A607" i="41"/>
  <c r="G606" i="41"/>
  <c r="F606" i="41"/>
  <c r="E606" i="41"/>
  <c r="D606" i="41"/>
  <c r="C606" i="41"/>
  <c r="B606" i="41"/>
  <c r="A606" i="41"/>
  <c r="G605" i="41"/>
  <c r="F605" i="41"/>
  <c r="E605" i="41"/>
  <c r="D605" i="41"/>
  <c r="C605" i="41"/>
  <c r="B605" i="41"/>
  <c r="A605" i="41" s="1"/>
  <c r="G604" i="41"/>
  <c r="F604" i="41"/>
  <c r="E604" i="41"/>
  <c r="D604" i="41"/>
  <c r="C604" i="41"/>
  <c r="B604" i="41"/>
  <c r="A604" i="41"/>
  <c r="G603" i="41"/>
  <c r="F603" i="41"/>
  <c r="E603" i="41"/>
  <c r="D603" i="41"/>
  <c r="C603" i="41"/>
  <c r="B603" i="41"/>
  <c r="A603" i="41"/>
  <c r="G602" i="41"/>
  <c r="F602" i="41"/>
  <c r="E602" i="41"/>
  <c r="D602" i="41"/>
  <c r="C602" i="41"/>
  <c r="B602" i="41"/>
  <c r="A602" i="41"/>
  <c r="G601" i="41"/>
  <c r="F601" i="41"/>
  <c r="E601" i="41"/>
  <c r="D601" i="41"/>
  <c r="C601" i="41"/>
  <c r="B601" i="41"/>
  <c r="A601" i="41" s="1"/>
  <c r="G600" i="41"/>
  <c r="F600" i="41"/>
  <c r="E600" i="41"/>
  <c r="D600" i="41"/>
  <c r="C600" i="41"/>
  <c r="B600" i="41"/>
  <c r="A600" i="41"/>
  <c r="G599" i="41"/>
  <c r="F599" i="41"/>
  <c r="E599" i="41"/>
  <c r="D599" i="41"/>
  <c r="C599" i="41"/>
  <c r="B599" i="41"/>
  <c r="A599" i="41"/>
  <c r="G598" i="41"/>
  <c r="F598" i="41"/>
  <c r="E598" i="41"/>
  <c r="D598" i="41"/>
  <c r="C598" i="41"/>
  <c r="B598" i="41"/>
  <c r="A598" i="41"/>
  <c r="G597" i="41"/>
  <c r="F597" i="41"/>
  <c r="E597" i="41"/>
  <c r="D597" i="41"/>
  <c r="C597" i="41"/>
  <c r="B597" i="41"/>
  <c r="A597" i="41" s="1"/>
  <c r="G596" i="41"/>
  <c r="F596" i="41"/>
  <c r="E596" i="41"/>
  <c r="D596" i="41"/>
  <c r="C596" i="41"/>
  <c r="B596" i="41"/>
  <c r="A596" i="41"/>
  <c r="G595" i="41"/>
  <c r="F595" i="41"/>
  <c r="E595" i="41"/>
  <c r="D595" i="41"/>
  <c r="C595" i="41"/>
  <c r="B595" i="41"/>
  <c r="A595" i="41"/>
  <c r="G594" i="41"/>
  <c r="F594" i="41"/>
  <c r="E594" i="41"/>
  <c r="D594" i="41"/>
  <c r="C594" i="41"/>
  <c r="B594" i="41"/>
  <c r="A594" i="41"/>
  <c r="G593" i="41"/>
  <c r="F593" i="41"/>
  <c r="E593" i="41"/>
  <c r="D593" i="41"/>
  <c r="C593" i="41"/>
  <c r="B593" i="41"/>
  <c r="A593" i="41" s="1"/>
  <c r="G592" i="41"/>
  <c r="F592" i="41"/>
  <c r="E592" i="41"/>
  <c r="D592" i="41"/>
  <c r="C592" i="41"/>
  <c r="B592" i="41"/>
  <c r="A592" i="41"/>
  <c r="G591" i="41"/>
  <c r="F591" i="41"/>
  <c r="E591" i="41"/>
  <c r="D591" i="41"/>
  <c r="C591" i="41"/>
  <c r="B591" i="41"/>
  <c r="A591" i="41"/>
  <c r="G590" i="41"/>
  <c r="F590" i="41"/>
  <c r="E590" i="41"/>
  <c r="D590" i="41"/>
  <c r="C590" i="41"/>
  <c r="B590" i="41"/>
  <c r="A590" i="41"/>
  <c r="G589" i="41"/>
  <c r="F589" i="41"/>
  <c r="E589" i="41"/>
  <c r="D589" i="41"/>
  <c r="C589" i="41"/>
  <c r="B589" i="41"/>
  <c r="A589" i="41" s="1"/>
  <c r="G588" i="41"/>
  <c r="F588" i="41"/>
  <c r="E588" i="41"/>
  <c r="D588" i="41"/>
  <c r="C588" i="41"/>
  <c r="B588" i="41"/>
  <c r="A588" i="41"/>
  <c r="G587" i="41"/>
  <c r="F587" i="41"/>
  <c r="E587" i="41"/>
  <c r="D587" i="41"/>
  <c r="C587" i="41"/>
  <c r="B587" i="41"/>
  <c r="A587" i="41"/>
  <c r="G586" i="41"/>
  <c r="F586" i="41"/>
  <c r="E586" i="41"/>
  <c r="D586" i="41"/>
  <c r="C586" i="41"/>
  <c r="B586" i="41"/>
  <c r="A586" i="41"/>
  <c r="G585" i="41"/>
  <c r="F585" i="41"/>
  <c r="E585" i="41"/>
  <c r="D585" i="41"/>
  <c r="C585" i="41"/>
  <c r="B585" i="41"/>
  <c r="A585" i="41" s="1"/>
  <c r="G584" i="41"/>
  <c r="F584" i="41"/>
  <c r="E584" i="41"/>
  <c r="D584" i="41"/>
  <c r="C584" i="41"/>
  <c r="B584" i="41"/>
  <c r="A584" i="41"/>
  <c r="G583" i="41"/>
  <c r="F583" i="41"/>
  <c r="E583" i="41"/>
  <c r="D583" i="41"/>
  <c r="C583" i="41"/>
  <c r="B583" i="41"/>
  <c r="A583" i="41"/>
  <c r="G582" i="41"/>
  <c r="F582" i="41"/>
  <c r="E582" i="41"/>
  <c r="D582" i="41"/>
  <c r="C582" i="41"/>
  <c r="B582" i="41"/>
  <c r="A582" i="41"/>
  <c r="G581" i="41"/>
  <c r="F581" i="41"/>
  <c r="E581" i="41"/>
  <c r="D581" i="41"/>
  <c r="C581" i="41"/>
  <c r="B581" i="41"/>
  <c r="A581" i="41" s="1"/>
  <c r="G580" i="41"/>
  <c r="F580" i="41"/>
  <c r="E580" i="41"/>
  <c r="D580" i="41"/>
  <c r="C580" i="41"/>
  <c r="B580" i="41"/>
  <c r="A580" i="41"/>
  <c r="G579" i="41"/>
  <c r="F579" i="41"/>
  <c r="E579" i="41"/>
  <c r="D579" i="41"/>
  <c r="C579" i="41"/>
  <c r="B579" i="41"/>
  <c r="A579" i="41"/>
  <c r="G578" i="41"/>
  <c r="F578" i="41"/>
  <c r="E578" i="41"/>
  <c r="D578" i="41"/>
  <c r="C578" i="41"/>
  <c r="B578" i="41"/>
  <c r="A578" i="41"/>
  <c r="G577" i="41"/>
  <c r="F577" i="41"/>
  <c r="E577" i="41"/>
  <c r="D577" i="41"/>
  <c r="C577" i="41"/>
  <c r="B577" i="41"/>
  <c r="A577" i="41" s="1"/>
  <c r="G576" i="41"/>
  <c r="F576" i="41"/>
  <c r="E576" i="41"/>
  <c r="D576" i="41"/>
  <c r="C576" i="41"/>
  <c r="B576" i="41"/>
  <c r="A576" i="41"/>
  <c r="G575" i="41"/>
  <c r="F575" i="41"/>
  <c r="E575" i="41"/>
  <c r="D575" i="41"/>
  <c r="C575" i="41"/>
  <c r="B575" i="41"/>
  <c r="A575" i="41"/>
  <c r="G574" i="41"/>
  <c r="F574" i="41"/>
  <c r="E574" i="41"/>
  <c r="D574" i="41"/>
  <c r="C574" i="41"/>
  <c r="B574" i="41"/>
  <c r="A574" i="41"/>
  <c r="G573" i="41"/>
  <c r="F573" i="41"/>
  <c r="E573" i="41"/>
  <c r="D573" i="41"/>
  <c r="C573" i="41"/>
  <c r="B573" i="41"/>
  <c r="A573" i="41" s="1"/>
  <c r="G572" i="41"/>
  <c r="F572" i="41"/>
  <c r="E572" i="41"/>
  <c r="D572" i="41"/>
  <c r="C572" i="41"/>
  <c r="B572" i="41"/>
  <c r="A572" i="41"/>
  <c r="G571" i="41"/>
  <c r="F571" i="41"/>
  <c r="E571" i="41"/>
  <c r="D571" i="41"/>
  <c r="C571" i="41"/>
  <c r="B571" i="41"/>
  <c r="A571" i="41"/>
  <c r="G570" i="41"/>
  <c r="F570" i="41"/>
  <c r="E570" i="41"/>
  <c r="D570" i="41"/>
  <c r="C570" i="41"/>
  <c r="B570" i="41"/>
  <c r="A570" i="41"/>
  <c r="G569" i="41"/>
  <c r="F569" i="41"/>
  <c r="E569" i="41"/>
  <c r="D569" i="41"/>
  <c r="C569" i="41"/>
  <c r="B569" i="41"/>
  <c r="A569" i="41" s="1"/>
  <c r="G568" i="41"/>
  <c r="F568" i="41"/>
  <c r="E568" i="41"/>
  <c r="D568" i="41"/>
  <c r="C568" i="41"/>
  <c r="B568" i="41"/>
  <c r="A568" i="41"/>
  <c r="G567" i="41"/>
  <c r="F567" i="41"/>
  <c r="E567" i="41"/>
  <c r="D567" i="41"/>
  <c r="C567" i="41"/>
  <c r="B567" i="41"/>
  <c r="A567" i="41"/>
  <c r="G566" i="41"/>
  <c r="F566" i="41"/>
  <c r="E566" i="41"/>
  <c r="D566" i="41"/>
  <c r="C566" i="41"/>
  <c r="B566" i="41"/>
  <c r="A566" i="41"/>
  <c r="G565" i="41"/>
  <c r="F565" i="41"/>
  <c r="E565" i="41"/>
  <c r="D565" i="41"/>
  <c r="C565" i="41"/>
  <c r="B565" i="41"/>
  <c r="A565" i="41" s="1"/>
  <c r="G564" i="41"/>
  <c r="F564" i="41"/>
  <c r="E564" i="41"/>
  <c r="D564" i="41"/>
  <c r="C564" i="41"/>
  <c r="B564" i="41"/>
  <c r="A564" i="41"/>
  <c r="G563" i="41"/>
  <c r="F563" i="41"/>
  <c r="E563" i="41"/>
  <c r="D563" i="41"/>
  <c r="C563" i="41"/>
  <c r="B563" i="41"/>
  <c r="A563" i="41"/>
  <c r="G562" i="41"/>
  <c r="F562" i="41"/>
  <c r="E562" i="41"/>
  <c r="D562" i="41"/>
  <c r="C562" i="41"/>
  <c r="B562" i="41"/>
  <c r="A562" i="41"/>
  <c r="G561" i="41"/>
  <c r="F561" i="41"/>
  <c r="E561" i="41"/>
  <c r="D561" i="41"/>
  <c r="C561" i="41"/>
  <c r="B561" i="41"/>
  <c r="A561" i="41" s="1"/>
  <c r="G560" i="41"/>
  <c r="F560" i="41"/>
  <c r="E560" i="41"/>
  <c r="D560" i="41"/>
  <c r="C560" i="41"/>
  <c r="B560" i="41"/>
  <c r="A560" i="41"/>
  <c r="G559" i="41"/>
  <c r="F559" i="41"/>
  <c r="E559" i="41"/>
  <c r="D559" i="41"/>
  <c r="C559" i="41"/>
  <c r="B559" i="41"/>
  <c r="A559" i="41"/>
  <c r="G558" i="41"/>
  <c r="F558" i="41"/>
  <c r="E558" i="41"/>
  <c r="D558" i="41"/>
  <c r="C558" i="41"/>
  <c r="B558" i="41"/>
  <c r="A558" i="41"/>
  <c r="G557" i="41"/>
  <c r="F557" i="41"/>
  <c r="E557" i="41"/>
  <c r="D557" i="41"/>
  <c r="C557" i="41"/>
  <c r="B557" i="41"/>
  <c r="A557" i="41" s="1"/>
  <c r="G556" i="41"/>
  <c r="F556" i="41"/>
  <c r="E556" i="41"/>
  <c r="D556" i="41"/>
  <c r="C556" i="41"/>
  <c r="B556" i="41"/>
  <c r="A556" i="41"/>
  <c r="G555" i="41"/>
  <c r="F555" i="41"/>
  <c r="E555" i="41"/>
  <c r="D555" i="41"/>
  <c r="C555" i="41"/>
  <c r="B555" i="41"/>
  <c r="A555" i="41"/>
  <c r="G554" i="41"/>
  <c r="F554" i="41"/>
  <c r="E554" i="41"/>
  <c r="D554" i="41"/>
  <c r="C554" i="41"/>
  <c r="B554" i="41"/>
  <c r="A554" i="41"/>
  <c r="G553" i="41"/>
  <c r="F553" i="41"/>
  <c r="E553" i="41"/>
  <c r="D553" i="41"/>
  <c r="C553" i="41"/>
  <c r="B553" i="41"/>
  <c r="A553" i="41" s="1"/>
  <c r="G552" i="41"/>
  <c r="F552" i="41"/>
  <c r="E552" i="41"/>
  <c r="D552" i="41"/>
  <c r="C552" i="41"/>
  <c r="B552" i="41"/>
  <c r="A552" i="41"/>
  <c r="G551" i="41"/>
  <c r="F551" i="41"/>
  <c r="E551" i="41"/>
  <c r="D551" i="41"/>
  <c r="C551" i="41"/>
  <c r="B551" i="41"/>
  <c r="A551" i="41"/>
  <c r="G550" i="41"/>
  <c r="F550" i="41"/>
  <c r="E550" i="41"/>
  <c r="D550" i="41"/>
  <c r="C550" i="41"/>
  <c r="B550" i="41"/>
  <c r="A550" i="41"/>
  <c r="G549" i="41"/>
  <c r="F549" i="41"/>
  <c r="E549" i="41"/>
  <c r="D549" i="41"/>
  <c r="C549" i="41"/>
  <c r="B549" i="41"/>
  <c r="A549" i="41" s="1"/>
  <c r="G548" i="41"/>
  <c r="F548" i="41"/>
  <c r="E548" i="41"/>
  <c r="D548" i="41"/>
  <c r="C548" i="41"/>
  <c r="B548" i="41"/>
  <c r="A548" i="41"/>
  <c r="G547" i="41"/>
  <c r="F547" i="41"/>
  <c r="E547" i="41"/>
  <c r="D547" i="41"/>
  <c r="C547" i="41"/>
  <c r="B547" i="41"/>
  <c r="A547" i="41"/>
  <c r="G546" i="41"/>
  <c r="F546" i="41"/>
  <c r="E546" i="41"/>
  <c r="D546" i="41"/>
  <c r="C546" i="41"/>
  <c r="B546" i="41"/>
  <c r="A546" i="41"/>
  <c r="G545" i="41"/>
  <c r="F545" i="41"/>
  <c r="E545" i="41"/>
  <c r="D545" i="41"/>
  <c r="C545" i="41"/>
  <c r="B545" i="41"/>
  <c r="A545" i="41" s="1"/>
  <c r="G544" i="41"/>
  <c r="F544" i="41"/>
  <c r="E544" i="41"/>
  <c r="D544" i="41"/>
  <c r="C544" i="41"/>
  <c r="B544" i="41"/>
  <c r="A544" i="41"/>
  <c r="G543" i="41"/>
  <c r="F543" i="41"/>
  <c r="E543" i="41"/>
  <c r="D543" i="41"/>
  <c r="C543" i="41"/>
  <c r="B543" i="41"/>
  <c r="A543" i="41"/>
  <c r="G542" i="41"/>
  <c r="F542" i="41"/>
  <c r="E542" i="41"/>
  <c r="D542" i="41"/>
  <c r="C542" i="41"/>
  <c r="B542" i="41"/>
  <c r="A542" i="41"/>
  <c r="G541" i="41"/>
  <c r="F541" i="41"/>
  <c r="E541" i="41"/>
  <c r="D541" i="41"/>
  <c r="C541" i="41"/>
  <c r="B541" i="41"/>
  <c r="A541" i="41" s="1"/>
  <c r="G540" i="41"/>
  <c r="F540" i="41"/>
  <c r="E540" i="41"/>
  <c r="D540" i="41"/>
  <c r="C540" i="41"/>
  <c r="B540" i="41"/>
  <c r="A540" i="41"/>
  <c r="G539" i="41"/>
  <c r="F539" i="41"/>
  <c r="E539" i="41"/>
  <c r="D539" i="41"/>
  <c r="C539" i="41"/>
  <c r="B539" i="41"/>
  <c r="A539" i="41"/>
  <c r="G538" i="41"/>
  <c r="F538" i="41"/>
  <c r="E538" i="41"/>
  <c r="D538" i="41"/>
  <c r="C538" i="41"/>
  <c r="B538" i="41"/>
  <c r="A538" i="41"/>
  <c r="G537" i="41"/>
  <c r="F537" i="41"/>
  <c r="E537" i="41"/>
  <c r="D537" i="41"/>
  <c r="C537" i="41"/>
  <c r="B537" i="41"/>
  <c r="A537" i="41" s="1"/>
  <c r="G536" i="41"/>
  <c r="F536" i="41"/>
  <c r="E536" i="41"/>
  <c r="D536" i="41"/>
  <c r="C536" i="41"/>
  <c r="B536" i="41"/>
  <c r="A536" i="41"/>
  <c r="G535" i="41"/>
  <c r="F535" i="41"/>
  <c r="E535" i="41"/>
  <c r="D535" i="41"/>
  <c r="C535" i="41"/>
  <c r="B535" i="41"/>
  <c r="A535" i="41"/>
  <c r="G534" i="41"/>
  <c r="F534" i="41"/>
  <c r="E534" i="41"/>
  <c r="D534" i="41"/>
  <c r="C534" i="41"/>
  <c r="B534" i="41"/>
  <c r="A534" i="41"/>
  <c r="G533" i="41"/>
  <c r="F533" i="41"/>
  <c r="E533" i="41"/>
  <c r="D533" i="41"/>
  <c r="C533" i="41"/>
  <c r="B533" i="41"/>
  <c r="A533" i="41" s="1"/>
  <c r="G532" i="41"/>
  <c r="F532" i="41"/>
  <c r="E532" i="41"/>
  <c r="D532" i="41"/>
  <c r="C532" i="41"/>
  <c r="B532" i="41"/>
  <c r="A532" i="41"/>
  <c r="G531" i="41"/>
  <c r="F531" i="41"/>
  <c r="E531" i="41"/>
  <c r="D531" i="41"/>
  <c r="C531" i="41"/>
  <c r="B531" i="41"/>
  <c r="A531" i="41"/>
  <c r="G530" i="41"/>
  <c r="F530" i="41"/>
  <c r="E530" i="41"/>
  <c r="D530" i="41"/>
  <c r="C530" i="41"/>
  <c r="B530" i="41"/>
  <c r="A530" i="41"/>
  <c r="G529" i="41"/>
  <c r="F529" i="41"/>
  <c r="E529" i="41"/>
  <c r="D529" i="41"/>
  <c r="C529" i="41"/>
  <c r="B529" i="41"/>
  <c r="A529" i="41" s="1"/>
  <c r="G528" i="41"/>
  <c r="F528" i="41"/>
  <c r="E528" i="41"/>
  <c r="D528" i="41"/>
  <c r="C528" i="41"/>
  <c r="B528" i="41"/>
  <c r="A528" i="41"/>
  <c r="G527" i="41"/>
  <c r="F527" i="41"/>
  <c r="E527" i="41"/>
  <c r="D527" i="41"/>
  <c r="C527" i="41"/>
  <c r="B527" i="41"/>
  <c r="A527" i="41"/>
  <c r="G526" i="41"/>
  <c r="F526" i="41"/>
  <c r="E526" i="41"/>
  <c r="D526" i="41"/>
  <c r="C526" i="41"/>
  <c r="B526" i="41"/>
  <c r="A526" i="41"/>
  <c r="G525" i="41"/>
  <c r="F525" i="41"/>
  <c r="E525" i="41"/>
  <c r="D525" i="41"/>
  <c r="C525" i="41"/>
  <c r="B525" i="41"/>
  <c r="A525" i="41" s="1"/>
  <c r="G524" i="41"/>
  <c r="F524" i="41"/>
  <c r="E524" i="41"/>
  <c r="D524" i="41"/>
  <c r="C524" i="41"/>
  <c r="B524" i="41"/>
  <c r="A524" i="41"/>
  <c r="G523" i="41"/>
  <c r="F523" i="41"/>
  <c r="E523" i="41"/>
  <c r="D523" i="41"/>
  <c r="C523" i="41"/>
  <c r="B523" i="41"/>
  <c r="A523" i="41"/>
  <c r="G522" i="41"/>
  <c r="F522" i="41"/>
  <c r="E522" i="41"/>
  <c r="D522" i="41"/>
  <c r="C522" i="41"/>
  <c r="B522" i="41"/>
  <c r="A522" i="41"/>
  <c r="G521" i="41"/>
  <c r="F521" i="41"/>
  <c r="E521" i="41"/>
  <c r="D521" i="41"/>
  <c r="C521" i="41"/>
  <c r="B521" i="41"/>
  <c r="A521" i="41" s="1"/>
  <c r="G520" i="41"/>
  <c r="F520" i="41"/>
  <c r="E520" i="41"/>
  <c r="D520" i="41"/>
  <c r="C520" i="41"/>
  <c r="B520" i="41"/>
  <c r="A520" i="41"/>
  <c r="G519" i="41"/>
  <c r="F519" i="41"/>
  <c r="E519" i="41"/>
  <c r="D519" i="41"/>
  <c r="C519" i="41"/>
  <c r="B519" i="41"/>
  <c r="A519" i="41"/>
  <c r="G518" i="41"/>
  <c r="F518" i="41"/>
  <c r="E518" i="41"/>
  <c r="D518" i="41"/>
  <c r="C518" i="41"/>
  <c r="B518" i="41"/>
  <c r="A518" i="41"/>
  <c r="G517" i="41"/>
  <c r="F517" i="41"/>
  <c r="E517" i="41"/>
  <c r="D517" i="41"/>
  <c r="C517" i="41"/>
  <c r="B517" i="41"/>
  <c r="A517" i="41" s="1"/>
  <c r="G516" i="41"/>
  <c r="F516" i="41"/>
  <c r="E516" i="41"/>
  <c r="D516" i="41"/>
  <c r="C516" i="41"/>
  <c r="B516" i="41"/>
  <c r="A516" i="41"/>
  <c r="G515" i="41"/>
  <c r="F515" i="41"/>
  <c r="E515" i="41"/>
  <c r="D515" i="41"/>
  <c r="C515" i="41"/>
  <c r="B515" i="41"/>
  <c r="A515" i="41"/>
  <c r="G514" i="41"/>
  <c r="F514" i="41"/>
  <c r="E514" i="41"/>
  <c r="D514" i="41"/>
  <c r="C514" i="41"/>
  <c r="B514" i="41"/>
  <c r="A514" i="41"/>
  <c r="G513" i="41"/>
  <c r="F513" i="41"/>
  <c r="E513" i="41"/>
  <c r="D513" i="41"/>
  <c r="C513" i="41"/>
  <c r="B513" i="41"/>
  <c r="A513" i="41" s="1"/>
  <c r="G512" i="41"/>
  <c r="F512" i="41"/>
  <c r="E512" i="41"/>
  <c r="D512" i="41"/>
  <c r="C512" i="41"/>
  <c r="B512" i="41"/>
  <c r="A512" i="41"/>
  <c r="G511" i="41"/>
  <c r="F511" i="41"/>
  <c r="E511" i="41"/>
  <c r="D511" i="41"/>
  <c r="C511" i="41"/>
  <c r="B511" i="41"/>
  <c r="A511" i="41"/>
  <c r="G510" i="41"/>
  <c r="F510" i="41"/>
  <c r="E510" i="41"/>
  <c r="D510" i="41"/>
  <c r="C510" i="41"/>
  <c r="B510" i="41"/>
  <c r="A510" i="41"/>
  <c r="G509" i="41"/>
  <c r="F509" i="41"/>
  <c r="E509" i="41"/>
  <c r="D509" i="41"/>
  <c r="C509" i="41"/>
  <c r="B509" i="41"/>
  <c r="A509" i="41" s="1"/>
  <c r="G508" i="41"/>
  <c r="F508" i="41"/>
  <c r="E508" i="41"/>
  <c r="D508" i="41"/>
  <c r="C508" i="41"/>
  <c r="B508" i="41"/>
  <c r="A508" i="41"/>
  <c r="G507" i="41"/>
  <c r="F507" i="41"/>
  <c r="E507" i="41"/>
  <c r="D507" i="41"/>
  <c r="C507" i="41"/>
  <c r="B507" i="41"/>
  <c r="A507" i="41"/>
  <c r="G506" i="41"/>
  <c r="F506" i="41"/>
  <c r="E506" i="41"/>
  <c r="D506" i="41"/>
  <c r="C506" i="41"/>
  <c r="B506" i="41"/>
  <c r="A506" i="41"/>
  <c r="G505" i="41"/>
  <c r="F505" i="41"/>
  <c r="E505" i="41"/>
  <c r="D505" i="41"/>
  <c r="C505" i="41"/>
  <c r="B505" i="41"/>
  <c r="A505" i="41" s="1"/>
  <c r="G504" i="41"/>
  <c r="F504" i="41"/>
  <c r="E504" i="41"/>
  <c r="D504" i="41"/>
  <c r="C504" i="41"/>
  <c r="B504" i="41"/>
  <c r="A504" i="41"/>
  <c r="G503" i="41"/>
  <c r="F503" i="41"/>
  <c r="E503" i="41"/>
  <c r="D503" i="41"/>
  <c r="C503" i="41"/>
  <c r="B503" i="41"/>
  <c r="A503" i="41"/>
  <c r="G502" i="41"/>
  <c r="F502" i="41"/>
  <c r="E502" i="41"/>
  <c r="D502" i="41"/>
  <c r="C502" i="41"/>
  <c r="B502" i="41"/>
  <c r="A502" i="41"/>
  <c r="G501" i="41"/>
  <c r="F501" i="41"/>
  <c r="E501" i="41"/>
  <c r="D501" i="41"/>
  <c r="C501" i="41"/>
  <c r="B501" i="41"/>
  <c r="A501" i="41" s="1"/>
  <c r="G500" i="41"/>
  <c r="F500" i="41"/>
  <c r="E500" i="41"/>
  <c r="D500" i="41"/>
  <c r="C500" i="41"/>
  <c r="B500" i="41"/>
  <c r="A500" i="41"/>
  <c r="G499" i="41"/>
  <c r="F499" i="41"/>
  <c r="E499" i="41"/>
  <c r="D499" i="41"/>
  <c r="C499" i="41"/>
  <c r="B499" i="41"/>
  <c r="A499" i="41"/>
  <c r="G498" i="41"/>
  <c r="F498" i="41"/>
  <c r="E498" i="41"/>
  <c r="D498" i="41"/>
  <c r="C498" i="41"/>
  <c r="B498" i="41"/>
  <c r="A498" i="41"/>
  <c r="G497" i="41"/>
  <c r="F497" i="41"/>
  <c r="E497" i="41"/>
  <c r="D497" i="41"/>
  <c r="C497" i="41"/>
  <c r="B497" i="41"/>
  <c r="A497" i="41" s="1"/>
  <c r="G496" i="41"/>
  <c r="F496" i="41"/>
  <c r="E496" i="41"/>
  <c r="D496" i="41"/>
  <c r="C496" i="41"/>
  <c r="B496" i="41"/>
  <c r="A496" i="41"/>
  <c r="G495" i="41"/>
  <c r="F495" i="41"/>
  <c r="E495" i="41"/>
  <c r="D495" i="41"/>
  <c r="C495" i="41"/>
  <c r="B495" i="41"/>
  <c r="A495" i="41"/>
  <c r="G494" i="41"/>
  <c r="F494" i="41"/>
  <c r="E494" i="41"/>
  <c r="D494" i="41"/>
  <c r="C494" i="41"/>
  <c r="B494" i="41"/>
  <c r="A494" i="41"/>
  <c r="G493" i="41"/>
  <c r="F493" i="41"/>
  <c r="E493" i="41"/>
  <c r="D493" i="41"/>
  <c r="C493" i="41"/>
  <c r="B493" i="41"/>
  <c r="A493" i="41" s="1"/>
  <c r="G492" i="41"/>
  <c r="F492" i="41"/>
  <c r="E492" i="41"/>
  <c r="D492" i="41"/>
  <c r="C492" i="41"/>
  <c r="B492" i="41"/>
  <c r="A492" i="41"/>
  <c r="G491" i="41"/>
  <c r="F491" i="41"/>
  <c r="E491" i="41"/>
  <c r="D491" i="41"/>
  <c r="C491" i="41"/>
  <c r="B491" i="41"/>
  <c r="A491" i="41"/>
  <c r="G490" i="41"/>
  <c r="F490" i="41"/>
  <c r="E490" i="41"/>
  <c r="D490" i="41"/>
  <c r="C490" i="41"/>
  <c r="B490" i="41"/>
  <c r="A490" i="41"/>
  <c r="G489" i="41"/>
  <c r="F489" i="41"/>
  <c r="E489" i="41"/>
  <c r="D489" i="41"/>
  <c r="C489" i="41"/>
  <c r="B489" i="41"/>
  <c r="A489" i="41" s="1"/>
  <c r="G488" i="41"/>
  <c r="F488" i="41"/>
  <c r="E488" i="41"/>
  <c r="D488" i="41"/>
  <c r="C488" i="41"/>
  <c r="B488" i="41"/>
  <c r="A488" i="41"/>
  <c r="G487" i="41"/>
  <c r="F487" i="41"/>
  <c r="E487" i="41"/>
  <c r="D487" i="41"/>
  <c r="C487" i="41"/>
  <c r="B487" i="41"/>
  <c r="A487" i="41"/>
  <c r="G486" i="41"/>
  <c r="F486" i="41"/>
  <c r="E486" i="41"/>
  <c r="D486" i="41"/>
  <c r="C486" i="41"/>
  <c r="B486" i="41"/>
  <c r="A486" i="41"/>
  <c r="G485" i="41"/>
  <c r="F485" i="41"/>
  <c r="E485" i="41"/>
  <c r="D485" i="41"/>
  <c r="C485" i="41"/>
  <c r="B485" i="41"/>
  <c r="A485" i="41" s="1"/>
  <c r="G484" i="41"/>
  <c r="F484" i="41"/>
  <c r="E484" i="41"/>
  <c r="D484" i="41"/>
  <c r="C484" i="41"/>
  <c r="B484" i="41"/>
  <c r="A484" i="41"/>
  <c r="G483" i="41"/>
  <c r="F483" i="41"/>
  <c r="E483" i="41"/>
  <c r="D483" i="41"/>
  <c r="C483" i="41"/>
  <c r="B483" i="41"/>
  <c r="A483" i="41"/>
  <c r="G482" i="41"/>
  <c r="F482" i="41"/>
  <c r="E482" i="41"/>
  <c r="D482" i="41"/>
  <c r="C482" i="41"/>
  <c r="B482" i="41"/>
  <c r="A482" i="41"/>
  <c r="G481" i="41"/>
  <c r="F481" i="41"/>
  <c r="E481" i="41"/>
  <c r="D481" i="41"/>
  <c r="C481" i="41"/>
  <c r="B481" i="41"/>
  <c r="A481" i="41" s="1"/>
  <c r="G480" i="41"/>
  <c r="F480" i="41"/>
  <c r="E480" i="41"/>
  <c r="D480" i="41"/>
  <c r="C480" i="41"/>
  <c r="B480" i="41"/>
  <c r="A480" i="41"/>
  <c r="G479" i="41"/>
  <c r="F479" i="41"/>
  <c r="E479" i="41"/>
  <c r="D479" i="41"/>
  <c r="C479" i="41"/>
  <c r="B479" i="41"/>
  <c r="A479" i="41"/>
  <c r="G478" i="41"/>
  <c r="F478" i="41"/>
  <c r="E478" i="41"/>
  <c r="D478" i="41"/>
  <c r="C478" i="41"/>
  <c r="B478" i="41"/>
  <c r="A478" i="41"/>
  <c r="G477" i="41"/>
  <c r="F477" i="41"/>
  <c r="E477" i="41"/>
  <c r="D477" i="41"/>
  <c r="C477" i="41"/>
  <c r="B477" i="41"/>
  <c r="A477" i="41" s="1"/>
  <c r="G476" i="41"/>
  <c r="F476" i="41"/>
  <c r="E476" i="41"/>
  <c r="D476" i="41"/>
  <c r="C476" i="41"/>
  <c r="B476" i="41"/>
  <c r="A476" i="41"/>
  <c r="G475" i="41"/>
  <c r="F475" i="41"/>
  <c r="E475" i="41"/>
  <c r="D475" i="41"/>
  <c r="C475" i="41"/>
  <c r="B475" i="41"/>
  <c r="A475" i="41"/>
  <c r="G474" i="41"/>
  <c r="F474" i="41"/>
  <c r="E474" i="41"/>
  <c r="D474" i="41"/>
  <c r="C474" i="41"/>
  <c r="B474" i="41"/>
  <c r="A474" i="41"/>
  <c r="G473" i="41"/>
  <c r="F473" i="41"/>
  <c r="E473" i="41"/>
  <c r="D473" i="41"/>
  <c r="C473" i="41"/>
  <c r="B473" i="41"/>
  <c r="A473" i="41" s="1"/>
  <c r="G472" i="41"/>
  <c r="F472" i="41"/>
  <c r="E472" i="41"/>
  <c r="D472" i="41"/>
  <c r="C472" i="41"/>
  <c r="B472" i="41"/>
  <c r="A472" i="41"/>
  <c r="G471" i="41"/>
  <c r="F471" i="41"/>
  <c r="E471" i="41"/>
  <c r="D471" i="41"/>
  <c r="C471" i="41"/>
  <c r="B471" i="41"/>
  <c r="A471" i="41"/>
  <c r="G470" i="41"/>
  <c r="F470" i="41"/>
  <c r="E470" i="41"/>
  <c r="D470" i="41"/>
  <c r="C470" i="41"/>
  <c r="B470" i="41"/>
  <c r="A470" i="41"/>
  <c r="G469" i="41"/>
  <c r="F469" i="41"/>
  <c r="E469" i="41"/>
  <c r="D469" i="41"/>
  <c r="C469" i="41"/>
  <c r="B469" i="41"/>
  <c r="A469" i="41" s="1"/>
  <c r="G468" i="41"/>
  <c r="F468" i="41"/>
  <c r="E468" i="41"/>
  <c r="D468" i="41"/>
  <c r="C468" i="41"/>
  <c r="B468" i="41"/>
  <c r="A468" i="41"/>
  <c r="G467" i="41"/>
  <c r="F467" i="41"/>
  <c r="E467" i="41"/>
  <c r="D467" i="41"/>
  <c r="C467" i="41"/>
  <c r="B467" i="41"/>
  <c r="A467" i="41"/>
  <c r="G466" i="41"/>
  <c r="F466" i="41"/>
  <c r="E466" i="41"/>
  <c r="D466" i="41"/>
  <c r="C466" i="41"/>
  <c r="B466" i="41"/>
  <c r="A466" i="41"/>
  <c r="G465" i="41"/>
  <c r="F465" i="41"/>
  <c r="E465" i="41"/>
  <c r="D465" i="41"/>
  <c r="C465" i="41"/>
  <c r="B465" i="41"/>
  <c r="A465" i="41" s="1"/>
  <c r="G464" i="41"/>
  <c r="F464" i="41"/>
  <c r="E464" i="41"/>
  <c r="D464" i="41"/>
  <c r="C464" i="41"/>
  <c r="B464" i="41"/>
  <c r="A464" i="41"/>
  <c r="G463" i="41"/>
  <c r="F463" i="41"/>
  <c r="E463" i="41"/>
  <c r="D463" i="41"/>
  <c r="C463" i="41"/>
  <c r="B463" i="41"/>
  <c r="A463" i="41"/>
  <c r="G462" i="41"/>
  <c r="F462" i="41"/>
  <c r="E462" i="41"/>
  <c r="D462" i="41"/>
  <c r="C462" i="41"/>
  <c r="B462" i="41"/>
  <c r="A462" i="41"/>
  <c r="G461" i="41"/>
  <c r="F461" i="41"/>
  <c r="E461" i="41"/>
  <c r="D461" i="41"/>
  <c r="C461" i="41"/>
  <c r="B461" i="41"/>
  <c r="A461" i="41" s="1"/>
  <c r="G460" i="41"/>
  <c r="F460" i="41"/>
  <c r="E460" i="41"/>
  <c r="D460" i="41"/>
  <c r="C460" i="41"/>
  <c r="B460" i="41"/>
  <c r="A460" i="41"/>
  <c r="G459" i="41"/>
  <c r="F459" i="41"/>
  <c r="E459" i="41"/>
  <c r="D459" i="41"/>
  <c r="C459" i="41"/>
  <c r="B459" i="41"/>
  <c r="A459" i="41"/>
  <c r="G458" i="41"/>
  <c r="F458" i="41"/>
  <c r="E458" i="41"/>
  <c r="D458" i="41"/>
  <c r="C458" i="41"/>
  <c r="B458" i="41"/>
  <c r="A458" i="41"/>
  <c r="G457" i="41"/>
  <c r="F457" i="41"/>
  <c r="E457" i="41"/>
  <c r="D457" i="41"/>
  <c r="C457" i="41"/>
  <c r="B457" i="41"/>
  <c r="A457" i="41" s="1"/>
  <c r="G456" i="41"/>
  <c r="F456" i="41"/>
  <c r="E456" i="41"/>
  <c r="D456" i="41"/>
  <c r="C456" i="41"/>
  <c r="B456" i="41"/>
  <c r="A456" i="41"/>
  <c r="G455" i="41"/>
  <c r="F455" i="41"/>
  <c r="E455" i="41"/>
  <c r="D455" i="41"/>
  <c r="C455" i="41"/>
  <c r="B455" i="41"/>
  <c r="A455" i="41"/>
  <c r="G454" i="41"/>
  <c r="F454" i="41"/>
  <c r="E454" i="41"/>
  <c r="D454" i="41"/>
  <c r="C454" i="41"/>
  <c r="B454" i="41"/>
  <c r="A454" i="41"/>
  <c r="G453" i="41"/>
  <c r="F453" i="41"/>
  <c r="E453" i="41"/>
  <c r="D453" i="41"/>
  <c r="C453" i="41"/>
  <c r="B453" i="41"/>
  <c r="A453" i="41" s="1"/>
  <c r="G452" i="41"/>
  <c r="F452" i="41"/>
  <c r="E452" i="41"/>
  <c r="D452" i="41"/>
  <c r="C452" i="41"/>
  <c r="B452" i="41"/>
  <c r="A452" i="41"/>
  <c r="G451" i="41"/>
  <c r="F451" i="41"/>
  <c r="E451" i="41"/>
  <c r="D451" i="41"/>
  <c r="C451" i="41"/>
  <c r="B451" i="41"/>
  <c r="A451" i="41"/>
  <c r="G450" i="41"/>
  <c r="F450" i="41"/>
  <c r="E450" i="41"/>
  <c r="D450" i="41"/>
  <c r="C450" i="41"/>
  <c r="B450" i="41"/>
  <c r="A450" i="41"/>
  <c r="G449" i="41"/>
  <c r="F449" i="41"/>
  <c r="E449" i="41"/>
  <c r="D449" i="41"/>
  <c r="C449" i="41"/>
  <c r="B449" i="41"/>
  <c r="A449" i="41" s="1"/>
  <c r="G448" i="41"/>
  <c r="F448" i="41"/>
  <c r="E448" i="41"/>
  <c r="D448" i="41"/>
  <c r="C448" i="41"/>
  <c r="B448" i="41"/>
  <c r="A448" i="41"/>
  <c r="G447" i="41"/>
  <c r="F447" i="41"/>
  <c r="E447" i="41"/>
  <c r="D447" i="41"/>
  <c r="C447" i="41"/>
  <c r="B447" i="41"/>
  <c r="A447" i="41"/>
  <c r="G446" i="41"/>
  <c r="F446" i="41"/>
  <c r="E446" i="41"/>
  <c r="D446" i="41"/>
  <c r="C446" i="41"/>
  <c r="B446" i="41"/>
  <c r="A446" i="41"/>
  <c r="G445" i="41"/>
  <c r="F445" i="41"/>
  <c r="E445" i="41"/>
  <c r="D445" i="41"/>
  <c r="C445" i="41"/>
  <c r="B445" i="41"/>
  <c r="A445" i="41" s="1"/>
  <c r="G444" i="41"/>
  <c r="F444" i="41"/>
  <c r="E444" i="41"/>
  <c r="D444" i="41"/>
  <c r="C444" i="41"/>
  <c r="B444" i="41"/>
  <c r="A444" i="41"/>
  <c r="G443" i="41"/>
  <c r="F443" i="41"/>
  <c r="E443" i="41"/>
  <c r="D443" i="41"/>
  <c r="C443" i="41"/>
  <c r="B443" i="41"/>
  <c r="A443" i="41"/>
  <c r="G442" i="41"/>
  <c r="F442" i="41"/>
  <c r="E442" i="41"/>
  <c r="D442" i="41"/>
  <c r="C442" i="41"/>
  <c r="B442" i="41"/>
  <c r="A442" i="41"/>
  <c r="G441" i="41"/>
  <c r="F441" i="41"/>
  <c r="E441" i="41"/>
  <c r="D441" i="41"/>
  <c r="C441" i="41"/>
  <c r="B441" i="41"/>
  <c r="A441" i="41" s="1"/>
  <c r="G440" i="41"/>
  <c r="F440" i="41"/>
  <c r="E440" i="41"/>
  <c r="D440" i="41"/>
  <c r="C440" i="41"/>
  <c r="B440" i="41"/>
  <c r="A440" i="41"/>
  <c r="G439" i="41"/>
  <c r="F439" i="41"/>
  <c r="E439" i="41"/>
  <c r="D439" i="41"/>
  <c r="C439" i="41"/>
  <c r="B439" i="41"/>
  <c r="A439" i="41"/>
  <c r="G438" i="41"/>
  <c r="F438" i="41"/>
  <c r="E438" i="41"/>
  <c r="D438" i="41"/>
  <c r="C438" i="41"/>
  <c r="B438" i="41"/>
  <c r="A438" i="41"/>
  <c r="G437" i="41"/>
  <c r="F437" i="41"/>
  <c r="E437" i="41"/>
  <c r="D437" i="41"/>
  <c r="C437" i="41"/>
  <c r="B437" i="41"/>
  <c r="A437" i="41" s="1"/>
  <c r="G436" i="41"/>
  <c r="F436" i="41"/>
  <c r="E436" i="41"/>
  <c r="D436" i="41"/>
  <c r="C436" i="41"/>
  <c r="B436" i="41"/>
  <c r="A436" i="41"/>
  <c r="G435" i="41"/>
  <c r="F435" i="41"/>
  <c r="E435" i="41"/>
  <c r="D435" i="41"/>
  <c r="C435" i="41"/>
  <c r="B435" i="41"/>
  <c r="A435" i="41"/>
  <c r="G434" i="41"/>
  <c r="F434" i="41"/>
  <c r="E434" i="41"/>
  <c r="D434" i="41"/>
  <c r="C434" i="41"/>
  <c r="B434" i="41"/>
  <c r="A434" i="41"/>
  <c r="G433" i="41"/>
  <c r="F433" i="41"/>
  <c r="E433" i="41"/>
  <c r="D433" i="41"/>
  <c r="C433" i="41"/>
  <c r="B433" i="41"/>
  <c r="A433" i="41" s="1"/>
  <c r="G432" i="41"/>
  <c r="F432" i="41"/>
  <c r="E432" i="41"/>
  <c r="D432" i="41"/>
  <c r="C432" i="41"/>
  <c r="B432" i="41"/>
  <c r="A432" i="41"/>
  <c r="G431" i="41"/>
  <c r="F431" i="41"/>
  <c r="E431" i="41"/>
  <c r="D431" i="41"/>
  <c r="C431" i="41"/>
  <c r="B431" i="41"/>
  <c r="A431" i="41"/>
  <c r="G430" i="41"/>
  <c r="F430" i="41"/>
  <c r="E430" i="41"/>
  <c r="D430" i="41"/>
  <c r="C430" i="41"/>
  <c r="B430" i="41"/>
  <c r="A430" i="41"/>
  <c r="G429" i="41"/>
  <c r="F429" i="41"/>
  <c r="E429" i="41"/>
  <c r="D429" i="41"/>
  <c r="C429" i="41"/>
  <c r="B429" i="41"/>
  <c r="A429" i="41" s="1"/>
  <c r="G428" i="41"/>
  <c r="F428" i="41"/>
  <c r="E428" i="41"/>
  <c r="D428" i="41"/>
  <c r="C428" i="41"/>
  <c r="B428" i="41"/>
  <c r="A428" i="41"/>
  <c r="G427" i="41"/>
  <c r="F427" i="41"/>
  <c r="E427" i="41"/>
  <c r="D427" i="41"/>
  <c r="C427" i="41"/>
  <c r="B427" i="41"/>
  <c r="A427" i="41"/>
  <c r="G426" i="41"/>
  <c r="F426" i="41"/>
  <c r="E426" i="41"/>
  <c r="D426" i="41"/>
  <c r="C426" i="41"/>
  <c r="B426" i="41"/>
  <c r="A426" i="41"/>
  <c r="G425" i="41"/>
  <c r="F425" i="41"/>
  <c r="E425" i="41"/>
  <c r="D425" i="41"/>
  <c r="C425" i="41"/>
  <c r="B425" i="41"/>
  <c r="A425" i="41" s="1"/>
  <c r="G424" i="41"/>
  <c r="F424" i="41"/>
  <c r="E424" i="41"/>
  <c r="D424" i="41"/>
  <c r="C424" i="41"/>
  <c r="B424" i="41"/>
  <c r="A424" i="41"/>
  <c r="G423" i="41"/>
  <c r="F423" i="41"/>
  <c r="E423" i="41"/>
  <c r="D423" i="41"/>
  <c r="C423" i="41"/>
  <c r="B423" i="41"/>
  <c r="A423" i="41"/>
  <c r="G422" i="41"/>
  <c r="F422" i="41"/>
  <c r="E422" i="41"/>
  <c r="D422" i="41"/>
  <c r="C422" i="41"/>
  <c r="B422" i="41"/>
  <c r="A422" i="41"/>
  <c r="G421" i="41"/>
  <c r="F421" i="41"/>
  <c r="E421" i="41"/>
  <c r="D421" i="41"/>
  <c r="C421" i="41"/>
  <c r="B421" i="41"/>
  <c r="A421" i="41" s="1"/>
  <c r="G420" i="41"/>
  <c r="F420" i="41"/>
  <c r="E420" i="41"/>
  <c r="D420" i="41"/>
  <c r="C420" i="41"/>
  <c r="B420" i="41"/>
  <c r="A420" i="41"/>
  <c r="G419" i="41"/>
  <c r="F419" i="41"/>
  <c r="E419" i="41"/>
  <c r="D419" i="41"/>
  <c r="C419" i="41"/>
  <c r="B419" i="41"/>
  <c r="A419" i="41"/>
  <c r="G418" i="41"/>
  <c r="F418" i="41"/>
  <c r="E418" i="41"/>
  <c r="D418" i="41"/>
  <c r="C418" i="41"/>
  <c r="B418" i="41"/>
  <c r="A418" i="41"/>
  <c r="G417" i="41"/>
  <c r="F417" i="41"/>
  <c r="E417" i="41"/>
  <c r="D417" i="41"/>
  <c r="C417" i="41"/>
  <c r="B417" i="41"/>
  <c r="A417" i="41" s="1"/>
  <c r="G416" i="41"/>
  <c r="F416" i="41"/>
  <c r="E416" i="41"/>
  <c r="D416" i="41"/>
  <c r="C416" i="41"/>
  <c r="B416" i="41"/>
  <c r="A416" i="41"/>
  <c r="G415" i="41"/>
  <c r="F415" i="41"/>
  <c r="E415" i="41"/>
  <c r="D415" i="41"/>
  <c r="C415" i="41"/>
  <c r="B415" i="41"/>
  <c r="A415" i="41"/>
  <c r="G414" i="41"/>
  <c r="F414" i="41"/>
  <c r="E414" i="41"/>
  <c r="D414" i="41"/>
  <c r="C414" i="41"/>
  <c r="B414" i="41"/>
  <c r="A414" i="41"/>
  <c r="G413" i="41"/>
  <c r="F413" i="41"/>
  <c r="E413" i="41"/>
  <c r="D413" i="41"/>
  <c r="C413" i="41"/>
  <c r="B413" i="41"/>
  <c r="A413" i="41" s="1"/>
  <c r="G412" i="41"/>
  <c r="F412" i="41"/>
  <c r="E412" i="41"/>
  <c r="D412" i="41"/>
  <c r="C412" i="41"/>
  <c r="B412" i="41"/>
  <c r="A412" i="41"/>
  <c r="G411" i="41"/>
  <c r="F411" i="41"/>
  <c r="E411" i="41"/>
  <c r="D411" i="41"/>
  <c r="C411" i="41"/>
  <c r="B411" i="41"/>
  <c r="A411" i="41"/>
  <c r="G410" i="41"/>
  <c r="F410" i="41"/>
  <c r="E410" i="41"/>
  <c r="D410" i="41"/>
  <c r="C410" i="41"/>
  <c r="B410" i="41"/>
  <c r="A410" i="41"/>
  <c r="G409" i="41"/>
  <c r="F409" i="41"/>
  <c r="E409" i="41"/>
  <c r="D409" i="41"/>
  <c r="C409" i="41"/>
  <c r="B409" i="41"/>
  <c r="A409" i="41" s="1"/>
  <c r="G408" i="41"/>
  <c r="F408" i="41"/>
  <c r="E408" i="41"/>
  <c r="D408" i="41"/>
  <c r="C408" i="41"/>
  <c r="B408" i="41"/>
  <c r="A408" i="41"/>
  <c r="G407" i="41"/>
  <c r="F407" i="41"/>
  <c r="E407" i="41"/>
  <c r="D407" i="41"/>
  <c r="C407" i="41"/>
  <c r="B407" i="41"/>
  <c r="A407" i="41"/>
  <c r="G406" i="41"/>
  <c r="F406" i="41"/>
  <c r="E406" i="41"/>
  <c r="D406" i="41"/>
  <c r="C406" i="41"/>
  <c r="B406" i="41"/>
  <c r="A406" i="41"/>
  <c r="G405" i="41"/>
  <c r="F405" i="41"/>
  <c r="E405" i="41"/>
  <c r="D405" i="41"/>
  <c r="C405" i="41"/>
  <c r="B405" i="41"/>
  <c r="A405" i="41" s="1"/>
  <c r="G404" i="41"/>
  <c r="F404" i="41"/>
  <c r="E404" i="41"/>
  <c r="D404" i="41"/>
  <c r="C404" i="41"/>
  <c r="B404" i="41"/>
  <c r="A404" i="41"/>
  <c r="G403" i="41"/>
  <c r="F403" i="41"/>
  <c r="E403" i="41"/>
  <c r="D403" i="41"/>
  <c r="C403" i="41"/>
  <c r="B403" i="41"/>
  <c r="A403" i="41"/>
  <c r="G402" i="41"/>
  <c r="F402" i="41"/>
  <c r="E402" i="41"/>
  <c r="D402" i="41"/>
  <c r="C402" i="41"/>
  <c r="B402" i="41"/>
  <c r="A402" i="41"/>
  <c r="G401" i="41"/>
  <c r="F401" i="41"/>
  <c r="E401" i="41"/>
  <c r="D401" i="41"/>
  <c r="C401" i="41"/>
  <c r="B401" i="41"/>
  <c r="A401" i="41" s="1"/>
  <c r="G400" i="41"/>
  <c r="F400" i="41"/>
  <c r="E400" i="41"/>
  <c r="D400" i="41"/>
  <c r="C400" i="41"/>
  <c r="B400" i="41"/>
  <c r="A400" i="41"/>
  <c r="G399" i="41"/>
  <c r="F399" i="41"/>
  <c r="E399" i="41"/>
  <c r="D399" i="41"/>
  <c r="C399" i="41"/>
  <c r="B399" i="41"/>
  <c r="A399" i="41"/>
  <c r="G398" i="41"/>
  <c r="F398" i="41"/>
  <c r="E398" i="41"/>
  <c r="D398" i="41"/>
  <c r="C398" i="41"/>
  <c r="B398" i="41"/>
  <c r="A398" i="41"/>
  <c r="G397" i="41"/>
  <c r="F397" i="41"/>
  <c r="E397" i="41"/>
  <c r="D397" i="41"/>
  <c r="C397" i="41"/>
  <c r="B397" i="41"/>
  <c r="A397" i="41" s="1"/>
  <c r="G396" i="41"/>
  <c r="F396" i="41"/>
  <c r="E396" i="41"/>
  <c r="D396" i="41"/>
  <c r="C396" i="41"/>
  <c r="B396" i="41"/>
  <c r="A396" i="41"/>
  <c r="G395" i="41"/>
  <c r="F395" i="41"/>
  <c r="E395" i="41"/>
  <c r="D395" i="41"/>
  <c r="C395" i="41"/>
  <c r="B395" i="41"/>
  <c r="A395" i="41"/>
  <c r="G394" i="41"/>
  <c r="F394" i="41"/>
  <c r="E394" i="41"/>
  <c r="D394" i="41"/>
  <c r="C394" i="41"/>
  <c r="B394" i="41"/>
  <c r="A394" i="41"/>
  <c r="G393" i="41"/>
  <c r="F393" i="41"/>
  <c r="E393" i="41"/>
  <c r="D393" i="41"/>
  <c r="C393" i="41"/>
  <c r="B393" i="41"/>
  <c r="A393" i="41" s="1"/>
  <c r="G392" i="41"/>
  <c r="F392" i="41"/>
  <c r="E392" i="41"/>
  <c r="D392" i="41"/>
  <c r="C392" i="41"/>
  <c r="B392" i="41"/>
  <c r="A392" i="41"/>
  <c r="G391" i="41"/>
  <c r="F391" i="41"/>
  <c r="E391" i="41"/>
  <c r="D391" i="41"/>
  <c r="C391" i="41"/>
  <c r="B391" i="41"/>
  <c r="A391" i="41"/>
  <c r="G390" i="41"/>
  <c r="F390" i="41"/>
  <c r="E390" i="41"/>
  <c r="D390" i="41"/>
  <c r="C390" i="41"/>
  <c r="B390" i="41"/>
  <c r="A390" i="41"/>
  <c r="G389" i="41"/>
  <c r="F389" i="41"/>
  <c r="E389" i="41"/>
  <c r="D389" i="41"/>
  <c r="C389" i="41"/>
  <c r="B389" i="41"/>
  <c r="A389" i="41" s="1"/>
  <c r="G388" i="41"/>
  <c r="F388" i="41"/>
  <c r="E388" i="41"/>
  <c r="D388" i="41"/>
  <c r="C388" i="41"/>
  <c r="B388" i="41"/>
  <c r="A388" i="41"/>
  <c r="G387" i="41"/>
  <c r="F387" i="41"/>
  <c r="E387" i="41"/>
  <c r="D387" i="41"/>
  <c r="C387" i="41"/>
  <c r="B387" i="41"/>
  <c r="A387" i="41"/>
  <c r="G386" i="41"/>
  <c r="F386" i="41"/>
  <c r="E386" i="41"/>
  <c r="D386" i="41"/>
  <c r="C386" i="41"/>
  <c r="B386" i="41"/>
  <c r="A386" i="41"/>
  <c r="G385" i="41"/>
  <c r="F385" i="41"/>
  <c r="E385" i="41"/>
  <c r="D385" i="41"/>
  <c r="C385" i="41"/>
  <c r="B385" i="41"/>
  <c r="A385" i="41" s="1"/>
  <c r="G384" i="41"/>
  <c r="F384" i="41"/>
  <c r="E384" i="41"/>
  <c r="D384" i="41"/>
  <c r="C384" i="41"/>
  <c r="B384" i="41"/>
  <c r="A384" i="41"/>
  <c r="G383" i="41"/>
  <c r="F383" i="41"/>
  <c r="E383" i="41"/>
  <c r="D383" i="41"/>
  <c r="C383" i="41"/>
  <c r="B383" i="41"/>
  <c r="A383" i="41"/>
  <c r="G382" i="41"/>
  <c r="F382" i="41"/>
  <c r="E382" i="41"/>
  <c r="D382" i="41"/>
  <c r="C382" i="41"/>
  <c r="B382" i="41"/>
  <c r="A382" i="41"/>
  <c r="G381" i="41"/>
  <c r="F381" i="41"/>
  <c r="E381" i="41"/>
  <c r="D381" i="41"/>
  <c r="C381" i="41"/>
  <c r="B381" i="41"/>
  <c r="A381" i="41" s="1"/>
  <c r="G380" i="41"/>
  <c r="F380" i="41"/>
  <c r="E380" i="41"/>
  <c r="D380" i="41"/>
  <c r="C380" i="41"/>
  <c r="B380" i="41"/>
  <c r="A380" i="41"/>
  <c r="G379" i="41"/>
  <c r="F379" i="41"/>
  <c r="E379" i="41"/>
  <c r="D379" i="41"/>
  <c r="C379" i="41"/>
  <c r="B379" i="41"/>
  <c r="A379" i="41"/>
  <c r="G378" i="41"/>
  <c r="F378" i="41"/>
  <c r="E378" i="41"/>
  <c r="D378" i="41"/>
  <c r="C378" i="41"/>
  <c r="B378" i="41"/>
  <c r="A378" i="41"/>
  <c r="G377" i="41"/>
  <c r="F377" i="41"/>
  <c r="E377" i="41"/>
  <c r="D377" i="41"/>
  <c r="C377" i="41"/>
  <c r="B377" i="41"/>
  <c r="A377" i="41" s="1"/>
  <c r="G376" i="41"/>
  <c r="F376" i="41"/>
  <c r="E376" i="41"/>
  <c r="D376" i="41"/>
  <c r="C376" i="41"/>
  <c r="B376" i="41"/>
  <c r="A376" i="41"/>
  <c r="G375" i="41"/>
  <c r="F375" i="41"/>
  <c r="E375" i="41"/>
  <c r="D375" i="41"/>
  <c r="C375" i="41"/>
  <c r="B375" i="41"/>
  <c r="A375" i="41"/>
  <c r="G374" i="41"/>
  <c r="F374" i="41"/>
  <c r="E374" i="41"/>
  <c r="D374" i="41"/>
  <c r="C374" i="41"/>
  <c r="B374" i="41"/>
  <c r="A374" i="41"/>
  <c r="G373" i="41"/>
  <c r="F373" i="41"/>
  <c r="E373" i="41"/>
  <c r="D373" i="41"/>
  <c r="C373" i="41"/>
  <c r="B373" i="41"/>
  <c r="A373" i="41" s="1"/>
  <c r="G372" i="41"/>
  <c r="F372" i="41"/>
  <c r="E372" i="41"/>
  <c r="D372" i="41"/>
  <c r="C372" i="41"/>
  <c r="B372" i="41"/>
  <c r="A372" i="41"/>
  <c r="G371" i="41"/>
  <c r="F371" i="41"/>
  <c r="E371" i="41"/>
  <c r="D371" i="41"/>
  <c r="C371" i="41"/>
  <c r="B371" i="41"/>
  <c r="A371" i="41"/>
  <c r="G370" i="41"/>
  <c r="F370" i="41"/>
  <c r="E370" i="41"/>
  <c r="D370" i="41"/>
  <c r="C370" i="41"/>
  <c r="B370" i="41"/>
  <c r="A370" i="41"/>
  <c r="G369" i="41"/>
  <c r="F369" i="41"/>
  <c r="E369" i="41"/>
  <c r="D369" i="41"/>
  <c r="C369" i="41"/>
  <c r="B369" i="41"/>
  <c r="A369" i="41" s="1"/>
  <c r="G368" i="41"/>
  <c r="F368" i="41"/>
  <c r="E368" i="41"/>
  <c r="D368" i="41"/>
  <c r="C368" i="41"/>
  <c r="B368" i="41"/>
  <c r="A368" i="41"/>
  <c r="G367" i="41"/>
  <c r="F367" i="41"/>
  <c r="E367" i="41"/>
  <c r="D367" i="41"/>
  <c r="C367" i="41"/>
  <c r="B367" i="41"/>
  <c r="A367" i="41"/>
  <c r="G366" i="41"/>
  <c r="F366" i="41"/>
  <c r="E366" i="41"/>
  <c r="D366" i="41"/>
  <c r="C366" i="41"/>
  <c r="B366" i="41"/>
  <c r="A366" i="41"/>
  <c r="G365" i="41"/>
  <c r="F365" i="41"/>
  <c r="E365" i="41"/>
  <c r="D365" i="41"/>
  <c r="C365" i="41"/>
  <c r="B365" i="41"/>
  <c r="A365" i="41" s="1"/>
  <c r="G364" i="41"/>
  <c r="F364" i="41"/>
  <c r="E364" i="41"/>
  <c r="D364" i="41"/>
  <c r="C364" i="41"/>
  <c r="B364" i="41"/>
  <c r="A364" i="41"/>
  <c r="G363" i="41"/>
  <c r="F363" i="41"/>
  <c r="E363" i="41"/>
  <c r="D363" i="41"/>
  <c r="C363" i="41"/>
  <c r="B363" i="41"/>
  <c r="A363" i="41"/>
  <c r="G362" i="41"/>
  <c r="F362" i="41"/>
  <c r="E362" i="41"/>
  <c r="D362" i="41"/>
  <c r="C362" i="41"/>
  <c r="B362" i="41"/>
  <c r="A362" i="41"/>
  <c r="G361" i="41"/>
  <c r="F361" i="41"/>
  <c r="E361" i="41"/>
  <c r="D361" i="41"/>
  <c r="C361" i="41"/>
  <c r="B361" i="41"/>
  <c r="A361" i="41" s="1"/>
  <c r="G360" i="41"/>
  <c r="F360" i="41"/>
  <c r="E360" i="41"/>
  <c r="D360" i="41"/>
  <c r="C360" i="41"/>
  <c r="B360" i="41"/>
  <c r="A360" i="41"/>
  <c r="G359" i="41"/>
  <c r="F359" i="41"/>
  <c r="E359" i="41"/>
  <c r="D359" i="41"/>
  <c r="C359" i="41"/>
  <c r="B359" i="41"/>
  <c r="A359" i="41"/>
  <c r="G358" i="41"/>
  <c r="F358" i="41"/>
  <c r="E358" i="41"/>
  <c r="D358" i="41"/>
  <c r="C358" i="41"/>
  <c r="B358" i="41"/>
  <c r="A358" i="41"/>
  <c r="G357" i="41"/>
  <c r="F357" i="41"/>
  <c r="E357" i="41"/>
  <c r="D357" i="41"/>
  <c r="C357" i="41"/>
  <c r="B357" i="41"/>
  <c r="A357" i="41" s="1"/>
  <c r="G356" i="41"/>
  <c r="F356" i="41"/>
  <c r="E356" i="41"/>
  <c r="D356" i="41"/>
  <c r="C356" i="41"/>
  <c r="B356" i="41"/>
  <c r="A356" i="41"/>
  <c r="G355" i="41"/>
  <c r="F355" i="41"/>
  <c r="E355" i="41"/>
  <c r="D355" i="41"/>
  <c r="C355" i="41"/>
  <c r="B355" i="41"/>
  <c r="A355" i="41"/>
  <c r="G354" i="41"/>
  <c r="F354" i="41"/>
  <c r="E354" i="41"/>
  <c r="D354" i="41"/>
  <c r="C354" i="41"/>
  <c r="B354" i="41"/>
  <c r="A354" i="41"/>
  <c r="G353" i="41"/>
  <c r="F353" i="41"/>
  <c r="E353" i="41"/>
  <c r="D353" i="41"/>
  <c r="C353" i="41"/>
  <c r="B353" i="41"/>
  <c r="A353" i="41" s="1"/>
  <c r="G352" i="41"/>
  <c r="F352" i="41"/>
  <c r="E352" i="41"/>
  <c r="D352" i="41"/>
  <c r="C352" i="41"/>
  <c r="B352" i="41"/>
  <c r="A352" i="41"/>
  <c r="G351" i="41"/>
  <c r="F351" i="41"/>
  <c r="E351" i="41"/>
  <c r="D351" i="41"/>
  <c r="C351" i="41"/>
  <c r="B351" i="41"/>
  <c r="A351" i="41"/>
  <c r="G350" i="41"/>
  <c r="F350" i="41"/>
  <c r="E350" i="41"/>
  <c r="D350" i="41"/>
  <c r="C350" i="41"/>
  <c r="B350" i="41"/>
  <c r="A350" i="41"/>
  <c r="G349" i="41"/>
  <c r="F349" i="41"/>
  <c r="E349" i="41"/>
  <c r="D349" i="41"/>
  <c r="C349" i="41"/>
  <c r="B349" i="41"/>
  <c r="A349" i="41" s="1"/>
  <c r="G348" i="41"/>
  <c r="F348" i="41"/>
  <c r="E348" i="41"/>
  <c r="D348" i="41"/>
  <c r="C348" i="41"/>
  <c r="B348" i="41"/>
  <c r="A348" i="41"/>
  <c r="G347" i="41"/>
  <c r="F347" i="41"/>
  <c r="E347" i="41"/>
  <c r="D347" i="41"/>
  <c r="C347" i="41"/>
  <c r="B347" i="41"/>
  <c r="A347" i="41"/>
  <c r="G346" i="41"/>
  <c r="F346" i="41"/>
  <c r="E346" i="41"/>
  <c r="D346" i="41"/>
  <c r="C346" i="41"/>
  <c r="B346" i="41"/>
  <c r="A346" i="41"/>
  <c r="G345" i="41"/>
  <c r="F345" i="41"/>
  <c r="E345" i="41"/>
  <c r="D345" i="41"/>
  <c r="C345" i="41"/>
  <c r="B345" i="41"/>
  <c r="A345" i="41" s="1"/>
  <c r="G344" i="41"/>
  <c r="F344" i="41"/>
  <c r="E344" i="41"/>
  <c r="D344" i="41"/>
  <c r="C344" i="41"/>
  <c r="B344" i="41"/>
  <c r="A344" i="41"/>
  <c r="G343" i="41"/>
  <c r="F343" i="41"/>
  <c r="E343" i="41"/>
  <c r="D343" i="41"/>
  <c r="C343" i="41"/>
  <c r="B343" i="41"/>
  <c r="A343" i="41"/>
  <c r="G342" i="41"/>
  <c r="F342" i="41"/>
  <c r="E342" i="41"/>
  <c r="D342" i="41"/>
  <c r="C342" i="41"/>
  <c r="B342" i="41"/>
  <c r="A342" i="41"/>
  <c r="G341" i="41"/>
  <c r="F341" i="41"/>
  <c r="E341" i="41"/>
  <c r="D341" i="41"/>
  <c r="C341" i="41"/>
  <c r="B341" i="41"/>
  <c r="A341" i="41" s="1"/>
  <c r="G340" i="41"/>
  <c r="F340" i="41"/>
  <c r="E340" i="41"/>
  <c r="D340" i="41"/>
  <c r="C340" i="41"/>
  <c r="B340" i="41"/>
  <c r="A340" i="41"/>
  <c r="G339" i="41"/>
  <c r="F339" i="41"/>
  <c r="E339" i="41"/>
  <c r="D339" i="41"/>
  <c r="C339" i="41"/>
  <c r="B339" i="41"/>
  <c r="A339" i="41"/>
  <c r="G338" i="41"/>
  <c r="F338" i="41"/>
  <c r="E338" i="41"/>
  <c r="D338" i="41"/>
  <c r="C338" i="41"/>
  <c r="B338" i="41"/>
  <c r="A338" i="41"/>
  <c r="G337" i="41"/>
  <c r="F337" i="41"/>
  <c r="E337" i="41"/>
  <c r="D337" i="41"/>
  <c r="C337" i="41"/>
  <c r="B337" i="41"/>
  <c r="A337" i="41" s="1"/>
  <c r="G336" i="41"/>
  <c r="F336" i="41"/>
  <c r="E336" i="41"/>
  <c r="D336" i="41"/>
  <c r="C336" i="41"/>
  <c r="B336" i="41"/>
  <c r="A336" i="41"/>
  <c r="G335" i="41"/>
  <c r="F335" i="41"/>
  <c r="E335" i="41"/>
  <c r="D335" i="41"/>
  <c r="C335" i="41"/>
  <c r="B335" i="41"/>
  <c r="A335" i="41"/>
  <c r="G334" i="41"/>
  <c r="F334" i="41"/>
  <c r="E334" i="41"/>
  <c r="D334" i="41"/>
  <c r="C334" i="41"/>
  <c r="B334" i="41"/>
  <c r="A334" i="41"/>
  <c r="G333" i="41"/>
  <c r="F333" i="41"/>
  <c r="E333" i="41"/>
  <c r="D333" i="41"/>
  <c r="C333" i="41"/>
  <c r="B333" i="41"/>
  <c r="A333" i="41" s="1"/>
  <c r="G332" i="41"/>
  <c r="F332" i="41"/>
  <c r="E332" i="41"/>
  <c r="D332" i="41"/>
  <c r="C332" i="41"/>
  <c r="B332" i="41"/>
  <c r="A332" i="41"/>
  <c r="G331" i="41"/>
  <c r="F331" i="41"/>
  <c r="E331" i="41"/>
  <c r="D331" i="41"/>
  <c r="C331" i="41"/>
  <c r="B331" i="41"/>
  <c r="A331" i="41"/>
  <c r="G330" i="41"/>
  <c r="F330" i="41"/>
  <c r="E330" i="41"/>
  <c r="D330" i="41"/>
  <c r="C330" i="41"/>
  <c r="B330" i="41"/>
  <c r="A330" i="41"/>
  <c r="G329" i="41"/>
  <c r="F329" i="41"/>
  <c r="E329" i="41"/>
  <c r="D329" i="41"/>
  <c r="C329" i="41"/>
  <c r="B329" i="41"/>
  <c r="A329" i="41" s="1"/>
  <c r="G328" i="41"/>
  <c r="F328" i="41"/>
  <c r="E328" i="41"/>
  <c r="D328" i="41"/>
  <c r="C328" i="41"/>
  <c r="B328" i="41"/>
  <c r="A328" i="41"/>
  <c r="G327" i="41"/>
  <c r="F327" i="41"/>
  <c r="E327" i="41"/>
  <c r="D327" i="41"/>
  <c r="C327" i="41"/>
  <c r="B327" i="41"/>
  <c r="A327" i="41"/>
  <c r="G326" i="41"/>
  <c r="F326" i="41"/>
  <c r="E326" i="41"/>
  <c r="D326" i="41"/>
  <c r="C326" i="41"/>
  <c r="B326" i="41"/>
  <c r="A326" i="41"/>
  <c r="G325" i="41"/>
  <c r="F325" i="41"/>
  <c r="E325" i="41"/>
  <c r="D325" i="41"/>
  <c r="C325" i="41"/>
  <c r="B325" i="41"/>
  <c r="A325" i="41" s="1"/>
  <c r="G324" i="41"/>
  <c r="F324" i="41"/>
  <c r="E324" i="41"/>
  <c r="D324" i="41"/>
  <c r="C324" i="41"/>
  <c r="B324" i="41"/>
  <c r="A324" i="41"/>
  <c r="G323" i="41"/>
  <c r="F323" i="41"/>
  <c r="E323" i="41"/>
  <c r="D323" i="41"/>
  <c r="C323" i="41"/>
  <c r="B323" i="41"/>
  <c r="A323" i="41"/>
  <c r="G322" i="41"/>
  <c r="F322" i="41"/>
  <c r="E322" i="41"/>
  <c r="D322" i="41"/>
  <c r="C322" i="41"/>
  <c r="B322" i="41"/>
  <c r="A322" i="41"/>
  <c r="G321" i="41"/>
  <c r="F321" i="41"/>
  <c r="E321" i="41"/>
  <c r="D321" i="41"/>
  <c r="C321" i="41"/>
  <c r="B321" i="41"/>
  <c r="A321" i="41" s="1"/>
  <c r="G320" i="41"/>
  <c r="F320" i="41"/>
  <c r="E320" i="41"/>
  <c r="D320" i="41"/>
  <c r="C320" i="41"/>
  <c r="B320" i="41"/>
  <c r="A320" i="41"/>
  <c r="G319" i="41"/>
  <c r="F319" i="41"/>
  <c r="E319" i="41"/>
  <c r="D319" i="41"/>
  <c r="C319" i="41"/>
  <c r="B319" i="41"/>
  <c r="A319" i="41"/>
  <c r="G318" i="41"/>
  <c r="F318" i="41"/>
  <c r="E318" i="41"/>
  <c r="D318" i="41"/>
  <c r="C318" i="41"/>
  <c r="B318" i="41"/>
  <c r="A318" i="41"/>
  <c r="G317" i="41"/>
  <c r="F317" i="41"/>
  <c r="E317" i="41"/>
  <c r="D317" i="41"/>
  <c r="C317" i="41"/>
  <c r="B317" i="41"/>
  <c r="A317" i="41" s="1"/>
  <c r="G316" i="41"/>
  <c r="F316" i="41"/>
  <c r="E316" i="41"/>
  <c r="D316" i="41"/>
  <c r="C316" i="41"/>
  <c r="B316" i="41"/>
  <c r="A316" i="41"/>
  <c r="G315" i="41"/>
  <c r="F315" i="41"/>
  <c r="E315" i="41"/>
  <c r="D315" i="41"/>
  <c r="C315" i="41"/>
  <c r="B315" i="41"/>
  <c r="A315" i="41"/>
  <c r="G314" i="41"/>
  <c r="F314" i="41"/>
  <c r="E314" i="41"/>
  <c r="D314" i="41"/>
  <c r="C314" i="41"/>
  <c r="B314" i="41"/>
  <c r="A314" i="41"/>
  <c r="G313" i="41"/>
  <c r="F313" i="41"/>
  <c r="E313" i="41"/>
  <c r="D313" i="41"/>
  <c r="C313" i="41"/>
  <c r="B313" i="41"/>
  <c r="A313" i="41" s="1"/>
  <c r="G312" i="41"/>
  <c r="F312" i="41"/>
  <c r="E312" i="41"/>
  <c r="D312" i="41"/>
  <c r="C312" i="41"/>
  <c r="B312" i="41"/>
  <c r="A312" i="41"/>
  <c r="G311" i="41"/>
  <c r="F311" i="41"/>
  <c r="E311" i="41"/>
  <c r="D311" i="41"/>
  <c r="C311" i="41"/>
  <c r="B311" i="41"/>
  <c r="A311" i="41"/>
  <c r="G310" i="41"/>
  <c r="F310" i="41"/>
  <c r="E310" i="41"/>
  <c r="D310" i="41"/>
  <c r="C310" i="41"/>
  <c r="B310" i="41"/>
  <c r="A310" i="41"/>
  <c r="G309" i="41"/>
  <c r="F309" i="41"/>
  <c r="E309" i="41"/>
  <c r="D309" i="41"/>
  <c r="C309" i="41"/>
  <c r="B309" i="41"/>
  <c r="A309" i="41" s="1"/>
  <c r="G308" i="41"/>
  <c r="F308" i="41"/>
  <c r="E308" i="41"/>
  <c r="D308" i="41"/>
  <c r="C308" i="41"/>
  <c r="B308" i="41"/>
  <c r="A308" i="41"/>
  <c r="G307" i="41"/>
  <c r="F307" i="41"/>
  <c r="E307" i="41"/>
  <c r="D307" i="41"/>
  <c r="C307" i="41"/>
  <c r="B307" i="41"/>
  <c r="A307" i="41"/>
  <c r="G306" i="41"/>
  <c r="F306" i="41"/>
  <c r="E306" i="41"/>
  <c r="D306" i="41"/>
  <c r="C306" i="41"/>
  <c r="B306" i="41"/>
  <c r="A306" i="41"/>
  <c r="G305" i="41"/>
  <c r="F305" i="41"/>
  <c r="E305" i="41"/>
  <c r="D305" i="41"/>
  <c r="C305" i="41"/>
  <c r="B305" i="41"/>
  <c r="A305" i="41" s="1"/>
  <c r="G304" i="41"/>
  <c r="F304" i="41"/>
  <c r="E304" i="41"/>
  <c r="D304" i="41"/>
  <c r="C304" i="41"/>
  <c r="B304" i="41"/>
  <c r="A304" i="41"/>
  <c r="G303" i="41"/>
  <c r="F303" i="41"/>
  <c r="E303" i="41"/>
  <c r="D303" i="41"/>
  <c r="C303" i="41"/>
  <c r="B303" i="41"/>
  <c r="A303" i="41"/>
  <c r="G302" i="41"/>
  <c r="F302" i="41"/>
  <c r="E302" i="41"/>
  <c r="D302" i="41"/>
  <c r="C302" i="41"/>
  <c r="B302" i="41"/>
  <c r="A302" i="41"/>
  <c r="G301" i="41"/>
  <c r="F301" i="41"/>
  <c r="E301" i="41"/>
  <c r="D301" i="41"/>
  <c r="C301" i="41"/>
  <c r="B301" i="41"/>
  <c r="A301" i="41" s="1"/>
  <c r="G300" i="41"/>
  <c r="F300" i="41"/>
  <c r="E300" i="41"/>
  <c r="D300" i="41"/>
  <c r="C300" i="41"/>
  <c r="B300" i="41"/>
  <c r="A300" i="41"/>
  <c r="G299" i="41"/>
  <c r="F299" i="41"/>
  <c r="E299" i="41"/>
  <c r="D299" i="41"/>
  <c r="C299" i="41"/>
  <c r="B299" i="41"/>
  <c r="A299" i="41"/>
  <c r="G298" i="41"/>
  <c r="F298" i="41"/>
  <c r="E298" i="41"/>
  <c r="D298" i="41"/>
  <c r="C298" i="41"/>
  <c r="B298" i="41"/>
  <c r="A298" i="41"/>
  <c r="G297" i="41"/>
  <c r="F297" i="41"/>
  <c r="E297" i="41"/>
  <c r="D297" i="41"/>
  <c r="C297" i="41"/>
  <c r="B297" i="41"/>
  <c r="A297" i="41" s="1"/>
  <c r="G296" i="41"/>
  <c r="F296" i="41"/>
  <c r="E296" i="41"/>
  <c r="D296" i="41"/>
  <c r="C296" i="41"/>
  <c r="B296" i="41"/>
  <c r="A296" i="41"/>
  <c r="G295" i="41"/>
  <c r="F295" i="41"/>
  <c r="E295" i="41"/>
  <c r="D295" i="41"/>
  <c r="C295" i="41"/>
  <c r="B295" i="41"/>
  <c r="A295" i="41"/>
  <c r="G294" i="41"/>
  <c r="F294" i="41"/>
  <c r="E294" i="41"/>
  <c r="D294" i="41"/>
  <c r="C294" i="41"/>
  <c r="B294" i="41"/>
  <c r="A294" i="41"/>
  <c r="G293" i="41"/>
  <c r="F293" i="41"/>
  <c r="E293" i="41"/>
  <c r="D293" i="41"/>
  <c r="C293" i="41"/>
  <c r="B293" i="41"/>
  <c r="A293" i="41" s="1"/>
  <c r="G292" i="41"/>
  <c r="F292" i="41"/>
  <c r="E292" i="41"/>
  <c r="D292" i="41"/>
  <c r="C292" i="41"/>
  <c r="B292" i="41"/>
  <c r="A292" i="41"/>
  <c r="G291" i="41"/>
  <c r="F291" i="41"/>
  <c r="E291" i="41"/>
  <c r="D291" i="41"/>
  <c r="C291" i="41"/>
  <c r="B291" i="41"/>
  <c r="A291" i="41"/>
  <c r="G290" i="41"/>
  <c r="F290" i="41"/>
  <c r="E290" i="41"/>
  <c r="D290" i="41"/>
  <c r="C290" i="41"/>
  <c r="B290" i="41"/>
  <c r="A290" i="41"/>
  <c r="G289" i="41"/>
  <c r="F289" i="41"/>
  <c r="E289" i="41"/>
  <c r="D289" i="41"/>
  <c r="C289" i="41"/>
  <c r="B289" i="41"/>
  <c r="A289" i="41" s="1"/>
  <c r="G288" i="41"/>
  <c r="F288" i="41"/>
  <c r="E288" i="41"/>
  <c r="D288" i="41"/>
  <c r="C288" i="41"/>
  <c r="B288" i="41"/>
  <c r="A288" i="41"/>
  <c r="G287" i="41"/>
  <c r="F287" i="41"/>
  <c r="E287" i="41"/>
  <c r="D287" i="41"/>
  <c r="C287" i="41"/>
  <c r="B287" i="41"/>
  <c r="A287" i="41"/>
  <c r="G286" i="41"/>
  <c r="F286" i="41"/>
  <c r="E286" i="41"/>
  <c r="D286" i="41"/>
  <c r="C286" i="41"/>
  <c r="B286" i="41"/>
  <c r="A286" i="41"/>
  <c r="G285" i="41"/>
  <c r="F285" i="41"/>
  <c r="E285" i="41"/>
  <c r="D285" i="41"/>
  <c r="C285" i="41"/>
  <c r="B285" i="41"/>
  <c r="A285" i="41" s="1"/>
  <c r="G284" i="41"/>
  <c r="F284" i="41"/>
  <c r="E284" i="41"/>
  <c r="D284" i="41"/>
  <c r="C284" i="41"/>
  <c r="B284" i="41"/>
  <c r="A284" i="41"/>
  <c r="G283" i="41"/>
  <c r="F283" i="41"/>
  <c r="E283" i="41"/>
  <c r="D283" i="41"/>
  <c r="C283" i="41"/>
  <c r="B283" i="41"/>
  <c r="A283" i="41"/>
  <c r="G282" i="41"/>
  <c r="F282" i="41"/>
  <c r="E282" i="41"/>
  <c r="D282" i="41"/>
  <c r="C282" i="41"/>
  <c r="B282" i="41"/>
  <c r="A282" i="41"/>
  <c r="G281" i="41"/>
  <c r="F281" i="41"/>
  <c r="E281" i="41"/>
  <c r="D281" i="41"/>
  <c r="C281" i="41"/>
  <c r="B281" i="41"/>
  <c r="A281" i="41" s="1"/>
  <c r="G280" i="41"/>
  <c r="F280" i="41"/>
  <c r="E280" i="41"/>
  <c r="D280" i="41"/>
  <c r="C280" i="41"/>
  <c r="B280" i="41"/>
  <c r="A280" i="41"/>
  <c r="G279" i="41"/>
  <c r="F279" i="41"/>
  <c r="E279" i="41"/>
  <c r="D279" i="41"/>
  <c r="C279" i="41"/>
  <c r="B279" i="41"/>
  <c r="A279" i="41"/>
  <c r="G278" i="41"/>
  <c r="F278" i="41"/>
  <c r="E278" i="41"/>
  <c r="D278" i="41"/>
  <c r="C278" i="41"/>
  <c r="B278" i="41"/>
  <c r="A278" i="41"/>
  <c r="G277" i="41"/>
  <c r="F277" i="41"/>
  <c r="E277" i="41"/>
  <c r="D277" i="41"/>
  <c r="C277" i="41"/>
  <c r="B277" i="41"/>
  <c r="A277" i="41" s="1"/>
  <c r="G276" i="41"/>
  <c r="F276" i="41"/>
  <c r="E276" i="41"/>
  <c r="D276" i="41"/>
  <c r="C276" i="41"/>
  <c r="B276" i="41"/>
  <c r="A276" i="41"/>
  <c r="G275" i="41"/>
  <c r="F275" i="41"/>
  <c r="E275" i="41"/>
  <c r="D275" i="41"/>
  <c r="C275" i="41"/>
  <c r="B275" i="41"/>
  <c r="A275" i="41"/>
  <c r="G274" i="41"/>
  <c r="F274" i="41"/>
  <c r="E274" i="41"/>
  <c r="D274" i="41"/>
  <c r="C274" i="41"/>
  <c r="B274" i="41"/>
  <c r="A274" i="41"/>
  <c r="G273" i="41"/>
  <c r="F273" i="41"/>
  <c r="E273" i="41"/>
  <c r="D273" i="41"/>
  <c r="C273" i="41"/>
  <c r="B273" i="41"/>
  <c r="A273" i="41" s="1"/>
  <c r="G272" i="41"/>
  <c r="F272" i="41"/>
  <c r="E272" i="41"/>
  <c r="D272" i="41"/>
  <c r="C272" i="41"/>
  <c r="B272" i="41"/>
  <c r="A272" i="41"/>
  <c r="G271" i="41"/>
  <c r="F271" i="41"/>
  <c r="E271" i="41"/>
  <c r="D271" i="41"/>
  <c r="C271" i="41"/>
  <c r="B271" i="41"/>
  <c r="A271" i="41"/>
  <c r="G270" i="41"/>
  <c r="F270" i="41"/>
  <c r="E270" i="41"/>
  <c r="D270" i="41"/>
  <c r="C270" i="41"/>
  <c r="B270" i="41"/>
  <c r="A270" i="41"/>
  <c r="G269" i="41"/>
  <c r="F269" i="41"/>
  <c r="E269" i="41"/>
  <c r="D269" i="41"/>
  <c r="C269" i="41"/>
  <c r="B269" i="41"/>
  <c r="A269" i="41" s="1"/>
  <c r="G268" i="41"/>
  <c r="F268" i="41"/>
  <c r="E268" i="41"/>
  <c r="D268" i="41"/>
  <c r="C268" i="41"/>
  <c r="B268" i="41"/>
  <c r="A268" i="41"/>
  <c r="G267" i="41"/>
  <c r="F267" i="41"/>
  <c r="E267" i="41"/>
  <c r="D267" i="41"/>
  <c r="C267" i="41"/>
  <c r="B267" i="41"/>
  <c r="A267" i="41"/>
  <c r="G266" i="41"/>
  <c r="F266" i="41"/>
  <c r="E266" i="41"/>
  <c r="D266" i="41"/>
  <c r="C266" i="41"/>
  <c r="B266" i="41"/>
  <c r="A266" i="41"/>
  <c r="G265" i="41"/>
  <c r="F265" i="41"/>
  <c r="E265" i="41"/>
  <c r="D265" i="41"/>
  <c r="C265" i="41"/>
  <c r="B265" i="41"/>
  <c r="A265" i="41" s="1"/>
  <c r="G264" i="41"/>
  <c r="F264" i="41"/>
  <c r="E264" i="41"/>
  <c r="D264" i="41"/>
  <c r="C264" i="41"/>
  <c r="B264" i="41"/>
  <c r="A264" i="41"/>
  <c r="G263" i="41"/>
  <c r="F263" i="41"/>
  <c r="E263" i="41"/>
  <c r="D263" i="41"/>
  <c r="C263" i="41"/>
  <c r="B263" i="41"/>
  <c r="A263" i="41"/>
  <c r="G262" i="41"/>
  <c r="F262" i="41"/>
  <c r="E262" i="41"/>
  <c r="D262" i="41"/>
  <c r="C262" i="41"/>
  <c r="B262" i="41"/>
  <c r="A262" i="41"/>
  <c r="G261" i="41"/>
  <c r="F261" i="41"/>
  <c r="E261" i="41"/>
  <c r="D261" i="41"/>
  <c r="C261" i="41"/>
  <c r="B261" i="41"/>
  <c r="A261" i="41" s="1"/>
  <c r="G260" i="41"/>
  <c r="F260" i="41"/>
  <c r="E260" i="41"/>
  <c r="D260" i="41"/>
  <c r="C260" i="41"/>
  <c r="B260" i="41"/>
  <c r="A260" i="41"/>
  <c r="G259" i="41"/>
  <c r="F259" i="41"/>
  <c r="E259" i="41"/>
  <c r="D259" i="41"/>
  <c r="C259" i="41"/>
  <c r="B259" i="41"/>
  <c r="A259" i="41"/>
  <c r="G258" i="41"/>
  <c r="F258" i="41"/>
  <c r="E258" i="41"/>
  <c r="D258" i="41"/>
  <c r="C258" i="41"/>
  <c r="B258" i="41"/>
  <c r="A258" i="41"/>
  <c r="G257" i="41"/>
  <c r="F257" i="41"/>
  <c r="E257" i="41"/>
  <c r="D257" i="41"/>
  <c r="C257" i="41"/>
  <c r="B257" i="41"/>
  <c r="A257" i="41" s="1"/>
  <c r="G256" i="41"/>
  <c r="F256" i="41"/>
  <c r="E256" i="41"/>
  <c r="D256" i="41"/>
  <c r="C256" i="41"/>
  <c r="B256" i="41"/>
  <c r="A256" i="41"/>
  <c r="G255" i="41"/>
  <c r="F255" i="41"/>
  <c r="E255" i="41"/>
  <c r="D255" i="41"/>
  <c r="C255" i="41"/>
  <c r="B255" i="41"/>
  <c r="A255" i="41"/>
  <c r="G254" i="41"/>
  <c r="F254" i="41"/>
  <c r="E254" i="41"/>
  <c r="D254" i="41"/>
  <c r="C254" i="41"/>
  <c r="B254" i="41"/>
  <c r="A254" i="41"/>
  <c r="G253" i="41"/>
  <c r="F253" i="41"/>
  <c r="E253" i="41"/>
  <c r="D253" i="41"/>
  <c r="C253" i="41"/>
  <c r="B253" i="41"/>
  <c r="A253" i="41" s="1"/>
  <c r="G252" i="41"/>
  <c r="F252" i="41"/>
  <c r="E252" i="41"/>
  <c r="D252" i="41"/>
  <c r="C252" i="41"/>
  <c r="B252" i="41"/>
  <c r="A252" i="41"/>
  <c r="G251" i="41"/>
  <c r="F251" i="41"/>
  <c r="E251" i="41"/>
  <c r="D251" i="41"/>
  <c r="C251" i="41"/>
  <c r="B251" i="41"/>
  <c r="A251" i="41"/>
  <c r="G250" i="41"/>
  <c r="F250" i="41"/>
  <c r="E250" i="41"/>
  <c r="D250" i="41"/>
  <c r="C250" i="41"/>
  <c r="B250" i="41"/>
  <c r="A250" i="41"/>
  <c r="G249" i="41"/>
  <c r="F249" i="41"/>
  <c r="E249" i="41"/>
  <c r="D249" i="41"/>
  <c r="C249" i="41"/>
  <c r="B249" i="41"/>
  <c r="A249" i="41" s="1"/>
  <c r="G248" i="41"/>
  <c r="F248" i="41"/>
  <c r="E248" i="41"/>
  <c r="D248" i="41"/>
  <c r="C248" i="41"/>
  <c r="B248" i="41"/>
  <c r="A248" i="41"/>
  <c r="G247" i="41"/>
  <c r="F247" i="41"/>
  <c r="E247" i="41"/>
  <c r="D247" i="41"/>
  <c r="C247" i="41"/>
  <c r="B247" i="41"/>
  <c r="A247" i="41"/>
  <c r="G246" i="41"/>
  <c r="F246" i="41"/>
  <c r="E246" i="41"/>
  <c r="D246" i="41"/>
  <c r="C246" i="41"/>
  <c r="B246" i="41"/>
  <c r="A246" i="41"/>
  <c r="G245" i="41"/>
  <c r="F245" i="41"/>
  <c r="E245" i="41"/>
  <c r="D245" i="41"/>
  <c r="C245" i="41"/>
  <c r="B245" i="41"/>
  <c r="A245" i="41" s="1"/>
  <c r="G244" i="41"/>
  <c r="F244" i="41"/>
  <c r="E244" i="41"/>
  <c r="D244" i="41"/>
  <c r="C244" i="41"/>
  <c r="B244" i="41"/>
  <c r="A244" i="41"/>
  <c r="G243" i="41"/>
  <c r="F243" i="41"/>
  <c r="E243" i="41"/>
  <c r="D243" i="41"/>
  <c r="C243" i="41"/>
  <c r="B243" i="41"/>
  <c r="A243" i="41"/>
  <c r="G242" i="41"/>
  <c r="F242" i="41"/>
  <c r="E242" i="41"/>
  <c r="D242" i="41"/>
  <c r="C242" i="41"/>
  <c r="B242" i="41"/>
  <c r="A242" i="41"/>
  <c r="G241" i="41"/>
  <c r="F241" i="41"/>
  <c r="E241" i="41"/>
  <c r="D241" i="41"/>
  <c r="C241" i="41"/>
  <c r="B241" i="41"/>
  <c r="A241" i="41" s="1"/>
  <c r="G240" i="41"/>
  <c r="F240" i="41"/>
  <c r="E240" i="41"/>
  <c r="D240" i="41"/>
  <c r="C240" i="41"/>
  <c r="B240" i="41"/>
  <c r="A240" i="41"/>
  <c r="G239" i="41"/>
  <c r="F239" i="41"/>
  <c r="E239" i="41"/>
  <c r="D239" i="41"/>
  <c r="C239" i="41"/>
  <c r="B239" i="41"/>
  <c r="A239" i="41"/>
  <c r="G238" i="41"/>
  <c r="F238" i="41"/>
  <c r="E238" i="41"/>
  <c r="D238" i="41"/>
  <c r="C238" i="41"/>
  <c r="B238" i="41"/>
  <c r="A238" i="41"/>
  <c r="G237" i="41"/>
  <c r="F237" i="41"/>
  <c r="E237" i="41"/>
  <c r="D237" i="41"/>
  <c r="C237" i="41"/>
  <c r="B237" i="41"/>
  <c r="A237" i="41" s="1"/>
  <c r="G236" i="41"/>
  <c r="F236" i="41"/>
  <c r="E236" i="41"/>
  <c r="D236" i="41"/>
  <c r="C236" i="41"/>
  <c r="B236" i="41"/>
  <c r="A236" i="41"/>
  <c r="G235" i="41"/>
  <c r="F235" i="41"/>
  <c r="E235" i="41"/>
  <c r="D235" i="41"/>
  <c r="C235" i="41"/>
  <c r="B235" i="41"/>
  <c r="A235" i="41"/>
  <c r="G234" i="41"/>
  <c r="F234" i="41"/>
  <c r="E234" i="41"/>
  <c r="D234" i="41"/>
  <c r="C234" i="41"/>
  <c r="B234" i="41"/>
  <c r="A234" i="41"/>
  <c r="G233" i="41"/>
  <c r="F233" i="41"/>
  <c r="E233" i="41"/>
  <c r="D233" i="41"/>
  <c r="C233" i="41"/>
  <c r="B233" i="41"/>
  <c r="A233" i="41" s="1"/>
  <c r="G232" i="41"/>
  <c r="F232" i="41"/>
  <c r="E232" i="41"/>
  <c r="D232" i="41"/>
  <c r="C232" i="41"/>
  <c r="B232" i="41"/>
  <c r="A232" i="41"/>
  <c r="G231" i="41"/>
  <c r="F231" i="41"/>
  <c r="E231" i="41"/>
  <c r="D231" i="41"/>
  <c r="C231" i="41"/>
  <c r="B231" i="41"/>
  <c r="A231" i="41"/>
  <c r="G230" i="41"/>
  <c r="F230" i="41"/>
  <c r="E230" i="41"/>
  <c r="D230" i="41"/>
  <c r="C230" i="41"/>
  <c r="B230" i="41"/>
  <c r="A230" i="41"/>
  <c r="G229" i="41"/>
  <c r="F229" i="41"/>
  <c r="E229" i="41"/>
  <c r="D229" i="41"/>
  <c r="C229" i="41"/>
  <c r="B229" i="41"/>
  <c r="A229" i="41" s="1"/>
  <c r="G228" i="41"/>
  <c r="F228" i="41"/>
  <c r="E228" i="41"/>
  <c r="D228" i="41"/>
  <c r="C228" i="41"/>
  <c r="B228" i="41"/>
  <c r="A228" i="41"/>
  <c r="G227" i="41"/>
  <c r="F227" i="41"/>
  <c r="E227" i="41"/>
  <c r="D227" i="41"/>
  <c r="C227" i="41"/>
  <c r="B227" i="41"/>
  <c r="A227" i="41"/>
  <c r="G226" i="41"/>
  <c r="F226" i="41"/>
  <c r="E226" i="41"/>
  <c r="D226" i="41"/>
  <c r="C226" i="41"/>
  <c r="B226" i="41"/>
  <c r="A226" i="41"/>
  <c r="G225" i="41"/>
  <c r="F225" i="41"/>
  <c r="E225" i="41"/>
  <c r="D225" i="41"/>
  <c r="C225" i="41"/>
  <c r="B225" i="41"/>
  <c r="A225" i="41" s="1"/>
  <c r="G224" i="41"/>
  <c r="F224" i="41"/>
  <c r="E224" i="41"/>
  <c r="D224" i="41"/>
  <c r="C224" i="41"/>
  <c r="B224" i="41"/>
  <c r="A224" i="41"/>
  <c r="G223" i="41"/>
  <c r="F223" i="41"/>
  <c r="E223" i="41"/>
  <c r="D223" i="41"/>
  <c r="C223" i="41"/>
  <c r="B223" i="41"/>
  <c r="A223" i="41"/>
  <c r="G222" i="41"/>
  <c r="F222" i="41"/>
  <c r="E222" i="41"/>
  <c r="D222" i="41"/>
  <c r="C222" i="41"/>
  <c r="B222" i="41"/>
  <c r="A222" i="41"/>
  <c r="G221" i="41"/>
  <c r="F221" i="41"/>
  <c r="E221" i="41"/>
  <c r="D221" i="41"/>
  <c r="C221" i="41"/>
  <c r="B221" i="41"/>
  <c r="A221" i="41" s="1"/>
  <c r="G220" i="41"/>
  <c r="F220" i="41"/>
  <c r="E220" i="41"/>
  <c r="D220" i="41"/>
  <c r="C220" i="41"/>
  <c r="B220" i="41"/>
  <c r="A220" i="41"/>
  <c r="G219" i="41"/>
  <c r="F219" i="41"/>
  <c r="E219" i="41"/>
  <c r="D219" i="41"/>
  <c r="C219" i="41"/>
  <c r="B219" i="41"/>
  <c r="A219" i="41"/>
  <c r="G218" i="41"/>
  <c r="F218" i="41"/>
  <c r="E218" i="41"/>
  <c r="D218" i="41"/>
  <c r="C218" i="41"/>
  <c r="B218" i="41"/>
  <c r="A218" i="41"/>
  <c r="G217" i="41"/>
  <c r="F217" i="41"/>
  <c r="E217" i="41"/>
  <c r="D217" i="41"/>
  <c r="C217" i="41"/>
  <c r="B217" i="41"/>
  <c r="A217" i="41" s="1"/>
  <c r="G216" i="41"/>
  <c r="F216" i="41"/>
  <c r="E216" i="41"/>
  <c r="D216" i="41"/>
  <c r="C216" i="41"/>
  <c r="B216" i="41"/>
  <c r="A216" i="41"/>
  <c r="G215" i="41"/>
  <c r="F215" i="41"/>
  <c r="E215" i="41"/>
  <c r="D215" i="41"/>
  <c r="C215" i="41"/>
  <c r="B215" i="41"/>
  <c r="A215" i="41"/>
  <c r="G214" i="41"/>
  <c r="F214" i="41"/>
  <c r="E214" i="41"/>
  <c r="D214" i="41"/>
  <c r="C214" i="41"/>
  <c r="B214" i="41"/>
  <c r="A214" i="41"/>
  <c r="G213" i="41"/>
  <c r="F213" i="41"/>
  <c r="E213" i="41"/>
  <c r="D213" i="41"/>
  <c r="C213" i="41"/>
  <c r="B213" i="41"/>
  <c r="A213" i="41" s="1"/>
  <c r="G212" i="41"/>
  <c r="F212" i="41"/>
  <c r="E212" i="41"/>
  <c r="D212" i="41"/>
  <c r="C212" i="41"/>
  <c r="B212" i="41"/>
  <c r="A212" i="41"/>
  <c r="G211" i="41"/>
  <c r="F211" i="41"/>
  <c r="E211" i="41"/>
  <c r="D211" i="41"/>
  <c r="C211" i="41"/>
  <c r="B211" i="41"/>
  <c r="A211" i="41"/>
  <c r="G210" i="41"/>
  <c r="F210" i="41"/>
  <c r="E210" i="41"/>
  <c r="D210" i="41"/>
  <c r="C210" i="41"/>
  <c r="B210" i="41"/>
  <c r="A210" i="41"/>
  <c r="G209" i="41"/>
  <c r="F209" i="41"/>
  <c r="E209" i="41"/>
  <c r="D209" i="41"/>
  <c r="C209" i="41"/>
  <c r="B209" i="41"/>
  <c r="A209" i="41" s="1"/>
  <c r="G208" i="41"/>
  <c r="F208" i="41"/>
  <c r="E208" i="41"/>
  <c r="D208" i="41"/>
  <c r="C208" i="41"/>
  <c r="B208" i="41"/>
  <c r="A208" i="41"/>
  <c r="G207" i="41"/>
  <c r="F207" i="41"/>
  <c r="E207" i="41"/>
  <c r="D207" i="41"/>
  <c r="C207" i="41"/>
  <c r="B207" i="41"/>
  <c r="A207" i="41"/>
  <c r="G206" i="41"/>
  <c r="F206" i="41"/>
  <c r="E206" i="41"/>
  <c r="D206" i="41"/>
  <c r="C206" i="41"/>
  <c r="B206" i="41"/>
  <c r="A206" i="41"/>
  <c r="G205" i="41"/>
  <c r="F205" i="41"/>
  <c r="E205" i="41"/>
  <c r="D205" i="41"/>
  <c r="C205" i="41"/>
  <c r="B205" i="41"/>
  <c r="A205" i="41" s="1"/>
  <c r="G204" i="41"/>
  <c r="F204" i="41"/>
  <c r="E204" i="41"/>
  <c r="D204" i="41"/>
  <c r="C204" i="41"/>
  <c r="B204" i="41"/>
  <c r="A204" i="41"/>
  <c r="G203" i="41"/>
  <c r="F203" i="41"/>
  <c r="E203" i="41"/>
  <c r="D203" i="41"/>
  <c r="C203" i="41"/>
  <c r="B203" i="41"/>
  <c r="A203" i="41"/>
  <c r="G202" i="41"/>
  <c r="F202" i="41"/>
  <c r="E202" i="41"/>
  <c r="D202" i="41"/>
  <c r="C202" i="41"/>
  <c r="B202" i="41"/>
  <c r="A202" i="41"/>
  <c r="G201" i="41"/>
  <c r="F201" i="41"/>
  <c r="E201" i="41"/>
  <c r="D201" i="41"/>
  <c r="C201" i="41"/>
  <c r="B201" i="41"/>
  <c r="A201" i="41" s="1"/>
  <c r="G200" i="41"/>
  <c r="F200" i="41"/>
  <c r="E200" i="41"/>
  <c r="D200" i="41"/>
  <c r="C200" i="41"/>
  <c r="B200" i="41"/>
  <c r="A200" i="41"/>
  <c r="G199" i="41"/>
  <c r="F199" i="41"/>
  <c r="E199" i="41"/>
  <c r="D199" i="41"/>
  <c r="C199" i="41"/>
  <c r="B199" i="41"/>
  <c r="A199" i="41"/>
  <c r="G198" i="41"/>
  <c r="F198" i="41"/>
  <c r="E198" i="41"/>
  <c r="D198" i="41"/>
  <c r="C198" i="41"/>
  <c r="B198" i="41"/>
  <c r="A198" i="41"/>
  <c r="G197" i="41"/>
  <c r="F197" i="41"/>
  <c r="E197" i="41"/>
  <c r="D197" i="41"/>
  <c r="C197" i="41"/>
  <c r="B197" i="41"/>
  <c r="A197" i="41" s="1"/>
  <c r="G196" i="41"/>
  <c r="F196" i="41"/>
  <c r="E196" i="41"/>
  <c r="D196" i="41"/>
  <c r="C196" i="41"/>
  <c r="B196" i="41"/>
  <c r="A196" i="41"/>
  <c r="G195" i="41"/>
  <c r="F195" i="41"/>
  <c r="E195" i="41"/>
  <c r="D195" i="41"/>
  <c r="C195" i="41"/>
  <c r="B195" i="41"/>
  <c r="A195" i="41"/>
  <c r="G194" i="41"/>
  <c r="F194" i="41"/>
  <c r="E194" i="41"/>
  <c r="D194" i="41"/>
  <c r="C194" i="41"/>
  <c r="B194" i="41"/>
  <c r="A194" i="41"/>
  <c r="G193" i="41"/>
  <c r="F193" i="41"/>
  <c r="E193" i="41"/>
  <c r="D193" i="41"/>
  <c r="C193" i="41"/>
  <c r="B193" i="41"/>
  <c r="A193" i="41" s="1"/>
  <c r="G192" i="41"/>
  <c r="F192" i="41"/>
  <c r="E192" i="41"/>
  <c r="D192" i="41"/>
  <c r="C192" i="41"/>
  <c r="B192" i="41"/>
  <c r="A192" i="41"/>
  <c r="G191" i="41"/>
  <c r="F191" i="41"/>
  <c r="E191" i="41"/>
  <c r="D191" i="41"/>
  <c r="C191" i="41"/>
  <c r="B191" i="41"/>
  <c r="A191" i="41"/>
  <c r="G190" i="41"/>
  <c r="F190" i="41"/>
  <c r="E190" i="41"/>
  <c r="D190" i="41"/>
  <c r="C190" i="41"/>
  <c r="B190" i="41"/>
  <c r="A190" i="41"/>
  <c r="G189" i="41"/>
  <c r="F189" i="41"/>
  <c r="E189" i="41"/>
  <c r="D189" i="41"/>
  <c r="C189" i="41"/>
  <c r="B189" i="41"/>
  <c r="A189" i="41" s="1"/>
  <c r="G188" i="41"/>
  <c r="F188" i="41"/>
  <c r="E188" i="41"/>
  <c r="D188" i="41"/>
  <c r="C188" i="41"/>
  <c r="B188" i="41"/>
  <c r="A188" i="41"/>
  <c r="G187" i="41"/>
  <c r="F187" i="41"/>
  <c r="E187" i="41"/>
  <c r="D187" i="41"/>
  <c r="C187" i="41"/>
  <c r="B187" i="41"/>
  <c r="A187" i="41"/>
  <c r="G186" i="41"/>
  <c r="F186" i="41"/>
  <c r="E186" i="41"/>
  <c r="D186" i="41"/>
  <c r="C186" i="41"/>
  <c r="B186" i="41"/>
  <c r="A186" i="41"/>
  <c r="G185" i="41"/>
  <c r="F185" i="41"/>
  <c r="E185" i="41"/>
  <c r="D185" i="41"/>
  <c r="C185" i="41"/>
  <c r="B185" i="41"/>
  <c r="A185" i="41" s="1"/>
  <c r="G184" i="41"/>
  <c r="F184" i="41"/>
  <c r="E184" i="41"/>
  <c r="D184" i="41"/>
  <c r="C184" i="41"/>
  <c r="B184" i="41"/>
  <c r="A184" i="41"/>
  <c r="G183" i="41"/>
  <c r="F183" i="41"/>
  <c r="E183" i="41"/>
  <c r="D183" i="41"/>
  <c r="C183" i="41"/>
  <c r="B183" i="41"/>
  <c r="A183" i="41"/>
  <c r="G182" i="41"/>
  <c r="F182" i="41"/>
  <c r="E182" i="41"/>
  <c r="D182" i="41"/>
  <c r="C182" i="41"/>
  <c r="B182" i="41"/>
  <c r="A182" i="41"/>
  <c r="G181" i="41"/>
  <c r="F181" i="41"/>
  <c r="E181" i="41"/>
  <c r="D181" i="41"/>
  <c r="C181" i="41"/>
  <c r="B181" i="41"/>
  <c r="A181" i="41" s="1"/>
  <c r="G180" i="41"/>
  <c r="F180" i="41"/>
  <c r="E180" i="41"/>
  <c r="D180" i="41"/>
  <c r="C180" i="41"/>
  <c r="B180" i="41"/>
  <c r="A180" i="41"/>
  <c r="G179" i="41"/>
  <c r="F179" i="41"/>
  <c r="E179" i="41"/>
  <c r="D179" i="41"/>
  <c r="C179" i="41"/>
  <c r="B179" i="41"/>
  <c r="A179" i="41"/>
  <c r="G178" i="41"/>
  <c r="F178" i="41"/>
  <c r="E178" i="41"/>
  <c r="D178" i="41"/>
  <c r="C178" i="41"/>
  <c r="B178" i="41"/>
  <c r="A178" i="41"/>
  <c r="G177" i="41"/>
  <c r="F177" i="41"/>
  <c r="E177" i="41"/>
  <c r="D177" i="41"/>
  <c r="C177" i="41"/>
  <c r="B177" i="41"/>
  <c r="A177" i="41" s="1"/>
  <c r="G176" i="41"/>
  <c r="F176" i="41"/>
  <c r="E176" i="41"/>
  <c r="D176" i="41"/>
  <c r="C176" i="41"/>
  <c r="B176" i="41"/>
  <c r="A176" i="41"/>
  <c r="G175" i="41"/>
  <c r="F175" i="41"/>
  <c r="E175" i="41"/>
  <c r="D175" i="41"/>
  <c r="C175" i="41"/>
  <c r="B175" i="41"/>
  <c r="A175" i="41"/>
  <c r="G174" i="41"/>
  <c r="F174" i="41"/>
  <c r="E174" i="41"/>
  <c r="D174" i="41"/>
  <c r="C174" i="41"/>
  <c r="B174" i="41"/>
  <c r="A174" i="41"/>
  <c r="G173" i="41"/>
  <c r="F173" i="41"/>
  <c r="E173" i="41"/>
  <c r="D173" i="41"/>
  <c r="C173" i="41"/>
  <c r="B173" i="41"/>
  <c r="A173" i="41" s="1"/>
  <c r="G172" i="41"/>
  <c r="F172" i="41"/>
  <c r="E172" i="41"/>
  <c r="D172" i="41"/>
  <c r="C172" i="41"/>
  <c r="B172" i="41"/>
  <c r="A172" i="41"/>
  <c r="G171" i="41"/>
  <c r="F171" i="41"/>
  <c r="E171" i="41"/>
  <c r="D171" i="41"/>
  <c r="C171" i="41"/>
  <c r="B171" i="41"/>
  <c r="A171" i="41"/>
  <c r="G170" i="41"/>
  <c r="F170" i="41"/>
  <c r="E170" i="41"/>
  <c r="D170" i="41"/>
  <c r="C170" i="41"/>
  <c r="B170" i="41"/>
  <c r="A170" i="41"/>
  <c r="G169" i="41"/>
  <c r="F169" i="41"/>
  <c r="E169" i="41"/>
  <c r="D169" i="41"/>
  <c r="C169" i="41"/>
  <c r="B169" i="41"/>
  <c r="A169" i="41" s="1"/>
  <c r="G168" i="41"/>
  <c r="F168" i="41"/>
  <c r="E168" i="41"/>
  <c r="D168" i="41"/>
  <c r="C168" i="41"/>
  <c r="B168" i="41"/>
  <c r="A168" i="41"/>
  <c r="G167" i="41"/>
  <c r="F167" i="41"/>
  <c r="E167" i="41"/>
  <c r="D167" i="41"/>
  <c r="C167" i="41"/>
  <c r="B167" i="41"/>
  <c r="A167" i="41"/>
  <c r="G166" i="41"/>
  <c r="F166" i="41"/>
  <c r="E166" i="41"/>
  <c r="D166" i="41"/>
  <c r="C166" i="41"/>
  <c r="B166" i="41"/>
  <c r="A166" i="41"/>
  <c r="G165" i="41"/>
  <c r="F165" i="41"/>
  <c r="E165" i="41"/>
  <c r="D165" i="41"/>
  <c r="C165" i="41"/>
  <c r="B165" i="41"/>
  <c r="A165" i="41" s="1"/>
  <c r="G164" i="41"/>
  <c r="F164" i="41"/>
  <c r="E164" i="41"/>
  <c r="D164" i="41"/>
  <c r="C164" i="41"/>
  <c r="B164" i="41"/>
  <c r="A164" i="41"/>
  <c r="G163" i="41"/>
  <c r="F163" i="41"/>
  <c r="E163" i="41"/>
  <c r="D163" i="41"/>
  <c r="C163" i="41"/>
  <c r="B163" i="41"/>
  <c r="A163" i="41"/>
  <c r="G162" i="41"/>
  <c r="F162" i="41"/>
  <c r="E162" i="41"/>
  <c r="D162" i="41"/>
  <c r="C162" i="41"/>
  <c r="B162" i="41"/>
  <c r="A162" i="41"/>
  <c r="G161" i="41"/>
  <c r="F161" i="41"/>
  <c r="E161" i="41"/>
  <c r="D161" i="41"/>
  <c r="C161" i="41"/>
  <c r="B161" i="41"/>
  <c r="A161" i="41" s="1"/>
  <c r="G160" i="41"/>
  <c r="F160" i="41"/>
  <c r="E160" i="41"/>
  <c r="D160" i="41"/>
  <c r="C160" i="41"/>
  <c r="B160" i="41"/>
  <c r="A160" i="41"/>
  <c r="G159" i="41"/>
  <c r="F159" i="41"/>
  <c r="E159" i="41"/>
  <c r="D159" i="41"/>
  <c r="C159" i="41"/>
  <c r="B159" i="41"/>
  <c r="A159" i="41"/>
  <c r="G158" i="41"/>
  <c r="F158" i="41"/>
  <c r="E158" i="41"/>
  <c r="D158" i="41"/>
  <c r="C158" i="41"/>
  <c r="B158" i="41"/>
  <c r="A158" i="41"/>
  <c r="G157" i="41"/>
  <c r="F157" i="41"/>
  <c r="E157" i="41"/>
  <c r="D157" i="41"/>
  <c r="C157" i="41"/>
  <c r="B157" i="41"/>
  <c r="A157" i="41" s="1"/>
  <c r="G156" i="41"/>
  <c r="F156" i="41"/>
  <c r="E156" i="41"/>
  <c r="D156" i="41"/>
  <c r="C156" i="41"/>
  <c r="B156" i="41"/>
  <c r="A156" i="41"/>
  <c r="G155" i="41"/>
  <c r="F155" i="41"/>
  <c r="E155" i="41"/>
  <c r="D155" i="41"/>
  <c r="C155" i="41"/>
  <c r="B155" i="41"/>
  <c r="A155" i="41"/>
  <c r="G154" i="41"/>
  <c r="F154" i="41"/>
  <c r="E154" i="41"/>
  <c r="D154" i="41"/>
  <c r="C154" i="41"/>
  <c r="B154" i="41"/>
  <c r="A154" i="41"/>
  <c r="G153" i="41"/>
  <c r="F153" i="41"/>
  <c r="E153" i="41"/>
  <c r="D153" i="41"/>
  <c r="C153" i="41"/>
  <c r="B153" i="41"/>
  <c r="A153" i="41" s="1"/>
  <c r="G152" i="41"/>
  <c r="F152" i="41"/>
  <c r="E152" i="41"/>
  <c r="D152" i="41"/>
  <c r="C152" i="41"/>
  <c r="B152" i="41"/>
  <c r="A152" i="41"/>
  <c r="G151" i="41"/>
  <c r="F151" i="41"/>
  <c r="E151" i="41"/>
  <c r="D151" i="41"/>
  <c r="C151" i="41"/>
  <c r="B151" i="41"/>
  <c r="A151" i="41"/>
  <c r="G150" i="41"/>
  <c r="F150" i="41"/>
  <c r="E150" i="41"/>
  <c r="D150" i="41"/>
  <c r="C150" i="41"/>
  <c r="B150" i="41"/>
  <c r="A150" i="41"/>
  <c r="G149" i="41"/>
  <c r="F149" i="41"/>
  <c r="E149" i="41"/>
  <c r="D149" i="41"/>
  <c r="C149" i="41"/>
  <c r="B149" i="41"/>
  <c r="A149" i="41" s="1"/>
  <c r="G148" i="41"/>
  <c r="F148" i="41"/>
  <c r="E148" i="41"/>
  <c r="D148" i="41"/>
  <c r="C148" i="41"/>
  <c r="B148" i="41"/>
  <c r="A148" i="41"/>
  <c r="G147" i="41"/>
  <c r="F147" i="41"/>
  <c r="E147" i="41"/>
  <c r="D147" i="41"/>
  <c r="C147" i="41"/>
  <c r="B147" i="41"/>
  <c r="A147" i="41"/>
  <c r="G146" i="41"/>
  <c r="F146" i="41"/>
  <c r="E146" i="41"/>
  <c r="D146" i="41"/>
  <c r="C146" i="41"/>
  <c r="B146" i="41"/>
  <c r="A146" i="41"/>
  <c r="G145" i="41"/>
  <c r="F145" i="41"/>
  <c r="E145" i="41"/>
  <c r="D145" i="41"/>
  <c r="C145" i="41"/>
  <c r="B145" i="41"/>
  <c r="A145" i="41" s="1"/>
  <c r="G144" i="41"/>
  <c r="F144" i="41"/>
  <c r="E144" i="41"/>
  <c r="D144" i="41"/>
  <c r="C144" i="41"/>
  <c r="B144" i="41"/>
  <c r="A144" i="41"/>
  <c r="G143" i="41"/>
  <c r="F143" i="41"/>
  <c r="E143" i="41"/>
  <c r="D143" i="41"/>
  <c r="C143" i="41"/>
  <c r="B143" i="41"/>
  <c r="A143" i="41"/>
  <c r="G142" i="41"/>
  <c r="F142" i="41"/>
  <c r="E142" i="41"/>
  <c r="D142" i="41"/>
  <c r="C142" i="41"/>
  <c r="B142" i="41"/>
  <c r="A142" i="41"/>
  <c r="G141" i="41"/>
  <c r="F141" i="41"/>
  <c r="E141" i="41"/>
  <c r="D141" i="41"/>
  <c r="C141" i="41"/>
  <c r="B141" i="41"/>
  <c r="A141" i="41" s="1"/>
  <c r="G140" i="41"/>
  <c r="F140" i="41"/>
  <c r="E140" i="41"/>
  <c r="D140" i="41"/>
  <c r="C140" i="41"/>
  <c r="B140" i="41"/>
  <c r="A140" i="41"/>
  <c r="G139" i="41"/>
  <c r="F139" i="41"/>
  <c r="E139" i="41"/>
  <c r="D139" i="41"/>
  <c r="C139" i="41"/>
  <c r="B139" i="41"/>
  <c r="A139" i="41"/>
  <c r="G138" i="41"/>
  <c r="F138" i="41"/>
  <c r="E138" i="41"/>
  <c r="D138" i="41"/>
  <c r="C138" i="41"/>
  <c r="B138" i="41"/>
  <c r="A138" i="41"/>
  <c r="G137" i="41"/>
  <c r="F137" i="41"/>
  <c r="E137" i="41"/>
  <c r="D137" i="41"/>
  <c r="C137" i="41"/>
  <c r="B137" i="41"/>
  <c r="A137" i="41" s="1"/>
  <c r="G136" i="41"/>
  <c r="F136" i="41"/>
  <c r="E136" i="41"/>
  <c r="D136" i="41"/>
  <c r="C136" i="41"/>
  <c r="B136" i="41"/>
  <c r="A136" i="41"/>
  <c r="G135" i="41"/>
  <c r="F135" i="41"/>
  <c r="E135" i="41"/>
  <c r="D135" i="41"/>
  <c r="C135" i="41"/>
  <c r="B135" i="41"/>
  <c r="A135" i="41"/>
  <c r="G134" i="41"/>
  <c r="F134" i="41"/>
  <c r="E134" i="41"/>
  <c r="D134" i="41"/>
  <c r="C134" i="41"/>
  <c r="B134" i="41"/>
  <c r="A134" i="41"/>
  <c r="G133" i="41"/>
  <c r="F133" i="41"/>
  <c r="E133" i="41"/>
  <c r="D133" i="41"/>
  <c r="C133" i="41"/>
  <c r="B133" i="41"/>
  <c r="A133" i="41" s="1"/>
  <c r="G132" i="41"/>
  <c r="F132" i="41"/>
  <c r="E132" i="41"/>
  <c r="D132" i="41"/>
  <c r="C132" i="41"/>
  <c r="B132" i="41"/>
  <c r="A132" i="41"/>
  <c r="G131" i="41"/>
  <c r="F131" i="41"/>
  <c r="E131" i="41"/>
  <c r="D131" i="41"/>
  <c r="C131" i="41"/>
  <c r="B131" i="41"/>
  <c r="A131" i="41"/>
  <c r="G130" i="41"/>
  <c r="F130" i="41"/>
  <c r="E130" i="41"/>
  <c r="D130" i="41"/>
  <c r="C130" i="41"/>
  <c r="B130" i="41"/>
  <c r="A130" i="41"/>
  <c r="G129" i="41"/>
  <c r="F129" i="41"/>
  <c r="E129" i="41"/>
  <c r="D129" i="41"/>
  <c r="C129" i="41"/>
  <c r="B129" i="41"/>
  <c r="A129" i="41" s="1"/>
  <c r="G128" i="41"/>
  <c r="F128" i="41"/>
  <c r="E128" i="41"/>
  <c r="D128" i="41"/>
  <c r="C128" i="41"/>
  <c r="B128" i="41"/>
  <c r="A128" i="41"/>
  <c r="G127" i="41"/>
  <c r="F127" i="41"/>
  <c r="E127" i="41"/>
  <c r="D127" i="41"/>
  <c r="C127" i="41"/>
  <c r="B127" i="41"/>
  <c r="A127" i="41"/>
  <c r="G126" i="41"/>
  <c r="F126" i="41"/>
  <c r="E126" i="41"/>
  <c r="D126" i="41"/>
  <c r="C126" i="41"/>
  <c r="B126" i="41"/>
  <c r="A126" i="41"/>
  <c r="G125" i="41"/>
  <c r="F125" i="41"/>
  <c r="E125" i="41"/>
  <c r="D125" i="41"/>
  <c r="C125" i="41"/>
  <c r="B125" i="41"/>
  <c r="A125" i="41" s="1"/>
  <c r="G124" i="41"/>
  <c r="F124" i="41"/>
  <c r="E124" i="41"/>
  <c r="D124" i="41"/>
  <c r="C124" i="41"/>
  <c r="B124" i="41"/>
  <c r="A124" i="41"/>
  <c r="G123" i="41"/>
  <c r="F123" i="41"/>
  <c r="E123" i="41"/>
  <c r="D123" i="41"/>
  <c r="C123" i="41"/>
  <c r="B123" i="41"/>
  <c r="A123" i="41"/>
  <c r="G122" i="41"/>
  <c r="F122" i="41"/>
  <c r="E122" i="41"/>
  <c r="D122" i="41"/>
  <c r="C122" i="41"/>
  <c r="B122" i="41"/>
  <c r="A122" i="41"/>
  <c r="G121" i="41"/>
  <c r="F121" i="41"/>
  <c r="E121" i="41"/>
  <c r="D121" i="41"/>
  <c r="C121" i="41"/>
  <c r="B121" i="41"/>
  <c r="A121" i="41" s="1"/>
  <c r="G120" i="41"/>
  <c r="F120" i="41"/>
  <c r="E120" i="41"/>
  <c r="D120" i="41"/>
  <c r="C120" i="41"/>
  <c r="B120" i="41"/>
  <c r="A120" i="41"/>
  <c r="G119" i="41"/>
  <c r="F119" i="41"/>
  <c r="E119" i="41"/>
  <c r="D119" i="41"/>
  <c r="C119" i="41"/>
  <c r="B119" i="41"/>
  <c r="A119" i="41"/>
  <c r="G118" i="41"/>
  <c r="F118" i="41"/>
  <c r="E118" i="41"/>
  <c r="D118" i="41"/>
  <c r="C118" i="41"/>
  <c r="B118" i="41"/>
  <c r="A118" i="41"/>
  <c r="G117" i="41"/>
  <c r="F117" i="41"/>
  <c r="E117" i="41"/>
  <c r="D117" i="41"/>
  <c r="C117" i="41"/>
  <c r="B117" i="41"/>
  <c r="A117" i="41" s="1"/>
  <c r="G116" i="41"/>
  <c r="F116" i="41"/>
  <c r="E116" i="41"/>
  <c r="D116" i="41"/>
  <c r="C116" i="41"/>
  <c r="B116" i="41"/>
  <c r="A116" i="41"/>
  <c r="G115" i="41"/>
  <c r="F115" i="41"/>
  <c r="E115" i="41"/>
  <c r="D115" i="41"/>
  <c r="C115" i="41"/>
  <c r="B115" i="41"/>
  <c r="A115" i="41"/>
  <c r="G114" i="41"/>
  <c r="F114" i="41"/>
  <c r="E114" i="41"/>
  <c r="D114" i="41"/>
  <c r="C114" i="41"/>
  <c r="B114" i="41"/>
  <c r="A114" i="41"/>
  <c r="G113" i="41"/>
  <c r="F113" i="41"/>
  <c r="E113" i="41"/>
  <c r="D113" i="41"/>
  <c r="C113" i="41"/>
  <c r="B113" i="41"/>
  <c r="A113" i="41" s="1"/>
  <c r="G112" i="41"/>
  <c r="F112" i="41"/>
  <c r="E112" i="41"/>
  <c r="D112" i="41"/>
  <c r="C112" i="41"/>
  <c r="B112" i="41"/>
  <c r="A112" i="41"/>
  <c r="G111" i="41"/>
  <c r="F111" i="41"/>
  <c r="E111" i="41"/>
  <c r="D111" i="41"/>
  <c r="C111" i="41"/>
  <c r="B111" i="41"/>
  <c r="A111" i="41"/>
  <c r="G110" i="41"/>
  <c r="F110" i="41"/>
  <c r="E110" i="41"/>
  <c r="D110" i="41"/>
  <c r="C110" i="41"/>
  <c r="B110" i="41"/>
  <c r="A110" i="41"/>
  <c r="G109" i="41"/>
  <c r="F109" i="41"/>
  <c r="E109" i="41"/>
  <c r="D109" i="41"/>
  <c r="C109" i="41"/>
  <c r="B109" i="41"/>
  <c r="A109" i="41" s="1"/>
  <c r="G108" i="41"/>
  <c r="F108" i="41"/>
  <c r="E108" i="41"/>
  <c r="D108" i="41"/>
  <c r="C108" i="41"/>
  <c r="B108" i="41"/>
  <c r="A108" i="41"/>
  <c r="G107" i="41"/>
  <c r="F107" i="41"/>
  <c r="E107" i="41"/>
  <c r="D107" i="41"/>
  <c r="C107" i="41"/>
  <c r="B107" i="41"/>
  <c r="A107" i="41"/>
  <c r="G106" i="41"/>
  <c r="F106" i="41"/>
  <c r="E106" i="41"/>
  <c r="D106" i="41"/>
  <c r="C106" i="41"/>
  <c r="B106" i="41"/>
  <c r="A106" i="41"/>
  <c r="G105" i="41"/>
  <c r="F105" i="41"/>
  <c r="E105" i="41"/>
  <c r="D105" i="41"/>
  <c r="C105" i="41"/>
  <c r="B105" i="41"/>
  <c r="A105" i="41" s="1"/>
  <c r="G104" i="41"/>
  <c r="F104" i="41"/>
  <c r="E104" i="41"/>
  <c r="D104" i="41"/>
  <c r="C104" i="41"/>
  <c r="B104" i="41"/>
  <c r="A104" i="41"/>
  <c r="G103" i="41"/>
  <c r="F103" i="41"/>
  <c r="E103" i="41"/>
  <c r="D103" i="41"/>
  <c r="C103" i="41"/>
  <c r="B103" i="41"/>
  <c r="A103" i="41"/>
  <c r="G102" i="41"/>
  <c r="F102" i="41"/>
  <c r="E102" i="41"/>
  <c r="D102" i="41"/>
  <c r="C102" i="41"/>
  <c r="B102" i="41"/>
  <c r="A102" i="41"/>
  <c r="G101" i="41"/>
  <c r="F101" i="41"/>
  <c r="E101" i="41"/>
  <c r="D101" i="41"/>
  <c r="C101" i="41"/>
  <c r="B101" i="41"/>
  <c r="A101" i="41" s="1"/>
  <c r="G100" i="41"/>
  <c r="F100" i="41"/>
  <c r="E100" i="41"/>
  <c r="D100" i="41"/>
  <c r="C100" i="41"/>
  <c r="B100" i="41"/>
  <c r="A100" i="41"/>
  <c r="G99" i="41"/>
  <c r="F99" i="41"/>
  <c r="E99" i="41"/>
  <c r="D99" i="41"/>
  <c r="C99" i="41"/>
  <c r="B99" i="41"/>
  <c r="A99" i="41"/>
  <c r="G98" i="41"/>
  <c r="F98" i="41"/>
  <c r="E98" i="41"/>
  <c r="D98" i="41"/>
  <c r="C98" i="41"/>
  <c r="B98" i="41"/>
  <c r="A98" i="41"/>
  <c r="G97" i="41"/>
  <c r="F97" i="41"/>
  <c r="E97" i="41"/>
  <c r="D97" i="41"/>
  <c r="C97" i="41"/>
  <c r="B97" i="41"/>
  <c r="A97" i="41" s="1"/>
  <c r="G96" i="41"/>
  <c r="F96" i="41"/>
  <c r="E96" i="41"/>
  <c r="D96" i="41"/>
  <c r="C96" i="41"/>
  <c r="B96" i="41"/>
  <c r="A96" i="41"/>
  <c r="G95" i="41"/>
  <c r="F95" i="41"/>
  <c r="E95" i="41"/>
  <c r="D95" i="41"/>
  <c r="C95" i="41"/>
  <c r="B95" i="41"/>
  <c r="A95" i="41"/>
  <c r="G94" i="41"/>
  <c r="F94" i="41"/>
  <c r="E94" i="41"/>
  <c r="D94" i="41"/>
  <c r="C94" i="41"/>
  <c r="B94" i="41"/>
  <c r="A94" i="41"/>
  <c r="G93" i="41"/>
  <c r="F93" i="41"/>
  <c r="E93" i="41"/>
  <c r="D93" i="41"/>
  <c r="C93" i="41"/>
  <c r="B93" i="41"/>
  <c r="A93" i="41" s="1"/>
  <c r="G92" i="41"/>
  <c r="F92" i="41"/>
  <c r="E92" i="41"/>
  <c r="D92" i="41"/>
  <c r="C92" i="41"/>
  <c r="B92" i="41"/>
  <c r="A92" i="41"/>
  <c r="G91" i="41"/>
  <c r="F91" i="41"/>
  <c r="E91" i="41"/>
  <c r="D91" i="41"/>
  <c r="C91" i="41"/>
  <c r="B91" i="41"/>
  <c r="A91" i="41"/>
  <c r="G90" i="41"/>
  <c r="F90" i="41"/>
  <c r="E90" i="41"/>
  <c r="D90" i="41"/>
  <c r="C90" i="41"/>
  <c r="B90" i="41"/>
  <c r="A90" i="41"/>
  <c r="G89" i="41"/>
  <c r="F89" i="41"/>
  <c r="E89" i="41"/>
  <c r="D89" i="41"/>
  <c r="C89" i="41"/>
  <c r="B89" i="41"/>
  <c r="A89" i="41" s="1"/>
  <c r="G88" i="41"/>
  <c r="F88" i="41"/>
  <c r="E88" i="41"/>
  <c r="D88" i="41"/>
  <c r="C88" i="41"/>
  <c r="B88" i="41"/>
  <c r="A88" i="41"/>
  <c r="G87" i="41"/>
  <c r="F87" i="41"/>
  <c r="E87" i="41"/>
  <c r="D87" i="41"/>
  <c r="C87" i="41"/>
  <c r="B87" i="41"/>
  <c r="A87" i="41"/>
  <c r="G86" i="41"/>
  <c r="F86" i="41"/>
  <c r="E86" i="41"/>
  <c r="D86" i="41"/>
  <c r="C86" i="41"/>
  <c r="B86" i="41"/>
  <c r="A86" i="41"/>
  <c r="G85" i="41"/>
  <c r="F85" i="41"/>
  <c r="E85" i="41"/>
  <c r="D85" i="41"/>
  <c r="C85" i="41"/>
  <c r="B85" i="41"/>
  <c r="A85" i="41" s="1"/>
  <c r="G84" i="41"/>
  <c r="F84" i="41"/>
  <c r="E84" i="41"/>
  <c r="D84" i="41"/>
  <c r="C84" i="41"/>
  <c r="B84" i="41"/>
  <c r="A84" i="41"/>
  <c r="G83" i="41"/>
  <c r="F83" i="41"/>
  <c r="E83" i="41"/>
  <c r="D83" i="41"/>
  <c r="C83" i="41"/>
  <c r="B83" i="41"/>
  <c r="A83" i="41"/>
  <c r="G82" i="41"/>
  <c r="F82" i="41"/>
  <c r="E82" i="41"/>
  <c r="D82" i="41"/>
  <c r="C82" i="41"/>
  <c r="B82" i="41"/>
  <c r="A82" i="41"/>
  <c r="G81" i="41"/>
  <c r="F81" i="41"/>
  <c r="E81" i="41"/>
  <c r="D81" i="41"/>
  <c r="C81" i="41"/>
  <c r="B81" i="41"/>
  <c r="A81" i="41" s="1"/>
  <c r="G80" i="41"/>
  <c r="F80" i="41"/>
  <c r="E80" i="41"/>
  <c r="D80" i="41"/>
  <c r="C80" i="41"/>
  <c r="B80" i="41"/>
  <c r="A80" i="41"/>
  <c r="G79" i="41"/>
  <c r="F79" i="41"/>
  <c r="E79" i="41"/>
  <c r="D79" i="41"/>
  <c r="C79" i="41"/>
  <c r="B79" i="41"/>
  <c r="A79" i="41"/>
  <c r="G78" i="41"/>
  <c r="F78" i="41"/>
  <c r="E78" i="41"/>
  <c r="D78" i="41"/>
  <c r="C78" i="41"/>
  <c r="B78" i="41"/>
  <c r="A78" i="41"/>
  <c r="G77" i="41"/>
  <c r="F77" i="41"/>
  <c r="E77" i="41"/>
  <c r="D77" i="41"/>
  <c r="C77" i="41"/>
  <c r="B77" i="41"/>
  <c r="A77" i="41" s="1"/>
  <c r="G76" i="41"/>
  <c r="F76" i="41"/>
  <c r="E76" i="41"/>
  <c r="D76" i="41"/>
  <c r="C76" i="41"/>
  <c r="B76" i="41"/>
  <c r="A76" i="41"/>
  <c r="G75" i="41"/>
  <c r="F75" i="41"/>
  <c r="E75" i="41"/>
  <c r="D75" i="41"/>
  <c r="C75" i="41"/>
  <c r="B75" i="41"/>
  <c r="A75" i="41"/>
  <c r="G74" i="41"/>
  <c r="F74" i="41"/>
  <c r="E74" i="41"/>
  <c r="D74" i="41"/>
  <c r="C74" i="41"/>
  <c r="B74" i="41"/>
  <c r="A74" i="41"/>
  <c r="G73" i="41"/>
  <c r="F73" i="41"/>
  <c r="E73" i="41"/>
  <c r="D73" i="41"/>
  <c r="C73" i="41"/>
  <c r="B73" i="41"/>
  <c r="A73" i="41" s="1"/>
  <c r="G72" i="41"/>
  <c r="F72" i="41"/>
  <c r="E72" i="41"/>
  <c r="D72" i="41"/>
  <c r="C72" i="41"/>
  <c r="B72" i="41"/>
  <c r="A72" i="41"/>
  <c r="G71" i="41"/>
  <c r="F71" i="41"/>
  <c r="E71" i="41"/>
  <c r="D71" i="41"/>
  <c r="C71" i="41"/>
  <c r="B71" i="41"/>
  <c r="A71" i="41"/>
  <c r="G70" i="41"/>
  <c r="F70" i="41"/>
  <c r="E70" i="41"/>
  <c r="D70" i="41"/>
  <c r="C70" i="41"/>
  <c r="B70" i="41"/>
  <c r="A70" i="41"/>
  <c r="G69" i="41"/>
  <c r="F69" i="41"/>
  <c r="E69" i="41"/>
  <c r="D69" i="41"/>
  <c r="C69" i="41"/>
  <c r="B69" i="41"/>
  <c r="A69" i="41" s="1"/>
  <c r="G68" i="41"/>
  <c r="F68" i="41"/>
  <c r="E68" i="41"/>
  <c r="D68" i="41"/>
  <c r="C68" i="41"/>
  <c r="B68" i="41"/>
  <c r="A68" i="41"/>
  <c r="G67" i="41"/>
  <c r="F67" i="41"/>
  <c r="E67" i="41"/>
  <c r="D67" i="41"/>
  <c r="C67" i="41"/>
  <c r="B67" i="41"/>
  <c r="A67" i="41"/>
  <c r="G66" i="41"/>
  <c r="F66" i="41"/>
  <c r="E66" i="41"/>
  <c r="D66" i="41"/>
  <c r="C66" i="41"/>
  <c r="B66" i="41"/>
  <c r="A66" i="41"/>
  <c r="G65" i="41"/>
  <c r="F65" i="41"/>
  <c r="E65" i="41"/>
  <c r="D65" i="41"/>
  <c r="C65" i="41"/>
  <c r="B65" i="41"/>
  <c r="A65" i="41" s="1"/>
  <c r="G64" i="41"/>
  <c r="F64" i="41"/>
  <c r="E64" i="41"/>
  <c r="D64" i="41"/>
  <c r="C64" i="41"/>
  <c r="B64" i="41"/>
  <c r="A64" i="41"/>
  <c r="G63" i="41"/>
  <c r="F63" i="41"/>
  <c r="E63" i="41"/>
  <c r="D63" i="41"/>
  <c r="C63" i="41"/>
  <c r="B63" i="41"/>
  <c r="A63" i="41"/>
  <c r="G62" i="41"/>
  <c r="F62" i="41"/>
  <c r="E62" i="41"/>
  <c r="D62" i="41"/>
  <c r="C62" i="41"/>
  <c r="B62" i="41"/>
  <c r="A62" i="41"/>
  <c r="G61" i="41"/>
  <c r="F61" i="41"/>
  <c r="E61" i="41"/>
  <c r="D61" i="41"/>
  <c r="C61" i="41"/>
  <c r="B61" i="41"/>
  <c r="A61" i="41" s="1"/>
  <c r="G60" i="41"/>
  <c r="F60" i="41"/>
  <c r="E60" i="41"/>
  <c r="D60" i="41"/>
  <c r="C60" i="41"/>
  <c r="B60" i="41"/>
  <c r="A60" i="41"/>
  <c r="G59" i="41"/>
  <c r="F59" i="41"/>
  <c r="E59" i="41"/>
  <c r="D59" i="41"/>
  <c r="C59" i="41"/>
  <c r="B59" i="41"/>
  <c r="A59" i="41"/>
  <c r="G58" i="41"/>
  <c r="F58" i="41"/>
  <c r="E58" i="41"/>
  <c r="D58" i="41"/>
  <c r="C58" i="41"/>
  <c r="B58" i="41"/>
  <c r="A58" i="41"/>
  <c r="G57" i="41"/>
  <c r="F57" i="41"/>
  <c r="E57" i="41"/>
  <c r="D57" i="41"/>
  <c r="C57" i="41"/>
  <c r="B57" i="41"/>
  <c r="A57" i="41" s="1"/>
  <c r="G56" i="41"/>
  <c r="F56" i="41"/>
  <c r="E56" i="41"/>
  <c r="D56" i="41"/>
  <c r="C56" i="41"/>
  <c r="B56" i="41"/>
  <c r="A56" i="41"/>
  <c r="G55" i="41"/>
  <c r="F55" i="41"/>
  <c r="E55" i="41"/>
  <c r="D55" i="41"/>
  <c r="C55" i="41"/>
  <c r="B55" i="41"/>
  <c r="A55" i="41"/>
  <c r="G54" i="41"/>
  <c r="F54" i="41"/>
  <c r="E54" i="41"/>
  <c r="D54" i="41"/>
  <c r="C54" i="41"/>
  <c r="B54" i="41"/>
  <c r="A54" i="41"/>
  <c r="G53" i="41"/>
  <c r="F53" i="41"/>
  <c r="E53" i="41"/>
  <c r="D53" i="41"/>
  <c r="C53" i="41"/>
  <c r="B53" i="41"/>
  <c r="A53" i="41" s="1"/>
  <c r="G52" i="41"/>
  <c r="F52" i="41"/>
  <c r="E52" i="41"/>
  <c r="D52" i="41"/>
  <c r="C52" i="41"/>
  <c r="B52" i="41"/>
  <c r="A52" i="41"/>
  <c r="G51" i="41"/>
  <c r="F51" i="41"/>
  <c r="E51" i="41"/>
  <c r="D51" i="41"/>
  <c r="C51" i="41"/>
  <c r="B51" i="41"/>
  <c r="A51" i="41"/>
  <c r="G50" i="41"/>
  <c r="F50" i="41"/>
  <c r="E50" i="41"/>
  <c r="D50" i="41"/>
  <c r="C50" i="41"/>
  <c r="B50" i="41"/>
  <c r="A50" i="41"/>
  <c r="G49" i="41"/>
  <c r="F49" i="41"/>
  <c r="E49" i="41"/>
  <c r="D49" i="41"/>
  <c r="C49" i="41"/>
  <c r="B49" i="41"/>
  <c r="A49" i="41" s="1"/>
  <c r="G48" i="41"/>
  <c r="F48" i="41"/>
  <c r="E48" i="41"/>
  <c r="D48" i="41"/>
  <c r="C48" i="41"/>
  <c r="B48" i="41"/>
  <c r="A48" i="41"/>
  <c r="G47" i="41"/>
  <c r="F47" i="41"/>
  <c r="E47" i="41"/>
  <c r="D47" i="41"/>
  <c r="C47" i="41"/>
  <c r="B47" i="41"/>
  <c r="A47" i="41"/>
  <c r="G46" i="41"/>
  <c r="F46" i="41"/>
  <c r="E46" i="41"/>
  <c r="D46" i="41"/>
  <c r="C46" i="41"/>
  <c r="B46" i="41"/>
  <c r="A46" i="41"/>
  <c r="G45" i="41"/>
  <c r="F45" i="41"/>
  <c r="E45" i="41"/>
  <c r="D45" i="41"/>
  <c r="C45" i="41"/>
  <c r="B45" i="41"/>
  <c r="A45" i="41" s="1"/>
  <c r="G44" i="41"/>
  <c r="F44" i="41"/>
  <c r="E44" i="41"/>
  <c r="D44" i="41"/>
  <c r="C44" i="41"/>
  <c r="B44" i="41"/>
  <c r="A44" i="41"/>
  <c r="G43" i="41"/>
  <c r="F43" i="41"/>
  <c r="E43" i="41"/>
  <c r="D43" i="41"/>
  <c r="C43" i="41"/>
  <c r="B43" i="41"/>
  <c r="A43" i="41"/>
  <c r="G42" i="41"/>
  <c r="F42" i="41"/>
  <c r="E42" i="41"/>
  <c r="D42" i="41"/>
  <c r="C42" i="41"/>
  <c r="B42" i="41"/>
  <c r="A42" i="41"/>
  <c r="G41" i="41"/>
  <c r="F41" i="41"/>
  <c r="E41" i="41"/>
  <c r="D41" i="41"/>
  <c r="C41" i="41"/>
  <c r="B41" i="41"/>
  <c r="A41" i="41" s="1"/>
  <c r="G40" i="41"/>
  <c r="F40" i="41"/>
  <c r="E40" i="41"/>
  <c r="D40" i="41"/>
  <c r="C40" i="41"/>
  <c r="B40" i="41"/>
  <c r="A40" i="41"/>
  <c r="G39" i="41"/>
  <c r="F39" i="41"/>
  <c r="E39" i="41"/>
  <c r="D39" i="41"/>
  <c r="C39" i="41"/>
  <c r="B39" i="41"/>
  <c r="A39" i="41"/>
  <c r="G38" i="41"/>
  <c r="F38" i="41"/>
  <c r="E38" i="41"/>
  <c r="D38" i="41"/>
  <c r="C38" i="41"/>
  <c r="B38" i="41"/>
  <c r="A38" i="41"/>
  <c r="G37" i="41"/>
  <c r="F37" i="41"/>
  <c r="E37" i="41"/>
  <c r="D37" i="41"/>
  <c r="C37" i="41"/>
  <c r="B37" i="41"/>
  <c r="A37" i="41" s="1"/>
  <c r="G36" i="41"/>
  <c r="F36" i="41"/>
  <c r="E36" i="41"/>
  <c r="D36" i="41"/>
  <c r="C36" i="41"/>
  <c r="B36" i="41"/>
  <c r="A36" i="41"/>
  <c r="G35" i="41"/>
  <c r="F35" i="41"/>
  <c r="E35" i="41"/>
  <c r="D35" i="41"/>
  <c r="C35" i="41"/>
  <c r="B35" i="41"/>
  <c r="A35" i="41"/>
  <c r="G34" i="41"/>
  <c r="F34" i="41"/>
  <c r="E34" i="41"/>
  <c r="D34" i="41"/>
  <c r="C34" i="41"/>
  <c r="B34" i="41"/>
  <c r="A34" i="41"/>
  <c r="G33" i="41"/>
  <c r="F33" i="41"/>
  <c r="E33" i="41"/>
  <c r="D33" i="41"/>
  <c r="C33" i="41"/>
  <c r="B33" i="41"/>
  <c r="A33" i="41" s="1"/>
  <c r="G32" i="41"/>
  <c r="F32" i="41"/>
  <c r="E32" i="41"/>
  <c r="D32" i="41"/>
  <c r="C32" i="41"/>
  <c r="B32" i="41"/>
  <c r="A32" i="41"/>
  <c r="G31" i="41"/>
  <c r="F31" i="41"/>
  <c r="E31" i="41"/>
  <c r="D31" i="41"/>
  <c r="C31" i="41"/>
  <c r="B31" i="41"/>
  <c r="A31" i="41"/>
  <c r="G30" i="41"/>
  <c r="F30" i="41"/>
  <c r="E30" i="41"/>
  <c r="D30" i="41"/>
  <c r="C30" i="41"/>
  <c r="B30" i="41"/>
  <c r="A30" i="41"/>
  <c r="G29" i="41"/>
  <c r="F29" i="41"/>
  <c r="E29" i="41"/>
  <c r="D29" i="41"/>
  <c r="C29" i="41"/>
  <c r="B29" i="41"/>
  <c r="A29" i="41" s="1"/>
  <c r="G28" i="41"/>
  <c r="F28" i="41"/>
  <c r="E28" i="41"/>
  <c r="D28" i="41"/>
  <c r="C28" i="41"/>
  <c r="B28" i="41"/>
  <c r="A28" i="41"/>
  <c r="G27" i="41"/>
  <c r="F27" i="41"/>
  <c r="E27" i="41"/>
  <c r="D27" i="41"/>
  <c r="C27" i="41"/>
  <c r="B27" i="41"/>
  <c r="A27" i="41"/>
  <c r="G26" i="41"/>
  <c r="F26" i="41"/>
  <c r="E26" i="41"/>
  <c r="D26" i="41"/>
  <c r="C26" i="41"/>
  <c r="B26" i="41"/>
  <c r="A26" i="41"/>
  <c r="G25" i="41"/>
  <c r="F25" i="41"/>
  <c r="E25" i="41"/>
  <c r="D25" i="41"/>
  <c r="C25" i="41"/>
  <c r="B25" i="41"/>
  <c r="A25" i="41" s="1"/>
  <c r="G24" i="41"/>
  <c r="F24" i="41"/>
  <c r="E24" i="41"/>
  <c r="D24" i="41"/>
  <c r="C24" i="41"/>
  <c r="B24" i="41"/>
  <c r="A24" i="41"/>
  <c r="G23" i="41"/>
  <c r="F23" i="41"/>
  <c r="E23" i="41"/>
  <c r="D23" i="41"/>
  <c r="C23" i="41"/>
  <c r="B23" i="41"/>
  <c r="A23" i="41"/>
  <c r="G22" i="41"/>
  <c r="F22" i="41"/>
  <c r="E22" i="41"/>
  <c r="D22" i="41"/>
  <c r="C22" i="41"/>
  <c r="B22" i="41"/>
  <c r="A22" i="41"/>
  <c r="G21" i="41"/>
  <c r="F21" i="41"/>
  <c r="E21" i="41"/>
  <c r="D21" i="41"/>
  <c r="C21" i="41"/>
  <c r="B21" i="41"/>
  <c r="A21" i="41" s="1"/>
  <c r="G20" i="41"/>
  <c r="F20" i="41"/>
  <c r="E20" i="41"/>
  <c r="D20" i="41"/>
  <c r="C20" i="41"/>
  <c r="B20" i="41"/>
  <c r="A20" i="41"/>
  <c r="G19" i="41"/>
  <c r="F19" i="41"/>
  <c r="E19" i="41"/>
  <c r="D19" i="41"/>
  <c r="C19" i="41"/>
  <c r="B19" i="41"/>
  <c r="A19" i="41"/>
  <c r="G18" i="41"/>
  <c r="F18" i="41"/>
  <c r="E18" i="41"/>
  <c r="D18" i="41"/>
  <c r="C18" i="41"/>
  <c r="B18" i="41"/>
  <c r="A18" i="41"/>
  <c r="G17" i="41"/>
  <c r="F17" i="41"/>
  <c r="E17" i="41"/>
  <c r="D17" i="41"/>
  <c r="C17" i="41"/>
  <c r="B17" i="41"/>
  <c r="A17" i="41" s="1"/>
  <c r="G16" i="41"/>
  <c r="F16" i="41"/>
  <c r="E16" i="41"/>
  <c r="D16" i="41"/>
  <c r="C16" i="41"/>
  <c r="B16" i="41"/>
  <c r="A16" i="41"/>
  <c r="G15" i="41"/>
  <c r="F15" i="41"/>
  <c r="E15" i="41"/>
  <c r="D15" i="41"/>
  <c r="C15" i="41"/>
  <c r="B15" i="41"/>
  <c r="A15" i="41"/>
  <c r="G14" i="41"/>
  <c r="F14" i="41"/>
  <c r="E14" i="41"/>
  <c r="D14" i="41"/>
  <c r="C14" i="41"/>
  <c r="B14" i="41"/>
  <c r="A14" i="41"/>
  <c r="G13" i="41"/>
  <c r="F13" i="41"/>
  <c r="E13" i="41"/>
  <c r="D13" i="41"/>
  <c r="C13" i="41"/>
  <c r="B13" i="41"/>
  <c r="A13" i="41" s="1"/>
  <c r="G12" i="41"/>
  <c r="F12" i="41"/>
  <c r="E12" i="41"/>
  <c r="D12" i="41"/>
  <c r="C12" i="41"/>
  <c r="B12" i="41"/>
  <c r="A12" i="41"/>
  <c r="G11" i="41"/>
  <c r="F11" i="41"/>
  <c r="E11" i="41"/>
  <c r="D11" i="41"/>
  <c r="C11" i="41"/>
  <c r="B11" i="41"/>
  <c r="A11" i="41"/>
  <c r="G10" i="41"/>
  <c r="F10" i="41"/>
  <c r="E10" i="41"/>
  <c r="D10" i="41"/>
  <c r="C10" i="41"/>
  <c r="B10" i="41"/>
  <c r="A10" i="41"/>
  <c r="G9" i="41"/>
  <c r="F9" i="41"/>
  <c r="E9" i="41"/>
  <c r="D9" i="41"/>
  <c r="C9" i="41"/>
  <c r="B9" i="41"/>
  <c r="A9" i="41" s="1"/>
  <c r="G8" i="41"/>
  <c r="F8" i="41"/>
  <c r="E8" i="41"/>
  <c r="D8" i="41"/>
  <c r="C8" i="41"/>
  <c r="B8" i="41"/>
  <c r="A8" i="41"/>
  <c r="G7" i="41"/>
  <c r="F7" i="41"/>
  <c r="E7" i="41"/>
  <c r="D7" i="41"/>
  <c r="C7" i="41"/>
  <c r="B7" i="41"/>
  <c r="A7" i="41"/>
  <c r="G6" i="41"/>
  <c r="F6" i="41"/>
  <c r="E6" i="41"/>
  <c r="D6" i="41"/>
  <c r="C6" i="41"/>
  <c r="B6" i="41"/>
  <c r="A6" i="41"/>
  <c r="G5" i="41"/>
  <c r="F5" i="41"/>
  <c r="E5" i="41"/>
  <c r="D5" i="41"/>
  <c r="C5" i="41"/>
  <c r="B5" i="41"/>
  <c r="A5" i="41" s="1"/>
  <c r="J5" i="41" l="1"/>
  <c r="I5" i="41"/>
  <c r="I1" i="1" l="1"/>
  <c r="F1" i="1"/>
  <c r="K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I7" i="1"/>
  <c r="G1998" i="1" l="1"/>
  <c r="L2669" i="1" l="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G2166" i="1"/>
  <c r="L2165" i="1"/>
  <c r="G2165" i="1"/>
  <c r="L2164" i="1"/>
  <c r="G2164" i="1"/>
  <c r="L2163" i="1"/>
  <c r="G2163" i="1"/>
  <c r="L2162" i="1"/>
  <c r="G2162" i="1"/>
  <c r="L2161" i="1"/>
  <c r="G2161" i="1"/>
  <c r="L2160" i="1"/>
  <c r="G2160" i="1"/>
  <c r="L2159" i="1"/>
  <c r="G2159" i="1"/>
  <c r="L2158" i="1"/>
  <c r="G2158" i="1"/>
  <c r="L2157" i="1"/>
  <c r="G2157" i="1"/>
  <c r="L2156" i="1"/>
  <c r="G2156" i="1"/>
  <c r="L2155" i="1"/>
  <c r="G2155" i="1"/>
  <c r="L2154" i="1"/>
  <c r="G2154" i="1"/>
  <c r="L2153" i="1"/>
  <c r="G2153" i="1"/>
  <c r="L2152" i="1"/>
  <c r="G2152" i="1"/>
  <c r="L2151" i="1"/>
  <c r="G2151" i="1"/>
  <c r="L2150" i="1"/>
  <c r="G2150" i="1"/>
  <c r="L2149" i="1"/>
  <c r="G2149" i="1"/>
  <c r="L2148" i="1"/>
  <c r="G2148" i="1"/>
  <c r="L2147" i="1"/>
  <c r="G2147" i="1"/>
  <c r="L2146" i="1"/>
  <c r="G2146" i="1"/>
  <c r="L2145" i="1"/>
  <c r="G2145" i="1"/>
  <c r="L2144" i="1"/>
  <c r="G2144" i="1"/>
  <c r="L2143" i="1"/>
  <c r="G2143" i="1"/>
  <c r="L2142" i="1"/>
  <c r="G2142" i="1"/>
  <c r="L2141" i="1"/>
  <c r="G2141" i="1"/>
  <c r="L2140" i="1"/>
  <c r="G2140" i="1"/>
  <c r="L2139" i="1"/>
  <c r="G2139" i="1"/>
  <c r="L2138" i="1"/>
  <c r="G2138" i="1"/>
  <c r="L2137" i="1"/>
  <c r="G2137" i="1"/>
  <c r="L2136" i="1"/>
  <c r="G2136" i="1"/>
  <c r="L2135" i="1"/>
  <c r="G2135" i="1"/>
  <c r="L2134" i="1"/>
  <c r="G2134" i="1"/>
  <c r="L2133" i="1"/>
  <c r="G2133" i="1"/>
  <c r="L2132" i="1"/>
  <c r="G2132" i="1"/>
  <c r="L2131" i="1"/>
  <c r="G2131" i="1"/>
  <c r="L2130" i="1"/>
  <c r="G2130" i="1"/>
  <c r="L2129" i="1"/>
  <c r="G2129" i="1"/>
  <c r="L2128" i="1"/>
  <c r="G2128" i="1"/>
  <c r="L2127" i="1"/>
  <c r="G2127" i="1"/>
  <c r="L2126" i="1"/>
  <c r="G2126" i="1"/>
  <c r="L2125" i="1"/>
  <c r="G2125" i="1"/>
  <c r="L2124" i="1"/>
  <c r="G2124" i="1"/>
  <c r="L2123" i="1"/>
  <c r="G2123" i="1"/>
  <c r="L2122" i="1"/>
  <c r="G2122" i="1"/>
  <c r="L2121" i="1"/>
  <c r="G2121" i="1"/>
  <c r="L2120" i="1"/>
  <c r="G2120" i="1"/>
  <c r="L2119" i="1"/>
  <c r="G2119" i="1"/>
  <c r="L2118" i="1"/>
  <c r="G2118" i="1"/>
  <c r="L2117" i="1"/>
  <c r="G2117" i="1"/>
  <c r="L2116" i="1"/>
  <c r="G2116" i="1"/>
  <c r="L2115" i="1"/>
  <c r="G2115" i="1"/>
  <c r="L2114" i="1"/>
  <c r="G2114" i="1"/>
  <c r="L2113" i="1"/>
  <c r="G2113" i="1"/>
  <c r="L2112" i="1"/>
  <c r="G2112" i="1"/>
  <c r="L2111" i="1"/>
  <c r="G2111" i="1"/>
  <c r="L2110" i="1"/>
  <c r="G2110" i="1"/>
  <c r="L2109" i="1"/>
  <c r="G2109" i="1"/>
  <c r="L2108" i="1"/>
  <c r="G2108" i="1"/>
  <c r="L2107" i="1"/>
  <c r="G2107" i="1"/>
  <c r="L2106" i="1"/>
  <c r="G2106" i="1"/>
  <c r="L2105" i="1"/>
  <c r="G2105" i="1"/>
  <c r="L2104" i="1"/>
  <c r="G2104" i="1"/>
  <c r="L2103" i="1"/>
  <c r="G2103" i="1"/>
  <c r="L2102" i="1"/>
  <c r="G2102" i="1"/>
  <c r="L2101" i="1"/>
  <c r="G2101" i="1"/>
  <c r="L2100" i="1"/>
  <c r="G2100" i="1"/>
  <c r="L2099" i="1"/>
  <c r="G2099" i="1"/>
  <c r="L2098" i="1"/>
  <c r="G2098" i="1"/>
  <c r="L2097" i="1"/>
  <c r="G2097" i="1"/>
  <c r="L2096" i="1"/>
  <c r="G2096" i="1"/>
  <c r="L2095" i="1"/>
  <c r="G2095" i="1"/>
  <c r="L2094" i="1"/>
  <c r="G2094" i="1"/>
  <c r="L2093" i="1"/>
  <c r="G2093" i="1"/>
  <c r="L2092" i="1"/>
  <c r="G2092" i="1"/>
  <c r="L2091" i="1"/>
  <c r="G2091" i="1"/>
  <c r="L2090" i="1"/>
  <c r="G2090" i="1"/>
  <c r="L2089" i="1"/>
  <c r="G2089" i="1"/>
  <c r="L2088" i="1"/>
  <c r="G2088" i="1"/>
  <c r="L2087" i="1"/>
  <c r="G2087" i="1"/>
  <c r="L2086" i="1"/>
  <c r="G2086" i="1"/>
  <c r="L2085" i="1"/>
  <c r="G2085" i="1"/>
  <c r="L2084" i="1"/>
  <c r="G2084" i="1"/>
  <c r="L2083" i="1"/>
  <c r="G2083" i="1"/>
  <c r="L2082" i="1"/>
  <c r="G2082" i="1"/>
  <c r="L2081" i="1"/>
  <c r="G2081" i="1"/>
  <c r="L2080" i="1"/>
  <c r="G2080" i="1"/>
  <c r="L2079" i="1"/>
  <c r="G2079" i="1"/>
  <c r="L2078" i="1"/>
  <c r="G2078" i="1"/>
  <c r="L2077" i="1"/>
  <c r="G2077" i="1"/>
  <c r="L2076" i="1"/>
  <c r="G2076" i="1"/>
  <c r="L2075" i="1"/>
  <c r="G2075" i="1"/>
  <c r="L2074" i="1"/>
  <c r="G2074" i="1"/>
  <c r="L2073" i="1"/>
  <c r="G2073" i="1"/>
  <c r="L2072" i="1"/>
  <c r="G2072" i="1"/>
  <c r="L2071" i="1"/>
  <c r="G2071" i="1"/>
  <c r="L2070" i="1"/>
  <c r="G2070" i="1"/>
  <c r="L2069" i="1"/>
  <c r="G2069" i="1"/>
  <c r="L2068" i="1"/>
  <c r="G2068" i="1"/>
  <c r="L2067" i="1"/>
  <c r="G2067" i="1"/>
  <c r="L2066" i="1"/>
  <c r="G2066" i="1"/>
  <c r="L2065" i="1"/>
  <c r="G2065" i="1"/>
  <c r="L2064" i="1"/>
  <c r="G2064" i="1"/>
  <c r="L2063" i="1"/>
  <c r="G2063" i="1"/>
  <c r="L2062" i="1"/>
  <c r="G2062" i="1"/>
  <c r="L2061" i="1"/>
  <c r="G2061" i="1"/>
  <c r="L2060" i="1"/>
  <c r="G2060" i="1"/>
  <c r="L2059" i="1"/>
  <c r="G2059" i="1"/>
  <c r="L2058" i="1"/>
  <c r="G2058" i="1"/>
  <c r="L2057" i="1"/>
  <c r="G2057" i="1"/>
  <c r="L2056" i="1"/>
  <c r="G2056" i="1"/>
  <c r="E2056" i="1"/>
  <c r="D2056" i="1"/>
  <c r="L2055" i="1"/>
  <c r="G2055" i="1"/>
  <c r="E2055" i="1"/>
  <c r="D2055" i="1"/>
  <c r="L2054" i="1"/>
  <c r="G2054" i="1"/>
  <c r="E2054" i="1"/>
  <c r="D2054" i="1"/>
  <c r="L2053" i="1"/>
  <c r="G2053" i="1"/>
  <c r="E2053" i="1"/>
  <c r="D2053" i="1"/>
  <c r="L2052" i="1"/>
  <c r="G2052" i="1"/>
  <c r="E2052" i="1"/>
  <c r="D2052" i="1"/>
  <c r="L2051" i="1"/>
  <c r="G2051" i="1"/>
  <c r="E2051" i="1"/>
  <c r="D2051" i="1"/>
  <c r="L2050" i="1"/>
  <c r="G2050" i="1"/>
  <c r="E2050" i="1"/>
  <c r="D2050" i="1"/>
  <c r="L2049" i="1"/>
  <c r="G2049" i="1"/>
  <c r="E2049" i="1"/>
  <c r="D2049" i="1"/>
  <c r="L2048" i="1"/>
  <c r="G2048" i="1"/>
  <c r="E2048" i="1"/>
  <c r="D2048" i="1"/>
  <c r="L2047" i="1"/>
  <c r="G2047" i="1"/>
  <c r="E2047" i="1"/>
  <c r="D2047" i="1"/>
  <c r="L2046" i="1"/>
  <c r="G2046" i="1"/>
  <c r="E2046" i="1"/>
  <c r="D2046" i="1"/>
  <c r="L2045" i="1"/>
  <c r="G2045" i="1"/>
  <c r="E2045" i="1"/>
  <c r="D2045" i="1"/>
  <c r="L2044" i="1"/>
  <c r="G2044" i="1"/>
  <c r="E2044" i="1"/>
  <c r="D2044" i="1"/>
  <c r="L2043" i="1"/>
  <c r="G2043" i="1"/>
  <c r="E2043" i="1"/>
  <c r="D2043" i="1"/>
  <c r="L2042" i="1"/>
  <c r="G2042" i="1"/>
  <c r="E2042" i="1"/>
  <c r="D2042" i="1"/>
  <c r="L2041" i="1"/>
  <c r="G2041" i="1"/>
  <c r="E2041" i="1"/>
  <c r="D2041" i="1"/>
  <c r="L2040" i="1"/>
  <c r="G2040" i="1"/>
  <c r="E2040" i="1"/>
  <c r="D2040" i="1"/>
  <c r="L2039" i="1"/>
  <c r="G2039" i="1"/>
  <c r="E2039" i="1"/>
  <c r="D2039" i="1"/>
  <c r="L2038" i="1"/>
  <c r="G2038" i="1"/>
  <c r="E2038" i="1"/>
  <c r="D2038" i="1"/>
  <c r="L2037" i="1"/>
  <c r="G2037" i="1"/>
  <c r="E2037" i="1"/>
  <c r="D2037" i="1"/>
  <c r="L2036" i="1"/>
  <c r="G2036" i="1"/>
  <c r="E2036" i="1"/>
  <c r="D2036" i="1"/>
  <c r="L2035" i="1"/>
  <c r="G2035" i="1"/>
  <c r="E2035" i="1"/>
  <c r="D2035" i="1"/>
  <c r="L2034" i="1"/>
  <c r="G2034" i="1"/>
  <c r="E2034" i="1"/>
  <c r="D2034" i="1"/>
  <c r="L2033" i="1"/>
  <c r="G2033" i="1"/>
  <c r="E2033" i="1"/>
  <c r="D2033" i="1"/>
  <c r="L2032" i="1"/>
  <c r="G2032" i="1"/>
  <c r="E2032" i="1"/>
  <c r="D2032" i="1"/>
  <c r="L2031" i="1"/>
  <c r="G2031" i="1"/>
  <c r="E2031" i="1"/>
  <c r="D2031" i="1"/>
  <c r="L2030" i="1"/>
  <c r="G2030" i="1"/>
  <c r="E2030" i="1"/>
  <c r="D2030" i="1"/>
  <c r="L2029" i="1"/>
  <c r="G2029" i="1"/>
  <c r="E2029" i="1"/>
  <c r="D2029" i="1"/>
  <c r="L2028" i="1"/>
  <c r="G2028" i="1"/>
  <c r="E2028" i="1"/>
  <c r="D2028" i="1"/>
  <c r="L2027" i="1"/>
  <c r="G2027" i="1"/>
  <c r="E2027" i="1"/>
  <c r="D2027" i="1"/>
  <c r="L2026" i="1"/>
  <c r="G2026" i="1"/>
  <c r="E2026" i="1"/>
  <c r="D2026" i="1"/>
  <c r="L2025" i="1"/>
  <c r="G2025" i="1"/>
  <c r="E2025" i="1"/>
  <c r="D2025" i="1"/>
  <c r="L2024" i="1"/>
  <c r="G2024" i="1"/>
  <c r="E2024" i="1"/>
  <c r="D2024" i="1"/>
  <c r="L2023" i="1"/>
  <c r="G2023" i="1"/>
  <c r="E2023" i="1"/>
  <c r="D2023" i="1"/>
  <c r="L2022" i="1"/>
  <c r="G2022" i="1"/>
  <c r="E2022" i="1"/>
  <c r="D2022" i="1"/>
  <c r="L2021" i="1"/>
  <c r="G2021" i="1"/>
  <c r="E2021" i="1"/>
  <c r="D2021" i="1"/>
  <c r="L2020" i="1"/>
  <c r="G2020" i="1"/>
  <c r="E2020" i="1"/>
  <c r="D2020" i="1"/>
  <c r="L2019" i="1"/>
  <c r="G2019" i="1"/>
  <c r="E2019" i="1"/>
  <c r="D2019" i="1"/>
  <c r="L2018" i="1"/>
  <c r="G2018" i="1"/>
  <c r="E2018" i="1"/>
  <c r="D2018" i="1"/>
  <c r="L2017" i="1"/>
  <c r="G2017" i="1"/>
  <c r="E2017" i="1"/>
  <c r="D2017" i="1"/>
  <c r="L2016" i="1"/>
  <c r="G2016" i="1"/>
  <c r="E2016" i="1"/>
  <c r="D2016" i="1"/>
  <c r="L2015" i="1"/>
  <c r="G2015" i="1"/>
  <c r="E2015" i="1"/>
  <c r="D2015" i="1"/>
  <c r="L2014" i="1"/>
  <c r="G2014" i="1"/>
  <c r="E2014" i="1"/>
  <c r="D2014" i="1"/>
  <c r="L2013" i="1"/>
  <c r="G2013" i="1"/>
  <c r="E2013" i="1"/>
  <c r="D2013" i="1"/>
  <c r="L2012" i="1"/>
  <c r="G2012" i="1"/>
  <c r="E2012" i="1"/>
  <c r="D2012" i="1"/>
  <c r="L2011" i="1"/>
  <c r="G2011" i="1"/>
  <c r="E2011" i="1"/>
  <c r="D2011" i="1"/>
  <c r="L2010" i="1"/>
  <c r="G2010" i="1"/>
  <c r="E2010" i="1"/>
  <c r="D2010" i="1"/>
  <c r="L2009" i="1"/>
  <c r="G2009" i="1"/>
  <c r="E2009" i="1"/>
  <c r="D2009" i="1"/>
  <c r="L2008" i="1"/>
  <c r="G2008" i="1"/>
  <c r="E2008" i="1"/>
  <c r="D2008" i="1"/>
  <c r="L2007" i="1"/>
  <c r="G2007" i="1"/>
  <c r="E2007" i="1"/>
  <c r="D2007" i="1"/>
  <c r="L2006" i="1"/>
  <c r="G2006" i="1"/>
  <c r="E2006" i="1"/>
  <c r="D2006" i="1"/>
  <c r="L2005" i="1"/>
  <c r="G2005" i="1"/>
  <c r="E2005" i="1"/>
  <c r="D2005" i="1"/>
  <c r="L2004" i="1"/>
  <c r="G2004" i="1"/>
  <c r="E2004" i="1"/>
  <c r="D2004" i="1"/>
  <c r="L2003" i="1"/>
  <c r="G2003" i="1"/>
  <c r="E2003" i="1"/>
  <c r="D2003" i="1"/>
  <c r="L2002" i="1"/>
  <c r="G2002" i="1"/>
  <c r="E2002" i="1"/>
  <c r="D2002" i="1"/>
  <c r="L2001" i="1"/>
  <c r="G2001" i="1"/>
  <c r="E2001" i="1"/>
  <c r="D2001" i="1"/>
  <c r="L2000" i="1"/>
  <c r="G2000" i="1"/>
  <c r="E2000" i="1"/>
  <c r="D2000" i="1"/>
  <c r="L1999" i="1"/>
  <c r="G1999" i="1"/>
  <c r="E1999" i="1"/>
  <c r="D1999" i="1"/>
  <c r="L1998" i="1"/>
  <c r="E1998" i="1"/>
  <c r="D1998" i="1"/>
  <c r="L1997" i="1"/>
  <c r="G1997" i="1"/>
  <c r="L1996" i="1"/>
  <c r="G1996" i="1"/>
  <c r="E1996" i="1"/>
  <c r="E1997" i="1" s="1"/>
  <c r="D1996" i="1"/>
  <c r="D1997" i="1" s="1"/>
  <c r="L1995" i="1"/>
  <c r="G1995" i="1"/>
  <c r="E1995" i="1"/>
  <c r="D1995" i="1"/>
  <c r="L1994" i="1"/>
  <c r="G1994" i="1"/>
  <c r="E1994" i="1"/>
  <c r="D1994" i="1"/>
  <c r="L1993" i="1"/>
  <c r="G1993" i="1"/>
  <c r="E1993" i="1"/>
  <c r="D1993" i="1"/>
  <c r="L1992" i="1"/>
  <c r="G1992" i="1"/>
  <c r="E1992" i="1"/>
  <c r="D1992" i="1"/>
  <c r="L1991" i="1"/>
  <c r="G1991" i="1"/>
  <c r="E1991" i="1"/>
  <c r="D1991" i="1"/>
  <c r="L1990" i="1"/>
  <c r="G1990" i="1"/>
  <c r="E1990" i="1"/>
  <c r="D1990" i="1"/>
  <c r="L1989" i="1"/>
  <c r="G1989" i="1"/>
  <c r="E1989" i="1"/>
  <c r="D1989" i="1"/>
  <c r="L1988" i="1"/>
  <c r="G1988" i="1"/>
  <c r="E1988" i="1"/>
  <c r="D1988" i="1"/>
  <c r="L1987" i="1"/>
  <c r="G1987" i="1"/>
  <c r="L1986" i="1"/>
  <c r="G1986" i="1"/>
  <c r="E1986" i="1"/>
  <c r="E1987" i="1" s="1"/>
  <c r="D1986" i="1"/>
  <c r="D1987" i="1" s="1"/>
  <c r="L1985" i="1"/>
  <c r="G1985" i="1"/>
  <c r="E1985" i="1"/>
  <c r="D1985" i="1"/>
  <c r="L1984" i="1"/>
  <c r="G1984" i="1"/>
  <c r="E1984" i="1"/>
  <c r="D1984" i="1"/>
  <c r="L1983" i="1"/>
  <c r="G1983" i="1"/>
  <c r="E1983" i="1"/>
  <c r="D1983" i="1"/>
  <c r="L1982" i="1"/>
  <c r="G1982" i="1"/>
  <c r="E1982" i="1"/>
  <c r="D1982" i="1"/>
  <c r="L1981" i="1"/>
  <c r="G1981" i="1"/>
  <c r="E1981" i="1"/>
  <c r="D1981" i="1"/>
  <c r="L1980" i="1"/>
  <c r="G1980" i="1"/>
  <c r="E1980" i="1"/>
  <c r="D1980" i="1"/>
  <c r="L1979" i="1"/>
  <c r="G1979" i="1"/>
  <c r="E1979" i="1"/>
  <c r="D1979" i="1"/>
  <c r="L1978" i="1"/>
  <c r="G1978" i="1"/>
  <c r="E1978" i="1"/>
  <c r="D1978" i="1"/>
  <c r="L1977" i="1"/>
  <c r="G1977" i="1"/>
  <c r="E1977" i="1"/>
  <c r="D1977" i="1"/>
  <c r="L1976" i="1"/>
  <c r="G1976" i="1"/>
  <c r="E1976" i="1"/>
  <c r="D1976" i="1"/>
  <c r="L1975" i="1"/>
  <c r="G1975" i="1"/>
  <c r="E1975" i="1"/>
  <c r="D1975" i="1"/>
  <c r="L1974" i="1"/>
  <c r="G1974" i="1"/>
  <c r="E1974" i="1"/>
  <c r="D1974" i="1"/>
  <c r="L1973" i="1"/>
  <c r="G1973" i="1"/>
  <c r="E1973" i="1"/>
  <c r="D1973" i="1"/>
  <c r="L1972" i="1"/>
  <c r="G1972" i="1"/>
  <c r="E1972" i="1"/>
  <c r="D1972" i="1"/>
  <c r="L1971" i="1"/>
  <c r="G1971" i="1"/>
  <c r="E1971" i="1"/>
  <c r="D1971" i="1"/>
  <c r="L1970" i="1"/>
  <c r="G1970" i="1"/>
  <c r="E1970" i="1"/>
  <c r="D1970" i="1"/>
  <c r="L1969" i="1"/>
  <c r="G1969" i="1"/>
  <c r="E1969" i="1"/>
  <c r="D1969" i="1"/>
  <c r="L1968" i="1"/>
  <c r="G1968" i="1"/>
  <c r="E1968" i="1"/>
  <c r="D1968" i="1"/>
  <c r="L1967" i="1"/>
  <c r="G1967" i="1"/>
  <c r="E1967" i="1"/>
  <c r="D1967" i="1"/>
  <c r="L1966" i="1"/>
  <c r="G1966" i="1"/>
  <c r="E1966" i="1"/>
  <c r="D1966" i="1"/>
  <c r="L1965" i="1"/>
  <c r="G1965" i="1"/>
  <c r="E1965" i="1"/>
  <c r="D1965" i="1"/>
  <c r="L1964" i="1"/>
  <c r="G1964" i="1"/>
  <c r="E1964" i="1"/>
  <c r="D1964" i="1"/>
  <c r="L1963" i="1"/>
  <c r="G1963" i="1"/>
  <c r="E1963" i="1"/>
  <c r="D1963" i="1"/>
  <c r="L1962" i="1"/>
  <c r="G1962" i="1"/>
  <c r="E1962" i="1"/>
  <c r="D1962" i="1"/>
  <c r="L1961" i="1"/>
  <c r="G1961" i="1"/>
  <c r="E1961" i="1"/>
  <c r="D1961" i="1"/>
  <c r="L1960" i="1"/>
  <c r="G1960" i="1"/>
  <c r="E1960" i="1"/>
  <c r="D1960" i="1"/>
  <c r="L1959" i="1"/>
  <c r="G1959" i="1"/>
  <c r="E1959" i="1"/>
  <c r="D1959" i="1"/>
  <c r="L1958" i="1"/>
  <c r="G1958" i="1"/>
  <c r="E1958" i="1"/>
  <c r="D1958" i="1"/>
  <c r="L1957" i="1"/>
  <c r="G1957" i="1"/>
  <c r="E1957" i="1"/>
  <c r="D1957" i="1"/>
  <c r="L1956" i="1"/>
  <c r="G1956" i="1"/>
  <c r="E1956" i="1"/>
  <c r="D1956" i="1"/>
  <c r="L1955" i="1"/>
  <c r="G1955" i="1"/>
  <c r="E1955" i="1"/>
  <c r="D1955" i="1"/>
  <c r="L1954" i="1"/>
  <c r="G1954" i="1"/>
  <c r="E1954" i="1"/>
  <c r="D1954" i="1"/>
  <c r="L1953" i="1"/>
  <c r="G1953" i="1"/>
  <c r="E1953" i="1"/>
  <c r="D1953" i="1"/>
  <c r="L1952" i="1"/>
  <c r="G1952" i="1"/>
  <c r="E1952" i="1"/>
  <c r="D1952" i="1"/>
  <c r="L1951" i="1"/>
  <c r="G1951" i="1"/>
  <c r="E1951" i="1"/>
  <c r="D1951" i="1"/>
  <c r="L1950" i="1"/>
  <c r="G1950" i="1"/>
  <c r="E1950" i="1"/>
  <c r="D1950" i="1"/>
  <c r="L1949" i="1"/>
  <c r="G1949" i="1"/>
  <c r="E1949" i="1"/>
  <c r="D1949" i="1"/>
  <c r="L1948" i="1"/>
  <c r="G1948" i="1"/>
  <c r="E1948" i="1"/>
  <c r="D1948" i="1"/>
  <c r="L1947" i="1"/>
  <c r="G1947" i="1"/>
  <c r="E1947" i="1"/>
  <c r="D1947" i="1"/>
  <c r="L1946" i="1"/>
  <c r="G1946" i="1"/>
  <c r="E1946" i="1"/>
  <c r="D1946" i="1"/>
  <c r="L1945" i="1"/>
  <c r="G1945" i="1"/>
  <c r="E1945" i="1"/>
  <c r="D1945" i="1"/>
  <c r="L1944" i="1"/>
  <c r="G1944" i="1"/>
  <c r="E1944" i="1"/>
  <c r="D1944" i="1"/>
  <c r="L1943" i="1"/>
  <c r="G1943" i="1"/>
  <c r="E1943" i="1"/>
  <c r="D1943" i="1"/>
  <c r="L1942" i="1"/>
  <c r="G1942" i="1"/>
  <c r="E1942" i="1"/>
  <c r="D1942" i="1"/>
  <c r="L1941" i="1"/>
  <c r="G1941" i="1"/>
  <c r="E1941" i="1"/>
  <c r="D1941" i="1"/>
  <c r="L1940" i="1"/>
  <c r="G1940" i="1"/>
  <c r="E1940" i="1"/>
  <c r="D1940" i="1"/>
  <c r="L1939" i="1"/>
  <c r="G1939" i="1"/>
  <c r="E1939" i="1"/>
  <c r="D1939" i="1"/>
  <c r="L1938" i="1"/>
  <c r="G1938" i="1"/>
  <c r="E1938" i="1"/>
  <c r="D1938" i="1"/>
  <c r="L1937" i="1"/>
  <c r="G1937" i="1"/>
  <c r="E1937" i="1"/>
  <c r="D1937" i="1"/>
  <c r="L1936" i="1"/>
  <c r="G1936" i="1"/>
  <c r="E1936" i="1"/>
  <c r="D1936" i="1"/>
  <c r="L1935" i="1"/>
  <c r="G1935" i="1"/>
  <c r="E1935" i="1"/>
  <c r="D1935" i="1"/>
  <c r="L1934" i="1"/>
  <c r="G1934" i="1"/>
  <c r="E1934" i="1"/>
  <c r="D1934" i="1"/>
  <c r="L1933" i="1"/>
  <c r="G1933" i="1"/>
  <c r="E1933" i="1"/>
  <c r="D1933" i="1"/>
  <c r="L1932" i="1"/>
  <c r="G1932" i="1"/>
  <c r="E1932" i="1"/>
  <c r="D1932" i="1"/>
  <c r="L1931" i="1"/>
  <c r="G1931" i="1"/>
  <c r="E1931" i="1"/>
  <c r="D1931" i="1"/>
  <c r="L1930" i="1"/>
  <c r="G1930" i="1"/>
  <c r="E1930" i="1"/>
  <c r="D1930" i="1"/>
  <c r="L1929" i="1"/>
  <c r="G1929" i="1"/>
  <c r="E1929" i="1"/>
  <c r="D1929" i="1"/>
  <c r="L1928" i="1"/>
  <c r="G1928" i="1"/>
  <c r="E1928" i="1"/>
  <c r="D1928" i="1"/>
  <c r="L1927" i="1"/>
  <c r="G1927" i="1"/>
  <c r="E1927" i="1"/>
  <c r="D1927" i="1"/>
  <c r="L1926" i="1"/>
  <c r="G1926" i="1"/>
  <c r="E1926" i="1"/>
  <c r="D1926" i="1"/>
  <c r="L1925" i="1"/>
  <c r="G1925" i="1"/>
  <c r="E1925" i="1"/>
  <c r="D1925" i="1"/>
  <c r="L1924" i="1"/>
  <c r="G1924" i="1"/>
  <c r="E1924" i="1"/>
  <c r="D1924" i="1"/>
  <c r="L1923" i="1"/>
  <c r="G1923" i="1"/>
  <c r="E1923" i="1"/>
  <c r="D1923" i="1"/>
  <c r="L1922" i="1"/>
  <c r="G1922" i="1"/>
  <c r="E1922" i="1"/>
  <c r="D1922" i="1"/>
  <c r="L1921" i="1"/>
  <c r="G1921" i="1"/>
  <c r="E1921" i="1"/>
  <c r="D1921" i="1"/>
  <c r="L1920" i="1"/>
  <c r="G1920" i="1"/>
  <c r="E1920" i="1"/>
  <c r="D1920" i="1"/>
  <c r="L1919" i="1"/>
  <c r="G1919" i="1"/>
  <c r="E1919" i="1"/>
  <c r="D1919" i="1"/>
  <c r="L1918" i="1"/>
  <c r="G1918" i="1"/>
  <c r="E1918" i="1"/>
  <c r="D1918" i="1"/>
  <c r="L1917" i="1"/>
  <c r="G1917" i="1"/>
  <c r="E1917" i="1"/>
  <c r="D1917" i="1"/>
  <c r="L1916" i="1"/>
  <c r="G1916" i="1"/>
  <c r="E1916" i="1"/>
  <c r="D1916" i="1"/>
  <c r="L1915" i="1"/>
  <c r="G1915" i="1"/>
  <c r="E1915" i="1"/>
  <c r="D1915" i="1"/>
  <c r="L1914" i="1"/>
  <c r="G1914" i="1"/>
  <c r="E1914" i="1"/>
  <c r="D1914" i="1"/>
  <c r="L1913" i="1"/>
  <c r="G1913" i="1"/>
  <c r="E1913" i="1"/>
  <c r="D1913" i="1"/>
  <c r="L1912" i="1"/>
  <c r="G1912" i="1"/>
  <c r="E1912" i="1"/>
  <c r="D1912" i="1"/>
  <c r="L1911" i="1"/>
  <c r="G1911" i="1"/>
  <c r="E1911" i="1"/>
  <c r="D1911" i="1"/>
  <c r="L1910" i="1"/>
  <c r="G1910" i="1"/>
  <c r="E1910" i="1"/>
  <c r="D1910" i="1"/>
  <c r="L1909" i="1"/>
  <c r="G1909" i="1"/>
  <c r="E1909" i="1"/>
  <c r="D1909" i="1"/>
  <c r="L1908" i="1"/>
  <c r="G1908" i="1"/>
  <c r="E1908" i="1"/>
  <c r="D1908" i="1"/>
  <c r="L1907" i="1"/>
  <c r="G1907" i="1"/>
  <c r="E1907" i="1"/>
  <c r="D1907" i="1"/>
  <c r="L1906" i="1"/>
  <c r="G1906" i="1"/>
  <c r="E1906" i="1"/>
  <c r="D1906" i="1"/>
  <c r="L1905" i="1"/>
  <c r="G1905" i="1"/>
  <c r="E1905" i="1"/>
  <c r="D1905" i="1"/>
  <c r="L1904" i="1"/>
  <c r="G1904" i="1"/>
  <c r="E1904" i="1"/>
  <c r="D1904" i="1"/>
  <c r="L1903" i="1"/>
  <c r="G1903" i="1"/>
  <c r="E1903" i="1"/>
  <c r="D1903" i="1"/>
  <c r="L1902" i="1"/>
  <c r="G1902" i="1"/>
  <c r="E1902" i="1"/>
  <c r="D1902" i="1"/>
  <c r="L1901" i="1"/>
  <c r="G1901" i="1"/>
  <c r="E1901" i="1"/>
  <c r="D1901" i="1"/>
  <c r="L1900" i="1"/>
  <c r="G1900" i="1"/>
  <c r="E1900" i="1"/>
  <c r="D1900" i="1"/>
  <c r="L1899" i="1"/>
  <c r="G1899" i="1"/>
  <c r="E1899" i="1"/>
  <c r="D1899" i="1"/>
  <c r="L1898" i="1"/>
  <c r="G1898" i="1"/>
  <c r="E1898" i="1"/>
  <c r="D1898" i="1"/>
  <c r="L1897" i="1"/>
  <c r="G1897" i="1"/>
  <c r="E1897" i="1"/>
  <c r="D1897" i="1"/>
  <c r="L1896" i="1"/>
  <c r="G1896" i="1"/>
  <c r="E1896" i="1"/>
  <c r="D1896" i="1"/>
  <c r="L1895" i="1"/>
  <c r="G1895" i="1"/>
  <c r="E1895" i="1"/>
  <c r="D1895" i="1"/>
  <c r="L1894" i="1"/>
  <c r="G1894" i="1"/>
  <c r="E1894" i="1"/>
  <c r="D1894" i="1"/>
  <c r="L1893" i="1"/>
  <c r="G1893" i="1"/>
  <c r="E1893" i="1"/>
  <c r="D1893" i="1"/>
  <c r="L1892" i="1"/>
  <c r="G1892" i="1"/>
  <c r="E1892" i="1"/>
  <c r="D1892" i="1"/>
  <c r="L1891" i="1"/>
  <c r="G1891" i="1"/>
  <c r="E1891" i="1"/>
  <c r="D1891" i="1"/>
  <c r="L1890" i="1"/>
  <c r="G1890" i="1"/>
  <c r="E1890" i="1"/>
  <c r="D1890" i="1"/>
  <c r="L1889" i="1"/>
  <c r="G1889" i="1"/>
  <c r="E1889" i="1"/>
  <c r="D1889" i="1"/>
  <c r="L1888" i="1"/>
  <c r="G1888" i="1"/>
  <c r="E1888" i="1"/>
  <c r="D1888" i="1"/>
  <c r="L1887" i="1"/>
  <c r="G1887" i="1"/>
  <c r="E1887" i="1"/>
  <c r="D1887" i="1"/>
  <c r="L1886" i="1"/>
  <c r="G1886" i="1"/>
  <c r="E1886" i="1"/>
  <c r="D1886" i="1"/>
  <c r="L1885" i="1"/>
  <c r="G1885" i="1"/>
  <c r="E1885" i="1"/>
  <c r="D1885" i="1"/>
  <c r="L1884" i="1"/>
  <c r="G1884" i="1"/>
  <c r="E1884" i="1"/>
  <c r="D1884" i="1"/>
  <c r="L1883" i="1"/>
  <c r="G1883" i="1"/>
  <c r="E1883" i="1"/>
  <c r="D1883" i="1"/>
  <c r="L1882" i="1"/>
  <c r="G1882" i="1"/>
  <c r="E1882" i="1"/>
  <c r="D1882" i="1"/>
  <c r="L1881" i="1"/>
  <c r="G1881" i="1"/>
  <c r="E1881" i="1"/>
  <c r="D1881" i="1"/>
  <c r="L1880" i="1"/>
  <c r="G1880" i="1"/>
  <c r="E1880" i="1"/>
  <c r="D1880" i="1"/>
  <c r="L1879" i="1"/>
  <c r="G1879" i="1"/>
  <c r="E1879" i="1"/>
  <c r="D1879" i="1"/>
  <c r="L1878" i="1"/>
  <c r="G1878" i="1"/>
  <c r="E1878" i="1"/>
  <c r="D1878" i="1"/>
  <c r="L1877" i="1"/>
  <c r="G1877" i="1"/>
  <c r="E1877" i="1"/>
  <c r="D1877" i="1"/>
  <c r="L1876" i="1"/>
  <c r="G1876" i="1"/>
  <c r="E1876" i="1"/>
  <c r="D1876" i="1"/>
  <c r="L1875" i="1"/>
  <c r="G1875" i="1"/>
  <c r="E1875" i="1"/>
  <c r="D1875" i="1"/>
  <c r="L1874" i="1"/>
  <c r="G1874" i="1"/>
  <c r="E1874" i="1"/>
  <c r="D1874" i="1"/>
  <c r="L1873" i="1"/>
  <c r="G1873" i="1"/>
  <c r="E1873" i="1"/>
  <c r="D1873" i="1"/>
  <c r="L1872" i="1"/>
  <c r="G1872" i="1"/>
  <c r="E1872" i="1"/>
  <c r="D1872" i="1"/>
  <c r="L1871" i="1"/>
  <c r="G1871" i="1"/>
  <c r="E1871" i="1"/>
  <c r="D1871" i="1"/>
  <c r="L1870" i="1"/>
  <c r="G1870" i="1"/>
  <c r="E1870" i="1"/>
  <c r="D1870" i="1"/>
  <c r="L1869" i="1"/>
  <c r="G1869" i="1"/>
  <c r="E1869" i="1"/>
  <c r="D1869" i="1"/>
  <c r="L1868" i="1"/>
  <c r="G1868" i="1"/>
  <c r="E1868" i="1"/>
  <c r="D1868" i="1"/>
  <c r="L1867" i="1"/>
  <c r="G1867" i="1"/>
  <c r="E1867" i="1"/>
  <c r="D1867" i="1"/>
  <c r="L1866" i="1"/>
  <c r="G1866" i="1"/>
  <c r="E1866" i="1"/>
  <c r="D1866" i="1"/>
  <c r="L1865" i="1"/>
  <c r="G1865" i="1"/>
  <c r="E1865" i="1"/>
  <c r="D1865" i="1"/>
  <c r="L1864" i="1"/>
  <c r="G1864" i="1"/>
  <c r="E1864" i="1"/>
  <c r="D1864" i="1"/>
  <c r="L1863" i="1"/>
  <c r="G1863" i="1"/>
  <c r="E1863" i="1"/>
  <c r="D1863" i="1"/>
  <c r="L1862" i="1"/>
  <c r="G1862" i="1"/>
  <c r="E1862" i="1"/>
  <c r="D1862" i="1"/>
  <c r="L1861" i="1"/>
  <c r="G1861" i="1"/>
  <c r="E1861" i="1"/>
  <c r="D1861" i="1"/>
  <c r="L1860" i="1"/>
  <c r="G1860" i="1"/>
  <c r="E1860" i="1"/>
  <c r="D1860" i="1"/>
  <c r="L1859" i="1"/>
  <c r="G1859" i="1"/>
  <c r="E1859" i="1"/>
  <c r="D1859" i="1"/>
  <c r="L1858" i="1"/>
  <c r="G1858" i="1"/>
  <c r="E1858" i="1"/>
  <c r="D1858" i="1"/>
  <c r="L1857" i="1"/>
  <c r="G1857" i="1"/>
  <c r="E1857" i="1"/>
  <c r="D1857" i="1"/>
  <c r="L1856" i="1"/>
  <c r="G1856" i="1"/>
  <c r="E1856" i="1"/>
  <c r="D1856" i="1"/>
  <c r="L1855" i="1"/>
  <c r="G1855" i="1"/>
  <c r="E1855" i="1"/>
  <c r="D1855" i="1"/>
  <c r="L1854" i="1"/>
  <c r="G1854" i="1"/>
  <c r="E1854" i="1"/>
  <c r="D1854" i="1"/>
  <c r="L1853" i="1"/>
  <c r="G1853" i="1"/>
  <c r="E1853" i="1"/>
  <c r="D1853" i="1"/>
  <c r="L1852" i="1"/>
  <c r="G1852" i="1"/>
  <c r="E1852" i="1"/>
  <c r="D1852" i="1"/>
  <c r="L1851" i="1"/>
  <c r="G1851" i="1"/>
  <c r="E1851" i="1"/>
  <c r="D1851" i="1"/>
  <c r="L1850" i="1"/>
  <c r="G1850" i="1"/>
  <c r="E1850" i="1"/>
  <c r="D1850" i="1"/>
  <c r="L1849" i="1"/>
  <c r="G1849" i="1"/>
  <c r="E1849" i="1"/>
  <c r="D1849" i="1"/>
  <c r="L1848" i="1"/>
  <c r="G1848" i="1"/>
  <c r="E1848" i="1"/>
  <c r="D1848" i="1"/>
  <c r="L1847" i="1"/>
  <c r="G1847" i="1"/>
  <c r="E1847" i="1"/>
  <c r="D1847" i="1"/>
  <c r="L1846" i="1"/>
  <c r="G1846" i="1"/>
  <c r="E1846" i="1"/>
  <c r="D1846" i="1"/>
  <c r="L1845" i="1"/>
  <c r="G1845" i="1"/>
  <c r="E1845" i="1"/>
  <c r="D1845" i="1"/>
  <c r="L1844" i="1"/>
  <c r="G1844" i="1"/>
  <c r="E1844" i="1"/>
  <c r="D1844" i="1"/>
  <c r="L1843" i="1"/>
  <c r="G1843" i="1"/>
  <c r="E1843" i="1"/>
  <c r="D1843" i="1"/>
  <c r="L1842" i="1"/>
  <c r="G1842" i="1"/>
  <c r="E1842" i="1"/>
  <c r="D1842" i="1"/>
  <c r="L1841" i="1"/>
  <c r="G1841" i="1"/>
  <c r="E1841" i="1"/>
  <c r="D1841" i="1"/>
  <c r="L1840" i="1"/>
  <c r="G1840" i="1"/>
  <c r="E1840" i="1"/>
  <c r="D1840" i="1"/>
  <c r="L1839" i="1"/>
  <c r="G1839" i="1"/>
  <c r="E1839" i="1"/>
  <c r="D1839" i="1"/>
  <c r="L1838" i="1"/>
  <c r="G1838" i="1"/>
  <c r="E1838" i="1"/>
  <c r="D1838" i="1"/>
  <c r="L1837" i="1"/>
  <c r="G1837" i="1"/>
  <c r="E1837" i="1"/>
  <c r="D1837" i="1"/>
  <c r="L1836" i="1"/>
  <c r="G1836" i="1"/>
  <c r="E1836" i="1"/>
  <c r="D1836" i="1"/>
  <c r="L1835" i="1"/>
  <c r="G1835" i="1"/>
  <c r="E1835" i="1"/>
  <c r="D1835" i="1"/>
  <c r="L1834" i="1"/>
  <c r="G1834" i="1"/>
  <c r="E1834" i="1"/>
  <c r="D1834" i="1"/>
  <c r="L1833" i="1"/>
  <c r="G1833" i="1"/>
  <c r="E1833" i="1"/>
  <c r="D1833" i="1"/>
  <c r="L1832" i="1"/>
  <c r="G1832" i="1"/>
  <c r="E1832" i="1"/>
  <c r="D1832" i="1"/>
  <c r="L1831" i="1"/>
  <c r="G1831" i="1"/>
  <c r="E1831" i="1"/>
  <c r="D1831" i="1"/>
  <c r="L1830" i="1"/>
  <c r="G1830" i="1"/>
  <c r="E1830" i="1"/>
  <c r="D1830" i="1"/>
  <c r="L1829" i="1"/>
  <c r="G1829" i="1"/>
  <c r="E1829" i="1"/>
  <c r="D1829" i="1"/>
  <c r="L1828" i="1"/>
  <c r="G1828" i="1"/>
  <c r="E1828" i="1"/>
  <c r="D1828" i="1"/>
  <c r="L1827" i="1"/>
  <c r="G1827" i="1"/>
  <c r="E1827" i="1"/>
  <c r="D1827" i="1"/>
  <c r="L1826" i="1"/>
  <c r="G1826" i="1"/>
  <c r="E1826" i="1"/>
  <c r="D1826" i="1"/>
  <c r="L1825" i="1"/>
  <c r="G1825" i="1"/>
  <c r="E1825" i="1"/>
  <c r="D1825" i="1"/>
  <c r="L1824" i="1"/>
  <c r="G1824" i="1"/>
  <c r="E1824" i="1"/>
  <c r="D1824" i="1"/>
  <c r="L1823" i="1"/>
  <c r="G1823" i="1"/>
  <c r="E1823" i="1"/>
  <c r="D1823" i="1"/>
  <c r="L1822" i="1"/>
  <c r="G1822" i="1"/>
  <c r="E1822" i="1"/>
  <c r="D1822" i="1"/>
  <c r="L1821" i="1"/>
  <c r="G1821" i="1"/>
  <c r="E1821" i="1"/>
  <c r="D1821" i="1"/>
  <c r="L1820" i="1"/>
  <c r="G1820" i="1"/>
  <c r="E1820" i="1"/>
  <c r="D1820" i="1"/>
  <c r="L1819" i="1"/>
  <c r="G1819" i="1"/>
  <c r="E1819" i="1"/>
  <c r="D1819" i="1"/>
  <c r="L1818" i="1"/>
  <c r="G1818" i="1"/>
  <c r="E1818" i="1"/>
  <c r="D1818" i="1"/>
  <c r="L1817" i="1"/>
  <c r="G1817" i="1"/>
  <c r="E1817" i="1"/>
  <c r="D1817" i="1"/>
  <c r="L1816" i="1"/>
  <c r="G1816" i="1"/>
  <c r="E1816" i="1"/>
  <c r="D1816" i="1"/>
  <c r="L1815" i="1"/>
  <c r="G1815" i="1"/>
  <c r="E1815" i="1"/>
  <c r="D1815" i="1"/>
  <c r="L1814" i="1"/>
  <c r="G1814" i="1"/>
  <c r="E1814" i="1"/>
  <c r="D1814" i="1"/>
  <c r="L1813" i="1"/>
  <c r="G1813" i="1"/>
  <c r="E1813" i="1"/>
  <c r="D1813" i="1"/>
  <c r="L1812" i="1"/>
  <c r="G1812" i="1"/>
  <c r="E1812" i="1"/>
  <c r="D1812" i="1"/>
  <c r="L1811" i="1"/>
  <c r="G1811" i="1"/>
  <c r="E1811" i="1"/>
  <c r="D1811" i="1"/>
  <c r="L1810" i="1"/>
  <c r="G1810" i="1"/>
  <c r="E1810" i="1"/>
  <c r="D1810" i="1"/>
  <c r="L1809" i="1"/>
  <c r="G1809" i="1"/>
  <c r="E1809" i="1"/>
  <c r="D1809" i="1"/>
  <c r="L1808" i="1"/>
  <c r="G1808" i="1"/>
  <c r="E1808" i="1"/>
  <c r="D1808" i="1"/>
  <c r="L1807" i="1"/>
  <c r="G1807" i="1"/>
  <c r="E1807" i="1"/>
  <c r="D1807" i="1"/>
  <c r="L1806" i="1"/>
  <c r="G1806" i="1"/>
  <c r="E1806" i="1"/>
  <c r="D1806" i="1"/>
  <c r="L1805" i="1"/>
  <c r="G1805" i="1"/>
  <c r="E1805" i="1"/>
  <c r="D1805" i="1"/>
  <c r="L1804" i="1"/>
  <c r="G1804" i="1"/>
  <c r="E1804" i="1"/>
  <c r="D1804" i="1"/>
  <c r="L1803" i="1"/>
  <c r="G1803" i="1"/>
  <c r="E1803" i="1"/>
  <c r="D1803" i="1"/>
  <c r="L1802" i="1"/>
  <c r="G1802" i="1"/>
  <c r="E1802" i="1"/>
  <c r="D1802" i="1"/>
  <c r="L1801" i="1"/>
  <c r="G1801" i="1"/>
  <c r="E1801" i="1"/>
  <c r="D1801" i="1"/>
  <c r="L1800" i="1"/>
  <c r="G1800" i="1"/>
  <c r="E1800" i="1"/>
  <c r="D1800" i="1"/>
  <c r="L1799" i="1"/>
  <c r="G1799" i="1"/>
  <c r="E1799" i="1"/>
  <c r="D1799" i="1"/>
  <c r="L1798" i="1"/>
  <c r="G1798" i="1"/>
  <c r="E1798" i="1"/>
  <c r="D1798" i="1"/>
  <c r="L1797" i="1"/>
  <c r="G1797" i="1"/>
  <c r="E1797" i="1"/>
  <c r="D1797" i="1"/>
  <c r="L1796" i="1"/>
  <c r="G1796" i="1"/>
  <c r="E1796" i="1"/>
  <c r="D1796" i="1"/>
  <c r="L1795" i="1"/>
  <c r="G1795" i="1"/>
  <c r="E1795" i="1"/>
  <c r="D1795" i="1"/>
  <c r="L1794" i="1"/>
  <c r="G1794" i="1"/>
  <c r="E1794" i="1"/>
  <c r="D1794" i="1"/>
  <c r="L1793" i="1"/>
  <c r="G1793" i="1"/>
  <c r="E1793" i="1"/>
  <c r="D1793" i="1"/>
  <c r="L1792" i="1"/>
  <c r="G1792" i="1"/>
  <c r="E1792" i="1"/>
  <c r="D1792" i="1"/>
  <c r="L1791" i="1"/>
  <c r="G1791" i="1"/>
  <c r="E1791" i="1"/>
  <c r="D1791" i="1"/>
  <c r="L1790" i="1"/>
  <c r="G1790" i="1"/>
  <c r="E1790" i="1"/>
  <c r="D1790" i="1"/>
  <c r="L1789" i="1"/>
  <c r="G1789" i="1"/>
  <c r="E1789" i="1"/>
  <c r="D1789" i="1"/>
  <c r="L1788" i="1"/>
  <c r="G1788" i="1"/>
  <c r="E1788" i="1"/>
  <c r="D1788" i="1"/>
  <c r="L1787" i="1"/>
  <c r="G1787" i="1"/>
  <c r="E1787" i="1"/>
  <c r="D1787" i="1"/>
  <c r="L1786" i="1"/>
  <c r="G1786" i="1"/>
  <c r="E1786" i="1"/>
  <c r="D1786" i="1"/>
  <c r="L1785" i="1"/>
  <c r="G1785" i="1"/>
  <c r="E1785" i="1"/>
  <c r="D1785" i="1"/>
  <c r="L1784" i="1"/>
  <c r="G1784" i="1"/>
  <c r="E1784" i="1"/>
  <c r="D1784" i="1"/>
  <c r="L1783" i="1"/>
  <c r="G1783" i="1"/>
  <c r="E1783" i="1"/>
  <c r="D1783" i="1"/>
  <c r="N1782" i="1"/>
  <c r="L1782" i="1"/>
  <c r="G1782" i="1"/>
  <c r="E1782" i="1"/>
  <c r="D1782" i="1"/>
  <c r="N1781" i="1"/>
  <c r="L1781" i="1"/>
  <c r="G1781" i="1"/>
  <c r="E1781" i="1"/>
  <c r="D1781" i="1"/>
  <c r="N1780" i="1"/>
  <c r="L1780" i="1"/>
  <c r="G1780" i="1"/>
  <c r="E1780" i="1"/>
  <c r="D1780" i="1"/>
  <c r="N1779" i="1"/>
  <c r="L1779" i="1"/>
  <c r="G1779" i="1"/>
  <c r="E1779" i="1"/>
  <c r="D1779" i="1"/>
  <c r="N1778" i="1"/>
  <c r="L1778" i="1"/>
  <c r="G1778" i="1"/>
  <c r="E1778" i="1"/>
  <c r="D1778" i="1"/>
  <c r="N1777" i="1"/>
  <c r="L1777" i="1"/>
  <c r="G1777" i="1"/>
  <c r="E1777" i="1"/>
  <c r="D1777" i="1"/>
  <c r="N1776" i="1"/>
  <c r="L1776" i="1"/>
  <c r="G1776" i="1"/>
  <c r="E1776" i="1"/>
  <c r="D1776" i="1"/>
  <c r="N1775" i="1"/>
  <c r="L1775" i="1"/>
  <c r="G1775" i="1"/>
  <c r="E1775" i="1"/>
  <c r="D1775" i="1"/>
  <c r="N1774" i="1"/>
  <c r="L1774" i="1"/>
  <c r="G1774" i="1"/>
  <c r="E1774" i="1"/>
  <c r="D1774" i="1"/>
  <c r="N1773" i="1"/>
  <c r="L1773" i="1"/>
  <c r="G1773" i="1"/>
  <c r="E1773" i="1"/>
  <c r="D1773" i="1"/>
  <c r="N1772" i="1"/>
  <c r="L1772" i="1"/>
  <c r="G1772" i="1"/>
  <c r="E1772" i="1"/>
  <c r="D1772" i="1"/>
  <c r="N1771" i="1"/>
  <c r="L1771" i="1"/>
  <c r="G1771" i="1"/>
  <c r="E1771" i="1"/>
  <c r="D1771" i="1"/>
  <c r="N1770" i="1"/>
  <c r="L1770" i="1"/>
  <c r="G1770" i="1"/>
  <c r="E1770" i="1"/>
  <c r="D1770" i="1"/>
  <c r="N1769" i="1"/>
  <c r="L1769" i="1"/>
  <c r="G1769" i="1"/>
  <c r="E1769" i="1"/>
  <c r="D1769" i="1"/>
  <c r="N1768" i="1"/>
  <c r="L1768" i="1"/>
  <c r="G1768" i="1"/>
  <c r="E1768" i="1"/>
  <c r="D1768" i="1"/>
  <c r="N1767" i="1"/>
  <c r="L1767" i="1"/>
  <c r="G1767" i="1"/>
  <c r="E1767" i="1"/>
  <c r="D1767" i="1"/>
  <c r="N1766" i="1"/>
  <c r="L1766" i="1"/>
  <c r="G1766" i="1"/>
  <c r="E1766" i="1"/>
  <c r="D1766" i="1"/>
  <c r="N1765" i="1"/>
  <c r="L1765" i="1"/>
  <c r="G1765" i="1"/>
  <c r="E1765" i="1"/>
  <c r="D1765" i="1"/>
  <c r="N1764" i="1"/>
  <c r="L1764" i="1"/>
  <c r="G1764" i="1"/>
  <c r="E1764" i="1"/>
  <c r="D1764" i="1"/>
  <c r="N1763" i="1"/>
  <c r="L1763" i="1"/>
  <c r="G1763" i="1"/>
  <c r="E1763" i="1"/>
  <c r="D1763" i="1"/>
  <c r="N1762" i="1"/>
  <c r="L1762" i="1"/>
  <c r="G1762" i="1"/>
  <c r="E1762" i="1"/>
  <c r="D1762" i="1"/>
  <c r="N1761" i="1"/>
  <c r="L1761" i="1"/>
  <c r="G1761" i="1"/>
  <c r="E1761" i="1"/>
  <c r="D1761" i="1"/>
  <c r="N1760" i="1"/>
  <c r="L1760" i="1"/>
  <c r="G1760" i="1"/>
  <c r="E1760" i="1"/>
  <c r="D1760" i="1"/>
  <c r="N1759" i="1"/>
  <c r="L1759" i="1"/>
  <c r="G1759" i="1"/>
  <c r="E1759" i="1"/>
  <c r="D1759" i="1"/>
  <c r="N1758" i="1"/>
  <c r="L1758" i="1"/>
  <c r="G1758" i="1"/>
  <c r="E1758" i="1"/>
  <c r="D1758" i="1"/>
  <c r="N1757" i="1"/>
  <c r="L1757" i="1"/>
  <c r="G1757" i="1"/>
  <c r="E1757" i="1"/>
  <c r="D1757" i="1"/>
  <c r="N1756" i="1"/>
  <c r="L1756" i="1"/>
  <c r="G1756" i="1"/>
  <c r="E1756" i="1"/>
  <c r="D1756" i="1"/>
  <c r="N1755" i="1"/>
  <c r="L1755" i="1"/>
  <c r="G1755" i="1"/>
  <c r="E1755" i="1"/>
  <c r="D1755" i="1"/>
  <c r="N1754" i="1"/>
  <c r="L1754" i="1"/>
  <c r="G1754" i="1"/>
  <c r="E1754" i="1"/>
  <c r="D1754" i="1"/>
  <c r="N1753" i="1"/>
  <c r="L1753" i="1"/>
  <c r="G1753" i="1"/>
  <c r="E1753" i="1"/>
  <c r="D1753" i="1"/>
  <c r="N1752" i="1"/>
  <c r="L1752" i="1"/>
  <c r="G1752" i="1"/>
  <c r="E1752" i="1"/>
  <c r="D1752" i="1"/>
  <c r="N1751" i="1"/>
  <c r="L1751" i="1"/>
  <c r="G1751" i="1"/>
  <c r="E1751" i="1"/>
  <c r="D1751" i="1"/>
  <c r="N1750" i="1"/>
  <c r="L1750" i="1"/>
  <c r="G1750" i="1"/>
  <c r="E1750" i="1"/>
  <c r="D1750" i="1"/>
  <c r="N1749" i="1"/>
  <c r="L1749" i="1"/>
  <c r="G1749" i="1"/>
  <c r="E1749" i="1"/>
  <c r="D1749" i="1"/>
  <c r="N1748" i="1"/>
  <c r="L1748" i="1"/>
  <c r="G1748" i="1"/>
  <c r="E1748" i="1"/>
  <c r="D1748" i="1"/>
  <c r="N1747" i="1"/>
  <c r="L1747" i="1"/>
  <c r="G1747" i="1"/>
  <c r="E1747" i="1"/>
  <c r="D1747" i="1"/>
  <c r="N1746" i="1"/>
  <c r="L1746" i="1"/>
  <c r="G1746" i="1"/>
  <c r="E1746" i="1"/>
  <c r="D1746" i="1"/>
  <c r="N1745" i="1"/>
  <c r="L1745" i="1"/>
  <c r="G1745" i="1"/>
  <c r="E1745" i="1"/>
  <c r="D1745" i="1"/>
  <c r="N1744" i="1"/>
  <c r="L1744" i="1"/>
  <c r="G1744" i="1"/>
  <c r="E1744" i="1"/>
  <c r="D1744" i="1"/>
  <c r="N1743" i="1"/>
  <c r="L1743" i="1"/>
  <c r="G1743" i="1"/>
  <c r="E1743" i="1"/>
  <c r="D1743" i="1"/>
  <c r="N1742" i="1"/>
  <c r="L1742" i="1"/>
  <c r="G1742" i="1"/>
  <c r="E1742" i="1"/>
  <c r="D1742" i="1"/>
  <c r="N1741" i="1"/>
  <c r="L1741" i="1"/>
  <c r="G1741" i="1"/>
  <c r="E1741" i="1"/>
  <c r="D1741" i="1"/>
  <c r="N1740" i="1"/>
  <c r="L1740" i="1"/>
  <c r="G1740" i="1"/>
  <c r="E1740" i="1"/>
  <c r="D1740" i="1"/>
  <c r="N1739" i="1"/>
  <c r="L1739" i="1"/>
  <c r="G1739" i="1"/>
  <c r="E1739" i="1"/>
  <c r="D1739" i="1"/>
  <c r="N1738" i="1"/>
  <c r="L1738" i="1"/>
  <c r="G1738" i="1"/>
  <c r="E1738" i="1"/>
  <c r="D1738" i="1"/>
  <c r="N1737" i="1"/>
  <c r="L1737" i="1"/>
  <c r="G1737" i="1"/>
  <c r="E1737" i="1"/>
  <c r="D1737" i="1"/>
  <c r="N1736" i="1"/>
  <c r="L1736" i="1"/>
  <c r="G1736" i="1"/>
  <c r="E1736" i="1"/>
  <c r="D1736" i="1"/>
  <c r="N1735" i="1"/>
  <c r="L1735" i="1"/>
  <c r="G1735" i="1"/>
  <c r="E1735" i="1"/>
  <c r="D1735" i="1"/>
  <c r="N1734" i="1"/>
  <c r="L1734" i="1"/>
  <c r="G1734" i="1"/>
  <c r="E1734" i="1"/>
  <c r="D1734" i="1"/>
  <c r="N1733" i="1"/>
  <c r="L1733" i="1"/>
  <c r="G1733" i="1"/>
  <c r="E1733" i="1"/>
  <c r="D1733" i="1"/>
  <c r="N1732" i="1"/>
  <c r="L1732" i="1"/>
  <c r="G1732" i="1"/>
  <c r="E1732" i="1"/>
  <c r="D1732" i="1"/>
  <c r="N1731" i="1"/>
  <c r="L1731" i="1"/>
  <c r="G1731" i="1"/>
  <c r="E1731" i="1"/>
  <c r="D1731" i="1"/>
  <c r="N1730" i="1"/>
  <c r="L1730" i="1"/>
  <c r="G1730" i="1"/>
  <c r="E1730" i="1"/>
  <c r="D1730" i="1"/>
  <c r="N1729" i="1"/>
  <c r="L1729" i="1"/>
  <c r="G1729" i="1"/>
  <c r="E1729" i="1"/>
  <c r="D1729" i="1"/>
  <c r="N1728" i="1"/>
  <c r="L1728" i="1"/>
  <c r="G1728" i="1"/>
  <c r="E1728" i="1"/>
  <c r="D1728" i="1"/>
  <c r="N1727" i="1"/>
  <c r="L1727" i="1"/>
  <c r="G1727" i="1"/>
  <c r="E1727" i="1"/>
  <c r="D1727" i="1"/>
  <c r="N1726" i="1"/>
  <c r="L1726" i="1"/>
  <c r="G1726" i="1"/>
  <c r="E1726" i="1"/>
  <c r="D1726" i="1"/>
  <c r="N1725" i="1"/>
  <c r="L1725" i="1"/>
  <c r="G1725" i="1"/>
  <c r="E1725" i="1"/>
  <c r="D1725" i="1"/>
  <c r="N1724" i="1"/>
  <c r="L1724" i="1"/>
  <c r="G1724" i="1"/>
  <c r="E1724" i="1"/>
  <c r="D1724" i="1"/>
  <c r="N1723" i="1"/>
  <c r="L1723" i="1"/>
  <c r="G1723" i="1"/>
  <c r="E1723" i="1"/>
  <c r="D1723" i="1"/>
  <c r="N1722" i="1"/>
  <c r="L1722" i="1"/>
  <c r="G1722" i="1"/>
  <c r="E1722" i="1"/>
  <c r="D1722" i="1"/>
  <c r="N1721" i="1"/>
  <c r="L1721" i="1"/>
  <c r="G1721" i="1"/>
  <c r="N1720" i="1"/>
  <c r="L1720" i="1"/>
  <c r="G1720" i="1"/>
  <c r="E1720" i="1"/>
  <c r="E1721" i="1" s="1"/>
  <c r="D1720" i="1"/>
  <c r="D1721" i="1" s="1"/>
  <c r="N1719" i="1"/>
  <c r="L1719" i="1"/>
  <c r="G1719" i="1"/>
  <c r="E1719" i="1"/>
  <c r="D1719" i="1"/>
  <c r="N1718" i="1"/>
  <c r="L1718" i="1"/>
  <c r="G1718" i="1"/>
  <c r="E1718" i="1"/>
  <c r="D1718" i="1"/>
  <c r="N1717" i="1"/>
  <c r="L1717" i="1"/>
  <c r="G1717" i="1"/>
  <c r="E1717" i="1"/>
  <c r="D1717" i="1"/>
  <c r="N1716" i="1"/>
  <c r="L1716" i="1"/>
  <c r="G1716" i="1"/>
  <c r="E1716" i="1"/>
  <c r="D1716" i="1"/>
  <c r="N1715" i="1"/>
  <c r="L1715" i="1"/>
  <c r="G1715" i="1"/>
  <c r="E1715" i="1"/>
  <c r="D1715" i="1"/>
  <c r="N1714" i="1"/>
  <c r="L1714" i="1"/>
  <c r="G1714" i="1"/>
  <c r="E1714" i="1"/>
  <c r="D1714" i="1"/>
  <c r="N1713" i="1"/>
  <c r="L1713" i="1"/>
  <c r="G1713" i="1"/>
  <c r="E1713" i="1"/>
  <c r="D1713" i="1"/>
  <c r="N1712" i="1"/>
  <c r="L1712" i="1"/>
  <c r="G1712" i="1"/>
  <c r="E1712" i="1"/>
  <c r="D1712" i="1"/>
  <c r="N1711" i="1"/>
  <c r="L1711" i="1"/>
  <c r="G1711" i="1"/>
  <c r="E1711" i="1"/>
  <c r="D1711" i="1"/>
  <c r="N1710" i="1"/>
  <c r="L1710" i="1"/>
  <c r="G1710" i="1"/>
  <c r="E1710" i="1"/>
  <c r="D1710" i="1"/>
  <c r="Q1709" i="1"/>
  <c r="Q1708" i="1" s="1"/>
  <c r="N1709" i="1"/>
  <c r="L1709" i="1"/>
  <c r="G1709" i="1"/>
  <c r="E1709" i="1"/>
  <c r="D1709" i="1"/>
  <c r="N1708" i="1"/>
  <c r="L1708" i="1"/>
  <c r="G1708" i="1"/>
  <c r="E1708" i="1"/>
  <c r="D1708" i="1"/>
  <c r="N1707" i="1"/>
  <c r="L1707" i="1"/>
  <c r="G1707" i="1"/>
  <c r="E1707" i="1"/>
  <c r="D1707" i="1"/>
  <c r="N1706" i="1"/>
  <c r="L1706" i="1"/>
  <c r="G1706" i="1"/>
  <c r="E1706" i="1"/>
  <c r="D1706" i="1"/>
  <c r="N1705" i="1"/>
  <c r="L1705" i="1"/>
  <c r="G1705" i="1"/>
  <c r="E1705" i="1"/>
  <c r="D1705" i="1"/>
  <c r="N1704" i="1"/>
  <c r="L1704" i="1"/>
  <c r="G1704" i="1"/>
  <c r="E1704" i="1"/>
  <c r="D1704" i="1"/>
  <c r="N1703" i="1"/>
  <c r="L1703" i="1"/>
  <c r="G1703" i="1"/>
  <c r="E1703" i="1"/>
  <c r="D1703" i="1"/>
  <c r="N1702" i="1"/>
  <c r="L1702" i="1"/>
  <c r="G1702" i="1"/>
  <c r="E1702" i="1"/>
  <c r="D1702" i="1"/>
  <c r="N1701" i="1"/>
  <c r="L1701" i="1"/>
  <c r="G1701" i="1"/>
  <c r="E1701" i="1"/>
  <c r="D1701" i="1"/>
  <c r="N1700" i="1"/>
  <c r="L1700" i="1"/>
  <c r="G1700" i="1"/>
  <c r="E1700" i="1"/>
  <c r="D1700" i="1"/>
  <c r="N1699" i="1"/>
  <c r="L1699" i="1"/>
  <c r="G1699" i="1"/>
  <c r="E1699" i="1"/>
  <c r="D1699" i="1"/>
  <c r="N1698" i="1"/>
  <c r="L1698" i="1"/>
  <c r="G1698" i="1"/>
  <c r="E1698" i="1"/>
  <c r="D1698" i="1"/>
  <c r="N1697" i="1"/>
  <c r="L1697" i="1"/>
  <c r="G1697" i="1"/>
  <c r="E1697" i="1"/>
  <c r="D1697" i="1"/>
  <c r="N1696" i="1"/>
  <c r="L1696" i="1"/>
  <c r="G1696" i="1"/>
  <c r="E1696" i="1"/>
  <c r="D1696" i="1"/>
  <c r="N1695" i="1"/>
  <c r="L1695" i="1"/>
  <c r="G1695" i="1"/>
  <c r="E1695" i="1"/>
  <c r="D1695" i="1"/>
  <c r="N1694" i="1"/>
  <c r="L1694" i="1"/>
  <c r="G1694" i="1"/>
  <c r="E1694" i="1"/>
  <c r="D1694" i="1"/>
  <c r="N1693" i="1"/>
  <c r="L1693" i="1"/>
  <c r="G1693" i="1"/>
  <c r="E1693" i="1"/>
  <c r="D1693" i="1"/>
  <c r="N1692" i="1"/>
  <c r="L1692" i="1"/>
  <c r="G1692" i="1"/>
  <c r="E1692" i="1"/>
  <c r="D1692" i="1"/>
  <c r="N1691" i="1"/>
  <c r="L1691" i="1"/>
  <c r="G1691" i="1"/>
  <c r="E1691" i="1"/>
  <c r="D1691" i="1"/>
  <c r="N1690" i="1"/>
  <c r="L1690" i="1"/>
  <c r="G1690" i="1"/>
  <c r="E1690" i="1"/>
  <c r="D1690" i="1"/>
  <c r="N1689" i="1"/>
  <c r="L1689" i="1"/>
  <c r="G1689" i="1"/>
  <c r="E1689" i="1"/>
  <c r="D1689" i="1"/>
  <c r="N1688" i="1"/>
  <c r="L1688" i="1"/>
  <c r="G1688" i="1"/>
  <c r="E1688" i="1"/>
  <c r="D1688" i="1"/>
  <c r="N1687" i="1"/>
  <c r="L1687" i="1"/>
  <c r="G1687" i="1"/>
  <c r="E1687" i="1"/>
  <c r="D1687" i="1"/>
  <c r="N1686" i="1"/>
  <c r="L1686" i="1"/>
  <c r="G1686" i="1"/>
  <c r="E1686" i="1"/>
  <c r="D1686" i="1"/>
  <c r="N1685" i="1"/>
  <c r="L1685" i="1"/>
  <c r="G1685" i="1"/>
  <c r="E1685" i="1"/>
  <c r="D1685" i="1"/>
  <c r="N1684" i="1"/>
  <c r="L1684" i="1"/>
  <c r="G1684" i="1"/>
  <c r="E1684" i="1"/>
  <c r="D1684" i="1"/>
  <c r="N1683" i="1"/>
  <c r="L1683" i="1"/>
  <c r="G1683" i="1"/>
  <c r="E1683" i="1"/>
  <c r="D1683" i="1"/>
  <c r="N1682" i="1"/>
  <c r="L1682" i="1"/>
  <c r="G1682" i="1"/>
  <c r="E1682" i="1"/>
  <c r="D1682" i="1"/>
  <c r="N1681" i="1"/>
  <c r="L1681" i="1"/>
  <c r="G1681" i="1"/>
  <c r="E1681" i="1"/>
  <c r="D1681" i="1"/>
  <c r="N1680" i="1"/>
  <c r="L1680" i="1"/>
  <c r="G1680" i="1"/>
  <c r="E1680" i="1"/>
  <c r="D1680" i="1"/>
  <c r="N1679" i="1"/>
  <c r="L1679" i="1"/>
  <c r="G1679" i="1"/>
  <c r="E1679" i="1"/>
  <c r="D1679" i="1"/>
  <c r="N1678" i="1"/>
  <c r="L1678" i="1"/>
  <c r="G1678" i="1"/>
  <c r="E1678" i="1"/>
  <c r="D1678" i="1"/>
  <c r="N1677" i="1"/>
  <c r="L1677" i="1"/>
  <c r="G1677" i="1"/>
  <c r="E1677" i="1"/>
  <c r="D1677" i="1"/>
  <c r="N1676" i="1"/>
  <c r="L1676" i="1"/>
  <c r="G1676" i="1"/>
  <c r="E1676" i="1"/>
  <c r="D1676" i="1"/>
  <c r="N1675" i="1"/>
  <c r="L1675" i="1"/>
  <c r="G1675" i="1"/>
  <c r="E1675" i="1"/>
  <c r="D1675" i="1"/>
  <c r="N1674" i="1"/>
  <c r="L1674" i="1"/>
  <c r="G1674" i="1"/>
  <c r="E1674" i="1"/>
  <c r="D1674" i="1"/>
  <c r="N1673" i="1"/>
  <c r="L1673" i="1"/>
  <c r="G1673" i="1"/>
  <c r="E1673" i="1"/>
  <c r="D1673" i="1"/>
  <c r="N1672" i="1"/>
  <c r="L1672" i="1"/>
  <c r="G1672" i="1"/>
  <c r="E1672" i="1"/>
  <c r="D1672" i="1"/>
  <c r="N1671" i="1"/>
  <c r="L1671" i="1"/>
  <c r="G1671" i="1"/>
  <c r="E1671" i="1"/>
  <c r="D1671" i="1"/>
  <c r="N1670" i="1"/>
  <c r="L1670" i="1"/>
  <c r="G1670" i="1"/>
  <c r="E1670" i="1"/>
  <c r="D1670" i="1"/>
  <c r="N1669" i="1"/>
  <c r="L1669" i="1"/>
  <c r="G1669" i="1"/>
  <c r="E1669" i="1"/>
  <c r="D1669" i="1"/>
  <c r="N1668" i="1"/>
  <c r="L1668" i="1"/>
  <c r="G1668" i="1"/>
  <c r="E1668" i="1"/>
  <c r="D1668" i="1"/>
  <c r="N1667" i="1"/>
  <c r="L1667" i="1"/>
  <c r="G1667" i="1"/>
  <c r="E1667" i="1"/>
  <c r="D1667" i="1"/>
  <c r="N1666" i="1"/>
  <c r="L1666" i="1"/>
  <c r="G1666" i="1"/>
  <c r="E1666" i="1"/>
  <c r="D1666" i="1"/>
  <c r="N1665" i="1"/>
  <c r="L1665" i="1"/>
  <c r="G1665" i="1"/>
  <c r="E1665" i="1"/>
  <c r="D1665" i="1"/>
  <c r="N1664" i="1"/>
  <c r="L1664" i="1"/>
  <c r="G1664" i="1"/>
  <c r="E1664" i="1"/>
  <c r="D1664" i="1"/>
  <c r="N1663" i="1"/>
  <c r="L1663" i="1"/>
  <c r="G1663" i="1"/>
  <c r="N1662" i="1"/>
  <c r="L1662" i="1"/>
  <c r="G1662" i="1"/>
  <c r="E1662" i="1"/>
  <c r="E1663" i="1" s="1"/>
  <c r="D1662" i="1"/>
  <c r="D1663" i="1" s="1"/>
  <c r="N1661" i="1"/>
  <c r="L1661" i="1"/>
  <c r="G1661" i="1"/>
  <c r="E1661" i="1"/>
  <c r="D1661" i="1"/>
  <c r="N1660" i="1"/>
  <c r="L1660" i="1"/>
  <c r="G1660" i="1"/>
  <c r="E1660" i="1"/>
  <c r="D1660" i="1"/>
  <c r="N1659" i="1"/>
  <c r="L1659" i="1"/>
  <c r="G1659" i="1"/>
  <c r="N1658" i="1"/>
  <c r="L1658" i="1"/>
  <c r="G1658" i="1"/>
  <c r="E1658" i="1"/>
  <c r="E1659" i="1" s="1"/>
  <c r="D1658" i="1"/>
  <c r="D1659" i="1" s="1"/>
  <c r="N1657" i="1"/>
  <c r="L1657" i="1"/>
  <c r="G1657" i="1"/>
  <c r="E1657" i="1"/>
  <c r="D1657" i="1"/>
  <c r="N1656" i="1"/>
  <c r="L1656" i="1"/>
  <c r="G1656" i="1"/>
  <c r="E1656" i="1"/>
  <c r="D1656" i="1"/>
  <c r="N1655" i="1"/>
  <c r="L1655" i="1"/>
  <c r="G1655" i="1"/>
  <c r="E1655" i="1"/>
  <c r="D1655" i="1"/>
  <c r="N1654" i="1"/>
  <c r="L1654" i="1"/>
  <c r="G1654" i="1"/>
  <c r="E1654" i="1"/>
  <c r="D1654" i="1"/>
  <c r="N1653" i="1"/>
  <c r="L1653" i="1"/>
  <c r="G1653" i="1"/>
  <c r="E1653" i="1"/>
  <c r="D1653" i="1"/>
  <c r="N1652" i="1"/>
  <c r="L1652" i="1"/>
  <c r="G1652" i="1"/>
  <c r="E1652" i="1"/>
  <c r="D1652" i="1"/>
  <c r="N1651" i="1"/>
  <c r="L1651" i="1"/>
  <c r="G1651" i="1"/>
  <c r="E1651" i="1"/>
  <c r="D1651" i="1"/>
  <c r="N1650" i="1"/>
  <c r="L1650" i="1"/>
  <c r="G1650" i="1"/>
  <c r="E1650" i="1"/>
  <c r="D1650" i="1"/>
  <c r="N1649" i="1"/>
  <c r="L1649" i="1"/>
  <c r="G1649" i="1"/>
  <c r="E1649" i="1"/>
  <c r="D1649" i="1"/>
  <c r="N1648" i="1"/>
  <c r="L1648" i="1"/>
  <c r="G1648" i="1"/>
  <c r="E1648" i="1"/>
  <c r="D1648" i="1"/>
  <c r="N1647" i="1"/>
  <c r="L1647" i="1"/>
  <c r="G1647" i="1"/>
  <c r="E1647" i="1"/>
  <c r="D1647" i="1"/>
  <c r="N1646" i="1"/>
  <c r="L1646" i="1"/>
  <c r="G1646" i="1"/>
  <c r="E1646" i="1"/>
  <c r="D1646" i="1"/>
  <c r="N1645" i="1"/>
  <c r="L1645" i="1"/>
  <c r="G1645" i="1"/>
  <c r="E1645" i="1"/>
  <c r="D1645" i="1"/>
  <c r="N1644" i="1"/>
  <c r="L1644" i="1"/>
  <c r="G1644" i="1"/>
  <c r="E1644" i="1"/>
  <c r="D1644" i="1"/>
  <c r="N1643" i="1"/>
  <c r="L1643" i="1"/>
  <c r="G1643" i="1"/>
  <c r="E1643" i="1"/>
  <c r="D1643" i="1"/>
  <c r="N1642" i="1"/>
  <c r="L1642" i="1"/>
  <c r="G1642" i="1"/>
  <c r="E1642" i="1"/>
  <c r="D1642" i="1"/>
  <c r="N1641" i="1"/>
  <c r="L1641" i="1"/>
  <c r="G1641" i="1"/>
  <c r="E1641" i="1"/>
  <c r="D1641" i="1"/>
  <c r="N1640" i="1"/>
  <c r="L1640" i="1"/>
  <c r="G1640" i="1"/>
  <c r="E1640" i="1"/>
  <c r="D1640" i="1"/>
  <c r="N1639" i="1"/>
  <c r="L1639" i="1"/>
  <c r="G1639" i="1"/>
  <c r="E1639" i="1"/>
  <c r="D1639" i="1"/>
  <c r="N1638" i="1"/>
  <c r="L1638" i="1"/>
  <c r="G1638" i="1"/>
  <c r="E1638" i="1"/>
  <c r="D1638" i="1"/>
  <c r="N1637" i="1"/>
  <c r="L1637" i="1"/>
  <c r="G1637" i="1"/>
  <c r="E1637" i="1"/>
  <c r="D1637" i="1"/>
  <c r="N1636" i="1"/>
  <c r="L1636" i="1"/>
  <c r="G1636" i="1"/>
  <c r="E1636" i="1"/>
  <c r="D1636" i="1"/>
  <c r="N1635" i="1"/>
  <c r="L1635" i="1"/>
  <c r="G1635" i="1"/>
  <c r="E1635" i="1"/>
  <c r="D1635" i="1"/>
  <c r="N1634" i="1"/>
  <c r="L1634" i="1"/>
  <c r="G1634" i="1"/>
  <c r="E1634" i="1"/>
  <c r="D1634" i="1"/>
  <c r="N1633" i="1"/>
  <c r="L1633" i="1"/>
  <c r="G1633" i="1"/>
  <c r="E1633" i="1"/>
  <c r="D1633" i="1"/>
  <c r="N1632" i="1"/>
  <c r="L1632" i="1"/>
  <c r="G1632" i="1"/>
  <c r="E1632" i="1"/>
  <c r="D1632" i="1"/>
  <c r="N1631" i="1"/>
  <c r="L1631" i="1"/>
  <c r="G1631" i="1"/>
  <c r="E1631" i="1"/>
  <c r="D1631" i="1"/>
  <c r="N1630" i="1"/>
  <c r="L1630" i="1"/>
  <c r="G1630" i="1"/>
  <c r="E1630" i="1"/>
  <c r="D1630" i="1"/>
  <c r="N1629" i="1"/>
  <c r="L1629" i="1"/>
  <c r="G1629" i="1"/>
  <c r="E1629" i="1"/>
  <c r="D1629" i="1"/>
  <c r="N1628" i="1"/>
  <c r="L1628" i="1"/>
  <c r="G1628" i="1"/>
  <c r="E1628" i="1"/>
  <c r="D1628" i="1"/>
  <c r="N1627" i="1"/>
  <c r="L1627" i="1"/>
  <c r="G1627" i="1"/>
  <c r="E1627" i="1"/>
  <c r="D1627" i="1"/>
  <c r="N1626" i="1"/>
  <c r="L1626" i="1"/>
  <c r="G1626" i="1"/>
  <c r="E1626" i="1"/>
  <c r="D1626" i="1"/>
  <c r="N1625" i="1"/>
  <c r="L1625" i="1"/>
  <c r="G1625" i="1"/>
  <c r="E1625" i="1"/>
  <c r="D1625" i="1"/>
  <c r="N1624" i="1"/>
  <c r="L1624" i="1"/>
  <c r="G1624" i="1"/>
  <c r="E1624" i="1"/>
  <c r="D1624" i="1"/>
  <c r="N1623" i="1"/>
  <c r="L1623" i="1"/>
  <c r="G1623" i="1"/>
  <c r="E1623" i="1"/>
  <c r="D1623" i="1"/>
  <c r="N1622" i="1"/>
  <c r="L1622" i="1"/>
  <c r="G1622" i="1"/>
  <c r="E1622" i="1"/>
  <c r="D1622" i="1"/>
  <c r="N1621" i="1"/>
  <c r="L1621" i="1"/>
  <c r="G1621" i="1"/>
  <c r="E1621" i="1"/>
  <c r="D1621" i="1"/>
  <c r="N1620" i="1"/>
  <c r="L1620" i="1"/>
  <c r="G1620" i="1"/>
  <c r="E1620" i="1"/>
  <c r="D1620" i="1"/>
  <c r="N1619" i="1"/>
  <c r="L1619" i="1"/>
  <c r="G1619" i="1"/>
  <c r="E1619" i="1"/>
  <c r="D1619" i="1"/>
  <c r="N1618" i="1"/>
  <c r="L1618" i="1"/>
  <c r="G1618" i="1"/>
  <c r="E1618" i="1"/>
  <c r="D1618" i="1"/>
  <c r="N1617" i="1"/>
  <c r="L1617" i="1"/>
  <c r="G1617" i="1"/>
  <c r="E1617" i="1"/>
  <c r="D1617" i="1"/>
  <c r="N1616" i="1"/>
  <c r="L1616" i="1"/>
  <c r="G1616" i="1"/>
  <c r="E1616" i="1"/>
  <c r="D1616" i="1"/>
  <c r="N1615" i="1"/>
  <c r="L1615" i="1"/>
  <c r="G1615" i="1"/>
  <c r="E1615" i="1"/>
  <c r="D1615" i="1"/>
  <c r="N1614" i="1"/>
  <c r="L1614" i="1"/>
  <c r="G1614" i="1"/>
  <c r="E1614" i="1"/>
  <c r="D1614" i="1"/>
  <c r="N1613" i="1"/>
  <c r="L1613" i="1"/>
  <c r="G1613" i="1"/>
  <c r="E1613" i="1"/>
  <c r="D1613" i="1"/>
  <c r="N1612" i="1"/>
  <c r="L1612" i="1"/>
  <c r="G1612" i="1"/>
  <c r="E1612" i="1"/>
  <c r="D1612" i="1"/>
  <c r="N1611" i="1"/>
  <c r="L1611" i="1"/>
  <c r="G1611" i="1"/>
  <c r="E1611" i="1"/>
  <c r="D1611" i="1"/>
  <c r="N1610" i="1"/>
  <c r="L1610" i="1"/>
  <c r="G1610" i="1"/>
  <c r="E1610" i="1"/>
  <c r="D1610" i="1"/>
  <c r="N1609" i="1"/>
  <c r="L1609" i="1"/>
  <c r="G1609" i="1"/>
  <c r="E1609" i="1"/>
  <c r="D1609" i="1"/>
  <c r="N1608" i="1"/>
  <c r="L1608" i="1"/>
  <c r="G1608" i="1"/>
  <c r="E1608" i="1"/>
  <c r="D1608" i="1"/>
  <c r="N1607" i="1"/>
  <c r="L1607" i="1"/>
  <c r="G1607" i="1"/>
  <c r="E1607" i="1"/>
  <c r="D1607" i="1"/>
  <c r="N1606" i="1"/>
  <c r="L1606" i="1"/>
  <c r="G1606" i="1"/>
  <c r="E1606" i="1"/>
  <c r="D1606" i="1"/>
  <c r="N1605" i="1"/>
  <c r="L1605" i="1"/>
  <c r="G1605" i="1"/>
  <c r="E1605" i="1"/>
  <c r="D1605" i="1"/>
  <c r="N1604" i="1"/>
  <c r="L1604" i="1"/>
  <c r="G1604" i="1"/>
  <c r="E1604" i="1"/>
  <c r="D1604" i="1"/>
  <c r="N1603" i="1"/>
  <c r="L1603" i="1"/>
  <c r="G1603" i="1"/>
  <c r="E1603" i="1"/>
  <c r="D1603" i="1"/>
  <c r="N1602" i="1"/>
  <c r="L1602" i="1"/>
  <c r="G1602" i="1"/>
  <c r="E1602" i="1"/>
  <c r="D1602" i="1"/>
  <c r="N1601" i="1"/>
  <c r="L1601" i="1"/>
  <c r="G1601" i="1"/>
  <c r="E1601" i="1"/>
  <c r="D1601" i="1"/>
  <c r="N1600" i="1"/>
  <c r="L1600" i="1"/>
  <c r="G1600" i="1"/>
  <c r="E1600" i="1"/>
  <c r="D1600" i="1"/>
  <c r="N1599" i="1"/>
  <c r="L1599" i="1"/>
  <c r="G1599" i="1"/>
  <c r="E1599" i="1"/>
  <c r="D1599" i="1"/>
  <c r="N1598" i="1"/>
  <c r="L1598" i="1"/>
  <c r="G1598" i="1"/>
  <c r="E1598" i="1"/>
  <c r="D1598" i="1"/>
  <c r="N1597" i="1"/>
  <c r="L1597" i="1"/>
  <c r="G1597" i="1"/>
  <c r="E1597" i="1"/>
  <c r="D1597" i="1"/>
  <c r="N1596" i="1"/>
  <c r="L1596" i="1"/>
  <c r="G1596" i="1"/>
  <c r="E1596" i="1"/>
  <c r="D1596" i="1"/>
  <c r="N1595" i="1"/>
  <c r="L1595" i="1"/>
  <c r="G1595" i="1"/>
  <c r="E1595" i="1"/>
  <c r="D1595" i="1"/>
  <c r="N1594" i="1"/>
  <c r="L1594" i="1"/>
  <c r="G1594" i="1"/>
  <c r="E1594" i="1"/>
  <c r="D1594" i="1"/>
  <c r="N1593" i="1"/>
  <c r="L1593" i="1"/>
  <c r="G1593" i="1"/>
  <c r="E1593" i="1"/>
  <c r="D1593" i="1"/>
  <c r="N1592" i="1"/>
  <c r="L1592" i="1"/>
  <c r="G1592" i="1"/>
  <c r="E1592" i="1"/>
  <c r="D1592" i="1"/>
  <c r="N1591" i="1"/>
  <c r="L1591" i="1"/>
  <c r="J1591" i="1"/>
  <c r="G1591" i="1"/>
  <c r="E1591" i="1"/>
  <c r="D1591" i="1"/>
  <c r="N1590" i="1"/>
  <c r="L1590" i="1"/>
  <c r="G1590" i="1"/>
  <c r="E1590" i="1"/>
  <c r="D1590" i="1"/>
  <c r="N1589" i="1"/>
  <c r="L1589" i="1"/>
  <c r="G1589" i="1"/>
  <c r="E1589" i="1"/>
  <c r="D1589" i="1"/>
  <c r="N1588" i="1"/>
  <c r="L1588" i="1"/>
  <c r="G1588" i="1"/>
  <c r="E1588" i="1"/>
  <c r="D1588" i="1"/>
  <c r="N1587" i="1"/>
  <c r="L1587" i="1"/>
  <c r="G1587" i="1"/>
  <c r="E1587" i="1"/>
  <c r="D1587" i="1"/>
  <c r="N1586" i="1"/>
  <c r="L1586" i="1"/>
  <c r="G1586" i="1"/>
  <c r="E1586" i="1"/>
  <c r="D1586" i="1"/>
  <c r="N1585" i="1"/>
  <c r="L1585" i="1"/>
  <c r="G1585" i="1"/>
  <c r="E1585" i="1"/>
  <c r="D1585" i="1"/>
  <c r="N1584" i="1"/>
  <c r="L1584" i="1"/>
  <c r="G1584" i="1"/>
  <c r="E1584" i="1"/>
  <c r="D1584" i="1"/>
  <c r="N1583" i="1"/>
  <c r="L1583" i="1"/>
  <c r="G1583" i="1"/>
  <c r="E1583" i="1"/>
  <c r="D1583" i="1"/>
  <c r="N1582" i="1"/>
  <c r="L1582" i="1"/>
  <c r="G1582" i="1"/>
  <c r="E1582" i="1"/>
  <c r="D1582" i="1"/>
  <c r="N1581" i="1"/>
  <c r="L1581" i="1"/>
  <c r="G1581" i="1"/>
  <c r="E1581" i="1"/>
  <c r="D1581" i="1"/>
  <c r="N1580" i="1"/>
  <c r="L1580" i="1"/>
  <c r="G1580" i="1"/>
  <c r="E1580" i="1"/>
  <c r="D1580" i="1"/>
  <c r="N1579" i="1"/>
  <c r="L1579" i="1"/>
  <c r="G1579" i="1"/>
  <c r="E1579" i="1"/>
  <c r="D1579" i="1"/>
  <c r="N1578" i="1"/>
  <c r="L1578" i="1"/>
  <c r="G1578" i="1"/>
  <c r="E1578" i="1"/>
  <c r="D1578" i="1"/>
  <c r="N1577" i="1"/>
  <c r="L1577" i="1"/>
  <c r="G1577" i="1"/>
  <c r="E1577" i="1"/>
  <c r="D1577" i="1"/>
  <c r="N1576" i="1"/>
  <c r="L1576" i="1"/>
  <c r="G1576" i="1"/>
  <c r="E1576" i="1"/>
  <c r="D1576" i="1"/>
  <c r="N1575" i="1"/>
  <c r="L1575" i="1"/>
  <c r="G1575" i="1"/>
  <c r="E1575" i="1"/>
  <c r="D1575" i="1"/>
  <c r="N1574" i="1"/>
  <c r="L1574" i="1"/>
  <c r="G1574" i="1"/>
  <c r="E1574" i="1"/>
  <c r="D1574" i="1"/>
  <c r="N1573" i="1"/>
  <c r="L1573" i="1"/>
  <c r="G1573" i="1"/>
  <c r="E1573" i="1"/>
  <c r="D1573" i="1"/>
  <c r="N1572" i="1"/>
  <c r="L1572" i="1"/>
  <c r="G1572" i="1"/>
  <c r="E1572" i="1"/>
  <c r="D1572" i="1"/>
  <c r="N1571" i="1"/>
  <c r="L1571" i="1"/>
  <c r="G1571" i="1"/>
  <c r="E1571" i="1"/>
  <c r="D1571" i="1"/>
  <c r="N1570" i="1"/>
  <c r="L1570" i="1"/>
  <c r="G1570" i="1"/>
  <c r="E1570" i="1"/>
  <c r="D1570" i="1"/>
  <c r="N1569" i="1"/>
  <c r="L1569" i="1"/>
  <c r="G1569" i="1"/>
  <c r="E1569" i="1"/>
  <c r="D1569" i="1"/>
  <c r="N1568" i="1"/>
  <c r="L1568" i="1"/>
  <c r="G1568" i="1"/>
  <c r="E1568" i="1"/>
  <c r="D1568" i="1"/>
  <c r="N1567" i="1"/>
  <c r="L1567" i="1"/>
  <c r="G1567" i="1"/>
  <c r="E1567" i="1"/>
  <c r="D1567" i="1"/>
  <c r="N1566" i="1"/>
  <c r="L1566" i="1"/>
  <c r="G1566" i="1"/>
  <c r="E1566" i="1"/>
  <c r="D1566" i="1"/>
  <c r="N1565" i="1"/>
  <c r="L1565" i="1"/>
  <c r="G1565" i="1"/>
  <c r="E1565" i="1"/>
  <c r="D1565" i="1"/>
  <c r="N1564" i="1"/>
  <c r="L1564" i="1"/>
  <c r="G1564" i="1"/>
  <c r="E1564" i="1"/>
  <c r="D1564" i="1"/>
  <c r="N1563" i="1"/>
  <c r="L1563" i="1"/>
  <c r="G1563" i="1"/>
  <c r="E1563" i="1"/>
  <c r="D1563" i="1"/>
  <c r="N1562" i="1"/>
  <c r="L1562" i="1"/>
  <c r="G1562" i="1"/>
  <c r="E1562" i="1"/>
  <c r="D1562" i="1"/>
  <c r="N1561" i="1"/>
  <c r="L1561" i="1"/>
  <c r="G1561" i="1"/>
  <c r="E1561" i="1"/>
  <c r="D1561" i="1"/>
  <c r="N1560" i="1"/>
  <c r="L1560" i="1"/>
  <c r="G1560" i="1"/>
  <c r="E1560" i="1"/>
  <c r="D1560" i="1"/>
  <c r="N1559" i="1"/>
  <c r="L1559" i="1"/>
  <c r="G1559" i="1"/>
  <c r="E1559" i="1"/>
  <c r="D1559" i="1"/>
  <c r="N1558" i="1"/>
  <c r="L1558" i="1"/>
  <c r="G1558" i="1"/>
  <c r="E1558" i="1"/>
  <c r="D1558" i="1"/>
  <c r="N1557" i="1"/>
  <c r="L1557" i="1"/>
  <c r="G1557" i="1"/>
  <c r="E1557" i="1"/>
  <c r="D1557" i="1"/>
  <c r="N1556" i="1"/>
  <c r="L1556" i="1"/>
  <c r="G1556" i="1"/>
  <c r="E1556" i="1"/>
  <c r="D1556" i="1"/>
  <c r="N1555" i="1"/>
  <c r="L1555" i="1"/>
  <c r="G1555" i="1"/>
  <c r="E1555" i="1"/>
  <c r="D1555" i="1"/>
  <c r="N1554" i="1"/>
  <c r="L1554" i="1"/>
  <c r="G1554" i="1"/>
  <c r="E1554" i="1"/>
  <c r="D1554" i="1"/>
  <c r="N1553" i="1"/>
  <c r="L1553" i="1"/>
  <c r="G1553" i="1"/>
  <c r="E1553" i="1"/>
  <c r="D1553" i="1"/>
  <c r="N1552" i="1"/>
  <c r="L1552" i="1"/>
  <c r="G1552" i="1"/>
  <c r="E1552" i="1"/>
  <c r="D1552" i="1"/>
  <c r="N1551" i="1"/>
  <c r="L1551" i="1"/>
  <c r="G1551" i="1"/>
  <c r="E1551" i="1"/>
  <c r="D1551" i="1"/>
  <c r="N1550" i="1"/>
  <c r="L1550" i="1"/>
  <c r="G1550" i="1"/>
  <c r="E1550" i="1"/>
  <c r="D1550" i="1"/>
  <c r="N1549" i="1"/>
  <c r="L1549" i="1"/>
  <c r="G1549" i="1"/>
  <c r="E1549" i="1"/>
  <c r="D1549" i="1"/>
  <c r="N1548" i="1"/>
  <c r="L1548" i="1"/>
  <c r="G1548" i="1"/>
  <c r="E1548" i="1"/>
  <c r="D1548" i="1"/>
  <c r="N1547" i="1"/>
  <c r="L1547" i="1"/>
  <c r="G1547" i="1"/>
  <c r="E1547" i="1"/>
  <c r="D1547" i="1"/>
  <c r="N1546" i="1"/>
  <c r="L1546" i="1"/>
  <c r="G1546" i="1"/>
  <c r="E1546" i="1"/>
  <c r="D1546" i="1"/>
  <c r="N1545" i="1"/>
  <c r="L1545" i="1"/>
  <c r="G1545" i="1"/>
  <c r="E1545" i="1"/>
  <c r="D1545" i="1"/>
  <c r="N1544" i="1"/>
  <c r="L1544" i="1"/>
  <c r="G1544" i="1"/>
  <c r="E1544" i="1"/>
  <c r="D1544" i="1"/>
  <c r="N1543" i="1"/>
  <c r="L1543" i="1"/>
  <c r="G1543" i="1"/>
  <c r="E1543" i="1"/>
  <c r="D1543" i="1"/>
  <c r="N1542" i="1"/>
  <c r="L1542" i="1"/>
  <c r="G1542" i="1"/>
  <c r="E1542" i="1"/>
  <c r="D1542" i="1"/>
  <c r="N1541" i="1"/>
  <c r="L1541" i="1"/>
  <c r="G1541" i="1"/>
  <c r="E1541" i="1"/>
  <c r="D1541" i="1"/>
  <c r="N1540" i="1"/>
  <c r="L1540" i="1"/>
  <c r="G1540" i="1"/>
  <c r="E1540" i="1"/>
  <c r="D1540" i="1"/>
  <c r="N1539" i="1"/>
  <c r="L1539" i="1"/>
  <c r="G1539" i="1"/>
  <c r="E1539" i="1"/>
  <c r="D1539" i="1"/>
  <c r="N1538" i="1"/>
  <c r="L1538" i="1"/>
  <c r="G1538" i="1"/>
  <c r="E1538" i="1"/>
  <c r="D1538" i="1"/>
  <c r="N1537" i="1"/>
  <c r="L1537" i="1"/>
  <c r="G1537" i="1"/>
  <c r="E1537" i="1"/>
  <c r="D1537" i="1"/>
  <c r="N1536" i="1"/>
  <c r="L1536" i="1"/>
  <c r="G1536" i="1"/>
  <c r="E1536" i="1"/>
  <c r="D1536" i="1"/>
  <c r="N1535" i="1"/>
  <c r="L1535" i="1"/>
  <c r="G1535" i="1"/>
  <c r="E1535" i="1"/>
  <c r="D1535" i="1"/>
  <c r="N1534" i="1"/>
  <c r="L1534" i="1"/>
  <c r="G1534" i="1"/>
  <c r="E1534" i="1"/>
  <c r="D1534" i="1"/>
  <c r="N1533" i="1"/>
  <c r="L1533" i="1"/>
  <c r="G1533" i="1"/>
  <c r="E1533" i="1"/>
  <c r="D1533" i="1"/>
  <c r="N1532" i="1"/>
  <c r="L1532" i="1"/>
  <c r="G1532" i="1"/>
  <c r="E1532" i="1"/>
  <c r="D1532" i="1"/>
  <c r="N1531" i="1"/>
  <c r="L1531" i="1"/>
  <c r="G1531" i="1"/>
  <c r="E1531" i="1"/>
  <c r="D1531" i="1"/>
  <c r="N1530" i="1"/>
  <c r="L1530" i="1"/>
  <c r="G1530" i="1"/>
  <c r="E1530" i="1"/>
  <c r="D1530" i="1"/>
  <c r="N1529" i="1"/>
  <c r="L1529" i="1"/>
  <c r="G1529" i="1"/>
  <c r="E1529" i="1"/>
  <c r="D1529" i="1"/>
  <c r="N1528" i="1"/>
  <c r="L1528" i="1"/>
  <c r="G1528" i="1"/>
  <c r="E1528" i="1"/>
  <c r="D1528" i="1"/>
  <c r="N1527" i="1"/>
  <c r="L1527" i="1"/>
  <c r="G1527" i="1"/>
  <c r="E1527" i="1"/>
  <c r="D1527" i="1"/>
  <c r="N1526" i="1"/>
  <c r="L1526" i="1"/>
  <c r="G1526" i="1"/>
  <c r="E1526" i="1"/>
  <c r="D1526" i="1"/>
  <c r="N1525" i="1"/>
  <c r="L1525" i="1"/>
  <c r="G1525" i="1"/>
  <c r="E1525" i="1"/>
  <c r="D1525" i="1"/>
  <c r="N1524" i="1"/>
  <c r="L1524" i="1"/>
  <c r="G1524" i="1"/>
  <c r="E1524" i="1"/>
  <c r="D1524" i="1"/>
  <c r="N1523" i="1"/>
  <c r="L1523" i="1"/>
  <c r="G1523" i="1"/>
  <c r="E1523" i="1"/>
  <c r="D1523" i="1"/>
  <c r="N1522" i="1"/>
  <c r="L1522" i="1"/>
  <c r="G1522" i="1"/>
  <c r="E1522" i="1"/>
  <c r="D1522" i="1"/>
  <c r="N1521" i="1"/>
  <c r="L1521" i="1"/>
  <c r="G1521" i="1"/>
  <c r="E1521" i="1"/>
  <c r="D1521" i="1"/>
  <c r="N1520" i="1"/>
  <c r="L1520" i="1"/>
  <c r="G1520" i="1"/>
  <c r="E1520" i="1"/>
  <c r="D1520" i="1"/>
  <c r="N1519" i="1"/>
  <c r="L1519" i="1"/>
  <c r="G1519" i="1"/>
  <c r="E1519" i="1"/>
  <c r="D1519" i="1"/>
  <c r="N1518" i="1"/>
  <c r="L1518" i="1"/>
  <c r="G1518" i="1"/>
  <c r="E1518" i="1"/>
  <c r="D1518" i="1"/>
  <c r="N1517" i="1"/>
  <c r="L1517" i="1"/>
  <c r="G1517" i="1"/>
  <c r="E1517" i="1"/>
  <c r="D1517" i="1"/>
  <c r="N1516" i="1"/>
  <c r="L1516" i="1"/>
  <c r="G1516" i="1"/>
  <c r="E1516" i="1"/>
  <c r="D1516" i="1"/>
  <c r="N1515" i="1"/>
  <c r="L1515" i="1"/>
  <c r="G1515" i="1"/>
  <c r="E1515" i="1"/>
  <c r="D1515" i="1"/>
  <c r="N1514" i="1"/>
  <c r="L1514" i="1"/>
  <c r="G1514" i="1"/>
  <c r="E1514" i="1"/>
  <c r="D1514" i="1"/>
  <c r="N1513" i="1"/>
  <c r="L1513" i="1"/>
  <c r="G1513" i="1"/>
  <c r="E1513" i="1"/>
  <c r="D1513" i="1"/>
  <c r="N1512" i="1"/>
  <c r="L1512" i="1"/>
  <c r="G1512" i="1"/>
  <c r="E1512" i="1"/>
  <c r="D1512" i="1"/>
  <c r="N1511" i="1"/>
  <c r="L1511" i="1"/>
  <c r="G1511" i="1"/>
  <c r="E1511" i="1"/>
  <c r="D1511" i="1"/>
  <c r="N1510" i="1"/>
  <c r="L1510" i="1"/>
  <c r="G1510" i="1"/>
  <c r="E1510" i="1"/>
  <c r="D1510" i="1"/>
  <c r="N1509" i="1"/>
  <c r="L1509" i="1"/>
  <c r="G1509" i="1"/>
  <c r="E1509" i="1"/>
  <c r="D1509" i="1"/>
  <c r="N1508" i="1"/>
  <c r="L1508" i="1"/>
  <c r="G1508" i="1"/>
  <c r="E1508" i="1"/>
  <c r="D1508" i="1"/>
  <c r="N1507" i="1"/>
  <c r="L1507" i="1"/>
  <c r="G1507" i="1"/>
  <c r="E1507" i="1"/>
  <c r="D1507" i="1"/>
  <c r="N1506" i="1"/>
  <c r="L1506" i="1"/>
  <c r="G1506" i="1"/>
  <c r="E1506" i="1"/>
  <c r="D1506" i="1"/>
  <c r="N1505" i="1"/>
  <c r="L1505" i="1"/>
  <c r="G1505" i="1"/>
  <c r="E1505" i="1"/>
  <c r="D1505" i="1"/>
  <c r="N1504" i="1"/>
  <c r="L1504" i="1"/>
  <c r="G1504" i="1"/>
  <c r="E1504" i="1"/>
  <c r="D1504" i="1"/>
  <c r="N1503" i="1"/>
  <c r="L1503" i="1"/>
  <c r="G1503" i="1"/>
  <c r="E1503" i="1"/>
  <c r="D1503" i="1"/>
  <c r="N1502" i="1"/>
  <c r="L1502" i="1"/>
  <c r="G1502" i="1"/>
  <c r="E1502" i="1"/>
  <c r="D1502" i="1"/>
  <c r="N1501" i="1"/>
  <c r="L1501" i="1"/>
  <c r="G1501" i="1"/>
  <c r="E1501" i="1"/>
  <c r="D1501" i="1"/>
  <c r="N1500" i="1"/>
  <c r="L1500" i="1"/>
  <c r="G1500" i="1"/>
  <c r="E1500" i="1"/>
  <c r="D1500" i="1"/>
  <c r="N1499" i="1"/>
  <c r="L1499" i="1"/>
  <c r="G1499" i="1"/>
  <c r="E1499" i="1"/>
  <c r="D1499" i="1"/>
  <c r="N1498" i="1"/>
  <c r="L1498" i="1"/>
  <c r="G1498" i="1"/>
  <c r="E1498" i="1"/>
  <c r="D1498" i="1"/>
  <c r="N1497" i="1"/>
  <c r="L1497" i="1"/>
  <c r="G1497" i="1"/>
  <c r="E1497" i="1"/>
  <c r="D1497" i="1"/>
  <c r="N1496" i="1"/>
  <c r="L1496" i="1"/>
  <c r="G1496" i="1"/>
  <c r="E1496" i="1"/>
  <c r="D1496" i="1"/>
  <c r="N1495" i="1"/>
  <c r="L1495" i="1"/>
  <c r="G1495" i="1"/>
  <c r="E1495" i="1"/>
  <c r="D1495" i="1"/>
  <c r="N1494" i="1"/>
  <c r="L1494" i="1"/>
  <c r="G1494" i="1"/>
  <c r="N1493" i="1"/>
  <c r="L1493" i="1"/>
  <c r="G1493" i="1"/>
  <c r="E1493" i="1"/>
  <c r="E1494" i="1" s="1"/>
  <c r="D1493" i="1"/>
  <c r="D1494" i="1" s="1"/>
  <c r="N1492" i="1"/>
  <c r="L1492" i="1"/>
  <c r="G1492" i="1"/>
  <c r="E1492" i="1"/>
  <c r="D1492" i="1"/>
  <c r="N1491" i="1"/>
  <c r="L1491" i="1"/>
  <c r="G1491" i="1"/>
  <c r="E1491" i="1"/>
  <c r="D1491" i="1"/>
  <c r="N1490" i="1"/>
  <c r="L1490" i="1"/>
  <c r="G1490" i="1"/>
  <c r="E1490" i="1"/>
  <c r="D1490" i="1"/>
  <c r="N1489" i="1"/>
  <c r="L1489" i="1"/>
  <c r="G1489" i="1"/>
  <c r="E1489" i="1"/>
  <c r="D1489" i="1"/>
  <c r="N1488" i="1"/>
  <c r="L1488" i="1"/>
  <c r="G1488" i="1"/>
  <c r="E1488" i="1"/>
  <c r="D1488" i="1"/>
  <c r="N1487" i="1"/>
  <c r="L1487" i="1"/>
  <c r="G1487" i="1"/>
  <c r="E1487" i="1"/>
  <c r="D1487" i="1"/>
  <c r="N1486" i="1"/>
  <c r="L1486" i="1"/>
  <c r="G1486" i="1"/>
  <c r="E1486" i="1"/>
  <c r="D1486" i="1"/>
  <c r="N1485" i="1"/>
  <c r="L1485" i="1"/>
  <c r="G1485" i="1"/>
  <c r="E1485" i="1"/>
  <c r="D1485" i="1"/>
  <c r="N1484" i="1"/>
  <c r="L1484" i="1"/>
  <c r="G1484" i="1"/>
  <c r="E1484" i="1"/>
  <c r="D1484" i="1"/>
  <c r="N1483" i="1"/>
  <c r="L1483" i="1"/>
  <c r="G1483" i="1"/>
  <c r="E1483" i="1"/>
  <c r="D1483" i="1"/>
  <c r="N1482" i="1"/>
  <c r="L1482" i="1"/>
  <c r="G1482" i="1"/>
  <c r="E1482" i="1"/>
  <c r="D1482" i="1"/>
  <c r="N1481" i="1"/>
  <c r="L1481" i="1"/>
  <c r="G1481" i="1"/>
  <c r="E1481" i="1"/>
  <c r="D1481" i="1"/>
  <c r="N1480" i="1"/>
  <c r="L1480" i="1"/>
  <c r="G1480" i="1"/>
  <c r="E1480" i="1"/>
  <c r="D1480" i="1"/>
  <c r="N1479" i="1"/>
  <c r="L1479" i="1"/>
  <c r="G1479" i="1"/>
  <c r="E1479" i="1"/>
  <c r="D1479" i="1"/>
  <c r="N1478" i="1"/>
  <c r="L1478" i="1"/>
  <c r="G1478" i="1"/>
  <c r="E1478" i="1"/>
  <c r="D1478" i="1"/>
  <c r="N1477" i="1"/>
  <c r="L1477" i="1"/>
  <c r="G1477" i="1"/>
  <c r="E1477" i="1"/>
  <c r="D1477" i="1"/>
  <c r="N1476" i="1"/>
  <c r="L1476" i="1"/>
  <c r="G1476" i="1"/>
  <c r="E1476" i="1"/>
  <c r="D1476" i="1"/>
  <c r="N1475" i="1"/>
  <c r="L1475" i="1"/>
  <c r="G1475" i="1"/>
  <c r="N1474" i="1"/>
  <c r="L1474" i="1"/>
  <c r="G1474" i="1"/>
  <c r="E1474" i="1"/>
  <c r="E1475" i="1" s="1"/>
  <c r="D1474" i="1"/>
  <c r="D1475" i="1" s="1"/>
  <c r="N1473" i="1"/>
  <c r="L1473" i="1"/>
  <c r="G1473" i="1"/>
  <c r="E1473" i="1"/>
  <c r="D1473" i="1"/>
  <c r="N1472" i="1"/>
  <c r="L1472" i="1"/>
  <c r="G1472" i="1"/>
  <c r="E1472" i="1"/>
  <c r="D1472" i="1"/>
  <c r="N1471" i="1"/>
  <c r="L1471" i="1"/>
  <c r="G1471" i="1"/>
  <c r="E1471" i="1"/>
  <c r="D1471" i="1"/>
  <c r="N1470" i="1"/>
  <c r="L1470" i="1"/>
  <c r="G1470" i="1"/>
  <c r="E1470" i="1"/>
  <c r="D1470" i="1"/>
  <c r="N1469" i="1"/>
  <c r="L1469" i="1"/>
  <c r="G1469" i="1"/>
  <c r="E1469" i="1"/>
  <c r="D1469" i="1"/>
  <c r="N1468" i="1"/>
  <c r="L1468" i="1"/>
  <c r="G1468" i="1"/>
  <c r="E1468" i="1"/>
  <c r="D1468" i="1"/>
  <c r="N1467" i="1"/>
  <c r="L1467" i="1"/>
  <c r="G1467" i="1"/>
  <c r="E1467" i="1"/>
  <c r="D1467" i="1"/>
  <c r="N1466" i="1"/>
  <c r="L1466" i="1"/>
  <c r="G1466" i="1"/>
  <c r="E1466" i="1"/>
  <c r="D1466" i="1"/>
  <c r="N1465" i="1"/>
  <c r="L1465" i="1"/>
  <c r="G1465" i="1"/>
  <c r="E1465" i="1"/>
  <c r="D1465" i="1"/>
  <c r="N1464" i="1"/>
  <c r="L1464" i="1"/>
  <c r="G1464" i="1"/>
  <c r="E1464" i="1"/>
  <c r="D1464" i="1"/>
  <c r="N1463" i="1"/>
  <c r="L1463" i="1"/>
  <c r="G1463" i="1"/>
  <c r="E1463" i="1"/>
  <c r="D1463" i="1"/>
  <c r="N1462" i="1"/>
  <c r="L1462" i="1"/>
  <c r="G1462" i="1"/>
  <c r="E1462" i="1"/>
  <c r="D1462" i="1"/>
  <c r="N1461" i="1"/>
  <c r="L1461" i="1"/>
  <c r="G1461" i="1"/>
  <c r="E1461" i="1"/>
  <c r="D1461" i="1"/>
  <c r="N1460" i="1"/>
  <c r="L1460" i="1"/>
  <c r="G1460" i="1"/>
  <c r="E1460" i="1"/>
  <c r="D1460" i="1"/>
  <c r="N1459" i="1"/>
  <c r="L1459" i="1"/>
  <c r="G1459" i="1"/>
  <c r="E1459" i="1"/>
  <c r="D1459" i="1"/>
  <c r="N1458" i="1"/>
  <c r="L1458" i="1"/>
  <c r="G1458" i="1"/>
  <c r="E1458" i="1"/>
  <c r="D1458" i="1"/>
  <c r="N1457" i="1"/>
  <c r="L1457" i="1"/>
  <c r="G1457" i="1"/>
  <c r="E1457" i="1"/>
  <c r="D1457" i="1"/>
  <c r="N1456" i="1"/>
  <c r="L1456" i="1"/>
  <c r="G1456" i="1"/>
  <c r="E1456" i="1"/>
  <c r="D1456" i="1"/>
  <c r="N1455" i="1"/>
  <c r="L1455" i="1"/>
  <c r="G1455" i="1"/>
  <c r="E1455" i="1"/>
  <c r="D1455" i="1"/>
  <c r="N1454" i="1"/>
  <c r="L1454" i="1"/>
  <c r="G1454" i="1"/>
  <c r="E1454" i="1"/>
  <c r="D1454" i="1"/>
  <c r="N1453" i="1"/>
  <c r="L1453" i="1"/>
  <c r="G1453" i="1"/>
  <c r="E1453" i="1"/>
  <c r="D1453" i="1"/>
  <c r="N1452" i="1"/>
  <c r="L1452" i="1"/>
  <c r="G1452" i="1"/>
  <c r="E1452" i="1"/>
  <c r="D1452" i="1"/>
  <c r="N1451" i="1"/>
  <c r="L1451" i="1"/>
  <c r="G1451" i="1"/>
  <c r="E1451" i="1"/>
  <c r="D1451" i="1"/>
  <c r="N1450" i="1"/>
  <c r="L1450" i="1"/>
  <c r="G1450" i="1"/>
  <c r="E1450" i="1"/>
  <c r="D1450" i="1"/>
  <c r="N1449" i="1"/>
  <c r="L1449" i="1"/>
  <c r="G1449" i="1"/>
  <c r="E1449" i="1"/>
  <c r="D1449" i="1"/>
  <c r="N1448" i="1"/>
  <c r="L1448" i="1"/>
  <c r="G1448" i="1"/>
  <c r="E1448" i="1"/>
  <c r="D1448" i="1"/>
  <c r="N1447" i="1"/>
  <c r="L1447" i="1"/>
  <c r="G1447" i="1"/>
  <c r="E1447" i="1"/>
  <c r="D1447" i="1"/>
  <c r="N1446" i="1"/>
  <c r="L1446" i="1"/>
  <c r="G1446" i="1"/>
  <c r="E1446" i="1"/>
  <c r="D1446" i="1"/>
  <c r="N1445" i="1"/>
  <c r="L1445" i="1"/>
  <c r="G1445" i="1"/>
  <c r="E1445" i="1"/>
  <c r="D1445" i="1"/>
  <c r="N1444" i="1"/>
  <c r="L1444" i="1"/>
  <c r="G1444" i="1"/>
  <c r="E1444" i="1"/>
  <c r="D1444" i="1"/>
  <c r="N1443" i="1"/>
  <c r="L1443" i="1"/>
  <c r="G1443" i="1"/>
  <c r="E1443" i="1"/>
  <c r="D1443" i="1"/>
  <c r="N1442" i="1"/>
  <c r="L1442" i="1"/>
  <c r="G1442" i="1"/>
  <c r="E1442" i="1"/>
  <c r="D1442" i="1"/>
  <c r="N1441" i="1"/>
  <c r="L1441" i="1"/>
  <c r="G1441" i="1"/>
  <c r="E1441" i="1"/>
  <c r="D1441" i="1"/>
  <c r="N1440" i="1"/>
  <c r="L1440" i="1"/>
  <c r="G1440" i="1"/>
  <c r="E1440" i="1"/>
  <c r="D1440" i="1"/>
  <c r="N1439" i="1"/>
  <c r="L1439" i="1"/>
  <c r="G1439" i="1"/>
  <c r="E1439" i="1"/>
  <c r="D1439" i="1"/>
  <c r="N1438" i="1"/>
  <c r="L1438" i="1"/>
  <c r="G1438" i="1"/>
  <c r="E1438" i="1"/>
  <c r="D1438" i="1"/>
  <c r="N1437" i="1"/>
  <c r="L1437" i="1"/>
  <c r="G1437" i="1"/>
  <c r="E1437" i="1"/>
  <c r="D1437" i="1"/>
  <c r="N1436" i="1"/>
  <c r="L1436" i="1"/>
  <c r="G1436" i="1"/>
  <c r="E1436" i="1"/>
  <c r="D1436" i="1"/>
  <c r="N1435" i="1"/>
  <c r="L1435" i="1"/>
  <c r="G1435" i="1"/>
  <c r="E1435" i="1"/>
  <c r="D1435" i="1"/>
  <c r="N1434" i="1"/>
  <c r="L1434" i="1"/>
  <c r="G1434" i="1"/>
  <c r="E1434" i="1"/>
  <c r="D1434" i="1"/>
  <c r="N1433" i="1"/>
  <c r="L1433" i="1"/>
  <c r="G1433" i="1"/>
  <c r="E1433" i="1"/>
  <c r="D1433" i="1"/>
  <c r="N1432" i="1"/>
  <c r="L1432" i="1"/>
  <c r="G1432" i="1"/>
  <c r="E1432" i="1"/>
  <c r="D1432" i="1"/>
  <c r="N1431" i="1"/>
  <c r="L1431" i="1"/>
  <c r="G1431" i="1"/>
  <c r="E1431" i="1"/>
  <c r="D1431" i="1"/>
  <c r="N1430" i="1"/>
  <c r="L1430" i="1"/>
  <c r="G1430" i="1"/>
  <c r="E1430" i="1"/>
  <c r="D1430" i="1"/>
  <c r="N1429" i="1"/>
  <c r="L1429" i="1"/>
  <c r="G1429" i="1"/>
  <c r="E1429" i="1"/>
  <c r="D1429" i="1"/>
  <c r="N1428" i="1"/>
  <c r="L1428" i="1"/>
  <c r="G1428" i="1"/>
  <c r="E1428" i="1"/>
  <c r="D1428" i="1"/>
  <c r="N1427" i="1"/>
  <c r="L1427" i="1"/>
  <c r="G1427" i="1"/>
  <c r="E1427" i="1"/>
  <c r="D1427" i="1"/>
  <c r="N1426" i="1"/>
  <c r="L1426" i="1"/>
  <c r="G1426" i="1"/>
  <c r="E1426" i="1"/>
  <c r="D1426" i="1"/>
  <c r="N1425" i="1"/>
  <c r="L1425" i="1"/>
  <c r="G1425" i="1"/>
  <c r="E1425" i="1"/>
  <c r="D1425" i="1"/>
  <c r="N1424" i="1"/>
  <c r="L1424" i="1"/>
  <c r="G1424" i="1"/>
  <c r="E1424" i="1"/>
  <c r="D1424" i="1"/>
  <c r="N1423" i="1"/>
  <c r="L1423" i="1"/>
  <c r="G1423" i="1"/>
  <c r="E1423" i="1"/>
  <c r="D1423" i="1"/>
  <c r="N1422" i="1"/>
  <c r="L1422" i="1"/>
  <c r="G1422" i="1"/>
  <c r="E1422" i="1"/>
  <c r="D1422" i="1"/>
  <c r="N1421" i="1"/>
  <c r="L1421" i="1"/>
  <c r="G1421" i="1"/>
  <c r="E1421" i="1"/>
  <c r="D1421" i="1"/>
  <c r="N1420" i="1"/>
  <c r="L1420" i="1"/>
  <c r="G1420" i="1"/>
  <c r="E1420" i="1"/>
  <c r="D1420" i="1"/>
  <c r="N1419" i="1"/>
  <c r="L1419" i="1"/>
  <c r="G1419" i="1"/>
  <c r="E1419" i="1"/>
  <c r="D1419" i="1"/>
  <c r="N1418" i="1"/>
  <c r="L1418" i="1"/>
  <c r="G1418" i="1"/>
  <c r="E1418" i="1"/>
  <c r="D1418" i="1"/>
  <c r="N1417" i="1"/>
  <c r="L1417" i="1"/>
  <c r="G1417" i="1"/>
  <c r="E1417" i="1"/>
  <c r="D1417" i="1"/>
  <c r="N1416" i="1"/>
  <c r="L1416" i="1"/>
  <c r="G1416" i="1"/>
  <c r="E1416" i="1"/>
  <c r="D1416" i="1"/>
  <c r="N1415" i="1"/>
  <c r="L1415" i="1"/>
  <c r="G1415" i="1"/>
  <c r="E1415" i="1"/>
  <c r="D1415" i="1"/>
  <c r="N1414" i="1"/>
  <c r="L1414" i="1"/>
  <c r="G1414" i="1"/>
  <c r="E1414" i="1"/>
  <c r="D1414" i="1"/>
  <c r="N1413" i="1"/>
  <c r="L1413" i="1"/>
  <c r="G1413" i="1"/>
  <c r="E1413" i="1"/>
  <c r="D1413" i="1"/>
  <c r="N1412" i="1"/>
  <c r="L1412" i="1"/>
  <c r="G1412" i="1"/>
  <c r="E1412" i="1"/>
  <c r="D1412" i="1"/>
  <c r="N1411" i="1"/>
  <c r="L1411" i="1"/>
  <c r="G1411" i="1"/>
  <c r="N1410" i="1"/>
  <c r="L1410" i="1"/>
  <c r="G1410" i="1"/>
  <c r="E1410" i="1"/>
  <c r="E1411" i="1" s="1"/>
  <c r="D1410" i="1"/>
  <c r="D1411" i="1" s="1"/>
  <c r="N1409" i="1"/>
  <c r="L1409" i="1"/>
  <c r="G1409" i="1"/>
  <c r="E1409" i="1"/>
  <c r="D1409" i="1"/>
  <c r="N1408" i="1"/>
  <c r="L1408" i="1"/>
  <c r="G1408" i="1"/>
  <c r="N1407" i="1"/>
  <c r="L1407" i="1"/>
  <c r="G1407" i="1"/>
  <c r="N1406" i="1"/>
  <c r="L1406" i="1"/>
  <c r="G1406" i="1"/>
  <c r="E1406" i="1"/>
  <c r="E1407" i="1" s="1"/>
  <c r="E1408" i="1" s="1"/>
  <c r="D1406" i="1"/>
  <c r="D1407" i="1" s="1"/>
  <c r="D1408" i="1" s="1"/>
  <c r="N1405" i="1"/>
  <c r="L1405" i="1"/>
  <c r="G1405" i="1"/>
  <c r="E1405" i="1"/>
  <c r="D1405" i="1"/>
  <c r="N1404" i="1"/>
  <c r="L1404" i="1"/>
  <c r="G1404" i="1"/>
  <c r="E1404" i="1"/>
  <c r="D1404" i="1"/>
  <c r="N1403" i="1"/>
  <c r="L1403" i="1"/>
  <c r="G1403" i="1"/>
  <c r="E1403" i="1"/>
  <c r="D1403" i="1"/>
  <c r="N1402" i="1"/>
  <c r="L1402" i="1"/>
  <c r="G1402" i="1"/>
  <c r="E1402" i="1"/>
  <c r="D1402" i="1"/>
  <c r="N1401" i="1"/>
  <c r="L1401" i="1"/>
  <c r="G1401" i="1"/>
  <c r="E1401" i="1"/>
  <c r="D1401" i="1"/>
  <c r="N1400" i="1"/>
  <c r="L1400" i="1"/>
  <c r="G1400" i="1"/>
  <c r="E1400" i="1"/>
  <c r="D1400" i="1"/>
  <c r="N1399" i="1"/>
  <c r="L1399" i="1"/>
  <c r="G1399" i="1"/>
  <c r="E1399" i="1"/>
  <c r="D1399" i="1"/>
  <c r="N1398" i="1"/>
  <c r="L1398" i="1"/>
  <c r="G1398" i="1"/>
  <c r="E1398" i="1"/>
  <c r="D1398" i="1"/>
  <c r="N1397" i="1"/>
  <c r="L1397" i="1"/>
  <c r="G1397" i="1"/>
  <c r="E1397" i="1"/>
  <c r="D1397" i="1"/>
  <c r="N1396" i="1"/>
  <c r="L1396" i="1"/>
  <c r="G1396" i="1"/>
  <c r="E1396" i="1"/>
  <c r="D1396" i="1"/>
  <c r="N1395" i="1"/>
  <c r="L1395" i="1"/>
  <c r="G1395" i="1"/>
  <c r="E1395" i="1"/>
  <c r="D1395" i="1"/>
  <c r="N1394" i="1"/>
  <c r="L1394" i="1"/>
  <c r="G1394" i="1"/>
  <c r="E1394" i="1"/>
  <c r="D1394" i="1"/>
  <c r="N1393" i="1"/>
  <c r="L1393" i="1"/>
  <c r="G1393" i="1"/>
  <c r="E1393" i="1"/>
  <c r="D1393" i="1"/>
  <c r="N1392" i="1"/>
  <c r="L1392" i="1"/>
  <c r="G1392" i="1"/>
  <c r="E1392" i="1"/>
  <c r="D1392" i="1"/>
  <c r="N1391" i="1"/>
  <c r="L1391" i="1"/>
  <c r="G1391" i="1"/>
  <c r="E1391" i="1"/>
  <c r="D1391" i="1"/>
  <c r="N1390" i="1"/>
  <c r="L1390" i="1"/>
  <c r="G1390" i="1"/>
  <c r="E1390" i="1"/>
  <c r="D1390" i="1"/>
  <c r="N1389" i="1"/>
  <c r="L1389" i="1"/>
  <c r="G1389" i="1"/>
  <c r="E1389" i="1"/>
  <c r="D1389" i="1"/>
  <c r="N1388" i="1"/>
  <c r="L1388" i="1"/>
  <c r="G1388" i="1"/>
  <c r="E1388" i="1"/>
  <c r="D1388" i="1"/>
  <c r="N1387" i="1"/>
  <c r="L1387" i="1"/>
  <c r="G1387" i="1"/>
  <c r="E1387" i="1"/>
  <c r="D1387" i="1"/>
  <c r="N1386" i="1"/>
  <c r="L1386" i="1"/>
  <c r="G1386" i="1"/>
  <c r="E1386" i="1"/>
  <c r="D1386" i="1"/>
  <c r="N1385" i="1"/>
  <c r="L1385" i="1"/>
  <c r="G1385" i="1"/>
  <c r="E1385" i="1"/>
  <c r="D1385" i="1"/>
  <c r="N1384" i="1"/>
  <c r="L1384" i="1"/>
  <c r="G1384" i="1"/>
  <c r="E1384" i="1"/>
  <c r="D1384" i="1"/>
  <c r="N1383" i="1"/>
  <c r="L1383" i="1"/>
  <c r="G1383" i="1"/>
  <c r="E1383" i="1"/>
  <c r="D1383" i="1"/>
  <c r="N1382" i="1"/>
  <c r="L1382" i="1"/>
  <c r="G1382" i="1"/>
  <c r="E1382" i="1"/>
  <c r="D1382" i="1"/>
  <c r="N1381" i="1"/>
  <c r="L1381" i="1"/>
  <c r="G1381" i="1"/>
  <c r="E1381" i="1"/>
  <c r="D1381" i="1"/>
  <c r="N1380" i="1"/>
  <c r="L1380" i="1"/>
  <c r="G1380" i="1"/>
  <c r="E1380" i="1"/>
  <c r="D1380" i="1"/>
  <c r="N1379" i="1"/>
  <c r="L1379" i="1"/>
  <c r="G1379" i="1"/>
  <c r="E1379" i="1"/>
  <c r="D1379" i="1"/>
  <c r="N1378" i="1"/>
  <c r="L1378" i="1"/>
  <c r="G1378" i="1"/>
  <c r="E1378" i="1"/>
  <c r="D1378" i="1"/>
  <c r="N1377" i="1"/>
  <c r="L1377" i="1"/>
  <c r="G1377" i="1"/>
  <c r="E1377" i="1"/>
  <c r="D1377" i="1"/>
  <c r="N1376" i="1"/>
  <c r="L1376" i="1"/>
  <c r="G1376" i="1"/>
  <c r="E1376" i="1"/>
  <c r="D1376" i="1"/>
  <c r="N1375" i="1"/>
  <c r="L1375" i="1"/>
  <c r="G1375" i="1"/>
  <c r="E1375" i="1"/>
  <c r="D1375" i="1"/>
  <c r="N1374" i="1"/>
  <c r="L1374" i="1"/>
  <c r="G1374" i="1"/>
  <c r="E1374" i="1"/>
  <c r="D1374" i="1"/>
  <c r="N1373" i="1"/>
  <c r="L1373" i="1"/>
  <c r="G1373" i="1"/>
  <c r="E1373" i="1"/>
  <c r="D1373" i="1"/>
  <c r="N1372" i="1"/>
  <c r="L1372" i="1"/>
  <c r="G1372" i="1"/>
  <c r="E1372" i="1"/>
  <c r="D1372" i="1"/>
  <c r="N1371" i="1"/>
  <c r="L1371" i="1"/>
  <c r="G1371" i="1"/>
  <c r="E1371" i="1"/>
  <c r="D1371" i="1"/>
  <c r="N1370" i="1"/>
  <c r="L1370" i="1"/>
  <c r="G1370" i="1"/>
  <c r="E1370" i="1"/>
  <c r="D1370" i="1"/>
  <c r="N1369" i="1"/>
  <c r="L1369" i="1"/>
  <c r="G1369" i="1"/>
  <c r="E1369" i="1"/>
  <c r="D1369" i="1"/>
  <c r="N1368" i="1"/>
  <c r="L1368" i="1"/>
  <c r="G1368" i="1"/>
  <c r="E1368" i="1"/>
  <c r="D1368" i="1"/>
  <c r="N1367" i="1"/>
  <c r="L1367" i="1"/>
  <c r="G1367" i="1"/>
  <c r="E1367" i="1"/>
  <c r="D1367" i="1"/>
  <c r="N1366" i="1"/>
  <c r="L1366" i="1"/>
  <c r="G1366" i="1"/>
  <c r="E1366" i="1"/>
  <c r="D1366" i="1"/>
  <c r="N1365" i="1"/>
  <c r="L1365" i="1"/>
  <c r="G1365" i="1"/>
  <c r="E1365" i="1"/>
  <c r="D1365" i="1"/>
  <c r="N1364" i="1"/>
  <c r="L1364" i="1"/>
  <c r="G1364" i="1"/>
  <c r="E1364" i="1"/>
  <c r="D1364" i="1"/>
  <c r="N1363" i="1"/>
  <c r="L1363" i="1"/>
  <c r="G1363" i="1"/>
  <c r="E1363" i="1"/>
  <c r="D1363" i="1"/>
  <c r="N1362" i="1"/>
  <c r="L1362" i="1"/>
  <c r="G1362" i="1"/>
  <c r="E1362" i="1"/>
  <c r="D1362" i="1"/>
  <c r="N1361" i="1"/>
  <c r="L1361" i="1"/>
  <c r="G1361" i="1"/>
  <c r="E1361" i="1"/>
  <c r="D1361" i="1"/>
  <c r="N1360" i="1"/>
  <c r="L1360" i="1"/>
  <c r="G1360" i="1"/>
  <c r="E1360" i="1"/>
  <c r="D1360" i="1"/>
  <c r="N1359" i="1"/>
  <c r="L1359" i="1"/>
  <c r="G1359" i="1"/>
  <c r="E1359" i="1"/>
  <c r="D1359" i="1"/>
  <c r="N1358" i="1"/>
  <c r="L1358" i="1"/>
  <c r="G1358" i="1"/>
  <c r="E1358" i="1"/>
  <c r="D1358" i="1"/>
  <c r="N1357" i="1"/>
  <c r="L1357" i="1"/>
  <c r="G1357" i="1"/>
  <c r="E1357" i="1"/>
  <c r="D1357" i="1"/>
  <c r="N1356" i="1"/>
  <c r="L1356" i="1"/>
  <c r="G1356" i="1"/>
  <c r="E1356" i="1"/>
  <c r="D1356" i="1"/>
  <c r="N1355" i="1"/>
  <c r="L1355" i="1"/>
  <c r="G1355" i="1"/>
  <c r="E1355" i="1"/>
  <c r="D1355" i="1"/>
  <c r="N1354" i="1"/>
  <c r="L1354" i="1"/>
  <c r="G1354" i="1"/>
  <c r="E1354" i="1"/>
  <c r="D1354" i="1"/>
  <c r="N1353" i="1"/>
  <c r="L1353" i="1"/>
  <c r="G1353" i="1"/>
  <c r="E1353" i="1"/>
  <c r="D1353" i="1"/>
  <c r="N1352" i="1"/>
  <c r="L1352" i="1"/>
  <c r="G1352" i="1"/>
  <c r="E1352" i="1"/>
  <c r="D1352" i="1"/>
  <c r="N1351" i="1"/>
  <c r="L1351" i="1"/>
  <c r="G1351" i="1"/>
  <c r="E1351" i="1"/>
  <c r="D1351" i="1"/>
  <c r="N1350" i="1"/>
  <c r="L1350" i="1"/>
  <c r="G1350" i="1"/>
  <c r="E1350" i="1"/>
  <c r="D1350" i="1"/>
  <c r="N1349" i="1"/>
  <c r="L1349" i="1"/>
  <c r="G1349" i="1"/>
  <c r="E1349" i="1"/>
  <c r="D1349" i="1"/>
  <c r="N1348" i="1"/>
  <c r="L1348" i="1"/>
  <c r="G1348" i="1"/>
  <c r="E1348" i="1"/>
  <c r="D1348" i="1"/>
  <c r="N1347" i="1"/>
  <c r="L1347" i="1"/>
  <c r="G1347" i="1"/>
  <c r="E1347" i="1"/>
  <c r="D1347" i="1"/>
  <c r="N1346" i="1"/>
  <c r="L1346" i="1"/>
  <c r="G1346" i="1"/>
  <c r="E1346" i="1"/>
  <c r="D1346" i="1"/>
  <c r="N1345" i="1"/>
  <c r="L1345" i="1"/>
  <c r="G1345" i="1"/>
  <c r="E1345" i="1"/>
  <c r="D1345" i="1"/>
  <c r="N1344" i="1"/>
  <c r="L1344" i="1"/>
  <c r="G1344" i="1"/>
  <c r="E1344" i="1"/>
  <c r="D1344" i="1"/>
  <c r="N1343" i="1"/>
  <c r="L1343" i="1"/>
  <c r="G1343" i="1"/>
  <c r="E1343" i="1"/>
  <c r="D1343" i="1"/>
  <c r="N1342" i="1"/>
  <c r="L1342" i="1"/>
  <c r="G1342" i="1"/>
  <c r="E1342" i="1"/>
  <c r="D1342" i="1"/>
  <c r="N1341" i="1"/>
  <c r="L1341" i="1"/>
  <c r="G1341" i="1"/>
  <c r="E1341" i="1"/>
  <c r="D1341" i="1"/>
  <c r="N1340" i="1"/>
  <c r="L1340" i="1"/>
  <c r="G1340" i="1"/>
  <c r="E1340" i="1"/>
  <c r="D1340" i="1"/>
  <c r="N1339" i="1"/>
  <c r="L1339" i="1"/>
  <c r="G1339" i="1"/>
  <c r="E1339" i="1"/>
  <c r="D1339" i="1"/>
  <c r="N1338" i="1"/>
  <c r="L1338" i="1"/>
  <c r="G1338" i="1"/>
  <c r="E1338" i="1"/>
  <c r="D1338" i="1"/>
  <c r="N1337" i="1"/>
  <c r="L1337" i="1"/>
  <c r="G1337" i="1"/>
  <c r="E1337" i="1"/>
  <c r="D1337" i="1"/>
  <c r="N1336" i="1"/>
  <c r="L1336" i="1"/>
  <c r="G1336" i="1"/>
  <c r="E1336" i="1"/>
  <c r="D1336" i="1"/>
  <c r="N1335" i="1"/>
  <c r="L1335" i="1"/>
  <c r="G1335" i="1"/>
  <c r="E1335" i="1"/>
  <c r="D1335" i="1"/>
  <c r="N1334" i="1"/>
  <c r="L1334" i="1"/>
  <c r="G1334" i="1"/>
  <c r="E1334" i="1"/>
  <c r="D1334" i="1"/>
  <c r="N1333" i="1"/>
  <c r="L1333" i="1"/>
  <c r="G1333" i="1"/>
  <c r="E1333" i="1"/>
  <c r="D1333" i="1"/>
  <c r="N1332" i="1"/>
  <c r="L1332" i="1"/>
  <c r="G1332" i="1"/>
  <c r="E1332" i="1"/>
  <c r="D1332" i="1"/>
  <c r="N1331" i="1"/>
  <c r="L1331" i="1"/>
  <c r="G1331" i="1"/>
  <c r="E1331" i="1"/>
  <c r="D1331" i="1"/>
  <c r="N1330" i="1"/>
  <c r="L1330" i="1"/>
  <c r="G1330" i="1"/>
  <c r="E1330" i="1"/>
  <c r="D1330" i="1"/>
  <c r="N1329" i="1"/>
  <c r="L1329" i="1"/>
  <c r="G1329" i="1"/>
  <c r="E1329" i="1"/>
  <c r="D1329" i="1"/>
  <c r="N1328" i="1"/>
  <c r="L1328" i="1"/>
  <c r="G1328" i="1"/>
  <c r="E1328" i="1"/>
  <c r="D1328" i="1"/>
  <c r="N1327" i="1"/>
  <c r="L1327" i="1"/>
  <c r="G1327" i="1"/>
  <c r="E1327" i="1"/>
  <c r="D1327" i="1"/>
  <c r="N1326" i="1"/>
  <c r="L1326" i="1"/>
  <c r="G1326" i="1"/>
  <c r="E1326" i="1"/>
  <c r="D1326" i="1"/>
  <c r="N1325" i="1"/>
  <c r="L1325" i="1"/>
  <c r="G1325" i="1"/>
  <c r="E1325" i="1"/>
  <c r="D1325" i="1"/>
  <c r="N1324" i="1"/>
  <c r="L1324" i="1"/>
  <c r="G1324" i="1"/>
  <c r="E1324" i="1"/>
  <c r="D1324" i="1"/>
  <c r="N1323" i="1"/>
  <c r="L1323" i="1"/>
  <c r="G1323" i="1"/>
  <c r="E1323" i="1"/>
  <c r="D1323" i="1"/>
  <c r="N1322" i="1"/>
  <c r="L1322" i="1"/>
  <c r="G1322" i="1"/>
  <c r="E1322" i="1"/>
  <c r="D1322" i="1"/>
  <c r="N1321" i="1"/>
  <c r="L1321" i="1"/>
  <c r="G1321" i="1"/>
  <c r="E1321" i="1"/>
  <c r="D1321" i="1"/>
  <c r="N1320" i="1"/>
  <c r="L1320" i="1"/>
  <c r="G1320" i="1"/>
  <c r="E1320" i="1"/>
  <c r="D1320" i="1"/>
  <c r="N1319" i="1"/>
  <c r="L1319" i="1"/>
  <c r="G1319" i="1"/>
  <c r="E1319" i="1"/>
  <c r="D1319" i="1"/>
  <c r="N1318" i="1"/>
  <c r="L1318" i="1"/>
  <c r="G1318" i="1"/>
  <c r="E1318" i="1"/>
  <c r="D1318" i="1"/>
  <c r="N1317" i="1"/>
  <c r="L1317" i="1"/>
  <c r="G1317" i="1"/>
  <c r="E1317" i="1"/>
  <c r="D1317" i="1"/>
  <c r="N1316" i="1"/>
  <c r="L1316" i="1"/>
  <c r="G1316" i="1"/>
  <c r="E1316" i="1"/>
  <c r="D1316" i="1"/>
  <c r="N1315" i="1"/>
  <c r="L1315" i="1"/>
  <c r="G1315" i="1"/>
  <c r="E1315" i="1"/>
  <c r="D1315" i="1"/>
  <c r="N1314" i="1"/>
  <c r="L1314" i="1"/>
  <c r="G1314" i="1"/>
  <c r="E1314" i="1"/>
  <c r="D1314" i="1"/>
  <c r="N1313" i="1"/>
  <c r="L1313" i="1"/>
  <c r="G1313" i="1"/>
  <c r="E1313" i="1"/>
  <c r="D1313" i="1"/>
  <c r="N1312" i="1"/>
  <c r="L1312" i="1"/>
  <c r="G1312" i="1"/>
  <c r="E1312" i="1"/>
  <c r="D1312" i="1"/>
  <c r="N1311" i="1"/>
  <c r="L1311" i="1"/>
  <c r="G1311" i="1"/>
  <c r="E1311" i="1"/>
  <c r="D1311" i="1"/>
  <c r="N1310" i="1"/>
  <c r="L1310" i="1"/>
  <c r="G1310" i="1"/>
  <c r="E1310" i="1"/>
  <c r="D1310" i="1"/>
  <c r="N1309" i="1"/>
  <c r="L1309" i="1"/>
  <c r="G1309" i="1"/>
  <c r="E1309" i="1"/>
  <c r="D1309" i="1"/>
  <c r="N1308" i="1"/>
  <c r="L1308" i="1"/>
  <c r="G1308" i="1"/>
  <c r="E1308" i="1"/>
  <c r="D1308" i="1"/>
  <c r="N1307" i="1"/>
  <c r="L1307" i="1"/>
  <c r="G1307" i="1"/>
  <c r="E1307" i="1"/>
  <c r="D1307" i="1"/>
  <c r="N1306" i="1"/>
  <c r="L1306" i="1"/>
  <c r="G1306" i="1"/>
  <c r="E1306" i="1"/>
  <c r="D1306" i="1"/>
  <c r="N1305" i="1"/>
  <c r="L1305" i="1"/>
  <c r="G1305" i="1"/>
  <c r="E1305" i="1"/>
  <c r="D1305" i="1"/>
  <c r="N1304" i="1"/>
  <c r="L1304" i="1"/>
  <c r="G1304" i="1"/>
  <c r="E1304" i="1"/>
  <c r="D1304" i="1"/>
  <c r="N1303" i="1"/>
  <c r="L1303" i="1"/>
  <c r="G1303" i="1"/>
  <c r="E1303" i="1"/>
  <c r="D1303" i="1"/>
  <c r="N1302" i="1"/>
  <c r="L1302" i="1"/>
  <c r="G1302" i="1"/>
  <c r="E1302" i="1"/>
  <c r="D1302" i="1"/>
  <c r="N1301" i="1"/>
  <c r="L1301" i="1"/>
  <c r="G1301" i="1"/>
  <c r="E1301" i="1"/>
  <c r="D1301" i="1"/>
  <c r="N1300" i="1"/>
  <c r="L1300" i="1"/>
  <c r="G1300" i="1"/>
  <c r="E1300" i="1"/>
  <c r="D1300" i="1"/>
  <c r="N1299" i="1"/>
  <c r="L1299" i="1"/>
  <c r="G1299" i="1"/>
  <c r="E1299" i="1"/>
  <c r="D1299" i="1"/>
  <c r="N1298" i="1"/>
  <c r="L1298" i="1"/>
  <c r="G1298" i="1"/>
  <c r="E1298" i="1"/>
  <c r="D1298" i="1"/>
  <c r="N1297" i="1"/>
  <c r="L1297" i="1"/>
  <c r="G1297" i="1"/>
  <c r="E1297" i="1"/>
  <c r="D1297" i="1"/>
  <c r="N1296" i="1"/>
  <c r="L1296" i="1"/>
  <c r="G1296" i="1"/>
  <c r="E1296" i="1"/>
  <c r="D1296" i="1"/>
  <c r="N1295" i="1"/>
  <c r="L1295" i="1"/>
  <c r="G1295" i="1"/>
  <c r="E1295" i="1"/>
  <c r="D1295" i="1"/>
  <c r="N1294" i="1"/>
  <c r="L1294" i="1"/>
  <c r="G1294" i="1"/>
  <c r="E1294" i="1"/>
  <c r="D1294" i="1"/>
  <c r="N1293" i="1"/>
  <c r="L1293" i="1"/>
  <c r="G1293" i="1"/>
  <c r="E1293" i="1"/>
  <c r="D1293" i="1"/>
  <c r="N1292" i="1"/>
  <c r="L1292" i="1"/>
  <c r="G1292" i="1"/>
  <c r="E1292" i="1"/>
  <c r="D1292" i="1"/>
  <c r="N1291" i="1"/>
  <c r="L1291" i="1"/>
  <c r="G1291" i="1"/>
  <c r="E1291" i="1"/>
  <c r="D1291" i="1"/>
  <c r="N1290" i="1"/>
  <c r="L1290" i="1"/>
  <c r="G1290" i="1"/>
  <c r="E1290" i="1"/>
  <c r="D1290" i="1"/>
  <c r="N1289" i="1"/>
  <c r="L1289" i="1"/>
  <c r="G1289" i="1"/>
  <c r="E1289" i="1"/>
  <c r="D1289" i="1"/>
  <c r="N1288" i="1"/>
  <c r="L1288" i="1"/>
  <c r="G1288" i="1"/>
  <c r="E1288" i="1"/>
  <c r="D1288" i="1"/>
  <c r="N1287" i="1"/>
  <c r="L1287" i="1"/>
  <c r="G1287" i="1"/>
  <c r="E1287" i="1"/>
  <c r="D1287" i="1"/>
  <c r="N1286" i="1"/>
  <c r="L1286" i="1"/>
  <c r="G1286" i="1"/>
  <c r="E1286" i="1"/>
  <c r="D1286" i="1"/>
  <c r="N1285" i="1"/>
  <c r="L1285" i="1"/>
  <c r="G1285" i="1"/>
  <c r="E1285" i="1"/>
  <c r="D1285" i="1"/>
  <c r="N1284" i="1"/>
  <c r="L1284" i="1"/>
  <c r="G1284" i="1"/>
  <c r="E1284" i="1"/>
  <c r="D1284" i="1"/>
  <c r="N1283" i="1"/>
  <c r="L1283" i="1"/>
  <c r="G1283" i="1"/>
  <c r="E1283" i="1"/>
  <c r="D1283" i="1"/>
  <c r="N1282" i="1"/>
  <c r="L1282" i="1"/>
  <c r="G1282" i="1"/>
  <c r="E1282" i="1"/>
  <c r="D1282" i="1"/>
  <c r="N1281" i="1"/>
  <c r="L1281" i="1"/>
  <c r="G1281" i="1"/>
  <c r="E1281" i="1"/>
  <c r="D1281" i="1"/>
  <c r="N1280" i="1"/>
  <c r="L1280" i="1"/>
  <c r="G1280" i="1"/>
  <c r="E1280" i="1"/>
  <c r="D1280" i="1"/>
  <c r="N1279" i="1"/>
  <c r="L1279" i="1"/>
  <c r="G1279" i="1"/>
  <c r="E1279" i="1"/>
  <c r="D1279" i="1"/>
  <c r="N1278" i="1"/>
  <c r="L1278" i="1"/>
  <c r="G1278" i="1"/>
  <c r="E1278" i="1"/>
  <c r="D1278" i="1"/>
  <c r="N1277" i="1"/>
  <c r="L1277" i="1"/>
  <c r="G1277" i="1"/>
  <c r="E1277" i="1"/>
  <c r="D1277" i="1"/>
  <c r="N1276" i="1"/>
  <c r="L1276" i="1"/>
  <c r="G1276" i="1"/>
  <c r="E1276" i="1"/>
  <c r="D1276" i="1"/>
  <c r="N1275" i="1"/>
  <c r="L1275" i="1"/>
  <c r="G1275" i="1"/>
  <c r="E1275" i="1"/>
  <c r="D1275" i="1"/>
  <c r="N1274" i="1"/>
  <c r="L1274" i="1"/>
  <c r="G1274" i="1"/>
  <c r="E1274" i="1"/>
  <c r="D1274" i="1"/>
  <c r="N1273" i="1"/>
  <c r="L1273" i="1"/>
  <c r="G1273" i="1"/>
  <c r="E1273" i="1"/>
  <c r="D1273" i="1"/>
  <c r="N1272" i="1"/>
  <c r="L1272" i="1"/>
  <c r="G1272" i="1"/>
  <c r="E1272" i="1"/>
  <c r="D1272" i="1"/>
  <c r="N1271" i="1"/>
  <c r="L1271" i="1"/>
  <c r="G1271" i="1"/>
  <c r="E1271" i="1"/>
  <c r="D1271" i="1"/>
  <c r="N1270" i="1"/>
  <c r="L1270" i="1"/>
  <c r="G1270" i="1"/>
  <c r="E1270" i="1"/>
  <c r="D1270" i="1"/>
  <c r="N1269" i="1"/>
  <c r="L1269" i="1"/>
  <c r="G1269" i="1"/>
  <c r="E1269" i="1"/>
  <c r="D1269" i="1"/>
  <c r="N1268" i="1"/>
  <c r="L1268" i="1"/>
  <c r="G1268" i="1"/>
  <c r="E1268" i="1"/>
  <c r="D1268" i="1"/>
  <c r="N1267" i="1"/>
  <c r="L1267" i="1"/>
  <c r="G1267" i="1"/>
  <c r="E1267" i="1"/>
  <c r="D1267" i="1"/>
  <c r="N1266" i="1"/>
  <c r="L1266" i="1"/>
  <c r="G1266" i="1"/>
  <c r="E1266" i="1"/>
  <c r="D1266" i="1"/>
  <c r="N1265" i="1"/>
  <c r="L1265" i="1"/>
  <c r="G1265" i="1"/>
  <c r="E1265" i="1"/>
  <c r="D1265" i="1"/>
  <c r="N1264" i="1"/>
  <c r="L1264" i="1"/>
  <c r="G1264" i="1"/>
  <c r="E1264" i="1"/>
  <c r="D1264" i="1"/>
  <c r="N1263" i="1"/>
  <c r="L1263" i="1"/>
  <c r="G1263" i="1"/>
  <c r="E1263" i="1"/>
  <c r="D1263" i="1"/>
  <c r="N1262" i="1"/>
  <c r="L1262" i="1"/>
  <c r="G1262" i="1"/>
  <c r="E1262" i="1"/>
  <c r="D1262" i="1"/>
  <c r="N1261" i="1"/>
  <c r="L1261" i="1"/>
  <c r="G1261" i="1"/>
  <c r="E1261" i="1"/>
  <c r="D1261" i="1"/>
  <c r="N1260" i="1"/>
  <c r="L1260" i="1"/>
  <c r="G1260" i="1"/>
  <c r="E1260" i="1"/>
  <c r="D1260" i="1"/>
  <c r="N1259" i="1"/>
  <c r="L1259" i="1"/>
  <c r="G1259" i="1"/>
  <c r="E1259" i="1"/>
  <c r="D1259" i="1"/>
  <c r="N1258" i="1"/>
  <c r="L1258" i="1"/>
  <c r="G1258" i="1"/>
  <c r="E1258" i="1"/>
  <c r="D1258" i="1"/>
  <c r="N1257" i="1"/>
  <c r="L1257" i="1"/>
  <c r="G1257" i="1"/>
  <c r="E1257" i="1"/>
  <c r="D1257" i="1"/>
  <c r="N1256" i="1"/>
  <c r="L1256" i="1"/>
  <c r="G1256" i="1"/>
  <c r="E1256" i="1"/>
  <c r="D1256" i="1"/>
  <c r="N1255" i="1"/>
  <c r="L1255" i="1"/>
  <c r="G1255" i="1"/>
  <c r="E1255" i="1"/>
  <c r="D1255" i="1"/>
  <c r="N1254" i="1"/>
  <c r="L1254" i="1"/>
  <c r="G1254" i="1"/>
  <c r="E1254" i="1"/>
  <c r="D1254" i="1"/>
  <c r="N1253" i="1"/>
  <c r="L1253" i="1"/>
  <c r="G1253" i="1"/>
  <c r="E1253" i="1"/>
  <c r="D1253" i="1"/>
  <c r="N1252" i="1"/>
  <c r="L1252" i="1"/>
  <c r="G1252" i="1"/>
  <c r="E1252" i="1"/>
  <c r="D1252" i="1"/>
  <c r="N1251" i="1"/>
  <c r="L1251" i="1"/>
  <c r="G1251" i="1"/>
  <c r="E1251" i="1"/>
  <c r="D1251" i="1"/>
  <c r="N1250" i="1"/>
  <c r="L1250" i="1"/>
  <c r="G1250" i="1"/>
  <c r="E1250" i="1"/>
  <c r="D1250" i="1"/>
  <c r="N1249" i="1"/>
  <c r="L1249" i="1"/>
  <c r="G1249" i="1"/>
  <c r="E1249" i="1"/>
  <c r="D1249" i="1"/>
  <c r="N1248" i="1"/>
  <c r="L1248" i="1"/>
  <c r="G1248" i="1"/>
  <c r="E1248" i="1"/>
  <c r="D1248" i="1"/>
  <c r="N1247" i="1"/>
  <c r="L1247" i="1"/>
  <c r="G1247" i="1"/>
  <c r="E1247" i="1"/>
  <c r="D1247" i="1"/>
  <c r="N1246" i="1"/>
  <c r="L1246" i="1"/>
  <c r="G1246" i="1"/>
  <c r="E1246" i="1"/>
  <c r="D1246" i="1"/>
  <c r="N1245" i="1"/>
  <c r="L1245" i="1"/>
  <c r="G1245" i="1"/>
  <c r="E1245" i="1"/>
  <c r="D1245" i="1"/>
  <c r="N1244" i="1"/>
  <c r="L1244" i="1"/>
  <c r="G1244" i="1"/>
  <c r="E1244" i="1"/>
  <c r="D1244" i="1"/>
  <c r="N1243" i="1"/>
  <c r="L1243" i="1"/>
  <c r="G1243" i="1"/>
  <c r="E1243" i="1"/>
  <c r="D1243" i="1"/>
  <c r="N1242" i="1"/>
  <c r="L1242" i="1"/>
  <c r="G1242" i="1"/>
  <c r="N1241" i="1"/>
  <c r="L1241" i="1"/>
  <c r="G1241" i="1"/>
  <c r="E1241" i="1"/>
  <c r="E1242" i="1" s="1"/>
  <c r="D1241" i="1"/>
  <c r="D1242" i="1" s="1"/>
  <c r="N1240" i="1"/>
  <c r="L1240" i="1"/>
  <c r="G1240" i="1"/>
  <c r="E1240" i="1"/>
  <c r="D1240" i="1"/>
  <c r="N1239" i="1"/>
  <c r="L1239" i="1"/>
  <c r="G1239" i="1"/>
  <c r="E1239" i="1"/>
  <c r="D1239" i="1"/>
  <c r="N1238" i="1"/>
  <c r="L1238" i="1"/>
  <c r="G1238" i="1"/>
  <c r="E1238" i="1"/>
  <c r="D1238" i="1"/>
  <c r="N1237" i="1"/>
  <c r="L1237" i="1"/>
  <c r="G1237" i="1"/>
  <c r="E1237" i="1"/>
  <c r="D1237" i="1"/>
  <c r="N1236" i="1"/>
  <c r="L1236" i="1"/>
  <c r="G1236" i="1"/>
  <c r="E1236" i="1"/>
  <c r="D1236" i="1"/>
  <c r="N1235" i="1"/>
  <c r="L1235" i="1"/>
  <c r="G1235" i="1"/>
  <c r="E1235" i="1"/>
  <c r="D1235" i="1"/>
  <c r="N1234" i="1"/>
  <c r="L1234" i="1"/>
  <c r="G1234" i="1"/>
  <c r="N1233" i="1"/>
  <c r="L1233" i="1"/>
  <c r="G1233" i="1"/>
  <c r="E1233" i="1"/>
  <c r="E1234" i="1" s="1"/>
  <c r="D1233" i="1"/>
  <c r="D1234" i="1" s="1"/>
  <c r="N1232" i="1"/>
  <c r="L1232" i="1"/>
  <c r="G1232" i="1"/>
  <c r="E1232" i="1"/>
  <c r="D1232" i="1"/>
  <c r="N1231" i="1"/>
  <c r="L1231" i="1"/>
  <c r="G1231" i="1"/>
  <c r="E1231" i="1"/>
  <c r="D1231" i="1"/>
  <c r="N1230" i="1"/>
  <c r="L1230" i="1"/>
  <c r="G1230" i="1"/>
  <c r="E1230" i="1"/>
  <c r="D1230" i="1"/>
  <c r="N1229" i="1"/>
  <c r="L1229" i="1"/>
  <c r="G1229" i="1"/>
  <c r="E1229" i="1"/>
  <c r="D1229" i="1"/>
  <c r="N1228" i="1"/>
  <c r="L1228" i="1"/>
  <c r="G1228" i="1"/>
  <c r="E1228" i="1"/>
  <c r="D1228" i="1"/>
  <c r="N1227" i="1"/>
  <c r="L1227" i="1"/>
  <c r="G1227" i="1"/>
  <c r="E1227" i="1"/>
  <c r="D1227" i="1"/>
  <c r="N1226" i="1"/>
  <c r="L1226" i="1"/>
  <c r="G1226" i="1"/>
  <c r="E1226" i="1"/>
  <c r="D1226" i="1"/>
  <c r="N1225" i="1"/>
  <c r="L1225" i="1"/>
  <c r="G1225" i="1"/>
  <c r="E1225" i="1"/>
  <c r="D1225" i="1"/>
  <c r="N1224" i="1"/>
  <c r="L1224" i="1"/>
  <c r="G1224" i="1"/>
  <c r="E1224" i="1"/>
  <c r="D1224" i="1"/>
  <c r="N1223" i="1"/>
  <c r="L1223" i="1"/>
  <c r="G1223" i="1"/>
  <c r="E1223" i="1"/>
  <c r="D1223" i="1"/>
  <c r="N1222" i="1"/>
  <c r="L1222" i="1"/>
  <c r="G1222" i="1"/>
  <c r="E1222" i="1"/>
  <c r="D1222" i="1"/>
  <c r="N1221" i="1"/>
  <c r="L1221" i="1"/>
  <c r="G1221" i="1"/>
  <c r="E1221" i="1"/>
  <c r="D1221" i="1"/>
  <c r="N1220" i="1"/>
  <c r="L1220" i="1"/>
  <c r="G1220" i="1"/>
  <c r="E1220" i="1"/>
  <c r="D1220" i="1"/>
  <c r="N1219" i="1"/>
  <c r="L1219" i="1"/>
  <c r="G1219" i="1"/>
  <c r="E1219" i="1"/>
  <c r="D1219" i="1"/>
  <c r="N1218" i="1"/>
  <c r="L1218" i="1"/>
  <c r="G1218" i="1"/>
  <c r="E1218" i="1"/>
  <c r="D1218" i="1"/>
  <c r="N1217" i="1"/>
  <c r="L1217" i="1"/>
  <c r="G1217" i="1"/>
  <c r="E1217" i="1"/>
  <c r="D1217" i="1"/>
  <c r="N1216" i="1"/>
  <c r="L1216" i="1"/>
  <c r="G1216" i="1"/>
  <c r="E1216" i="1"/>
  <c r="D1216" i="1"/>
  <c r="N1215" i="1"/>
  <c r="L1215" i="1"/>
  <c r="G1215" i="1"/>
  <c r="E1215" i="1"/>
  <c r="D1215" i="1"/>
  <c r="N1214" i="1"/>
  <c r="L1214" i="1"/>
  <c r="G1214" i="1"/>
  <c r="E1214" i="1"/>
  <c r="D1214" i="1"/>
  <c r="N1213" i="1"/>
  <c r="L1213" i="1"/>
  <c r="G1213" i="1"/>
  <c r="E1213" i="1"/>
  <c r="D1213" i="1"/>
  <c r="N1212" i="1"/>
  <c r="L1212" i="1"/>
  <c r="G1212" i="1"/>
  <c r="E1212" i="1"/>
  <c r="D1212" i="1"/>
  <c r="N1211" i="1"/>
  <c r="L1211" i="1"/>
  <c r="G1211" i="1"/>
  <c r="E1211" i="1"/>
  <c r="D1211" i="1"/>
  <c r="N1210" i="1"/>
  <c r="L1210" i="1"/>
  <c r="G1210" i="1"/>
  <c r="E1210" i="1"/>
  <c r="D1210" i="1"/>
  <c r="N1209" i="1"/>
  <c r="L1209" i="1"/>
  <c r="G1209" i="1"/>
  <c r="E1209" i="1"/>
  <c r="D1209" i="1"/>
  <c r="N1208" i="1"/>
  <c r="L1208" i="1"/>
  <c r="G1208" i="1"/>
  <c r="E1208" i="1"/>
  <c r="D1208" i="1"/>
  <c r="N1207" i="1"/>
  <c r="L1207" i="1"/>
  <c r="G1207" i="1"/>
  <c r="E1207" i="1"/>
  <c r="D1207" i="1"/>
  <c r="N1206" i="1"/>
  <c r="L1206" i="1"/>
  <c r="G1206" i="1"/>
  <c r="E1206" i="1"/>
  <c r="D1206" i="1"/>
  <c r="N1205" i="1"/>
  <c r="L1205" i="1"/>
  <c r="G1205" i="1"/>
  <c r="E1205" i="1"/>
  <c r="D1205" i="1"/>
  <c r="N1204" i="1"/>
  <c r="L1204" i="1"/>
  <c r="G1204" i="1"/>
  <c r="E1204" i="1"/>
  <c r="D1204" i="1"/>
  <c r="N1203" i="1"/>
  <c r="L1203" i="1"/>
  <c r="G1203" i="1"/>
  <c r="E1203" i="1"/>
  <c r="D1203" i="1"/>
  <c r="N1202" i="1"/>
  <c r="L1202" i="1"/>
  <c r="G1202" i="1"/>
  <c r="E1202" i="1"/>
  <c r="D1202" i="1"/>
  <c r="N1201" i="1"/>
  <c r="L1201" i="1"/>
  <c r="G1201" i="1"/>
  <c r="E1201" i="1"/>
  <c r="D1201" i="1"/>
  <c r="N1200" i="1"/>
  <c r="L1200" i="1"/>
  <c r="G1200" i="1"/>
  <c r="E1200" i="1"/>
  <c r="D1200" i="1"/>
  <c r="N1199" i="1"/>
  <c r="L1199" i="1"/>
  <c r="G1199" i="1"/>
  <c r="E1199" i="1"/>
  <c r="D1199" i="1"/>
  <c r="N1198" i="1"/>
  <c r="L1198" i="1"/>
  <c r="G1198" i="1"/>
  <c r="E1198" i="1"/>
  <c r="D1198" i="1"/>
  <c r="N1197" i="1"/>
  <c r="L1197" i="1"/>
  <c r="G1197" i="1"/>
  <c r="E1197" i="1"/>
  <c r="D1197" i="1"/>
  <c r="N1196" i="1"/>
  <c r="L1196" i="1"/>
  <c r="G1196" i="1"/>
  <c r="E1196" i="1"/>
  <c r="D1196" i="1"/>
  <c r="N1195" i="1"/>
  <c r="L1195" i="1"/>
  <c r="G1195" i="1"/>
  <c r="E1195" i="1"/>
  <c r="D1195" i="1"/>
  <c r="N1194" i="1"/>
  <c r="L1194" i="1"/>
  <c r="G1194" i="1"/>
  <c r="E1194" i="1"/>
  <c r="D1194" i="1"/>
  <c r="N1193" i="1"/>
  <c r="L1193" i="1"/>
  <c r="G1193" i="1"/>
  <c r="E1193" i="1"/>
  <c r="D1193" i="1"/>
  <c r="N1192" i="1"/>
  <c r="L1192" i="1"/>
  <c r="G1192" i="1"/>
  <c r="E1192" i="1"/>
  <c r="D1192" i="1"/>
  <c r="N1191" i="1"/>
  <c r="L1191" i="1"/>
  <c r="G1191" i="1"/>
  <c r="E1191" i="1"/>
  <c r="D1191" i="1"/>
  <c r="N1190" i="1"/>
  <c r="L1190" i="1"/>
  <c r="G1190" i="1"/>
  <c r="E1190" i="1"/>
  <c r="D1190" i="1"/>
  <c r="N1189" i="1"/>
  <c r="L1189" i="1"/>
  <c r="G1189" i="1"/>
  <c r="E1189" i="1"/>
  <c r="D1189" i="1"/>
  <c r="N1188" i="1"/>
  <c r="L1188" i="1"/>
  <c r="G1188" i="1"/>
  <c r="E1188" i="1"/>
  <c r="D1188" i="1"/>
  <c r="N1187" i="1"/>
  <c r="L1187" i="1"/>
  <c r="G1187" i="1"/>
  <c r="E1187" i="1"/>
  <c r="D1187" i="1"/>
  <c r="N1186" i="1"/>
  <c r="L1186" i="1"/>
  <c r="G1186" i="1"/>
  <c r="E1186" i="1"/>
  <c r="D1186" i="1"/>
  <c r="N1185" i="1"/>
  <c r="L1185" i="1"/>
  <c r="G1185" i="1"/>
  <c r="E1185" i="1"/>
  <c r="D1185" i="1"/>
  <c r="N1184" i="1"/>
  <c r="L1184" i="1"/>
  <c r="G1184" i="1"/>
  <c r="E1184" i="1"/>
  <c r="D1184" i="1"/>
  <c r="N1183" i="1"/>
  <c r="L1183" i="1"/>
  <c r="G1183" i="1"/>
  <c r="E1183" i="1"/>
  <c r="D1183" i="1"/>
  <c r="N1182" i="1"/>
  <c r="L1182" i="1"/>
  <c r="G1182" i="1"/>
  <c r="E1182" i="1"/>
  <c r="D1182" i="1"/>
  <c r="N1181" i="1"/>
  <c r="L1181" i="1"/>
  <c r="G1181" i="1"/>
  <c r="E1181" i="1"/>
  <c r="D1181" i="1"/>
  <c r="N1180" i="1"/>
  <c r="L1180" i="1"/>
  <c r="G1180" i="1"/>
  <c r="E1180" i="1"/>
  <c r="D1180" i="1"/>
  <c r="N1179" i="1"/>
  <c r="L1179" i="1"/>
  <c r="G1179" i="1"/>
  <c r="E1179" i="1"/>
  <c r="D1179" i="1"/>
  <c r="N1178" i="1"/>
  <c r="L1178" i="1"/>
  <c r="G1178" i="1"/>
  <c r="E1178" i="1"/>
  <c r="D1178" i="1"/>
  <c r="N1177" i="1"/>
  <c r="L1177" i="1"/>
  <c r="G1177" i="1"/>
  <c r="E1177" i="1"/>
  <c r="D1177" i="1"/>
  <c r="N1176" i="1"/>
  <c r="L1176" i="1"/>
  <c r="G1176" i="1"/>
  <c r="E1176" i="1"/>
  <c r="D1176" i="1"/>
  <c r="N1175" i="1"/>
  <c r="L1175" i="1"/>
  <c r="G1175" i="1"/>
  <c r="E1175" i="1"/>
  <c r="D1175" i="1"/>
  <c r="N1174" i="1"/>
  <c r="L1174" i="1"/>
  <c r="G1174" i="1"/>
  <c r="E1174" i="1"/>
  <c r="D1174" i="1"/>
  <c r="N1173" i="1"/>
  <c r="L1173" i="1"/>
  <c r="G1173" i="1"/>
  <c r="E1173" i="1"/>
  <c r="D1173" i="1"/>
  <c r="N1172" i="1"/>
  <c r="L1172" i="1"/>
  <c r="G1172" i="1"/>
  <c r="E1172" i="1"/>
  <c r="D1172" i="1"/>
  <c r="N1171" i="1"/>
  <c r="L1171" i="1"/>
  <c r="G1171" i="1"/>
  <c r="E1171" i="1"/>
  <c r="D1171" i="1"/>
  <c r="N1170" i="1"/>
  <c r="L1170" i="1"/>
  <c r="G1170" i="1"/>
  <c r="E1170" i="1"/>
  <c r="D1170" i="1"/>
  <c r="N1169" i="1"/>
  <c r="L1169" i="1"/>
  <c r="G1169" i="1"/>
  <c r="E1169" i="1"/>
  <c r="D1169" i="1"/>
  <c r="N1168" i="1"/>
  <c r="L1168" i="1"/>
  <c r="G1168" i="1"/>
  <c r="E1168" i="1"/>
  <c r="D1168" i="1"/>
  <c r="N1167" i="1"/>
  <c r="L1167" i="1"/>
  <c r="G1167" i="1"/>
  <c r="E1167" i="1"/>
  <c r="D1167" i="1"/>
  <c r="N1166" i="1"/>
  <c r="L1166" i="1"/>
  <c r="G1166" i="1"/>
  <c r="E1166" i="1"/>
  <c r="D1166" i="1"/>
  <c r="N1165" i="1"/>
  <c r="L1165" i="1"/>
  <c r="G1165" i="1"/>
  <c r="E1165" i="1"/>
  <c r="D1165" i="1"/>
  <c r="N1164" i="1"/>
  <c r="L1164" i="1"/>
  <c r="G1164" i="1"/>
  <c r="E1164" i="1"/>
  <c r="D1164" i="1"/>
  <c r="N1163" i="1"/>
  <c r="L1163" i="1"/>
  <c r="G1163" i="1"/>
  <c r="E1163" i="1"/>
  <c r="D1163" i="1"/>
  <c r="N1162" i="1"/>
  <c r="L1162" i="1"/>
  <c r="G1162" i="1"/>
  <c r="E1162" i="1"/>
  <c r="D1162" i="1"/>
  <c r="N1161" i="1"/>
  <c r="L1161" i="1"/>
  <c r="G1161" i="1"/>
  <c r="E1161" i="1"/>
  <c r="D1161" i="1"/>
  <c r="N1160" i="1"/>
  <c r="L1160" i="1"/>
  <c r="G1160" i="1"/>
  <c r="E1160" i="1"/>
  <c r="D1160" i="1"/>
  <c r="N1159" i="1"/>
  <c r="L1159" i="1"/>
  <c r="G1159" i="1"/>
  <c r="N1158" i="1"/>
  <c r="L1158" i="1"/>
  <c r="G1158" i="1"/>
  <c r="E1158" i="1"/>
  <c r="E1159" i="1" s="1"/>
  <c r="D1158" i="1"/>
  <c r="D1159" i="1" s="1"/>
  <c r="N1157" i="1"/>
  <c r="L1157" i="1"/>
  <c r="G1157" i="1"/>
  <c r="E1157" i="1"/>
  <c r="D1157" i="1"/>
  <c r="N1156" i="1"/>
  <c r="L1156" i="1"/>
  <c r="G1156" i="1"/>
  <c r="N1155" i="1"/>
  <c r="L1155" i="1"/>
  <c r="G1155" i="1"/>
  <c r="N1154" i="1"/>
  <c r="L1154" i="1"/>
  <c r="G1154" i="1"/>
  <c r="E1154" i="1"/>
  <c r="E1155" i="1" s="1"/>
  <c r="E1156" i="1" s="1"/>
  <c r="D1154" i="1"/>
  <c r="D1155" i="1" s="1"/>
  <c r="D1156" i="1" s="1"/>
  <c r="N1153" i="1"/>
  <c r="L1153" i="1"/>
  <c r="G1153" i="1"/>
  <c r="E1153" i="1"/>
  <c r="D1153" i="1"/>
  <c r="N1152" i="1"/>
  <c r="L1152" i="1"/>
  <c r="G1152" i="1"/>
  <c r="E1152" i="1"/>
  <c r="D1152" i="1"/>
  <c r="N1151" i="1"/>
  <c r="L1151" i="1"/>
  <c r="G1151" i="1"/>
  <c r="E1151" i="1"/>
  <c r="D1151" i="1"/>
  <c r="N1150" i="1"/>
  <c r="L1150" i="1"/>
  <c r="G1150" i="1"/>
  <c r="E1150" i="1"/>
  <c r="D1150" i="1"/>
  <c r="N1149" i="1"/>
  <c r="L1149" i="1"/>
  <c r="G1149" i="1"/>
  <c r="E1149" i="1"/>
  <c r="D1149" i="1"/>
  <c r="N1148" i="1"/>
  <c r="L1148" i="1"/>
  <c r="G1148" i="1"/>
  <c r="E1148" i="1"/>
  <c r="D1148" i="1"/>
  <c r="N1147" i="1"/>
  <c r="L1147" i="1"/>
  <c r="G1147" i="1"/>
  <c r="E1147" i="1"/>
  <c r="D1147" i="1"/>
  <c r="N1146" i="1"/>
  <c r="L1146" i="1"/>
  <c r="G1146" i="1"/>
  <c r="E1146" i="1"/>
  <c r="D1146" i="1"/>
  <c r="N1145" i="1"/>
  <c r="L1145" i="1"/>
  <c r="G1145" i="1"/>
  <c r="E1145" i="1"/>
  <c r="D1145" i="1"/>
  <c r="N1144" i="1"/>
  <c r="L1144" i="1"/>
  <c r="G1144" i="1"/>
  <c r="E1144" i="1"/>
  <c r="D1144" i="1"/>
  <c r="N1143" i="1"/>
  <c r="L1143" i="1"/>
  <c r="G1143" i="1"/>
  <c r="E1143" i="1"/>
  <c r="D1143" i="1"/>
  <c r="N1142" i="1"/>
  <c r="L1142" i="1"/>
  <c r="G1142" i="1"/>
  <c r="E1142" i="1"/>
  <c r="D1142" i="1"/>
  <c r="N1141" i="1"/>
  <c r="L1141" i="1"/>
  <c r="G1141" i="1"/>
  <c r="E1141" i="1"/>
  <c r="D1141" i="1"/>
  <c r="N1140" i="1"/>
  <c r="L1140" i="1"/>
  <c r="J1140" i="1"/>
  <c r="G1140" i="1"/>
  <c r="E1140" i="1"/>
  <c r="D1140" i="1"/>
  <c r="N1139" i="1"/>
  <c r="L1139" i="1"/>
  <c r="J1139" i="1"/>
  <c r="G1139" i="1"/>
  <c r="E1139" i="1"/>
  <c r="D1139" i="1"/>
  <c r="N1138" i="1"/>
  <c r="L1138" i="1"/>
  <c r="G1138" i="1"/>
  <c r="E1138" i="1"/>
  <c r="D1138" i="1"/>
  <c r="N1137" i="1"/>
  <c r="L1137" i="1"/>
  <c r="G1137" i="1"/>
  <c r="E1137" i="1"/>
  <c r="D1137" i="1"/>
  <c r="N1136" i="1"/>
  <c r="L1136" i="1"/>
  <c r="G1136" i="1"/>
  <c r="E1136" i="1"/>
  <c r="D1136" i="1"/>
  <c r="N1135" i="1"/>
  <c r="L1135" i="1"/>
  <c r="G1135" i="1"/>
  <c r="E1135" i="1"/>
  <c r="D1135" i="1"/>
  <c r="N1134" i="1"/>
  <c r="L1134" i="1"/>
  <c r="G1134" i="1"/>
  <c r="E1134" i="1"/>
  <c r="D1134" i="1"/>
  <c r="N1133" i="1"/>
  <c r="L1133" i="1"/>
  <c r="G1133" i="1"/>
  <c r="E1133" i="1"/>
  <c r="D1133" i="1"/>
  <c r="N1132" i="1"/>
  <c r="L1132" i="1"/>
  <c r="G1132" i="1"/>
  <c r="E1132" i="1"/>
  <c r="D1132" i="1"/>
  <c r="N1131" i="1"/>
  <c r="L1131" i="1"/>
  <c r="G1131" i="1"/>
  <c r="E1131" i="1"/>
  <c r="D1131" i="1"/>
  <c r="N1130" i="1"/>
  <c r="L1130" i="1"/>
  <c r="G1130" i="1"/>
  <c r="E1130" i="1"/>
  <c r="D1130" i="1"/>
  <c r="N1129" i="1"/>
  <c r="L1129" i="1"/>
  <c r="G1129" i="1"/>
  <c r="E1129" i="1"/>
  <c r="D1129" i="1"/>
  <c r="N1128" i="1"/>
  <c r="L1128" i="1"/>
  <c r="G1128" i="1"/>
  <c r="E1128" i="1"/>
  <c r="D1128" i="1"/>
  <c r="N1127" i="1"/>
  <c r="L1127" i="1"/>
  <c r="G1127" i="1"/>
  <c r="E1127" i="1"/>
  <c r="D1127" i="1"/>
  <c r="N1126" i="1"/>
  <c r="L1126" i="1"/>
  <c r="G1126" i="1"/>
  <c r="E1126" i="1"/>
  <c r="D1126" i="1"/>
  <c r="N1125" i="1"/>
  <c r="L1125" i="1"/>
  <c r="G1125" i="1"/>
  <c r="E1125" i="1"/>
  <c r="D1125" i="1"/>
  <c r="N1124" i="1"/>
  <c r="L1124" i="1"/>
  <c r="G1124" i="1"/>
  <c r="E1124" i="1"/>
  <c r="D1124" i="1"/>
  <c r="N1123" i="1"/>
  <c r="L1123" i="1"/>
  <c r="G1123" i="1"/>
  <c r="E1123" i="1"/>
  <c r="D1123" i="1"/>
  <c r="N1122" i="1"/>
  <c r="L1122" i="1"/>
  <c r="G1122" i="1"/>
  <c r="E1122" i="1"/>
  <c r="D1122" i="1"/>
  <c r="N1121" i="1"/>
  <c r="L1121" i="1"/>
  <c r="G1121" i="1"/>
  <c r="E1121" i="1"/>
  <c r="D1121" i="1"/>
  <c r="N1120" i="1"/>
  <c r="L1120" i="1"/>
  <c r="G1120" i="1"/>
  <c r="E1120" i="1"/>
  <c r="D1120" i="1"/>
  <c r="N1119" i="1"/>
  <c r="L1119" i="1"/>
  <c r="G1119" i="1"/>
  <c r="E1119" i="1"/>
  <c r="D1119" i="1"/>
  <c r="N1118" i="1"/>
  <c r="L1118" i="1"/>
  <c r="G1118" i="1"/>
  <c r="E1118" i="1"/>
  <c r="D1118" i="1"/>
  <c r="N1117" i="1"/>
  <c r="L1117" i="1"/>
  <c r="G1117" i="1"/>
  <c r="E1117" i="1"/>
  <c r="D1117" i="1"/>
  <c r="N1116" i="1"/>
  <c r="L1116" i="1"/>
  <c r="G1116" i="1"/>
  <c r="E1116" i="1"/>
  <c r="D1116" i="1"/>
  <c r="N1115" i="1"/>
  <c r="L1115" i="1"/>
  <c r="G1115" i="1"/>
  <c r="E1115" i="1"/>
  <c r="D1115" i="1"/>
  <c r="N1114" i="1"/>
  <c r="L1114" i="1"/>
  <c r="G1114" i="1"/>
  <c r="E1114" i="1"/>
  <c r="D1114" i="1"/>
  <c r="N1113" i="1"/>
  <c r="L1113" i="1"/>
  <c r="G1113" i="1"/>
  <c r="E1113" i="1"/>
  <c r="D1113" i="1"/>
  <c r="N1112" i="1"/>
  <c r="L1112" i="1"/>
  <c r="G1112" i="1"/>
  <c r="E1112" i="1"/>
  <c r="D1112" i="1"/>
  <c r="N1111" i="1"/>
  <c r="L1111" i="1"/>
  <c r="G1111" i="1"/>
  <c r="E1111" i="1"/>
  <c r="D1111" i="1"/>
  <c r="N1110" i="1"/>
  <c r="L1110" i="1"/>
  <c r="G1110" i="1"/>
  <c r="E1110" i="1"/>
  <c r="D1110" i="1"/>
  <c r="N1109" i="1"/>
  <c r="L1109" i="1"/>
  <c r="G1109" i="1"/>
  <c r="E1109" i="1"/>
  <c r="D1109" i="1"/>
  <c r="N1108" i="1"/>
  <c r="L1108" i="1"/>
  <c r="G1108" i="1"/>
  <c r="E1108" i="1"/>
  <c r="D1108" i="1"/>
  <c r="N1107" i="1"/>
  <c r="L1107" i="1"/>
  <c r="G1107" i="1"/>
  <c r="E1107" i="1"/>
  <c r="D1107" i="1"/>
  <c r="N1106" i="1"/>
  <c r="L1106" i="1"/>
  <c r="G1106" i="1"/>
  <c r="E1106" i="1"/>
  <c r="D1106" i="1"/>
  <c r="N1105" i="1"/>
  <c r="L1105" i="1"/>
  <c r="G1105" i="1"/>
  <c r="E1105" i="1"/>
  <c r="D1105" i="1"/>
  <c r="N1104" i="1"/>
  <c r="L1104" i="1"/>
  <c r="G1104" i="1"/>
  <c r="E1104" i="1"/>
  <c r="D1104" i="1"/>
  <c r="N1103" i="1"/>
  <c r="L1103" i="1"/>
  <c r="G1103" i="1"/>
  <c r="E1103" i="1"/>
  <c r="D1103" i="1"/>
  <c r="N1102" i="1"/>
  <c r="L1102" i="1"/>
  <c r="G1102" i="1"/>
  <c r="E1102" i="1"/>
  <c r="D1102" i="1"/>
  <c r="N1101" i="1"/>
  <c r="L1101" i="1"/>
  <c r="G1101" i="1"/>
  <c r="E1101" i="1"/>
  <c r="D1101" i="1"/>
  <c r="N1100" i="1"/>
  <c r="L1100" i="1"/>
  <c r="G1100" i="1"/>
  <c r="E1100" i="1"/>
  <c r="D1100" i="1"/>
  <c r="N1099" i="1"/>
  <c r="L1099" i="1"/>
  <c r="J1099" i="1"/>
  <c r="G1099" i="1"/>
  <c r="E1099" i="1"/>
  <c r="D1099" i="1"/>
  <c r="N1098" i="1"/>
  <c r="L1098" i="1"/>
  <c r="J1098" i="1"/>
  <c r="G1098" i="1"/>
  <c r="E1098" i="1"/>
  <c r="D1098" i="1"/>
  <c r="N1097" i="1"/>
  <c r="L1097" i="1"/>
  <c r="G1097" i="1"/>
  <c r="E1097" i="1"/>
  <c r="D1097" i="1"/>
  <c r="N1096" i="1"/>
  <c r="L1096" i="1"/>
  <c r="G1096" i="1"/>
  <c r="E1096" i="1"/>
  <c r="D1096" i="1"/>
  <c r="N1095" i="1"/>
  <c r="L1095" i="1"/>
  <c r="G1095" i="1"/>
  <c r="E1095" i="1"/>
  <c r="D1095" i="1"/>
  <c r="N1094" i="1"/>
  <c r="L1094" i="1"/>
  <c r="G1094" i="1"/>
  <c r="E1094" i="1"/>
  <c r="D1094" i="1"/>
  <c r="N1093" i="1"/>
  <c r="L1093" i="1"/>
  <c r="G1093" i="1"/>
  <c r="E1093" i="1"/>
  <c r="D1093" i="1"/>
  <c r="N1092" i="1"/>
  <c r="L1092" i="1"/>
  <c r="G1092" i="1"/>
  <c r="E1092" i="1"/>
  <c r="D1092" i="1"/>
  <c r="N1091" i="1"/>
  <c r="L1091" i="1"/>
  <c r="G1091" i="1"/>
  <c r="E1091" i="1"/>
  <c r="D1091" i="1"/>
  <c r="N1090" i="1"/>
  <c r="L1090" i="1"/>
  <c r="G1090" i="1"/>
  <c r="E1090" i="1"/>
  <c r="D1090" i="1"/>
  <c r="N1089" i="1"/>
  <c r="L1089" i="1"/>
  <c r="G1089" i="1"/>
  <c r="E1089" i="1"/>
  <c r="D1089" i="1"/>
  <c r="N1088" i="1"/>
  <c r="L1088" i="1"/>
  <c r="G1088" i="1"/>
  <c r="E1088" i="1"/>
  <c r="D1088" i="1"/>
  <c r="N1087" i="1"/>
  <c r="L1087" i="1"/>
  <c r="G1087" i="1"/>
  <c r="E1087" i="1"/>
  <c r="D1087" i="1"/>
  <c r="N1086" i="1"/>
  <c r="L1086" i="1"/>
  <c r="G1086" i="1"/>
  <c r="E1086" i="1"/>
  <c r="D1086" i="1"/>
  <c r="N1085" i="1"/>
  <c r="L1085" i="1"/>
  <c r="G1085" i="1"/>
  <c r="E1085" i="1"/>
  <c r="D1085" i="1"/>
  <c r="N1084" i="1"/>
  <c r="L1084" i="1"/>
  <c r="G1084" i="1"/>
  <c r="E1084" i="1"/>
  <c r="D1084" i="1"/>
  <c r="N1083" i="1"/>
  <c r="L1083" i="1"/>
  <c r="G1083" i="1"/>
  <c r="E1083" i="1"/>
  <c r="D1083" i="1"/>
  <c r="N1082" i="1"/>
  <c r="L1082" i="1"/>
  <c r="G1082" i="1"/>
  <c r="E1082" i="1"/>
  <c r="D1082" i="1"/>
  <c r="N1081" i="1"/>
  <c r="L1081" i="1"/>
  <c r="G1081" i="1"/>
  <c r="E1081" i="1"/>
  <c r="D1081" i="1"/>
  <c r="N1080" i="1"/>
  <c r="L1080" i="1"/>
  <c r="G1080" i="1"/>
  <c r="E1080" i="1"/>
  <c r="D1080" i="1"/>
  <c r="N1079" i="1"/>
  <c r="L1079" i="1"/>
  <c r="G1079" i="1"/>
  <c r="E1079" i="1"/>
  <c r="D1079" i="1"/>
  <c r="N1078" i="1"/>
  <c r="L1078" i="1"/>
  <c r="G1078" i="1"/>
  <c r="E1078" i="1"/>
  <c r="D1078" i="1"/>
  <c r="N1077" i="1"/>
  <c r="L1077" i="1"/>
  <c r="G1077" i="1"/>
  <c r="E1077" i="1"/>
  <c r="D1077" i="1"/>
  <c r="N1076" i="1"/>
  <c r="L1076" i="1"/>
  <c r="G1076" i="1"/>
  <c r="E1076" i="1"/>
  <c r="D1076" i="1"/>
  <c r="N1075" i="1"/>
  <c r="L1075" i="1"/>
  <c r="G1075" i="1"/>
  <c r="E1075" i="1"/>
  <c r="D1075" i="1"/>
  <c r="N1074" i="1"/>
  <c r="L1074" i="1"/>
  <c r="G1074" i="1"/>
  <c r="E1074" i="1"/>
  <c r="D1074" i="1"/>
  <c r="N1073" i="1"/>
  <c r="L1073" i="1"/>
  <c r="G1073" i="1"/>
  <c r="E1073" i="1"/>
  <c r="D1073" i="1"/>
  <c r="N1072" i="1"/>
  <c r="L1072" i="1"/>
  <c r="G1072" i="1"/>
  <c r="E1072" i="1"/>
  <c r="D1072" i="1"/>
  <c r="N1071" i="1"/>
  <c r="L1071" i="1"/>
  <c r="G1071" i="1"/>
  <c r="E1071" i="1"/>
  <c r="D1071" i="1"/>
  <c r="N1070" i="1"/>
  <c r="L1070" i="1"/>
  <c r="G1070" i="1"/>
  <c r="E1070" i="1"/>
  <c r="D1070" i="1"/>
  <c r="N1069" i="1"/>
  <c r="L1069" i="1"/>
  <c r="G1069" i="1"/>
  <c r="E1069" i="1"/>
  <c r="D1069" i="1"/>
  <c r="N1068" i="1"/>
  <c r="L1068" i="1"/>
  <c r="G1068" i="1"/>
  <c r="E1068" i="1"/>
  <c r="D1068" i="1"/>
  <c r="N1067" i="1"/>
  <c r="L1067" i="1"/>
  <c r="G1067" i="1"/>
  <c r="E1067" i="1"/>
  <c r="D1067" i="1"/>
  <c r="N1066" i="1"/>
  <c r="L1066" i="1"/>
  <c r="G1066" i="1"/>
  <c r="E1066" i="1"/>
  <c r="D1066" i="1"/>
  <c r="N1065" i="1"/>
  <c r="L1065" i="1"/>
  <c r="G1065" i="1"/>
  <c r="E1065" i="1"/>
  <c r="D1065" i="1"/>
  <c r="N1064" i="1"/>
  <c r="L1064" i="1"/>
  <c r="G1064" i="1"/>
  <c r="E1064" i="1"/>
  <c r="D1064" i="1"/>
  <c r="N1063" i="1"/>
  <c r="L1063" i="1"/>
  <c r="G1063" i="1"/>
  <c r="E1063" i="1"/>
  <c r="D1063" i="1"/>
  <c r="N1062" i="1"/>
  <c r="L1062" i="1"/>
  <c r="G1062" i="1"/>
  <c r="E1062" i="1"/>
  <c r="D1062" i="1"/>
  <c r="N1061" i="1"/>
  <c r="L1061" i="1"/>
  <c r="G1061" i="1"/>
  <c r="E1061" i="1"/>
  <c r="D1061" i="1"/>
  <c r="N1060" i="1"/>
  <c r="L1060" i="1"/>
  <c r="G1060" i="1"/>
  <c r="E1060" i="1"/>
  <c r="D1060" i="1"/>
  <c r="N1059" i="1"/>
  <c r="L1059" i="1"/>
  <c r="G1059" i="1"/>
  <c r="E1059" i="1"/>
  <c r="D1059" i="1"/>
  <c r="N1058" i="1"/>
  <c r="L1058" i="1"/>
  <c r="G1058" i="1"/>
  <c r="E1058" i="1"/>
  <c r="D1058" i="1"/>
  <c r="N1057" i="1"/>
  <c r="L1057" i="1"/>
  <c r="G1057" i="1"/>
  <c r="E1057" i="1"/>
  <c r="D1057" i="1"/>
  <c r="N1056" i="1"/>
  <c r="L1056" i="1"/>
  <c r="G1056" i="1"/>
  <c r="E1056" i="1"/>
  <c r="D1056" i="1"/>
  <c r="N1055" i="1"/>
  <c r="L1055" i="1"/>
  <c r="G1055" i="1"/>
  <c r="E1055" i="1"/>
  <c r="D1055" i="1"/>
  <c r="N1054" i="1"/>
  <c r="L1054" i="1"/>
  <c r="G1054" i="1"/>
  <c r="E1054" i="1"/>
  <c r="D1054" i="1"/>
  <c r="N1053" i="1"/>
  <c r="L1053" i="1"/>
  <c r="G1053" i="1"/>
  <c r="E1053" i="1"/>
  <c r="D1053" i="1"/>
  <c r="N1052" i="1"/>
  <c r="L1052" i="1"/>
  <c r="G1052" i="1"/>
  <c r="E1052" i="1"/>
  <c r="D1052" i="1"/>
  <c r="N1051" i="1"/>
  <c r="L1051" i="1"/>
  <c r="G1051" i="1"/>
  <c r="E1051" i="1"/>
  <c r="D1051" i="1"/>
  <c r="N1050" i="1"/>
  <c r="L1050" i="1"/>
  <c r="G1050" i="1"/>
  <c r="E1050" i="1"/>
  <c r="D1050" i="1"/>
  <c r="N1049" i="1"/>
  <c r="L1049" i="1"/>
  <c r="G1049" i="1"/>
  <c r="E1049" i="1"/>
  <c r="D1049" i="1"/>
  <c r="N1048" i="1"/>
  <c r="L1048" i="1"/>
  <c r="G1048" i="1"/>
  <c r="E1048" i="1"/>
  <c r="D1048" i="1"/>
  <c r="N1047" i="1"/>
  <c r="L1047" i="1"/>
  <c r="G1047" i="1"/>
  <c r="E1047" i="1"/>
  <c r="D1047" i="1"/>
  <c r="N1046" i="1"/>
  <c r="L1046" i="1"/>
  <c r="G1046" i="1"/>
  <c r="E1046" i="1"/>
  <c r="D1046" i="1"/>
  <c r="N1045" i="1"/>
  <c r="L1045" i="1"/>
  <c r="G1045" i="1"/>
  <c r="E1045" i="1"/>
  <c r="D1045" i="1"/>
  <c r="N1044" i="1"/>
  <c r="L1044" i="1"/>
  <c r="G1044" i="1"/>
  <c r="E1044" i="1"/>
  <c r="D1044" i="1"/>
  <c r="N1043" i="1"/>
  <c r="L1043" i="1"/>
  <c r="G1043" i="1"/>
  <c r="E1043" i="1"/>
  <c r="D1043" i="1"/>
  <c r="N1042" i="1"/>
  <c r="L1042" i="1"/>
  <c r="G1042" i="1"/>
  <c r="E1042" i="1"/>
  <c r="D1042" i="1"/>
  <c r="N1041" i="1"/>
  <c r="L1041" i="1"/>
  <c r="G1041" i="1"/>
  <c r="E1041" i="1"/>
  <c r="D1041" i="1"/>
  <c r="N1040" i="1"/>
  <c r="L1040" i="1"/>
  <c r="G1040" i="1"/>
  <c r="E1040" i="1"/>
  <c r="D1040" i="1"/>
  <c r="N1039" i="1"/>
  <c r="L1039" i="1"/>
  <c r="G1039" i="1"/>
  <c r="E1039" i="1"/>
  <c r="D1039" i="1"/>
  <c r="N1038" i="1"/>
  <c r="L1038" i="1"/>
  <c r="G1038" i="1"/>
  <c r="E1038" i="1"/>
  <c r="D1038" i="1"/>
  <c r="N1037" i="1"/>
  <c r="L1037" i="1"/>
  <c r="G1037" i="1"/>
  <c r="E1037" i="1"/>
  <c r="D1037" i="1"/>
  <c r="N1036" i="1"/>
  <c r="L1036" i="1"/>
  <c r="G1036" i="1"/>
  <c r="E1036" i="1"/>
  <c r="D1036" i="1"/>
  <c r="N1035" i="1"/>
  <c r="L1035" i="1"/>
  <c r="G1035" i="1"/>
  <c r="E1035" i="1"/>
  <c r="D1035" i="1"/>
  <c r="N1034" i="1"/>
  <c r="L1034" i="1"/>
  <c r="G1034" i="1"/>
  <c r="E1034" i="1"/>
  <c r="D1034" i="1"/>
  <c r="N1033" i="1"/>
  <c r="L1033" i="1"/>
  <c r="G1033" i="1"/>
  <c r="E1033" i="1"/>
  <c r="D1033" i="1"/>
  <c r="N1032" i="1"/>
  <c r="L1032" i="1"/>
  <c r="G1032" i="1"/>
  <c r="E1032" i="1"/>
  <c r="D1032" i="1"/>
  <c r="N1031" i="1"/>
  <c r="L1031" i="1"/>
  <c r="G1031" i="1"/>
  <c r="E1031" i="1"/>
  <c r="D1031" i="1"/>
  <c r="N1030" i="1"/>
  <c r="L1030" i="1"/>
  <c r="G1030" i="1"/>
  <c r="E1030" i="1"/>
  <c r="D1030" i="1"/>
  <c r="N1029" i="1"/>
  <c r="L1029" i="1"/>
  <c r="G1029" i="1"/>
  <c r="E1029" i="1"/>
  <c r="D1029" i="1"/>
  <c r="N1028" i="1"/>
  <c r="L1028" i="1"/>
  <c r="G1028" i="1"/>
  <c r="E1028" i="1"/>
  <c r="D1028" i="1"/>
  <c r="N1027" i="1"/>
  <c r="L1027" i="1"/>
  <c r="G1027" i="1"/>
  <c r="E1027" i="1"/>
  <c r="D1027" i="1"/>
  <c r="N1026" i="1"/>
  <c r="L1026" i="1"/>
  <c r="G1026" i="1"/>
  <c r="E1026" i="1"/>
  <c r="D1026" i="1"/>
  <c r="N1025" i="1"/>
  <c r="L1025" i="1"/>
  <c r="G1025" i="1"/>
  <c r="E1025" i="1"/>
  <c r="D1025" i="1"/>
  <c r="N1024" i="1"/>
  <c r="L1024" i="1"/>
  <c r="G1024" i="1"/>
  <c r="E1024" i="1"/>
  <c r="D1024" i="1"/>
  <c r="N1023" i="1"/>
  <c r="L1023" i="1"/>
  <c r="G1023" i="1"/>
  <c r="E1023" i="1"/>
  <c r="D1023" i="1"/>
  <c r="N1022" i="1"/>
  <c r="L1022" i="1"/>
  <c r="G1022" i="1"/>
  <c r="E1022" i="1"/>
  <c r="D1022" i="1"/>
  <c r="N1021" i="1"/>
  <c r="L1021" i="1"/>
  <c r="G1021" i="1"/>
  <c r="E1021" i="1"/>
  <c r="D1021" i="1"/>
  <c r="N1020" i="1"/>
  <c r="L1020" i="1"/>
  <c r="G1020" i="1"/>
  <c r="E1020" i="1"/>
  <c r="D1020" i="1"/>
  <c r="N1019" i="1"/>
  <c r="L1019" i="1"/>
  <c r="G1019" i="1"/>
  <c r="E1019" i="1"/>
  <c r="D1019" i="1"/>
  <c r="N1018" i="1"/>
  <c r="L1018" i="1"/>
  <c r="G1018" i="1"/>
  <c r="E1018" i="1"/>
  <c r="D1018" i="1"/>
  <c r="N1017" i="1"/>
  <c r="L1017" i="1"/>
  <c r="G1017" i="1"/>
  <c r="E1017" i="1"/>
  <c r="D1017" i="1"/>
  <c r="N1016" i="1"/>
  <c r="L1016" i="1"/>
  <c r="G1016" i="1"/>
  <c r="E1016" i="1"/>
  <c r="D1016" i="1"/>
  <c r="N1015" i="1"/>
  <c r="L1015" i="1"/>
  <c r="G1015" i="1"/>
  <c r="E1015" i="1"/>
  <c r="D1015" i="1"/>
  <c r="N1014" i="1"/>
  <c r="L1014" i="1"/>
  <c r="G1014" i="1"/>
  <c r="E1014" i="1"/>
  <c r="D1014" i="1"/>
  <c r="N1013" i="1"/>
  <c r="L1013" i="1"/>
  <c r="G1013" i="1"/>
  <c r="E1013" i="1"/>
  <c r="D1013" i="1"/>
  <c r="N1012" i="1"/>
  <c r="L1012" i="1"/>
  <c r="G1012" i="1"/>
  <c r="E1012" i="1"/>
  <c r="D1012" i="1"/>
  <c r="N1011" i="1"/>
  <c r="L1011" i="1"/>
  <c r="G1011" i="1"/>
  <c r="E1011" i="1"/>
  <c r="D1011" i="1"/>
  <c r="N1010" i="1"/>
  <c r="L1010" i="1"/>
  <c r="G1010" i="1"/>
  <c r="E1010" i="1"/>
  <c r="D1010" i="1"/>
  <c r="N1009" i="1"/>
  <c r="L1009" i="1"/>
  <c r="G1009" i="1"/>
  <c r="E1009" i="1"/>
  <c r="D1009" i="1"/>
  <c r="N1008" i="1"/>
  <c r="L1008" i="1"/>
  <c r="G1008" i="1"/>
  <c r="E1008" i="1"/>
  <c r="D1008" i="1"/>
  <c r="N1007" i="1"/>
  <c r="L1007" i="1"/>
  <c r="G1007" i="1"/>
  <c r="E1007" i="1"/>
  <c r="D1007" i="1"/>
  <c r="N1006" i="1"/>
  <c r="L1006" i="1"/>
  <c r="G1006" i="1"/>
  <c r="E1006" i="1"/>
  <c r="D1006" i="1"/>
  <c r="N1005" i="1"/>
  <c r="L1005" i="1"/>
  <c r="G1005" i="1"/>
  <c r="E1005" i="1"/>
  <c r="D1005" i="1"/>
  <c r="N1004" i="1"/>
  <c r="L1004" i="1"/>
  <c r="G1004" i="1"/>
  <c r="E1004" i="1"/>
  <c r="D1004" i="1"/>
  <c r="N1003" i="1"/>
  <c r="L1003" i="1"/>
  <c r="G1003" i="1"/>
  <c r="E1003" i="1"/>
  <c r="D1003" i="1"/>
  <c r="N1002" i="1"/>
  <c r="L1002" i="1"/>
  <c r="G1002" i="1"/>
  <c r="E1002" i="1"/>
  <c r="D1002" i="1"/>
  <c r="N1001" i="1"/>
  <c r="L1001" i="1"/>
  <c r="G1001" i="1"/>
  <c r="E1001" i="1"/>
  <c r="D1001" i="1"/>
  <c r="N1000" i="1"/>
  <c r="L1000" i="1"/>
  <c r="G1000" i="1"/>
  <c r="E1000" i="1"/>
  <c r="D1000" i="1"/>
  <c r="N999" i="1"/>
  <c r="L999" i="1"/>
  <c r="G999" i="1"/>
  <c r="E999" i="1"/>
  <c r="D999" i="1"/>
  <c r="N998" i="1"/>
  <c r="L998" i="1"/>
  <c r="G998" i="1"/>
  <c r="E998" i="1"/>
  <c r="D998" i="1"/>
  <c r="N997" i="1"/>
  <c r="L997" i="1"/>
  <c r="G997" i="1"/>
  <c r="E997" i="1"/>
  <c r="D997" i="1"/>
  <c r="N996" i="1"/>
  <c r="L996" i="1"/>
  <c r="G996" i="1"/>
  <c r="E996" i="1"/>
  <c r="D996" i="1"/>
  <c r="N995" i="1"/>
  <c r="L995" i="1"/>
  <c r="G995" i="1"/>
  <c r="E995" i="1"/>
  <c r="D995" i="1"/>
  <c r="N994" i="1"/>
  <c r="L994" i="1"/>
  <c r="G994" i="1"/>
  <c r="E994" i="1"/>
  <c r="D994" i="1"/>
  <c r="N993" i="1"/>
  <c r="L993" i="1"/>
  <c r="G993" i="1"/>
  <c r="E993" i="1"/>
  <c r="D993" i="1"/>
  <c r="N992" i="1"/>
  <c r="L992" i="1"/>
  <c r="G992" i="1"/>
  <c r="E992" i="1"/>
  <c r="D992" i="1"/>
  <c r="N991" i="1"/>
  <c r="L991" i="1"/>
  <c r="G991" i="1"/>
  <c r="E991" i="1"/>
  <c r="D991" i="1"/>
  <c r="N990" i="1"/>
  <c r="L990" i="1"/>
  <c r="G990" i="1"/>
  <c r="N989" i="1"/>
  <c r="L989" i="1"/>
  <c r="G989" i="1"/>
  <c r="E989" i="1"/>
  <c r="E990" i="1" s="1"/>
  <c r="D989" i="1"/>
  <c r="D990" i="1" s="1"/>
  <c r="N988" i="1"/>
  <c r="L988" i="1"/>
  <c r="G988" i="1"/>
  <c r="E988" i="1"/>
  <c r="D988" i="1"/>
  <c r="N987" i="1"/>
  <c r="L987" i="1"/>
  <c r="G987" i="1"/>
  <c r="E987" i="1"/>
  <c r="D987" i="1"/>
  <c r="N986" i="1"/>
  <c r="L986" i="1"/>
  <c r="G986" i="1"/>
  <c r="E986" i="1"/>
  <c r="D986" i="1"/>
  <c r="N985" i="1"/>
  <c r="L985" i="1"/>
  <c r="G985" i="1"/>
  <c r="E985" i="1"/>
  <c r="D985" i="1"/>
  <c r="N984" i="1"/>
  <c r="L984" i="1"/>
  <c r="G984" i="1"/>
  <c r="E984" i="1"/>
  <c r="D984" i="1"/>
  <c r="N983" i="1"/>
  <c r="L983" i="1"/>
  <c r="G983" i="1"/>
  <c r="E983" i="1"/>
  <c r="D983" i="1"/>
  <c r="N982" i="1"/>
  <c r="L982" i="1"/>
  <c r="G982" i="1"/>
  <c r="E982" i="1"/>
  <c r="D982" i="1"/>
  <c r="N981" i="1"/>
  <c r="L981" i="1"/>
  <c r="G981" i="1"/>
  <c r="E981" i="1"/>
  <c r="D981" i="1"/>
  <c r="N980" i="1"/>
  <c r="L980" i="1"/>
  <c r="G980" i="1"/>
  <c r="E980" i="1"/>
  <c r="D980" i="1"/>
  <c r="N979" i="1"/>
  <c r="L979" i="1"/>
  <c r="G979" i="1"/>
  <c r="E979" i="1"/>
  <c r="D979" i="1"/>
  <c r="N978" i="1"/>
  <c r="L978" i="1"/>
  <c r="G978" i="1"/>
  <c r="E978" i="1"/>
  <c r="D978" i="1"/>
  <c r="N977" i="1"/>
  <c r="L977" i="1"/>
  <c r="G977" i="1"/>
  <c r="E977" i="1"/>
  <c r="D977" i="1"/>
  <c r="N976" i="1"/>
  <c r="L976" i="1"/>
  <c r="G976" i="1"/>
  <c r="E976" i="1"/>
  <c r="D976" i="1"/>
  <c r="N975" i="1"/>
  <c r="L975" i="1"/>
  <c r="G975" i="1"/>
  <c r="E975" i="1"/>
  <c r="D975" i="1"/>
  <c r="N974" i="1"/>
  <c r="L974" i="1"/>
  <c r="G974" i="1"/>
  <c r="E974" i="1"/>
  <c r="D974" i="1"/>
  <c r="N973" i="1"/>
  <c r="L973" i="1"/>
  <c r="G973" i="1"/>
  <c r="E973" i="1"/>
  <c r="D973" i="1"/>
  <c r="N972" i="1"/>
  <c r="L972" i="1"/>
  <c r="G972" i="1"/>
  <c r="E972" i="1"/>
  <c r="D972" i="1"/>
  <c r="N971" i="1"/>
  <c r="L971" i="1"/>
  <c r="G971" i="1"/>
  <c r="E971" i="1"/>
  <c r="D971" i="1"/>
  <c r="N970" i="1"/>
  <c r="L970" i="1"/>
  <c r="G970" i="1"/>
  <c r="E970" i="1"/>
  <c r="D970" i="1"/>
  <c r="N969" i="1"/>
  <c r="L969" i="1"/>
  <c r="G969" i="1"/>
  <c r="E969" i="1"/>
  <c r="D969" i="1"/>
  <c r="N968" i="1"/>
  <c r="L968" i="1"/>
  <c r="G968" i="1"/>
  <c r="N967" i="1"/>
  <c r="L967" i="1"/>
  <c r="G967" i="1"/>
  <c r="E967" i="1"/>
  <c r="E968" i="1" s="1"/>
  <c r="D967" i="1"/>
  <c r="D968" i="1" s="1"/>
  <c r="N966" i="1"/>
  <c r="L966" i="1"/>
  <c r="G966" i="1"/>
  <c r="E966" i="1"/>
  <c r="D966" i="1"/>
  <c r="N965" i="1"/>
  <c r="L965" i="1"/>
  <c r="G965" i="1"/>
  <c r="E965" i="1"/>
  <c r="D965" i="1"/>
  <c r="N964" i="1"/>
  <c r="L964" i="1"/>
  <c r="G964" i="1"/>
  <c r="E964" i="1"/>
  <c r="D964" i="1"/>
  <c r="N963" i="1"/>
  <c r="L963" i="1"/>
  <c r="G963" i="1"/>
  <c r="E963" i="1"/>
  <c r="D963" i="1"/>
  <c r="N962" i="1"/>
  <c r="L962" i="1"/>
  <c r="G962" i="1"/>
  <c r="E962" i="1"/>
  <c r="D962" i="1"/>
  <c r="N961" i="1"/>
  <c r="L961" i="1"/>
  <c r="G961" i="1"/>
  <c r="E961" i="1"/>
  <c r="D961" i="1"/>
  <c r="N960" i="1"/>
  <c r="L960" i="1"/>
  <c r="G960" i="1"/>
  <c r="E960" i="1"/>
  <c r="D960" i="1"/>
  <c r="N959" i="1"/>
  <c r="L959" i="1"/>
  <c r="G959" i="1"/>
  <c r="E959" i="1"/>
  <c r="D959" i="1"/>
  <c r="N958" i="1"/>
  <c r="L958" i="1"/>
  <c r="G958" i="1"/>
  <c r="E958" i="1"/>
  <c r="D958" i="1"/>
  <c r="N957" i="1"/>
  <c r="L957" i="1"/>
  <c r="G957" i="1"/>
  <c r="E957" i="1"/>
  <c r="D957" i="1"/>
  <c r="N956" i="1"/>
  <c r="L956" i="1"/>
  <c r="G956" i="1"/>
  <c r="E956" i="1"/>
  <c r="D956" i="1"/>
  <c r="N955" i="1"/>
  <c r="L955" i="1"/>
  <c r="G955" i="1"/>
  <c r="E955" i="1"/>
  <c r="D955" i="1"/>
  <c r="N954" i="1"/>
  <c r="L954" i="1"/>
  <c r="G954" i="1"/>
  <c r="E954" i="1"/>
  <c r="D954" i="1"/>
  <c r="N953" i="1"/>
  <c r="L953" i="1"/>
  <c r="G953" i="1"/>
  <c r="E953" i="1"/>
  <c r="D953" i="1"/>
  <c r="N952" i="1"/>
  <c r="L952" i="1"/>
  <c r="G952" i="1"/>
  <c r="E952" i="1"/>
  <c r="D952" i="1"/>
  <c r="N951" i="1"/>
  <c r="L951" i="1"/>
  <c r="G951" i="1"/>
  <c r="E951" i="1"/>
  <c r="D951" i="1"/>
  <c r="N950" i="1"/>
  <c r="L950" i="1"/>
  <c r="G950" i="1"/>
  <c r="E950" i="1"/>
  <c r="D950" i="1"/>
  <c r="N949" i="1"/>
  <c r="L949" i="1"/>
  <c r="G949" i="1"/>
  <c r="E949" i="1"/>
  <c r="D949" i="1"/>
  <c r="N948" i="1"/>
  <c r="L948" i="1"/>
  <c r="G948" i="1"/>
  <c r="E948" i="1"/>
  <c r="D948" i="1"/>
  <c r="N947" i="1"/>
  <c r="L947" i="1"/>
  <c r="G947" i="1"/>
  <c r="E947" i="1"/>
  <c r="D947" i="1"/>
  <c r="N946" i="1"/>
  <c r="L946" i="1"/>
  <c r="G946" i="1"/>
  <c r="E946" i="1"/>
  <c r="D946" i="1"/>
  <c r="N945" i="1"/>
  <c r="L945" i="1"/>
  <c r="G945" i="1"/>
  <c r="E945" i="1"/>
  <c r="D945" i="1"/>
  <c r="N944" i="1"/>
  <c r="L944" i="1"/>
  <c r="G944" i="1"/>
  <c r="E944" i="1"/>
  <c r="D944" i="1"/>
  <c r="N943" i="1"/>
  <c r="L943" i="1"/>
  <c r="G943" i="1"/>
  <c r="E943" i="1"/>
  <c r="D943" i="1"/>
  <c r="N942" i="1"/>
  <c r="L942" i="1"/>
  <c r="G942" i="1"/>
  <c r="E942" i="1"/>
  <c r="D942" i="1"/>
  <c r="N941" i="1"/>
  <c r="L941" i="1"/>
  <c r="G941" i="1"/>
  <c r="E941" i="1"/>
  <c r="D941" i="1"/>
  <c r="N940" i="1"/>
  <c r="L940" i="1"/>
  <c r="G940" i="1"/>
  <c r="E940" i="1"/>
  <c r="D940" i="1"/>
  <c r="N939" i="1"/>
  <c r="L939" i="1"/>
  <c r="G939" i="1"/>
  <c r="E939" i="1"/>
  <c r="D939" i="1"/>
  <c r="N938" i="1"/>
  <c r="L938" i="1"/>
  <c r="G938" i="1"/>
  <c r="E938" i="1"/>
  <c r="D938" i="1"/>
  <c r="N937" i="1"/>
  <c r="L937" i="1"/>
  <c r="G937" i="1"/>
  <c r="E937" i="1"/>
  <c r="D937" i="1"/>
  <c r="N936" i="1"/>
  <c r="L936" i="1"/>
  <c r="G936" i="1"/>
  <c r="E936" i="1"/>
  <c r="D936" i="1"/>
  <c r="N935" i="1"/>
  <c r="L935" i="1"/>
  <c r="G935" i="1"/>
  <c r="E935" i="1"/>
  <c r="D935" i="1"/>
  <c r="N934" i="1"/>
  <c r="L934" i="1"/>
  <c r="G934" i="1"/>
  <c r="E934" i="1"/>
  <c r="D934" i="1"/>
  <c r="N933" i="1"/>
  <c r="L933" i="1"/>
  <c r="G933" i="1"/>
  <c r="E933" i="1"/>
  <c r="D933" i="1"/>
  <c r="N932" i="1"/>
  <c r="L932" i="1"/>
  <c r="G932" i="1"/>
  <c r="E932" i="1"/>
  <c r="D932" i="1"/>
  <c r="N931" i="1"/>
  <c r="L931" i="1"/>
  <c r="G931" i="1"/>
  <c r="E931" i="1"/>
  <c r="D931" i="1"/>
  <c r="N930" i="1"/>
  <c r="L930" i="1"/>
  <c r="G930" i="1"/>
  <c r="E930" i="1"/>
  <c r="D930" i="1"/>
  <c r="N929" i="1"/>
  <c r="L929" i="1"/>
  <c r="G929" i="1"/>
  <c r="E929" i="1"/>
  <c r="D929" i="1"/>
  <c r="N928" i="1"/>
  <c r="L928" i="1"/>
  <c r="G928" i="1"/>
  <c r="E928" i="1"/>
  <c r="D928" i="1"/>
  <c r="N927" i="1"/>
  <c r="L927" i="1"/>
  <c r="G927" i="1"/>
  <c r="E927" i="1"/>
  <c r="D927" i="1"/>
  <c r="N926" i="1"/>
  <c r="L926" i="1"/>
  <c r="G926" i="1"/>
  <c r="E926" i="1"/>
  <c r="D926" i="1"/>
  <c r="N925" i="1"/>
  <c r="L925" i="1"/>
  <c r="G925" i="1"/>
  <c r="E925" i="1"/>
  <c r="D925" i="1"/>
  <c r="N924" i="1"/>
  <c r="L924" i="1"/>
  <c r="G924" i="1"/>
  <c r="E924" i="1"/>
  <c r="D924" i="1"/>
  <c r="N923" i="1"/>
  <c r="L923" i="1"/>
  <c r="G923" i="1"/>
  <c r="E923" i="1"/>
  <c r="D923" i="1"/>
  <c r="N922" i="1"/>
  <c r="L922" i="1"/>
  <c r="G922" i="1"/>
  <c r="E922" i="1"/>
  <c r="D922" i="1"/>
  <c r="N921" i="1"/>
  <c r="L921" i="1"/>
  <c r="G921" i="1"/>
  <c r="E921" i="1"/>
  <c r="D921" i="1"/>
  <c r="N920" i="1"/>
  <c r="L920" i="1"/>
  <c r="G920" i="1"/>
  <c r="E920" i="1"/>
  <c r="D920" i="1"/>
  <c r="N919" i="1"/>
  <c r="L919" i="1"/>
  <c r="G919" i="1"/>
  <c r="E919" i="1"/>
  <c r="D919" i="1"/>
  <c r="N918" i="1"/>
  <c r="L918" i="1"/>
  <c r="G918" i="1"/>
  <c r="E918" i="1"/>
  <c r="D918" i="1"/>
  <c r="N917" i="1"/>
  <c r="L917" i="1"/>
  <c r="G917" i="1"/>
  <c r="E917" i="1"/>
  <c r="D917" i="1"/>
  <c r="N916" i="1"/>
  <c r="L916" i="1"/>
  <c r="G916" i="1"/>
  <c r="E916" i="1"/>
  <c r="D916" i="1"/>
  <c r="N915" i="1"/>
  <c r="L915" i="1"/>
  <c r="G915" i="1"/>
  <c r="E915" i="1"/>
  <c r="D915" i="1"/>
  <c r="N914" i="1"/>
  <c r="L914" i="1"/>
  <c r="G914" i="1"/>
  <c r="E914" i="1"/>
  <c r="D914" i="1"/>
  <c r="N913" i="1"/>
  <c r="L913" i="1"/>
  <c r="G913" i="1"/>
  <c r="E913" i="1"/>
  <c r="D913" i="1"/>
  <c r="N912" i="1"/>
  <c r="L912" i="1"/>
  <c r="G912" i="1"/>
  <c r="E912" i="1"/>
  <c r="D912" i="1"/>
  <c r="N911" i="1"/>
  <c r="L911" i="1"/>
  <c r="G911" i="1"/>
  <c r="E911" i="1"/>
  <c r="D911" i="1"/>
  <c r="N910" i="1"/>
  <c r="L910" i="1"/>
  <c r="G910" i="1"/>
  <c r="E910" i="1"/>
  <c r="D910" i="1"/>
  <c r="N909" i="1"/>
  <c r="L909" i="1"/>
  <c r="G909" i="1"/>
  <c r="E909" i="1"/>
  <c r="D909" i="1"/>
  <c r="N908" i="1"/>
  <c r="L908" i="1"/>
  <c r="G908" i="1"/>
  <c r="E908" i="1"/>
  <c r="D908" i="1"/>
  <c r="N907" i="1"/>
  <c r="L907" i="1"/>
  <c r="G907" i="1"/>
  <c r="N906" i="1"/>
  <c r="L906" i="1"/>
  <c r="G906" i="1"/>
  <c r="E906" i="1"/>
  <c r="E907" i="1" s="1"/>
  <c r="D906" i="1"/>
  <c r="D907" i="1" s="1"/>
  <c r="N905" i="1"/>
  <c r="L905" i="1"/>
  <c r="G905" i="1"/>
  <c r="E905" i="1"/>
  <c r="D905" i="1"/>
  <c r="N904" i="1"/>
  <c r="L904" i="1"/>
  <c r="G904" i="1"/>
  <c r="N903" i="1"/>
  <c r="L903" i="1"/>
  <c r="G903" i="1"/>
  <c r="N902" i="1"/>
  <c r="L902" i="1"/>
  <c r="G902" i="1"/>
  <c r="E902" i="1"/>
  <c r="E903" i="1" s="1"/>
  <c r="E904" i="1" s="1"/>
  <c r="D902" i="1"/>
  <c r="D903" i="1" s="1"/>
  <c r="D904" i="1" s="1"/>
  <c r="N901" i="1"/>
  <c r="L901" i="1"/>
  <c r="G901" i="1"/>
  <c r="E901" i="1"/>
  <c r="D901" i="1"/>
  <c r="N900" i="1"/>
  <c r="L900" i="1"/>
  <c r="G900" i="1"/>
  <c r="E900" i="1"/>
  <c r="D900" i="1"/>
  <c r="N899" i="1"/>
  <c r="L899" i="1"/>
  <c r="G899" i="1"/>
  <c r="E899" i="1"/>
  <c r="D899" i="1"/>
  <c r="N898" i="1"/>
  <c r="L898" i="1"/>
  <c r="G898" i="1"/>
  <c r="E898" i="1"/>
  <c r="D898" i="1"/>
  <c r="N897" i="1"/>
  <c r="L897" i="1"/>
  <c r="G897" i="1"/>
  <c r="E897" i="1"/>
  <c r="D897" i="1"/>
  <c r="N896" i="1"/>
  <c r="L896" i="1"/>
  <c r="G896" i="1"/>
  <c r="E896" i="1"/>
  <c r="D896" i="1"/>
  <c r="N895" i="1"/>
  <c r="L895" i="1"/>
  <c r="G895" i="1"/>
  <c r="E895" i="1"/>
  <c r="D895" i="1"/>
  <c r="N894" i="1"/>
  <c r="L894" i="1"/>
  <c r="G894" i="1"/>
  <c r="E894" i="1"/>
  <c r="D894" i="1"/>
  <c r="N893" i="1"/>
  <c r="L893" i="1"/>
  <c r="G893" i="1"/>
  <c r="E893" i="1"/>
  <c r="D893" i="1"/>
  <c r="N892" i="1"/>
  <c r="L892" i="1"/>
  <c r="G892" i="1"/>
  <c r="E892" i="1"/>
  <c r="D892" i="1"/>
  <c r="N891" i="1"/>
  <c r="L891" i="1"/>
  <c r="G891" i="1"/>
  <c r="E891" i="1"/>
  <c r="D891" i="1"/>
  <c r="N890" i="1"/>
  <c r="L890" i="1"/>
  <c r="G890" i="1"/>
  <c r="E890" i="1"/>
  <c r="D890" i="1"/>
  <c r="N889" i="1"/>
  <c r="L889" i="1"/>
  <c r="G889" i="1"/>
  <c r="E889" i="1"/>
  <c r="D889" i="1"/>
  <c r="N888" i="1"/>
  <c r="L888" i="1"/>
  <c r="G888" i="1"/>
  <c r="E888" i="1"/>
  <c r="D888" i="1"/>
  <c r="N887" i="1"/>
  <c r="L887" i="1"/>
  <c r="G887" i="1"/>
  <c r="E887" i="1"/>
  <c r="D887" i="1"/>
  <c r="N886" i="1"/>
  <c r="L886" i="1"/>
  <c r="G886" i="1"/>
  <c r="E886" i="1"/>
  <c r="D886" i="1"/>
  <c r="N885" i="1"/>
  <c r="L885" i="1"/>
  <c r="G885" i="1"/>
  <c r="E885" i="1"/>
  <c r="D885" i="1"/>
  <c r="N884" i="1"/>
  <c r="L884" i="1"/>
  <c r="G884" i="1"/>
  <c r="E884" i="1"/>
  <c r="D884" i="1"/>
  <c r="N883" i="1"/>
  <c r="L883" i="1"/>
  <c r="G883" i="1"/>
  <c r="E883" i="1"/>
  <c r="D883" i="1"/>
  <c r="N882" i="1"/>
  <c r="L882" i="1"/>
  <c r="G882" i="1"/>
  <c r="E882" i="1"/>
  <c r="D882" i="1"/>
  <c r="N881" i="1"/>
  <c r="L881" i="1"/>
  <c r="G881" i="1"/>
  <c r="E881" i="1"/>
  <c r="D881" i="1"/>
  <c r="N880" i="1"/>
  <c r="L880" i="1"/>
  <c r="G880" i="1"/>
  <c r="E880" i="1"/>
  <c r="D880" i="1"/>
  <c r="N879" i="1"/>
  <c r="L879" i="1"/>
  <c r="G879" i="1"/>
  <c r="E879" i="1"/>
  <c r="D879" i="1"/>
  <c r="N878" i="1"/>
  <c r="L878" i="1"/>
  <c r="G878" i="1"/>
  <c r="E878" i="1"/>
  <c r="D878" i="1"/>
  <c r="N877" i="1"/>
  <c r="L877" i="1"/>
  <c r="G877" i="1"/>
  <c r="E877" i="1"/>
  <c r="D877" i="1"/>
  <c r="N876" i="1"/>
  <c r="L876" i="1"/>
  <c r="G876" i="1"/>
  <c r="E876" i="1"/>
  <c r="D876" i="1"/>
  <c r="N875" i="1"/>
  <c r="L875" i="1"/>
  <c r="G875" i="1"/>
  <c r="E875" i="1"/>
  <c r="D875" i="1"/>
  <c r="N874" i="1"/>
  <c r="L874" i="1"/>
  <c r="G874" i="1"/>
  <c r="E874" i="1"/>
  <c r="D874" i="1"/>
  <c r="N873" i="1"/>
  <c r="L873" i="1"/>
  <c r="G873" i="1"/>
  <c r="E873" i="1"/>
  <c r="D873" i="1"/>
  <c r="N872" i="1"/>
  <c r="L872" i="1"/>
  <c r="G872" i="1"/>
  <c r="E872" i="1"/>
  <c r="D872" i="1"/>
  <c r="N871" i="1"/>
  <c r="L871" i="1"/>
  <c r="G871" i="1"/>
  <c r="E871" i="1"/>
  <c r="D871" i="1"/>
  <c r="N870" i="1"/>
  <c r="L870" i="1"/>
  <c r="G870" i="1"/>
  <c r="E870" i="1"/>
  <c r="D870" i="1"/>
  <c r="N869" i="1"/>
  <c r="L869" i="1"/>
  <c r="G869" i="1"/>
  <c r="E869" i="1"/>
  <c r="D869" i="1"/>
  <c r="N868" i="1"/>
  <c r="L868" i="1"/>
  <c r="G868" i="1"/>
  <c r="E868" i="1"/>
  <c r="D868" i="1"/>
  <c r="N867" i="1"/>
  <c r="L867" i="1"/>
  <c r="G867" i="1"/>
  <c r="E867" i="1"/>
  <c r="D867" i="1"/>
  <c r="N866" i="1"/>
  <c r="L866" i="1"/>
  <c r="G866" i="1"/>
  <c r="E866" i="1"/>
  <c r="D866" i="1"/>
  <c r="N865" i="1"/>
  <c r="L865" i="1"/>
  <c r="G865" i="1"/>
  <c r="E865" i="1"/>
  <c r="D865" i="1"/>
  <c r="N864" i="1"/>
  <c r="L864" i="1"/>
  <c r="G864" i="1"/>
  <c r="E864" i="1"/>
  <c r="D864" i="1"/>
  <c r="N863" i="1"/>
  <c r="L863" i="1"/>
  <c r="G863" i="1"/>
  <c r="E863" i="1"/>
  <c r="D863" i="1"/>
  <c r="N862" i="1"/>
  <c r="L862" i="1"/>
  <c r="G862" i="1"/>
  <c r="E862" i="1"/>
  <c r="D862" i="1"/>
  <c r="N861" i="1"/>
  <c r="L861" i="1"/>
  <c r="G861" i="1"/>
  <c r="E861" i="1"/>
  <c r="D861" i="1"/>
  <c r="N860" i="1"/>
  <c r="L860" i="1"/>
  <c r="G860" i="1"/>
  <c r="E860" i="1"/>
  <c r="D860" i="1"/>
  <c r="N859" i="1"/>
  <c r="L859" i="1"/>
  <c r="G859" i="1"/>
  <c r="E859" i="1"/>
  <c r="D859" i="1"/>
  <c r="N858" i="1"/>
  <c r="L858" i="1"/>
  <c r="G858" i="1"/>
  <c r="E858" i="1"/>
  <c r="D858" i="1"/>
  <c r="N857" i="1"/>
  <c r="L857" i="1"/>
  <c r="G857" i="1"/>
  <c r="E857" i="1"/>
  <c r="D857" i="1"/>
  <c r="N856" i="1"/>
  <c r="L856" i="1"/>
  <c r="G856" i="1"/>
  <c r="E856" i="1"/>
  <c r="D856" i="1"/>
  <c r="N855" i="1"/>
  <c r="L855" i="1"/>
  <c r="G855" i="1"/>
  <c r="E855" i="1"/>
  <c r="D855" i="1"/>
  <c r="N854" i="1"/>
  <c r="L854" i="1"/>
  <c r="G854" i="1"/>
  <c r="E854" i="1"/>
  <c r="D854" i="1"/>
  <c r="N853" i="1"/>
  <c r="L853" i="1"/>
  <c r="G853" i="1"/>
  <c r="E853" i="1"/>
  <c r="D853" i="1"/>
  <c r="N852" i="1"/>
  <c r="L852" i="1"/>
  <c r="G852" i="1"/>
  <c r="E852" i="1"/>
  <c r="D852" i="1"/>
  <c r="N851" i="1"/>
  <c r="L851" i="1"/>
  <c r="G851" i="1"/>
  <c r="E851" i="1"/>
  <c r="D851" i="1"/>
  <c r="N850" i="1"/>
  <c r="L850" i="1"/>
  <c r="G850" i="1"/>
  <c r="E850" i="1"/>
  <c r="D850" i="1"/>
  <c r="N849" i="1"/>
  <c r="L849" i="1"/>
  <c r="G849" i="1"/>
  <c r="E849" i="1"/>
  <c r="D849" i="1"/>
  <c r="N848" i="1"/>
  <c r="L848" i="1"/>
  <c r="G848" i="1"/>
  <c r="E848" i="1"/>
  <c r="D848" i="1"/>
  <c r="N847" i="1"/>
  <c r="L847" i="1"/>
  <c r="G847" i="1"/>
  <c r="E847" i="1"/>
  <c r="D847" i="1"/>
  <c r="N846" i="1"/>
  <c r="L846" i="1"/>
  <c r="G846" i="1"/>
  <c r="E846" i="1"/>
  <c r="D846" i="1"/>
  <c r="N845" i="1"/>
  <c r="L845" i="1"/>
  <c r="G845" i="1"/>
  <c r="E845" i="1"/>
  <c r="D845" i="1"/>
  <c r="N844" i="1"/>
  <c r="L844" i="1"/>
  <c r="G844" i="1"/>
  <c r="E844" i="1"/>
  <c r="D844" i="1"/>
  <c r="N843" i="1"/>
  <c r="L843" i="1"/>
  <c r="G843" i="1"/>
  <c r="E843" i="1"/>
  <c r="D843" i="1"/>
  <c r="N842" i="1"/>
  <c r="L842" i="1"/>
  <c r="G842" i="1"/>
  <c r="E842" i="1"/>
  <c r="D842" i="1"/>
  <c r="N841" i="1"/>
  <c r="L841" i="1"/>
  <c r="G841" i="1"/>
  <c r="E841" i="1"/>
  <c r="D841" i="1"/>
  <c r="N840" i="1"/>
  <c r="L840" i="1"/>
  <c r="G840" i="1"/>
  <c r="E840" i="1"/>
  <c r="D840" i="1"/>
  <c r="N839" i="1"/>
  <c r="L839" i="1"/>
  <c r="G839" i="1"/>
  <c r="E839" i="1"/>
  <c r="D839" i="1"/>
  <c r="N838" i="1"/>
  <c r="L838" i="1"/>
  <c r="G838" i="1"/>
  <c r="E838" i="1"/>
  <c r="D838" i="1"/>
  <c r="N837" i="1"/>
  <c r="L837" i="1"/>
  <c r="G837" i="1"/>
  <c r="E837" i="1"/>
  <c r="D837" i="1"/>
  <c r="N836" i="1"/>
  <c r="L836" i="1"/>
  <c r="G836" i="1"/>
  <c r="E836" i="1"/>
  <c r="D836" i="1"/>
  <c r="N835" i="1"/>
  <c r="L835" i="1"/>
  <c r="G835" i="1"/>
  <c r="E835" i="1"/>
  <c r="D835" i="1"/>
  <c r="N834" i="1"/>
  <c r="L834" i="1"/>
  <c r="G834" i="1"/>
  <c r="E834" i="1"/>
  <c r="D834" i="1"/>
  <c r="N833" i="1"/>
  <c r="L833" i="1"/>
  <c r="G833" i="1"/>
  <c r="E833" i="1"/>
  <c r="D833" i="1"/>
  <c r="N832" i="1"/>
  <c r="L832" i="1"/>
  <c r="G832" i="1"/>
  <c r="E832" i="1"/>
  <c r="D832" i="1"/>
  <c r="N831" i="1"/>
  <c r="L831" i="1"/>
  <c r="G831" i="1"/>
  <c r="E831" i="1"/>
  <c r="D831" i="1"/>
  <c r="N830" i="1"/>
  <c r="L830" i="1"/>
  <c r="G830" i="1"/>
  <c r="E830" i="1"/>
  <c r="D830" i="1"/>
  <c r="N829" i="1"/>
  <c r="L829" i="1"/>
  <c r="G829" i="1"/>
  <c r="E829" i="1"/>
  <c r="D829" i="1"/>
  <c r="N828" i="1"/>
  <c r="L828" i="1"/>
  <c r="G828" i="1"/>
  <c r="E828" i="1"/>
  <c r="D828" i="1"/>
  <c r="N827" i="1"/>
  <c r="L827" i="1"/>
  <c r="G827" i="1"/>
  <c r="E827" i="1"/>
  <c r="D827" i="1"/>
  <c r="N826" i="1"/>
  <c r="L826" i="1"/>
  <c r="G826" i="1"/>
  <c r="E826" i="1"/>
  <c r="D826" i="1"/>
  <c r="N825" i="1"/>
  <c r="L825" i="1"/>
  <c r="G825" i="1"/>
  <c r="E825" i="1"/>
  <c r="D825" i="1"/>
  <c r="N824" i="1"/>
  <c r="L824" i="1"/>
  <c r="G824" i="1"/>
  <c r="E824" i="1"/>
  <c r="D824" i="1"/>
  <c r="N823" i="1"/>
  <c r="L823" i="1"/>
  <c r="G823" i="1"/>
  <c r="E823" i="1"/>
  <c r="D823" i="1"/>
  <c r="N822" i="1"/>
  <c r="L822" i="1"/>
  <c r="G822" i="1"/>
  <c r="E822" i="1"/>
  <c r="D822" i="1"/>
  <c r="N821" i="1"/>
  <c r="L821" i="1"/>
  <c r="G821" i="1"/>
  <c r="E821" i="1"/>
  <c r="D821" i="1"/>
  <c r="N820" i="1"/>
  <c r="L820" i="1"/>
  <c r="G820" i="1"/>
  <c r="E820" i="1"/>
  <c r="D820" i="1"/>
  <c r="N819" i="1"/>
  <c r="L819" i="1"/>
  <c r="G819" i="1"/>
  <c r="E819" i="1"/>
  <c r="D819" i="1"/>
  <c r="N818" i="1"/>
  <c r="L818" i="1"/>
  <c r="G818" i="1"/>
  <c r="E818" i="1"/>
  <c r="D818" i="1"/>
  <c r="N817" i="1"/>
  <c r="L817" i="1"/>
  <c r="G817" i="1"/>
  <c r="E817" i="1"/>
  <c r="D817" i="1"/>
  <c r="N816" i="1"/>
  <c r="L816" i="1"/>
  <c r="G816" i="1"/>
  <c r="E816" i="1"/>
  <c r="D816" i="1"/>
  <c r="N815" i="1"/>
  <c r="L815" i="1"/>
  <c r="G815" i="1"/>
  <c r="E815" i="1"/>
  <c r="D815" i="1"/>
  <c r="N814" i="1"/>
  <c r="L814" i="1"/>
  <c r="G814" i="1"/>
  <c r="E814" i="1"/>
  <c r="D814" i="1"/>
  <c r="N813" i="1"/>
  <c r="L813" i="1"/>
  <c r="G813" i="1"/>
  <c r="E813" i="1"/>
  <c r="D813" i="1"/>
  <c r="N812" i="1"/>
  <c r="L812" i="1"/>
  <c r="G812" i="1"/>
  <c r="E812" i="1"/>
  <c r="D812" i="1"/>
  <c r="N811" i="1"/>
  <c r="L811" i="1"/>
  <c r="G811" i="1"/>
  <c r="E811" i="1"/>
  <c r="D811" i="1"/>
  <c r="N810" i="1"/>
  <c r="L810" i="1"/>
  <c r="G810" i="1"/>
  <c r="E810" i="1"/>
  <c r="D810" i="1"/>
  <c r="N809" i="1"/>
  <c r="L809" i="1"/>
  <c r="G809" i="1"/>
  <c r="E809" i="1"/>
  <c r="D809" i="1"/>
  <c r="N808" i="1"/>
  <c r="L808" i="1"/>
  <c r="G808" i="1"/>
  <c r="E808" i="1"/>
  <c r="D808" i="1"/>
  <c r="N807" i="1"/>
  <c r="L807" i="1"/>
  <c r="G807" i="1"/>
  <c r="E807" i="1"/>
  <c r="D807" i="1"/>
  <c r="N806" i="1"/>
  <c r="L806" i="1"/>
  <c r="G806" i="1"/>
  <c r="E806" i="1"/>
  <c r="D806" i="1"/>
  <c r="N805" i="1"/>
  <c r="L805" i="1"/>
  <c r="G805" i="1"/>
  <c r="E805" i="1"/>
  <c r="D805" i="1"/>
  <c r="N804" i="1"/>
  <c r="L804" i="1"/>
  <c r="G804" i="1"/>
  <c r="E804" i="1"/>
  <c r="D804" i="1"/>
  <c r="N803" i="1"/>
  <c r="L803" i="1"/>
  <c r="G803" i="1"/>
  <c r="E803" i="1"/>
  <c r="D803" i="1"/>
  <c r="N802" i="1"/>
  <c r="L802" i="1"/>
  <c r="G802" i="1"/>
  <c r="E802" i="1"/>
  <c r="D802" i="1"/>
  <c r="N801" i="1"/>
  <c r="L801" i="1"/>
  <c r="G801" i="1"/>
  <c r="E801" i="1"/>
  <c r="D801" i="1"/>
  <c r="N800" i="1"/>
  <c r="L800" i="1"/>
  <c r="G800" i="1"/>
  <c r="E800" i="1"/>
  <c r="D800" i="1"/>
  <c r="N799" i="1"/>
  <c r="L799" i="1"/>
  <c r="G799" i="1"/>
  <c r="E799" i="1"/>
  <c r="D799" i="1"/>
  <c r="N798" i="1"/>
  <c r="L798" i="1"/>
  <c r="G798" i="1"/>
  <c r="E798" i="1"/>
  <c r="D798" i="1"/>
  <c r="N797" i="1"/>
  <c r="L797" i="1"/>
  <c r="G797" i="1"/>
  <c r="E797" i="1"/>
  <c r="D797" i="1"/>
  <c r="N796" i="1"/>
  <c r="L796" i="1"/>
  <c r="G796" i="1"/>
  <c r="E796" i="1"/>
  <c r="D796" i="1"/>
  <c r="N795" i="1"/>
  <c r="L795" i="1"/>
  <c r="G795" i="1"/>
  <c r="E795" i="1"/>
  <c r="D795" i="1"/>
  <c r="N794" i="1"/>
  <c r="L794" i="1"/>
  <c r="G794" i="1"/>
  <c r="E794" i="1"/>
  <c r="D794" i="1"/>
  <c r="N793" i="1"/>
  <c r="L793" i="1"/>
  <c r="G793" i="1"/>
  <c r="E793" i="1"/>
  <c r="D793" i="1"/>
  <c r="N792" i="1"/>
  <c r="L792" i="1"/>
  <c r="G792" i="1"/>
  <c r="E792" i="1"/>
  <c r="D792" i="1"/>
  <c r="N791" i="1"/>
  <c r="L791" i="1"/>
  <c r="G791" i="1"/>
  <c r="E791" i="1"/>
  <c r="D791" i="1"/>
  <c r="N790" i="1"/>
  <c r="L790" i="1"/>
  <c r="G790" i="1"/>
  <c r="E790" i="1"/>
  <c r="D790" i="1"/>
  <c r="N789" i="1"/>
  <c r="L789" i="1"/>
  <c r="G789" i="1"/>
  <c r="E789" i="1"/>
  <c r="D789" i="1"/>
  <c r="N788" i="1"/>
  <c r="L788" i="1"/>
  <c r="G788" i="1"/>
  <c r="E788" i="1"/>
  <c r="D788" i="1"/>
  <c r="N787" i="1"/>
  <c r="L787" i="1"/>
  <c r="G787" i="1"/>
  <c r="E787" i="1"/>
  <c r="D787" i="1"/>
  <c r="N786" i="1"/>
  <c r="L786" i="1"/>
  <c r="G786" i="1"/>
  <c r="E786" i="1"/>
  <c r="D786" i="1"/>
  <c r="N785" i="1"/>
  <c r="L785" i="1"/>
  <c r="G785" i="1"/>
  <c r="E785" i="1"/>
  <c r="D785" i="1"/>
  <c r="N784" i="1"/>
  <c r="L784" i="1"/>
  <c r="G784" i="1"/>
  <c r="E784" i="1"/>
  <c r="D784" i="1"/>
  <c r="N783" i="1"/>
  <c r="L783" i="1"/>
  <c r="G783" i="1"/>
  <c r="E783" i="1"/>
  <c r="D783" i="1"/>
  <c r="N782" i="1"/>
  <c r="L782" i="1"/>
  <c r="G782" i="1"/>
  <c r="E782" i="1"/>
  <c r="D782" i="1"/>
  <c r="N781" i="1"/>
  <c r="L781" i="1"/>
  <c r="G781" i="1"/>
  <c r="E781" i="1"/>
  <c r="D781" i="1"/>
  <c r="N780" i="1"/>
  <c r="L780" i="1"/>
  <c r="G780" i="1"/>
  <c r="E780" i="1"/>
  <c r="D780" i="1"/>
  <c r="N779" i="1"/>
  <c r="L779" i="1"/>
  <c r="G779" i="1"/>
  <c r="E779" i="1"/>
  <c r="D779" i="1"/>
  <c r="N778" i="1"/>
  <c r="L778" i="1"/>
  <c r="G778" i="1"/>
  <c r="E778" i="1"/>
  <c r="D778" i="1"/>
  <c r="N777" i="1"/>
  <c r="L777" i="1"/>
  <c r="G777" i="1"/>
  <c r="E777" i="1"/>
  <c r="D777" i="1"/>
  <c r="N776" i="1"/>
  <c r="L776" i="1"/>
  <c r="G776" i="1"/>
  <c r="E776" i="1"/>
  <c r="D776" i="1"/>
  <c r="N775" i="1"/>
  <c r="L775" i="1"/>
  <c r="G775" i="1"/>
  <c r="E775" i="1"/>
  <c r="D775" i="1"/>
  <c r="N774" i="1"/>
  <c r="L774" i="1"/>
  <c r="G774" i="1"/>
  <c r="E774" i="1"/>
  <c r="D774" i="1"/>
  <c r="N773" i="1"/>
  <c r="L773" i="1"/>
  <c r="G773" i="1"/>
  <c r="E773" i="1"/>
  <c r="D773" i="1"/>
  <c r="N772" i="1"/>
  <c r="L772" i="1"/>
  <c r="G772" i="1"/>
  <c r="E772" i="1"/>
  <c r="D772" i="1"/>
  <c r="N771" i="1"/>
  <c r="L771" i="1"/>
  <c r="G771" i="1"/>
  <c r="E771" i="1"/>
  <c r="D771" i="1"/>
  <c r="N770" i="1"/>
  <c r="L770" i="1"/>
  <c r="G770" i="1"/>
  <c r="E770" i="1"/>
  <c r="D770" i="1"/>
  <c r="N769" i="1"/>
  <c r="L769" i="1"/>
  <c r="G769" i="1"/>
  <c r="E769" i="1"/>
  <c r="D769" i="1"/>
  <c r="N768" i="1"/>
  <c r="L768" i="1"/>
  <c r="G768" i="1"/>
  <c r="E768" i="1"/>
  <c r="D768" i="1"/>
  <c r="N767" i="1"/>
  <c r="L767" i="1"/>
  <c r="G767" i="1"/>
  <c r="E767" i="1"/>
  <c r="D767" i="1"/>
  <c r="N766" i="1"/>
  <c r="L766" i="1"/>
  <c r="G766" i="1"/>
  <c r="E766" i="1"/>
  <c r="D766" i="1"/>
  <c r="N765" i="1"/>
  <c r="L765" i="1"/>
  <c r="G765" i="1"/>
  <c r="E765" i="1"/>
  <c r="D765" i="1"/>
  <c r="N764" i="1"/>
  <c r="L764" i="1"/>
  <c r="G764" i="1"/>
  <c r="E764" i="1"/>
  <c r="D764" i="1"/>
  <c r="N763" i="1"/>
  <c r="L763" i="1"/>
  <c r="G763" i="1"/>
  <c r="E763" i="1"/>
  <c r="D763" i="1"/>
  <c r="N762" i="1"/>
  <c r="L762" i="1"/>
  <c r="G762" i="1"/>
  <c r="E762" i="1"/>
  <c r="D762" i="1"/>
  <c r="N761" i="1"/>
  <c r="L761" i="1"/>
  <c r="G761" i="1"/>
  <c r="E761" i="1"/>
  <c r="D761" i="1"/>
  <c r="N760" i="1"/>
  <c r="L760" i="1"/>
  <c r="G760" i="1"/>
  <c r="E760" i="1"/>
  <c r="D760" i="1"/>
  <c r="N759" i="1"/>
  <c r="L759" i="1"/>
  <c r="G759" i="1"/>
  <c r="E759" i="1"/>
  <c r="D759" i="1"/>
  <c r="N758" i="1"/>
  <c r="L758" i="1"/>
  <c r="G758" i="1"/>
  <c r="E758" i="1"/>
  <c r="D758" i="1"/>
  <c r="N757" i="1"/>
  <c r="L757" i="1"/>
  <c r="G757" i="1"/>
  <c r="E757" i="1"/>
  <c r="D757" i="1"/>
  <c r="N756" i="1"/>
  <c r="L756" i="1"/>
  <c r="G756" i="1"/>
  <c r="E756" i="1"/>
  <c r="D756" i="1"/>
  <c r="N755" i="1"/>
  <c r="L755" i="1"/>
  <c r="G755" i="1"/>
  <c r="E755" i="1"/>
  <c r="D755" i="1"/>
  <c r="N754" i="1"/>
  <c r="L754" i="1"/>
  <c r="G754" i="1"/>
  <c r="E754" i="1"/>
  <c r="D754" i="1"/>
  <c r="N753" i="1"/>
  <c r="L753" i="1"/>
  <c r="G753" i="1"/>
  <c r="E753" i="1"/>
  <c r="D753" i="1"/>
  <c r="N752" i="1"/>
  <c r="L752" i="1"/>
  <c r="G752" i="1"/>
  <c r="E752" i="1"/>
  <c r="D752" i="1"/>
  <c r="N751" i="1"/>
  <c r="L751" i="1"/>
  <c r="G751" i="1"/>
  <c r="E751" i="1"/>
  <c r="D751" i="1"/>
  <c r="N750" i="1"/>
  <c r="L750" i="1"/>
  <c r="G750" i="1"/>
  <c r="E750" i="1"/>
  <c r="D750" i="1"/>
  <c r="N749" i="1"/>
  <c r="L749" i="1"/>
  <c r="G749" i="1"/>
  <c r="E749" i="1"/>
  <c r="D749" i="1"/>
  <c r="N748" i="1"/>
  <c r="L748" i="1"/>
  <c r="G748" i="1"/>
  <c r="E748" i="1"/>
  <c r="D748" i="1"/>
  <c r="N747" i="1"/>
  <c r="L747" i="1"/>
  <c r="G747" i="1"/>
  <c r="E747" i="1"/>
  <c r="D747" i="1"/>
  <c r="N746" i="1"/>
  <c r="L746" i="1"/>
  <c r="G746" i="1"/>
  <c r="E746" i="1"/>
  <c r="D746" i="1"/>
  <c r="N745" i="1"/>
  <c r="L745" i="1"/>
  <c r="G745" i="1"/>
  <c r="E745" i="1"/>
  <c r="D745" i="1"/>
  <c r="N744" i="1"/>
  <c r="L744" i="1"/>
  <c r="G744" i="1"/>
  <c r="E744" i="1"/>
  <c r="D744" i="1"/>
  <c r="N743" i="1"/>
  <c r="L743" i="1"/>
  <c r="G743" i="1"/>
  <c r="E743" i="1"/>
  <c r="D743" i="1"/>
  <c r="N742" i="1"/>
  <c r="L742" i="1"/>
  <c r="G742" i="1"/>
  <c r="E742" i="1"/>
  <c r="D742" i="1"/>
  <c r="N741" i="1"/>
  <c r="L741" i="1"/>
  <c r="G741" i="1"/>
  <c r="E741" i="1"/>
  <c r="D741" i="1"/>
  <c r="N740" i="1"/>
  <c r="L740" i="1"/>
  <c r="G740" i="1"/>
  <c r="N739" i="1"/>
  <c r="L739" i="1"/>
  <c r="G739" i="1"/>
  <c r="E739" i="1"/>
  <c r="E740" i="1" s="1"/>
  <c r="D739" i="1"/>
  <c r="D740" i="1" s="1"/>
  <c r="N738" i="1"/>
  <c r="L738" i="1"/>
  <c r="G738" i="1"/>
  <c r="E738" i="1"/>
  <c r="D738" i="1"/>
  <c r="N737" i="1"/>
  <c r="L737" i="1"/>
  <c r="G737" i="1"/>
  <c r="E737" i="1"/>
  <c r="D737" i="1"/>
  <c r="N736" i="1"/>
  <c r="L736" i="1"/>
  <c r="G736" i="1"/>
  <c r="E736" i="1"/>
  <c r="D736" i="1"/>
  <c r="N735" i="1"/>
  <c r="L735" i="1"/>
  <c r="G735" i="1"/>
  <c r="E735" i="1"/>
  <c r="D735" i="1"/>
  <c r="N734" i="1"/>
  <c r="L734" i="1"/>
  <c r="G734" i="1"/>
  <c r="E734" i="1"/>
  <c r="D734" i="1"/>
  <c r="N733" i="1"/>
  <c r="L733" i="1"/>
  <c r="G733" i="1"/>
  <c r="E733" i="1"/>
  <c r="D733" i="1"/>
  <c r="N732" i="1"/>
  <c r="L732" i="1"/>
  <c r="G732" i="1"/>
  <c r="E732" i="1"/>
  <c r="D732" i="1"/>
  <c r="N731" i="1"/>
  <c r="L731" i="1"/>
  <c r="G731" i="1"/>
  <c r="E731" i="1"/>
  <c r="D731" i="1"/>
  <c r="N730" i="1"/>
  <c r="L730" i="1"/>
  <c r="G730" i="1"/>
  <c r="E730" i="1"/>
  <c r="D730" i="1"/>
  <c r="N729" i="1"/>
  <c r="L729" i="1"/>
  <c r="G729" i="1"/>
  <c r="E729" i="1"/>
  <c r="D729" i="1"/>
  <c r="N728" i="1"/>
  <c r="L728" i="1"/>
  <c r="G728" i="1"/>
  <c r="E728" i="1"/>
  <c r="D728" i="1"/>
  <c r="N727" i="1"/>
  <c r="L727" i="1"/>
  <c r="G727" i="1"/>
  <c r="E727" i="1"/>
  <c r="D727" i="1"/>
  <c r="N726" i="1"/>
  <c r="L726" i="1"/>
  <c r="G726" i="1"/>
  <c r="E726" i="1"/>
  <c r="D726" i="1"/>
  <c r="N725" i="1"/>
  <c r="L725" i="1"/>
  <c r="G725" i="1"/>
  <c r="E725" i="1"/>
  <c r="D725" i="1"/>
  <c r="N724" i="1"/>
  <c r="L724" i="1"/>
  <c r="G724" i="1"/>
  <c r="N723" i="1"/>
  <c r="L723" i="1"/>
  <c r="G723" i="1"/>
  <c r="E723" i="1"/>
  <c r="E724" i="1" s="1"/>
  <c r="D723" i="1"/>
  <c r="D724" i="1" s="1"/>
  <c r="N722" i="1"/>
  <c r="L722" i="1"/>
  <c r="G722" i="1"/>
  <c r="E722" i="1"/>
  <c r="D722" i="1"/>
  <c r="N721" i="1"/>
  <c r="L721" i="1"/>
  <c r="G721" i="1"/>
  <c r="E721" i="1"/>
  <c r="D721" i="1"/>
  <c r="N720" i="1"/>
  <c r="L720" i="1"/>
  <c r="G720" i="1"/>
  <c r="E720" i="1"/>
  <c r="D720" i="1"/>
  <c r="N719" i="1"/>
  <c r="L719" i="1"/>
  <c r="G719" i="1"/>
  <c r="E719" i="1"/>
  <c r="D719" i="1"/>
  <c r="N718" i="1"/>
  <c r="L718" i="1"/>
  <c r="G718" i="1"/>
  <c r="E718" i="1"/>
  <c r="D718" i="1"/>
  <c r="N717" i="1"/>
  <c r="L717" i="1"/>
  <c r="G717" i="1"/>
  <c r="E717" i="1"/>
  <c r="D717" i="1"/>
  <c r="N716" i="1"/>
  <c r="L716" i="1"/>
  <c r="G716" i="1"/>
  <c r="E716" i="1"/>
  <c r="D716" i="1"/>
  <c r="N715" i="1"/>
  <c r="L715" i="1"/>
  <c r="G715" i="1"/>
  <c r="E715" i="1"/>
  <c r="D715" i="1"/>
  <c r="N714" i="1"/>
  <c r="L714" i="1"/>
  <c r="G714" i="1"/>
  <c r="E714" i="1"/>
  <c r="D714" i="1"/>
  <c r="N713" i="1"/>
  <c r="L713" i="1"/>
  <c r="G713" i="1"/>
  <c r="E713" i="1"/>
  <c r="D713" i="1"/>
  <c r="N712" i="1"/>
  <c r="L712" i="1"/>
  <c r="G712" i="1"/>
  <c r="E712" i="1"/>
  <c r="D712" i="1"/>
  <c r="N711" i="1"/>
  <c r="L711" i="1"/>
  <c r="G711" i="1"/>
  <c r="E711" i="1"/>
  <c r="D711" i="1"/>
  <c r="N710" i="1"/>
  <c r="L710" i="1"/>
  <c r="G710" i="1"/>
  <c r="E710" i="1"/>
  <c r="D710" i="1"/>
  <c r="N709" i="1"/>
  <c r="L709" i="1"/>
  <c r="G709" i="1"/>
  <c r="E709" i="1"/>
  <c r="D709" i="1"/>
  <c r="N708" i="1"/>
  <c r="L708" i="1"/>
  <c r="G708" i="1"/>
  <c r="E708" i="1"/>
  <c r="D708" i="1"/>
  <c r="N707" i="1"/>
  <c r="L707" i="1"/>
  <c r="G707" i="1"/>
  <c r="E707" i="1"/>
  <c r="D707" i="1"/>
  <c r="N706" i="1"/>
  <c r="L706" i="1"/>
  <c r="G706" i="1"/>
  <c r="E706" i="1"/>
  <c r="D706" i="1"/>
  <c r="N705" i="1"/>
  <c r="L705" i="1"/>
  <c r="G705" i="1"/>
  <c r="E705" i="1"/>
  <c r="D705" i="1"/>
  <c r="N704" i="1"/>
  <c r="L704" i="1"/>
  <c r="G704" i="1"/>
  <c r="E704" i="1"/>
  <c r="D704" i="1"/>
  <c r="N703" i="1"/>
  <c r="L703" i="1"/>
  <c r="G703" i="1"/>
  <c r="E703" i="1"/>
  <c r="D703" i="1"/>
  <c r="N702" i="1"/>
  <c r="L702" i="1"/>
  <c r="G702" i="1"/>
  <c r="E702" i="1"/>
  <c r="D702" i="1"/>
  <c r="N701" i="1"/>
  <c r="L701" i="1"/>
  <c r="G701" i="1"/>
  <c r="E701" i="1"/>
  <c r="D701" i="1"/>
  <c r="N700" i="1"/>
  <c r="L700" i="1"/>
  <c r="G700" i="1"/>
  <c r="E700" i="1"/>
  <c r="D700" i="1"/>
  <c r="N699" i="1"/>
  <c r="L699" i="1"/>
  <c r="G699" i="1"/>
  <c r="E699" i="1"/>
  <c r="D699" i="1"/>
  <c r="N698" i="1"/>
  <c r="L698" i="1"/>
  <c r="G698" i="1"/>
  <c r="E698" i="1"/>
  <c r="D698" i="1"/>
  <c r="N697" i="1"/>
  <c r="L697" i="1"/>
  <c r="G697" i="1"/>
  <c r="E697" i="1"/>
  <c r="D697" i="1"/>
  <c r="N696" i="1"/>
  <c r="L696" i="1"/>
  <c r="G696" i="1"/>
  <c r="E696" i="1"/>
  <c r="D696" i="1"/>
  <c r="N695" i="1"/>
  <c r="L695" i="1"/>
  <c r="G695" i="1"/>
  <c r="E695" i="1"/>
  <c r="D695" i="1"/>
  <c r="N694" i="1"/>
  <c r="L694" i="1"/>
  <c r="G694" i="1"/>
  <c r="E694" i="1"/>
  <c r="D694" i="1"/>
  <c r="N693" i="1"/>
  <c r="L693" i="1"/>
  <c r="G693" i="1"/>
  <c r="E693" i="1"/>
  <c r="D693" i="1"/>
  <c r="N692" i="1"/>
  <c r="L692" i="1"/>
  <c r="G692" i="1"/>
  <c r="E692" i="1"/>
  <c r="D692" i="1"/>
  <c r="N691" i="1"/>
  <c r="L691" i="1"/>
  <c r="G691" i="1"/>
  <c r="E691" i="1"/>
  <c r="D691" i="1"/>
  <c r="N690" i="1"/>
  <c r="L690" i="1"/>
  <c r="G690" i="1"/>
  <c r="E690" i="1"/>
  <c r="D690" i="1"/>
  <c r="N689" i="1"/>
  <c r="L689" i="1"/>
  <c r="G689" i="1"/>
  <c r="E689" i="1"/>
  <c r="D689" i="1"/>
  <c r="N688" i="1"/>
  <c r="L688" i="1"/>
  <c r="G688" i="1"/>
  <c r="E688" i="1"/>
  <c r="D688" i="1"/>
  <c r="N687" i="1"/>
  <c r="L687" i="1"/>
  <c r="G687" i="1"/>
  <c r="E687" i="1"/>
  <c r="D687" i="1"/>
  <c r="N686" i="1"/>
  <c r="L686" i="1"/>
  <c r="G686" i="1"/>
  <c r="E686" i="1"/>
  <c r="D686" i="1"/>
  <c r="N685" i="1"/>
  <c r="L685" i="1"/>
  <c r="G685" i="1"/>
  <c r="E685" i="1"/>
  <c r="D685" i="1"/>
  <c r="N684" i="1"/>
  <c r="L684" i="1"/>
  <c r="G684" i="1"/>
  <c r="E684" i="1"/>
  <c r="D684" i="1"/>
  <c r="N683" i="1"/>
  <c r="L683" i="1"/>
  <c r="G683" i="1"/>
  <c r="E683" i="1"/>
  <c r="D683" i="1"/>
  <c r="N682" i="1"/>
  <c r="L682" i="1"/>
  <c r="G682" i="1"/>
  <c r="E682" i="1"/>
  <c r="D682" i="1"/>
  <c r="N681" i="1"/>
  <c r="L681" i="1"/>
  <c r="G681" i="1"/>
  <c r="E681" i="1"/>
  <c r="D681" i="1"/>
  <c r="N680" i="1"/>
  <c r="L680" i="1"/>
  <c r="G680" i="1"/>
  <c r="E680" i="1"/>
  <c r="D680" i="1"/>
  <c r="N679" i="1"/>
  <c r="L679" i="1"/>
  <c r="G679" i="1"/>
  <c r="E679" i="1"/>
  <c r="D679" i="1"/>
  <c r="N678" i="1"/>
  <c r="L678" i="1"/>
  <c r="G678" i="1"/>
  <c r="E678" i="1"/>
  <c r="D678" i="1"/>
  <c r="N677" i="1"/>
  <c r="L677" i="1"/>
  <c r="G677" i="1"/>
  <c r="E677" i="1"/>
  <c r="D677" i="1"/>
  <c r="N676" i="1"/>
  <c r="L676" i="1"/>
  <c r="G676" i="1"/>
  <c r="E676" i="1"/>
  <c r="D676" i="1"/>
  <c r="N675" i="1"/>
  <c r="L675" i="1"/>
  <c r="G675" i="1"/>
  <c r="E675" i="1"/>
  <c r="D675" i="1"/>
  <c r="N674" i="1"/>
  <c r="L674" i="1"/>
  <c r="G674" i="1"/>
  <c r="E674" i="1"/>
  <c r="D674" i="1"/>
  <c r="N673" i="1"/>
  <c r="L673" i="1"/>
  <c r="G673" i="1"/>
  <c r="E673" i="1"/>
  <c r="D673" i="1"/>
  <c r="N672" i="1"/>
  <c r="L672" i="1"/>
  <c r="G672" i="1"/>
  <c r="E672" i="1"/>
  <c r="D672" i="1"/>
  <c r="N671" i="1"/>
  <c r="L671" i="1"/>
  <c r="G671" i="1"/>
  <c r="E671" i="1"/>
  <c r="D671" i="1"/>
  <c r="N670" i="1"/>
  <c r="L670" i="1"/>
  <c r="G670" i="1"/>
  <c r="E670" i="1"/>
  <c r="D670" i="1"/>
  <c r="N669" i="1"/>
  <c r="L669" i="1"/>
  <c r="G669" i="1"/>
  <c r="E669" i="1"/>
  <c r="D669" i="1"/>
  <c r="N668" i="1"/>
  <c r="L668" i="1"/>
  <c r="G668" i="1"/>
  <c r="E668" i="1"/>
  <c r="D668" i="1"/>
  <c r="N667" i="1"/>
  <c r="L667" i="1"/>
  <c r="G667" i="1"/>
  <c r="E667" i="1"/>
  <c r="D667" i="1"/>
  <c r="N666" i="1"/>
  <c r="L666" i="1"/>
  <c r="G666" i="1"/>
  <c r="E666" i="1"/>
  <c r="D666" i="1"/>
  <c r="N665" i="1"/>
  <c r="L665" i="1"/>
  <c r="G665" i="1"/>
  <c r="E665" i="1"/>
  <c r="D665" i="1"/>
  <c r="N664" i="1"/>
  <c r="L664" i="1"/>
  <c r="G664" i="1"/>
  <c r="E664" i="1"/>
  <c r="D664" i="1"/>
  <c r="N663" i="1"/>
  <c r="L663" i="1"/>
  <c r="G663" i="1"/>
  <c r="E663" i="1"/>
  <c r="D663" i="1"/>
  <c r="N662" i="1"/>
  <c r="L662" i="1"/>
  <c r="G662" i="1"/>
  <c r="E662" i="1"/>
  <c r="D662" i="1"/>
  <c r="N661" i="1"/>
  <c r="L661" i="1"/>
  <c r="G661" i="1"/>
  <c r="E661" i="1"/>
  <c r="D661" i="1"/>
  <c r="N660" i="1"/>
  <c r="L660" i="1"/>
  <c r="G660" i="1"/>
  <c r="E660" i="1"/>
  <c r="D660" i="1"/>
  <c r="N659" i="1"/>
  <c r="L659" i="1"/>
  <c r="G659" i="1"/>
  <c r="E659" i="1"/>
  <c r="D659" i="1"/>
  <c r="N658" i="1"/>
  <c r="L658" i="1"/>
  <c r="G658" i="1"/>
  <c r="E658" i="1"/>
  <c r="D658" i="1"/>
  <c r="N657" i="1"/>
  <c r="L657" i="1"/>
  <c r="G657" i="1"/>
  <c r="E657" i="1"/>
  <c r="D657" i="1"/>
  <c r="N656" i="1"/>
  <c r="L656" i="1"/>
  <c r="G656" i="1"/>
  <c r="E656" i="1"/>
  <c r="D656" i="1"/>
  <c r="N655" i="1"/>
  <c r="L655" i="1"/>
  <c r="G655" i="1"/>
  <c r="E655" i="1"/>
  <c r="D655" i="1"/>
  <c r="N654" i="1"/>
  <c r="L654" i="1"/>
  <c r="G654" i="1"/>
  <c r="E654" i="1"/>
  <c r="D654" i="1"/>
  <c r="N653" i="1"/>
  <c r="L653" i="1"/>
  <c r="G653" i="1"/>
  <c r="E653" i="1"/>
  <c r="D653" i="1"/>
  <c r="N652" i="1"/>
  <c r="L652" i="1"/>
  <c r="G652" i="1"/>
  <c r="E652" i="1"/>
  <c r="D652" i="1"/>
  <c r="N651" i="1"/>
  <c r="L651" i="1"/>
  <c r="G651" i="1"/>
  <c r="E651" i="1"/>
  <c r="D651" i="1"/>
  <c r="N650" i="1"/>
  <c r="L650" i="1"/>
  <c r="G650" i="1"/>
  <c r="E650" i="1"/>
  <c r="D650" i="1"/>
  <c r="N649" i="1"/>
  <c r="L649" i="1"/>
  <c r="G649" i="1"/>
  <c r="E649" i="1"/>
  <c r="D649" i="1"/>
  <c r="N648" i="1"/>
  <c r="L648" i="1"/>
  <c r="G648" i="1"/>
  <c r="E648" i="1"/>
  <c r="D648" i="1"/>
  <c r="N647" i="1"/>
  <c r="L647" i="1"/>
  <c r="G647" i="1"/>
  <c r="E647" i="1"/>
  <c r="D647" i="1"/>
  <c r="N646" i="1"/>
  <c r="L646" i="1"/>
  <c r="G646" i="1"/>
  <c r="E646" i="1"/>
  <c r="D646" i="1"/>
  <c r="N645" i="1"/>
  <c r="L645" i="1"/>
  <c r="G645" i="1"/>
  <c r="E645" i="1"/>
  <c r="D645" i="1"/>
  <c r="N644" i="1"/>
  <c r="L644" i="1"/>
  <c r="G644" i="1"/>
  <c r="E644" i="1"/>
  <c r="D644" i="1"/>
  <c r="N643" i="1"/>
  <c r="L643" i="1"/>
  <c r="G643" i="1"/>
  <c r="E643" i="1"/>
  <c r="D643" i="1"/>
  <c r="N642" i="1"/>
  <c r="L642" i="1"/>
  <c r="G642" i="1"/>
  <c r="E642" i="1"/>
  <c r="D642" i="1"/>
  <c r="N641" i="1"/>
  <c r="L641" i="1"/>
  <c r="G641" i="1"/>
  <c r="E641" i="1"/>
  <c r="D641" i="1"/>
  <c r="N640" i="1"/>
  <c r="L640" i="1"/>
  <c r="G640" i="1"/>
  <c r="E640" i="1"/>
  <c r="D640" i="1"/>
  <c r="N639" i="1"/>
  <c r="L639" i="1"/>
  <c r="G639" i="1"/>
  <c r="E639" i="1"/>
  <c r="D639" i="1"/>
  <c r="N638" i="1"/>
  <c r="L638" i="1"/>
  <c r="G638" i="1"/>
  <c r="E638" i="1"/>
  <c r="D638" i="1"/>
  <c r="N637" i="1"/>
  <c r="L637" i="1"/>
  <c r="G637" i="1"/>
  <c r="E637" i="1"/>
  <c r="D637" i="1"/>
  <c r="N636" i="1"/>
  <c r="L636" i="1"/>
  <c r="G636" i="1"/>
  <c r="E636" i="1"/>
  <c r="D636" i="1"/>
  <c r="N635" i="1"/>
  <c r="L635" i="1"/>
  <c r="G635" i="1"/>
  <c r="E635" i="1"/>
  <c r="D635" i="1"/>
  <c r="N634" i="1"/>
  <c r="L634" i="1"/>
  <c r="G634" i="1"/>
  <c r="E634" i="1"/>
  <c r="D634" i="1"/>
  <c r="N633" i="1"/>
  <c r="L633" i="1"/>
  <c r="G633" i="1"/>
  <c r="E633" i="1"/>
  <c r="D633" i="1"/>
  <c r="N632" i="1"/>
  <c r="L632" i="1"/>
  <c r="G632" i="1"/>
  <c r="E632" i="1"/>
  <c r="D632" i="1"/>
  <c r="N631" i="1"/>
  <c r="L631" i="1"/>
  <c r="G631" i="1"/>
  <c r="E631" i="1"/>
  <c r="D631" i="1"/>
  <c r="N630" i="1"/>
  <c r="L630" i="1"/>
  <c r="G630" i="1"/>
  <c r="E630" i="1"/>
  <c r="D630" i="1"/>
  <c r="N629" i="1"/>
  <c r="L629" i="1"/>
  <c r="G629" i="1"/>
  <c r="E629" i="1"/>
  <c r="D629" i="1"/>
  <c r="N628" i="1"/>
  <c r="L628" i="1"/>
  <c r="G628" i="1"/>
  <c r="E628" i="1"/>
  <c r="D628" i="1"/>
  <c r="N627" i="1"/>
  <c r="L627" i="1"/>
  <c r="G627" i="1"/>
  <c r="E627" i="1"/>
  <c r="D627" i="1"/>
  <c r="N626" i="1"/>
  <c r="L626" i="1"/>
  <c r="G626" i="1"/>
  <c r="E626" i="1"/>
  <c r="D626" i="1"/>
  <c r="N625" i="1"/>
  <c r="L625" i="1"/>
  <c r="G625" i="1"/>
  <c r="E625" i="1"/>
  <c r="D625" i="1"/>
  <c r="N624" i="1"/>
  <c r="L624" i="1"/>
  <c r="G624" i="1"/>
  <c r="E624" i="1"/>
  <c r="D624" i="1"/>
  <c r="N623" i="1"/>
  <c r="L623" i="1"/>
  <c r="G623" i="1"/>
  <c r="E623" i="1"/>
  <c r="D623" i="1"/>
  <c r="N622" i="1"/>
  <c r="L622" i="1"/>
  <c r="G622" i="1"/>
  <c r="E622" i="1"/>
  <c r="D622" i="1"/>
  <c r="N621" i="1"/>
  <c r="L621" i="1"/>
  <c r="G621" i="1"/>
  <c r="E621" i="1"/>
  <c r="D621" i="1"/>
  <c r="N620" i="1"/>
  <c r="L620" i="1"/>
  <c r="G620" i="1"/>
  <c r="E620" i="1"/>
  <c r="D620" i="1"/>
  <c r="N619" i="1"/>
  <c r="L619" i="1"/>
  <c r="G619" i="1"/>
  <c r="E619" i="1"/>
  <c r="D619" i="1"/>
  <c r="N618" i="1"/>
  <c r="L618" i="1"/>
  <c r="G618" i="1"/>
  <c r="E618" i="1"/>
  <c r="D618" i="1"/>
  <c r="N617" i="1"/>
  <c r="L617" i="1"/>
  <c r="G617" i="1"/>
  <c r="E617" i="1"/>
  <c r="D617" i="1"/>
  <c r="N616" i="1"/>
  <c r="L616" i="1"/>
  <c r="G616" i="1"/>
  <c r="E616" i="1"/>
  <c r="D616" i="1"/>
  <c r="N615" i="1"/>
  <c r="L615" i="1"/>
  <c r="G615" i="1"/>
  <c r="E615" i="1"/>
  <c r="D615" i="1"/>
  <c r="N614" i="1"/>
  <c r="L614" i="1"/>
  <c r="G614" i="1"/>
  <c r="E614" i="1"/>
  <c r="D614" i="1"/>
  <c r="N613" i="1"/>
  <c r="L613" i="1"/>
  <c r="G613" i="1"/>
  <c r="E613" i="1"/>
  <c r="D613" i="1"/>
  <c r="N612" i="1"/>
  <c r="L612" i="1"/>
  <c r="G612" i="1"/>
  <c r="E612" i="1"/>
  <c r="D612" i="1"/>
  <c r="N611" i="1"/>
  <c r="L611" i="1"/>
  <c r="G611" i="1"/>
  <c r="E611" i="1"/>
  <c r="D611" i="1"/>
  <c r="N610" i="1"/>
  <c r="L610" i="1"/>
  <c r="G610" i="1"/>
  <c r="E610" i="1"/>
  <c r="D610" i="1"/>
  <c r="N609" i="1"/>
  <c r="L609" i="1"/>
  <c r="G609" i="1"/>
  <c r="E609" i="1"/>
  <c r="D609" i="1"/>
  <c r="N608" i="1"/>
  <c r="L608" i="1"/>
  <c r="G608" i="1"/>
  <c r="E608" i="1"/>
  <c r="D608" i="1"/>
  <c r="N607" i="1"/>
  <c r="L607" i="1"/>
  <c r="G607" i="1"/>
  <c r="E607" i="1"/>
  <c r="D607" i="1"/>
  <c r="N606" i="1"/>
  <c r="L606" i="1"/>
  <c r="G606" i="1"/>
  <c r="E606" i="1"/>
  <c r="D606" i="1"/>
  <c r="N605" i="1"/>
  <c r="L605" i="1"/>
  <c r="G605" i="1"/>
  <c r="E605" i="1"/>
  <c r="D605" i="1"/>
  <c r="N604" i="1"/>
  <c r="L604" i="1"/>
  <c r="G604" i="1"/>
  <c r="E604" i="1"/>
  <c r="D604" i="1"/>
  <c r="N603" i="1"/>
  <c r="L603" i="1"/>
  <c r="G603" i="1"/>
  <c r="E603" i="1"/>
  <c r="D603" i="1"/>
  <c r="N602" i="1"/>
  <c r="L602" i="1"/>
  <c r="G602" i="1"/>
  <c r="E602" i="1"/>
  <c r="D602" i="1"/>
  <c r="N601" i="1"/>
  <c r="L601" i="1"/>
  <c r="G601" i="1"/>
  <c r="E601" i="1"/>
  <c r="D601" i="1"/>
  <c r="N600" i="1"/>
  <c r="L600" i="1"/>
  <c r="G600" i="1"/>
  <c r="E600" i="1"/>
  <c r="D600" i="1"/>
  <c r="N599" i="1"/>
  <c r="L599" i="1"/>
  <c r="G599" i="1"/>
  <c r="E599" i="1"/>
  <c r="D599" i="1"/>
  <c r="N598" i="1"/>
  <c r="L598" i="1"/>
  <c r="G598" i="1"/>
  <c r="E598" i="1"/>
  <c r="D598" i="1"/>
  <c r="N597" i="1"/>
  <c r="L597" i="1"/>
  <c r="G597" i="1"/>
  <c r="E597" i="1"/>
  <c r="D597" i="1"/>
  <c r="N596" i="1"/>
  <c r="L596" i="1"/>
  <c r="G596" i="1"/>
  <c r="E596" i="1"/>
  <c r="D596" i="1"/>
  <c r="N595" i="1"/>
  <c r="L595" i="1"/>
  <c r="G595" i="1"/>
  <c r="E595" i="1"/>
  <c r="D595" i="1"/>
  <c r="L594" i="1"/>
  <c r="G594" i="1"/>
  <c r="E594" i="1"/>
  <c r="D594" i="1"/>
  <c r="L593" i="1"/>
  <c r="G593" i="1"/>
  <c r="E593" i="1"/>
  <c r="D593" i="1"/>
  <c r="L592" i="1"/>
  <c r="G592" i="1"/>
  <c r="E592" i="1"/>
  <c r="D592" i="1"/>
  <c r="L591" i="1"/>
  <c r="G591" i="1"/>
  <c r="E591" i="1"/>
  <c r="D591" i="1"/>
  <c r="L590" i="1"/>
  <c r="G590" i="1"/>
  <c r="E590" i="1"/>
  <c r="D590" i="1"/>
  <c r="L589" i="1"/>
  <c r="G589" i="1"/>
  <c r="E589" i="1"/>
  <c r="D589" i="1"/>
  <c r="L588" i="1"/>
  <c r="G588" i="1"/>
  <c r="E588" i="1"/>
  <c r="D588" i="1"/>
  <c r="L587" i="1"/>
  <c r="G587" i="1"/>
  <c r="E587" i="1"/>
  <c r="D587" i="1"/>
  <c r="L586" i="1"/>
  <c r="G586" i="1"/>
  <c r="E586" i="1"/>
  <c r="D586" i="1"/>
  <c r="L585" i="1"/>
  <c r="G585" i="1"/>
  <c r="E585" i="1"/>
  <c r="D585" i="1"/>
  <c r="L584" i="1"/>
  <c r="G584" i="1"/>
  <c r="E584" i="1"/>
  <c r="D584" i="1"/>
  <c r="L583" i="1"/>
  <c r="G583" i="1"/>
  <c r="E583" i="1"/>
  <c r="D583" i="1"/>
  <c r="L582" i="1"/>
  <c r="G582" i="1"/>
  <c r="E582" i="1"/>
  <c r="D582" i="1"/>
  <c r="L581" i="1"/>
  <c r="G581" i="1"/>
  <c r="E581" i="1"/>
  <c r="D581" i="1"/>
  <c r="L580" i="1"/>
  <c r="G580" i="1"/>
  <c r="E580" i="1"/>
  <c r="D580" i="1"/>
  <c r="L579" i="1"/>
  <c r="G579" i="1"/>
  <c r="E579" i="1"/>
  <c r="D579" i="1"/>
  <c r="L578" i="1"/>
  <c r="G578" i="1"/>
  <c r="E578" i="1"/>
  <c r="D578" i="1"/>
  <c r="L577" i="1"/>
  <c r="G577" i="1"/>
  <c r="E577" i="1"/>
  <c r="D577" i="1"/>
  <c r="L576" i="1"/>
  <c r="G576" i="1"/>
  <c r="E576" i="1"/>
  <c r="D576" i="1"/>
  <c r="L575" i="1"/>
  <c r="G575" i="1"/>
  <c r="E575" i="1"/>
  <c r="D575" i="1"/>
  <c r="L574" i="1"/>
  <c r="G574" i="1"/>
  <c r="E574" i="1"/>
  <c r="D574" i="1"/>
  <c r="L573" i="1"/>
  <c r="G573" i="1"/>
  <c r="E573" i="1"/>
  <c r="D573" i="1"/>
  <c r="L572" i="1"/>
  <c r="G572" i="1"/>
  <c r="E572" i="1"/>
  <c r="D572" i="1"/>
  <c r="L571" i="1"/>
  <c r="G571" i="1"/>
  <c r="E571" i="1"/>
  <c r="D571" i="1"/>
  <c r="L570" i="1"/>
  <c r="G570" i="1"/>
  <c r="E570" i="1"/>
  <c r="D570" i="1"/>
  <c r="L569" i="1"/>
  <c r="G569" i="1"/>
  <c r="E569" i="1"/>
  <c r="D569" i="1"/>
  <c r="L568" i="1"/>
  <c r="G568" i="1"/>
  <c r="E568" i="1"/>
  <c r="D568" i="1"/>
  <c r="L567" i="1"/>
  <c r="G567" i="1"/>
  <c r="E567" i="1"/>
  <c r="D567" i="1"/>
  <c r="L566" i="1"/>
  <c r="G566" i="1"/>
  <c r="E566" i="1"/>
  <c r="D566" i="1"/>
  <c r="L565" i="1"/>
  <c r="G565" i="1"/>
  <c r="E565" i="1"/>
  <c r="D565" i="1"/>
  <c r="L564" i="1"/>
  <c r="G564" i="1"/>
  <c r="E564" i="1"/>
  <c r="D564" i="1"/>
  <c r="L563" i="1"/>
  <c r="G563" i="1"/>
  <c r="E563" i="1"/>
  <c r="D563" i="1"/>
  <c r="L562" i="1"/>
  <c r="G562" i="1"/>
  <c r="E562" i="1"/>
  <c r="D562" i="1"/>
  <c r="L561" i="1"/>
  <c r="G561" i="1"/>
  <c r="E561" i="1"/>
  <c r="D561" i="1"/>
  <c r="L560" i="1"/>
  <c r="G560" i="1"/>
  <c r="E560" i="1"/>
  <c r="D560" i="1"/>
  <c r="L559" i="1"/>
  <c r="G559" i="1"/>
  <c r="E559" i="1"/>
  <c r="D559" i="1"/>
  <c r="L558" i="1"/>
  <c r="G558" i="1"/>
  <c r="E558" i="1"/>
  <c r="D558" i="1"/>
  <c r="L557" i="1"/>
  <c r="G557" i="1"/>
  <c r="E557" i="1"/>
  <c r="D557" i="1"/>
  <c r="L556" i="1"/>
  <c r="G556" i="1"/>
  <c r="E556" i="1"/>
  <c r="D556" i="1"/>
  <c r="L555" i="1"/>
  <c r="G555" i="1"/>
  <c r="E555" i="1"/>
  <c r="D555" i="1"/>
  <c r="L554" i="1"/>
  <c r="G554" i="1"/>
  <c r="E554" i="1"/>
  <c r="D554" i="1"/>
  <c r="L553" i="1"/>
  <c r="G553" i="1"/>
  <c r="E553" i="1"/>
  <c r="D553" i="1"/>
  <c r="L552" i="1"/>
  <c r="G552" i="1"/>
  <c r="E552" i="1"/>
  <c r="D552" i="1"/>
  <c r="L551" i="1"/>
  <c r="G551" i="1"/>
  <c r="E551" i="1"/>
  <c r="D551" i="1"/>
  <c r="L550" i="1"/>
  <c r="G550" i="1"/>
  <c r="E550" i="1"/>
  <c r="D550" i="1"/>
  <c r="L549" i="1"/>
  <c r="G549" i="1"/>
  <c r="E549" i="1"/>
  <c r="D549" i="1"/>
  <c r="L548" i="1"/>
  <c r="G548" i="1"/>
  <c r="E548" i="1"/>
  <c r="D548" i="1"/>
  <c r="L547" i="1"/>
  <c r="G547" i="1"/>
  <c r="E547" i="1"/>
  <c r="D547" i="1"/>
  <c r="L546" i="1"/>
  <c r="G546" i="1"/>
  <c r="E546" i="1"/>
  <c r="D546" i="1"/>
  <c r="L545" i="1"/>
  <c r="G545" i="1"/>
  <c r="E545" i="1"/>
  <c r="D545" i="1"/>
  <c r="L544" i="1"/>
  <c r="G544" i="1"/>
  <c r="E544" i="1"/>
  <c r="D544" i="1"/>
  <c r="L543" i="1"/>
  <c r="G543" i="1"/>
  <c r="E543" i="1"/>
  <c r="D543" i="1"/>
  <c r="L542" i="1"/>
  <c r="G542" i="1"/>
  <c r="E542" i="1"/>
  <c r="D542" i="1"/>
  <c r="L541" i="1"/>
  <c r="G541" i="1"/>
  <c r="E541" i="1"/>
  <c r="D541" i="1"/>
  <c r="L540" i="1"/>
  <c r="G540" i="1"/>
  <c r="E540" i="1"/>
  <c r="D540" i="1"/>
  <c r="L539" i="1"/>
  <c r="G539" i="1"/>
  <c r="E539" i="1"/>
  <c r="D539" i="1"/>
  <c r="L538" i="1"/>
  <c r="G538" i="1"/>
  <c r="E538" i="1"/>
  <c r="D538" i="1"/>
  <c r="L537" i="1"/>
  <c r="G537" i="1"/>
  <c r="E537" i="1"/>
  <c r="D537" i="1"/>
  <c r="L536" i="1"/>
  <c r="G536" i="1"/>
  <c r="E536" i="1"/>
  <c r="D536" i="1"/>
  <c r="L535" i="1"/>
  <c r="G535" i="1"/>
  <c r="E535" i="1"/>
  <c r="D535" i="1"/>
  <c r="L534" i="1"/>
  <c r="G534" i="1"/>
  <c r="E534" i="1"/>
  <c r="D534" i="1"/>
  <c r="L533" i="1"/>
  <c r="G533" i="1"/>
  <c r="E533" i="1"/>
  <c r="D533" i="1"/>
  <c r="L532" i="1"/>
  <c r="G532" i="1"/>
  <c r="E532" i="1"/>
  <c r="D532" i="1"/>
  <c r="L531" i="1"/>
  <c r="G531" i="1"/>
  <c r="E531" i="1"/>
  <c r="D531" i="1"/>
  <c r="L530" i="1"/>
  <c r="G530" i="1"/>
  <c r="E530" i="1"/>
  <c r="D530" i="1"/>
  <c r="L529" i="1"/>
  <c r="G529" i="1"/>
  <c r="E529" i="1"/>
  <c r="D529" i="1"/>
  <c r="L528" i="1"/>
  <c r="G528" i="1"/>
  <c r="E528" i="1"/>
  <c r="D528" i="1"/>
  <c r="L527" i="1"/>
  <c r="G527" i="1"/>
  <c r="E527" i="1"/>
  <c r="D527" i="1"/>
  <c r="L526" i="1"/>
  <c r="G526" i="1"/>
  <c r="E526" i="1"/>
  <c r="D526" i="1"/>
  <c r="L525" i="1"/>
  <c r="G525" i="1"/>
  <c r="E525" i="1"/>
  <c r="D525" i="1"/>
  <c r="L524" i="1"/>
  <c r="G524" i="1"/>
  <c r="E524" i="1"/>
  <c r="D524" i="1"/>
  <c r="L523" i="1"/>
  <c r="G523" i="1"/>
  <c r="E523" i="1"/>
  <c r="D523" i="1"/>
  <c r="L522" i="1"/>
  <c r="G522" i="1"/>
  <c r="E522" i="1"/>
  <c r="D522" i="1"/>
  <c r="L521" i="1"/>
  <c r="G521" i="1"/>
  <c r="E521" i="1"/>
  <c r="D521" i="1"/>
  <c r="L520" i="1"/>
  <c r="G520" i="1"/>
  <c r="E520" i="1"/>
  <c r="D520" i="1"/>
  <c r="L519" i="1"/>
  <c r="G519" i="1"/>
  <c r="E519" i="1"/>
  <c r="D519" i="1"/>
  <c r="L518" i="1"/>
  <c r="G518" i="1"/>
  <c r="E518" i="1"/>
  <c r="D518" i="1"/>
  <c r="L517" i="1"/>
  <c r="G517" i="1"/>
  <c r="E517" i="1"/>
  <c r="D517" i="1"/>
  <c r="L516" i="1"/>
  <c r="G516" i="1"/>
  <c r="E516" i="1"/>
  <c r="D516" i="1"/>
  <c r="L515" i="1"/>
  <c r="G515" i="1"/>
  <c r="E515" i="1"/>
  <c r="D515" i="1"/>
  <c r="L514" i="1"/>
  <c r="G514" i="1"/>
  <c r="E514" i="1"/>
  <c r="D514" i="1"/>
  <c r="L513" i="1"/>
  <c r="G513" i="1"/>
  <c r="E513" i="1"/>
  <c r="D513" i="1"/>
  <c r="L512" i="1"/>
  <c r="G512" i="1"/>
  <c r="E512" i="1"/>
  <c r="D512" i="1"/>
  <c r="L511" i="1"/>
  <c r="G511" i="1"/>
  <c r="E511" i="1"/>
  <c r="D511" i="1"/>
  <c r="L510" i="1"/>
  <c r="G510" i="1"/>
  <c r="E510" i="1"/>
  <c r="D510" i="1"/>
  <c r="L509" i="1"/>
  <c r="G509" i="1"/>
  <c r="E509" i="1"/>
  <c r="D509" i="1"/>
  <c r="L508" i="1"/>
  <c r="G508" i="1"/>
  <c r="E508" i="1"/>
  <c r="D508" i="1"/>
  <c r="L507" i="1"/>
  <c r="G507" i="1"/>
  <c r="E507" i="1"/>
  <c r="D507" i="1"/>
  <c r="L506" i="1"/>
  <c r="G506" i="1"/>
  <c r="E506" i="1"/>
  <c r="D506" i="1"/>
  <c r="L505" i="1"/>
  <c r="G505" i="1"/>
  <c r="E505" i="1"/>
  <c r="D505" i="1"/>
  <c r="L504" i="1"/>
  <c r="G504" i="1"/>
  <c r="E504" i="1"/>
  <c r="D504" i="1"/>
  <c r="L503" i="1"/>
  <c r="G503" i="1"/>
  <c r="E503" i="1"/>
  <c r="D503" i="1"/>
  <c r="L502" i="1"/>
  <c r="G502" i="1"/>
  <c r="E502" i="1"/>
  <c r="D502" i="1"/>
  <c r="L501" i="1"/>
  <c r="G501" i="1"/>
  <c r="E501" i="1"/>
  <c r="D501" i="1"/>
  <c r="L500" i="1"/>
  <c r="G500" i="1"/>
  <c r="E500" i="1"/>
  <c r="D500" i="1"/>
  <c r="L499" i="1"/>
  <c r="G499" i="1"/>
  <c r="E499" i="1"/>
  <c r="D499" i="1"/>
  <c r="L498" i="1"/>
  <c r="G498" i="1"/>
  <c r="E498" i="1"/>
  <c r="D498" i="1"/>
  <c r="L497" i="1"/>
  <c r="G497" i="1"/>
  <c r="E497" i="1"/>
  <c r="D497" i="1"/>
  <c r="L496" i="1"/>
  <c r="G496" i="1"/>
  <c r="E496" i="1"/>
  <c r="D496" i="1"/>
  <c r="L495" i="1"/>
  <c r="G495" i="1"/>
  <c r="E495" i="1"/>
  <c r="D495" i="1"/>
  <c r="L494" i="1"/>
  <c r="G494" i="1"/>
  <c r="E494" i="1"/>
  <c r="D494" i="1"/>
  <c r="L493" i="1"/>
  <c r="G493" i="1"/>
  <c r="E493" i="1"/>
  <c r="D493" i="1"/>
  <c r="L492" i="1"/>
  <c r="G492" i="1"/>
  <c r="E492" i="1"/>
  <c r="D492" i="1"/>
  <c r="L491" i="1"/>
  <c r="G491" i="1"/>
  <c r="E491" i="1"/>
  <c r="D491" i="1"/>
  <c r="L490" i="1"/>
  <c r="G490" i="1"/>
  <c r="E490" i="1"/>
  <c r="D490" i="1"/>
  <c r="L489" i="1"/>
  <c r="G489" i="1"/>
  <c r="E489" i="1"/>
  <c r="D489" i="1"/>
  <c r="L488" i="1"/>
  <c r="G488" i="1"/>
  <c r="E488" i="1"/>
  <c r="D488" i="1"/>
  <c r="L487" i="1"/>
  <c r="G487" i="1"/>
  <c r="E487" i="1"/>
  <c r="D487" i="1"/>
  <c r="L486" i="1"/>
  <c r="G486" i="1"/>
  <c r="E486" i="1"/>
  <c r="D486" i="1"/>
  <c r="L485" i="1"/>
  <c r="G485" i="1"/>
  <c r="E485" i="1"/>
  <c r="D485" i="1"/>
  <c r="L484" i="1"/>
  <c r="G484" i="1"/>
  <c r="E484" i="1"/>
  <c r="D484" i="1"/>
  <c r="L483" i="1"/>
  <c r="G483" i="1"/>
  <c r="L482" i="1"/>
  <c r="G482" i="1"/>
  <c r="E482" i="1"/>
  <c r="E483" i="1" s="1"/>
  <c r="D482" i="1"/>
  <c r="D483" i="1" s="1"/>
  <c r="L481" i="1"/>
  <c r="G481" i="1"/>
  <c r="E481" i="1"/>
  <c r="D481" i="1"/>
  <c r="L480" i="1"/>
  <c r="G480" i="1"/>
  <c r="E480" i="1"/>
  <c r="D480" i="1"/>
  <c r="L479" i="1"/>
  <c r="G479" i="1"/>
  <c r="E479" i="1"/>
  <c r="D479" i="1"/>
  <c r="L478" i="1"/>
  <c r="G478" i="1"/>
  <c r="E478" i="1"/>
  <c r="D478" i="1"/>
  <c r="L477" i="1"/>
  <c r="G477" i="1"/>
  <c r="E477" i="1"/>
  <c r="D477" i="1"/>
  <c r="L476" i="1"/>
  <c r="G476" i="1"/>
  <c r="E476" i="1"/>
  <c r="D476" i="1"/>
  <c r="L475" i="1"/>
  <c r="G475" i="1"/>
  <c r="E475" i="1"/>
  <c r="D475" i="1"/>
  <c r="L474" i="1"/>
  <c r="G474" i="1"/>
  <c r="E474" i="1"/>
  <c r="D474" i="1"/>
  <c r="L473" i="1"/>
  <c r="G473" i="1"/>
  <c r="E473" i="1"/>
  <c r="D473" i="1"/>
  <c r="L472" i="1"/>
  <c r="G472" i="1"/>
  <c r="E472" i="1"/>
  <c r="D472" i="1"/>
  <c r="L471" i="1"/>
  <c r="G471" i="1"/>
  <c r="E471" i="1"/>
  <c r="D471" i="1"/>
  <c r="L470" i="1"/>
  <c r="G470" i="1"/>
  <c r="E470" i="1"/>
  <c r="D470" i="1"/>
  <c r="L469" i="1"/>
  <c r="G469" i="1"/>
  <c r="E469" i="1"/>
  <c r="D469" i="1"/>
  <c r="L468" i="1"/>
  <c r="G468" i="1"/>
  <c r="E468" i="1"/>
  <c r="D468" i="1"/>
  <c r="L467" i="1"/>
  <c r="G467" i="1"/>
  <c r="E467" i="1"/>
  <c r="D467" i="1"/>
  <c r="L466" i="1"/>
  <c r="G466" i="1"/>
  <c r="E466" i="1"/>
  <c r="D466" i="1"/>
  <c r="L465" i="1"/>
  <c r="G465" i="1"/>
  <c r="E465" i="1"/>
  <c r="D465" i="1"/>
  <c r="L464" i="1"/>
  <c r="G464" i="1"/>
  <c r="E464" i="1"/>
  <c r="D464" i="1"/>
  <c r="L463" i="1"/>
  <c r="G463" i="1"/>
  <c r="E463" i="1"/>
  <c r="D463" i="1"/>
  <c r="L462" i="1"/>
  <c r="G462" i="1"/>
  <c r="E462" i="1"/>
  <c r="D462" i="1"/>
  <c r="L461" i="1"/>
  <c r="G461" i="1"/>
  <c r="E461" i="1"/>
  <c r="D461" i="1"/>
  <c r="L460" i="1"/>
  <c r="G460" i="1"/>
  <c r="E460" i="1"/>
  <c r="D460" i="1"/>
  <c r="L459" i="1"/>
  <c r="G459" i="1"/>
  <c r="E459" i="1"/>
  <c r="D459" i="1"/>
  <c r="L458" i="1"/>
  <c r="G458" i="1"/>
  <c r="E458" i="1"/>
  <c r="D458" i="1"/>
  <c r="L457" i="1"/>
  <c r="G457" i="1"/>
  <c r="E457" i="1"/>
  <c r="D457" i="1"/>
  <c r="L456" i="1"/>
  <c r="G456" i="1"/>
  <c r="E456" i="1"/>
  <c r="D456" i="1"/>
  <c r="L455" i="1"/>
  <c r="G455" i="1"/>
  <c r="E455" i="1"/>
  <c r="D455" i="1"/>
  <c r="L454" i="1"/>
  <c r="G454" i="1"/>
  <c r="E454" i="1"/>
  <c r="D454" i="1"/>
  <c r="L453" i="1"/>
  <c r="G453" i="1"/>
  <c r="E453" i="1"/>
  <c r="D453" i="1"/>
  <c r="L452" i="1"/>
  <c r="G452" i="1"/>
  <c r="E452" i="1"/>
  <c r="D452" i="1"/>
  <c r="L451" i="1"/>
  <c r="G451" i="1"/>
  <c r="E451" i="1"/>
  <c r="D451" i="1"/>
  <c r="L450" i="1"/>
  <c r="G450" i="1"/>
  <c r="E450" i="1"/>
  <c r="D450" i="1"/>
  <c r="L449" i="1"/>
  <c r="G449" i="1"/>
  <c r="E449" i="1"/>
  <c r="D449" i="1"/>
  <c r="L448" i="1"/>
  <c r="G448" i="1"/>
  <c r="E448" i="1"/>
  <c r="D448" i="1"/>
  <c r="L447" i="1"/>
  <c r="G447" i="1"/>
  <c r="E447" i="1"/>
  <c r="D447" i="1"/>
  <c r="L446" i="1"/>
  <c r="G446" i="1"/>
  <c r="E446" i="1"/>
  <c r="D446" i="1"/>
  <c r="L445" i="1"/>
  <c r="G445" i="1"/>
  <c r="E445" i="1"/>
  <c r="D445" i="1"/>
  <c r="L444" i="1"/>
  <c r="G444" i="1"/>
  <c r="E444" i="1"/>
  <c r="D444" i="1"/>
  <c r="L443" i="1"/>
  <c r="G443" i="1"/>
  <c r="E443" i="1"/>
  <c r="D443" i="1"/>
  <c r="L442" i="1"/>
  <c r="G442" i="1"/>
  <c r="E442" i="1"/>
  <c r="D442" i="1"/>
  <c r="L441" i="1"/>
  <c r="G441" i="1"/>
  <c r="E441" i="1"/>
  <c r="D441" i="1"/>
  <c r="L440" i="1"/>
  <c r="G440" i="1"/>
  <c r="E440" i="1"/>
  <c r="D440" i="1"/>
  <c r="L439" i="1"/>
  <c r="G439" i="1"/>
  <c r="E439" i="1"/>
  <c r="D439" i="1"/>
  <c r="L438" i="1"/>
  <c r="G438" i="1"/>
  <c r="E438" i="1"/>
  <c r="D438" i="1"/>
  <c r="L437" i="1"/>
  <c r="G437" i="1"/>
  <c r="E437" i="1"/>
  <c r="D437" i="1"/>
  <c r="L436" i="1"/>
  <c r="G436" i="1"/>
  <c r="E436" i="1"/>
  <c r="D436" i="1"/>
  <c r="L435" i="1"/>
  <c r="G435" i="1"/>
  <c r="E435" i="1"/>
  <c r="D435" i="1"/>
  <c r="L434" i="1"/>
  <c r="G434" i="1"/>
  <c r="E434" i="1"/>
  <c r="D434" i="1"/>
  <c r="L433" i="1"/>
  <c r="G433" i="1"/>
  <c r="E433" i="1"/>
  <c r="D433" i="1"/>
  <c r="L432" i="1"/>
  <c r="G432" i="1"/>
  <c r="E432" i="1"/>
  <c r="D432" i="1"/>
  <c r="L431" i="1"/>
  <c r="G431" i="1"/>
  <c r="E431" i="1"/>
  <c r="D431" i="1"/>
  <c r="L430" i="1"/>
  <c r="G430" i="1"/>
  <c r="E430" i="1"/>
  <c r="D430" i="1"/>
  <c r="L429" i="1"/>
  <c r="G429" i="1"/>
  <c r="E429" i="1"/>
  <c r="D429" i="1"/>
  <c r="L428" i="1"/>
  <c r="G428" i="1"/>
  <c r="E428" i="1"/>
  <c r="D428" i="1"/>
  <c r="L427" i="1"/>
  <c r="G427" i="1"/>
  <c r="E427" i="1"/>
  <c r="D427" i="1"/>
  <c r="L426" i="1"/>
  <c r="G426" i="1"/>
  <c r="E426" i="1"/>
  <c r="D426" i="1"/>
  <c r="L425" i="1"/>
  <c r="G425" i="1"/>
  <c r="E425" i="1"/>
  <c r="D425" i="1"/>
  <c r="L424" i="1"/>
  <c r="G424" i="1"/>
  <c r="E424" i="1"/>
  <c r="D424" i="1"/>
  <c r="L423" i="1"/>
  <c r="G423" i="1"/>
  <c r="E423" i="1"/>
  <c r="D423" i="1"/>
  <c r="L422" i="1"/>
  <c r="G422" i="1"/>
  <c r="E422" i="1"/>
  <c r="D422" i="1"/>
  <c r="L421" i="1"/>
  <c r="G421" i="1"/>
  <c r="E421" i="1"/>
  <c r="D421" i="1"/>
  <c r="L420" i="1"/>
  <c r="G420" i="1"/>
  <c r="E420" i="1"/>
  <c r="D420" i="1"/>
  <c r="L419" i="1"/>
  <c r="G419" i="1"/>
  <c r="E419" i="1"/>
  <c r="D419" i="1"/>
  <c r="L418" i="1"/>
  <c r="G418" i="1"/>
  <c r="E418" i="1"/>
  <c r="D418" i="1"/>
  <c r="L417" i="1"/>
  <c r="G417" i="1"/>
  <c r="E417" i="1"/>
  <c r="D417" i="1"/>
  <c r="L416" i="1"/>
  <c r="G416" i="1"/>
  <c r="E416" i="1"/>
  <c r="D416" i="1"/>
  <c r="L415" i="1"/>
  <c r="G415" i="1"/>
  <c r="E415" i="1"/>
  <c r="D415" i="1"/>
  <c r="L414" i="1"/>
  <c r="G414" i="1"/>
  <c r="E414" i="1"/>
  <c r="D414" i="1"/>
  <c r="L413" i="1"/>
  <c r="G413" i="1"/>
  <c r="E413" i="1"/>
  <c r="D413" i="1"/>
  <c r="L412" i="1"/>
  <c r="G412" i="1"/>
  <c r="E412" i="1"/>
  <c r="D412" i="1"/>
  <c r="L411" i="1"/>
  <c r="G411" i="1"/>
  <c r="E411" i="1"/>
  <c r="D411" i="1"/>
  <c r="L410" i="1"/>
  <c r="G410" i="1"/>
  <c r="E410" i="1"/>
  <c r="D410" i="1"/>
  <c r="L409" i="1"/>
  <c r="G409" i="1"/>
  <c r="E409" i="1"/>
  <c r="D409" i="1"/>
  <c r="L408" i="1"/>
  <c r="G408" i="1"/>
  <c r="E408" i="1"/>
  <c r="D408" i="1"/>
  <c r="L407" i="1"/>
  <c r="G407" i="1"/>
  <c r="E407" i="1"/>
  <c r="D407" i="1"/>
  <c r="L406" i="1"/>
  <c r="G406" i="1"/>
  <c r="E406" i="1"/>
  <c r="D406" i="1"/>
  <c r="L405" i="1"/>
  <c r="G405" i="1"/>
  <c r="L404" i="1"/>
  <c r="G404" i="1"/>
  <c r="E404" i="1"/>
  <c r="E405" i="1" s="1"/>
  <c r="D404" i="1"/>
  <c r="D405" i="1" s="1"/>
  <c r="L403" i="1"/>
  <c r="G403" i="1"/>
  <c r="E403" i="1"/>
  <c r="D403" i="1"/>
  <c r="L402" i="1"/>
  <c r="G402" i="1"/>
  <c r="E402" i="1"/>
  <c r="D402" i="1"/>
  <c r="L401" i="1"/>
  <c r="G401" i="1"/>
  <c r="E401" i="1"/>
  <c r="D401" i="1"/>
  <c r="L400" i="1"/>
  <c r="G400" i="1"/>
  <c r="E400" i="1"/>
  <c r="D400" i="1"/>
  <c r="L399" i="1"/>
  <c r="G399" i="1"/>
  <c r="E399" i="1"/>
  <c r="D399" i="1"/>
  <c r="L398" i="1"/>
  <c r="G398" i="1"/>
  <c r="E398" i="1"/>
  <c r="D398" i="1"/>
  <c r="L397" i="1"/>
  <c r="G397" i="1"/>
  <c r="E397" i="1"/>
  <c r="D397" i="1"/>
  <c r="L396" i="1"/>
  <c r="G396" i="1"/>
  <c r="E396" i="1"/>
  <c r="D396" i="1"/>
  <c r="L395" i="1"/>
  <c r="G395" i="1"/>
  <c r="E395" i="1"/>
  <c r="D395" i="1"/>
  <c r="L394" i="1"/>
  <c r="G394" i="1"/>
  <c r="E394" i="1"/>
  <c r="D394" i="1"/>
  <c r="L393" i="1"/>
  <c r="G393" i="1"/>
  <c r="E393" i="1"/>
  <c r="D393" i="1"/>
  <c r="L392" i="1"/>
  <c r="G392" i="1"/>
  <c r="E392" i="1"/>
  <c r="D392" i="1"/>
  <c r="L391" i="1"/>
  <c r="G391" i="1"/>
  <c r="E391" i="1"/>
  <c r="D391" i="1"/>
  <c r="L390" i="1"/>
  <c r="G390" i="1"/>
  <c r="E390" i="1"/>
  <c r="D390" i="1"/>
  <c r="L389" i="1"/>
  <c r="G389" i="1"/>
  <c r="E389" i="1"/>
  <c r="D389" i="1"/>
  <c r="L388" i="1"/>
  <c r="G388" i="1"/>
  <c r="E388" i="1"/>
  <c r="D388" i="1"/>
  <c r="L387" i="1"/>
  <c r="G387" i="1"/>
  <c r="E387" i="1"/>
  <c r="D387" i="1"/>
  <c r="L386" i="1"/>
  <c r="G386" i="1"/>
  <c r="E386" i="1"/>
  <c r="D386" i="1"/>
  <c r="L385" i="1"/>
  <c r="G385" i="1"/>
  <c r="E385" i="1"/>
  <c r="D385" i="1"/>
  <c r="L384" i="1"/>
  <c r="G384" i="1"/>
  <c r="E384" i="1"/>
  <c r="D384" i="1"/>
  <c r="L383" i="1"/>
  <c r="G383" i="1"/>
  <c r="E383" i="1"/>
  <c r="D383" i="1"/>
  <c r="L382" i="1"/>
  <c r="G382" i="1"/>
  <c r="E382" i="1"/>
  <c r="D382" i="1"/>
  <c r="L381" i="1"/>
  <c r="G381" i="1"/>
  <c r="E381" i="1"/>
  <c r="D381" i="1"/>
  <c r="L380" i="1"/>
  <c r="G380" i="1"/>
  <c r="E380" i="1"/>
  <c r="D380" i="1"/>
  <c r="L379" i="1"/>
  <c r="G379" i="1"/>
  <c r="E379" i="1"/>
  <c r="D379" i="1"/>
  <c r="L378" i="1"/>
  <c r="G378" i="1"/>
  <c r="E378" i="1"/>
  <c r="D378" i="1"/>
  <c r="L377" i="1"/>
  <c r="G377" i="1"/>
  <c r="E377" i="1"/>
  <c r="D377" i="1"/>
  <c r="L376" i="1"/>
  <c r="G376" i="1"/>
  <c r="E376" i="1"/>
  <c r="D376" i="1"/>
  <c r="L375" i="1"/>
  <c r="G375" i="1"/>
  <c r="E375" i="1"/>
  <c r="D375" i="1"/>
  <c r="L374" i="1"/>
  <c r="G374" i="1"/>
  <c r="E374" i="1"/>
  <c r="D374" i="1"/>
  <c r="L373" i="1"/>
  <c r="G373" i="1"/>
  <c r="E373" i="1"/>
  <c r="D373" i="1"/>
  <c r="L372" i="1"/>
  <c r="G372" i="1"/>
  <c r="E372" i="1"/>
  <c r="D372" i="1"/>
  <c r="L371" i="1"/>
  <c r="G371" i="1"/>
  <c r="E371" i="1"/>
  <c r="D371" i="1"/>
  <c r="L370" i="1"/>
  <c r="G370" i="1"/>
  <c r="E370" i="1"/>
  <c r="D370" i="1"/>
  <c r="L369" i="1"/>
  <c r="G369" i="1"/>
  <c r="E369" i="1"/>
  <c r="D369" i="1"/>
  <c r="L368" i="1"/>
  <c r="G368" i="1"/>
  <c r="E368" i="1"/>
  <c r="D368" i="1"/>
  <c r="L367" i="1"/>
  <c r="G367" i="1"/>
  <c r="E367" i="1"/>
  <c r="D367" i="1"/>
  <c r="L366" i="1"/>
  <c r="G366" i="1"/>
  <c r="E366" i="1"/>
  <c r="D366" i="1"/>
  <c r="L365" i="1"/>
  <c r="G365" i="1"/>
  <c r="E365" i="1"/>
  <c r="D365" i="1"/>
  <c r="L364" i="1"/>
  <c r="G364" i="1"/>
  <c r="E364" i="1"/>
  <c r="D364" i="1"/>
  <c r="L363" i="1"/>
  <c r="G363" i="1"/>
  <c r="E363" i="1"/>
  <c r="D363" i="1"/>
  <c r="L362" i="1"/>
  <c r="G362" i="1"/>
  <c r="E362" i="1"/>
  <c r="D362" i="1"/>
  <c r="L361" i="1"/>
  <c r="G361" i="1"/>
  <c r="E361" i="1"/>
  <c r="D361" i="1"/>
  <c r="L360" i="1"/>
  <c r="G360" i="1"/>
  <c r="E360" i="1"/>
  <c r="D360" i="1"/>
  <c r="L359" i="1"/>
  <c r="G359" i="1"/>
  <c r="E359" i="1"/>
  <c r="D359" i="1"/>
  <c r="L358" i="1"/>
  <c r="G358" i="1"/>
  <c r="E358" i="1"/>
  <c r="D358" i="1"/>
  <c r="L357" i="1"/>
  <c r="G357" i="1"/>
  <c r="E357" i="1"/>
  <c r="D357" i="1"/>
  <c r="L356" i="1"/>
  <c r="G356" i="1"/>
  <c r="E356" i="1"/>
  <c r="D356" i="1"/>
  <c r="L355" i="1"/>
  <c r="G355" i="1"/>
  <c r="E355" i="1"/>
  <c r="D355" i="1"/>
  <c r="L354" i="1"/>
  <c r="G354" i="1"/>
  <c r="E354" i="1"/>
  <c r="D354" i="1"/>
  <c r="L353" i="1"/>
  <c r="G353" i="1"/>
  <c r="E353" i="1"/>
  <c r="D353" i="1"/>
  <c r="L352" i="1"/>
  <c r="G352" i="1"/>
  <c r="E352" i="1"/>
  <c r="D352" i="1"/>
  <c r="L351" i="1"/>
  <c r="G351" i="1"/>
  <c r="E351" i="1"/>
  <c r="D351" i="1"/>
  <c r="L350" i="1"/>
  <c r="G350" i="1"/>
  <c r="E350" i="1"/>
  <c r="D350" i="1"/>
  <c r="L349" i="1"/>
  <c r="G349" i="1"/>
  <c r="E349" i="1"/>
  <c r="D349" i="1"/>
  <c r="L348" i="1"/>
  <c r="G348" i="1"/>
  <c r="E348" i="1"/>
  <c r="D348" i="1"/>
  <c r="L347" i="1"/>
  <c r="G347" i="1"/>
  <c r="E347" i="1"/>
  <c r="D347" i="1"/>
  <c r="L346" i="1"/>
  <c r="G346" i="1"/>
  <c r="E346" i="1"/>
  <c r="D346" i="1"/>
  <c r="L345" i="1"/>
  <c r="G345" i="1"/>
  <c r="E345" i="1"/>
  <c r="D345" i="1"/>
  <c r="L344" i="1"/>
  <c r="G344" i="1"/>
  <c r="E344" i="1"/>
  <c r="D344" i="1"/>
  <c r="L343" i="1"/>
  <c r="G343" i="1"/>
  <c r="E343" i="1"/>
  <c r="D343" i="1"/>
  <c r="L342" i="1"/>
  <c r="G342" i="1"/>
  <c r="E342" i="1"/>
  <c r="D342" i="1"/>
  <c r="L341" i="1"/>
  <c r="G341" i="1"/>
  <c r="E341" i="1"/>
  <c r="D341" i="1"/>
  <c r="L340" i="1"/>
  <c r="G340" i="1"/>
  <c r="E340" i="1"/>
  <c r="D340" i="1"/>
  <c r="L339" i="1"/>
  <c r="G339" i="1"/>
  <c r="E339" i="1"/>
  <c r="D339" i="1"/>
  <c r="L338" i="1"/>
  <c r="G338" i="1"/>
  <c r="E338" i="1"/>
  <c r="D338" i="1"/>
  <c r="L337" i="1"/>
  <c r="G337" i="1"/>
  <c r="E337" i="1"/>
  <c r="D337" i="1"/>
  <c r="L336" i="1"/>
  <c r="G336" i="1"/>
  <c r="E336" i="1"/>
  <c r="D336" i="1"/>
  <c r="L335" i="1"/>
  <c r="G335" i="1"/>
  <c r="E335" i="1"/>
  <c r="D335" i="1"/>
  <c r="L334" i="1"/>
  <c r="G334" i="1"/>
  <c r="E334" i="1"/>
  <c r="D334" i="1"/>
  <c r="L333" i="1"/>
  <c r="G333" i="1"/>
  <c r="E333" i="1"/>
  <c r="D333" i="1"/>
  <c r="L332" i="1"/>
  <c r="G332" i="1"/>
  <c r="E332" i="1"/>
  <c r="D332" i="1"/>
  <c r="L331" i="1"/>
  <c r="G331" i="1"/>
  <c r="E331" i="1"/>
  <c r="D331" i="1"/>
  <c r="L330" i="1"/>
  <c r="G330" i="1"/>
  <c r="E330" i="1"/>
  <c r="D330" i="1"/>
  <c r="L329" i="1"/>
  <c r="G329" i="1"/>
  <c r="E329" i="1"/>
  <c r="D329" i="1"/>
  <c r="L328" i="1"/>
  <c r="G328" i="1"/>
  <c r="E328" i="1"/>
  <c r="D328" i="1"/>
  <c r="L327" i="1"/>
  <c r="G327" i="1"/>
  <c r="E327" i="1"/>
  <c r="D327" i="1"/>
  <c r="L326" i="1"/>
  <c r="G326" i="1"/>
  <c r="E326" i="1"/>
  <c r="D326" i="1"/>
  <c r="L325" i="1"/>
  <c r="G325" i="1"/>
  <c r="E325" i="1"/>
  <c r="D325" i="1"/>
  <c r="L324" i="1"/>
  <c r="G324" i="1"/>
  <c r="E324" i="1"/>
  <c r="D324" i="1"/>
  <c r="L323" i="1"/>
  <c r="G323" i="1"/>
  <c r="E323" i="1"/>
  <c r="D323" i="1"/>
  <c r="L322" i="1"/>
  <c r="G322" i="1"/>
  <c r="E322" i="1"/>
  <c r="D322" i="1"/>
  <c r="L321" i="1"/>
  <c r="G321" i="1"/>
  <c r="E321" i="1"/>
  <c r="D321" i="1"/>
  <c r="L320" i="1"/>
  <c r="G320" i="1"/>
  <c r="E320" i="1"/>
  <c r="D320" i="1"/>
  <c r="L319" i="1"/>
  <c r="G319" i="1"/>
  <c r="E319" i="1"/>
  <c r="D319" i="1"/>
  <c r="L318" i="1"/>
  <c r="G318" i="1"/>
  <c r="E318" i="1"/>
  <c r="D318" i="1"/>
  <c r="L317" i="1"/>
  <c r="G317" i="1"/>
  <c r="E317" i="1"/>
  <c r="D317" i="1"/>
  <c r="L316" i="1"/>
  <c r="G316" i="1"/>
  <c r="E316" i="1"/>
  <c r="D316" i="1"/>
  <c r="L315" i="1"/>
  <c r="G315" i="1"/>
  <c r="E315" i="1"/>
  <c r="D315" i="1"/>
  <c r="L314" i="1"/>
  <c r="G314" i="1"/>
  <c r="E314" i="1"/>
  <c r="D314" i="1"/>
  <c r="L313" i="1"/>
  <c r="G313" i="1"/>
  <c r="E313" i="1"/>
  <c r="D313" i="1"/>
  <c r="L312" i="1"/>
  <c r="G312" i="1"/>
  <c r="E312" i="1"/>
  <c r="D312" i="1"/>
  <c r="L311" i="1"/>
  <c r="G311" i="1"/>
  <c r="E311" i="1"/>
  <c r="D311" i="1"/>
  <c r="L310" i="1"/>
  <c r="G310" i="1"/>
  <c r="E310" i="1"/>
  <c r="D310" i="1"/>
  <c r="L309" i="1"/>
  <c r="G309" i="1"/>
  <c r="E309" i="1"/>
  <c r="D309" i="1"/>
  <c r="L308" i="1"/>
  <c r="G308" i="1"/>
  <c r="E308" i="1"/>
  <c r="D308" i="1"/>
  <c r="L307" i="1"/>
  <c r="G307" i="1"/>
  <c r="E307" i="1"/>
  <c r="D307" i="1"/>
  <c r="L306" i="1"/>
  <c r="G306" i="1"/>
  <c r="E306" i="1"/>
  <c r="D306" i="1"/>
  <c r="L305" i="1"/>
  <c r="G305" i="1"/>
  <c r="E305" i="1"/>
  <c r="D305" i="1"/>
  <c r="L304" i="1"/>
  <c r="G304" i="1"/>
  <c r="E304" i="1"/>
  <c r="D304" i="1"/>
  <c r="L303" i="1"/>
  <c r="G303" i="1"/>
  <c r="E303" i="1"/>
  <c r="D303" i="1"/>
  <c r="L302" i="1"/>
  <c r="G302" i="1"/>
  <c r="E302" i="1"/>
  <c r="D302" i="1"/>
  <c r="L301" i="1"/>
  <c r="G301" i="1"/>
  <c r="E301" i="1"/>
  <c r="D301" i="1"/>
  <c r="L300" i="1"/>
  <c r="G300" i="1"/>
  <c r="E300" i="1"/>
  <c r="D300" i="1"/>
  <c r="L299" i="1"/>
  <c r="G299" i="1"/>
  <c r="E299" i="1"/>
  <c r="D299" i="1"/>
  <c r="L298" i="1"/>
  <c r="G298" i="1"/>
  <c r="E298" i="1"/>
  <c r="D298" i="1"/>
  <c r="L297" i="1"/>
  <c r="G297" i="1"/>
  <c r="E297" i="1"/>
  <c r="D297" i="1"/>
  <c r="L296" i="1"/>
  <c r="G296" i="1"/>
  <c r="E296" i="1"/>
  <c r="D296" i="1"/>
  <c r="L295" i="1"/>
  <c r="G295" i="1"/>
  <c r="E295" i="1"/>
  <c r="D295" i="1"/>
  <c r="L294" i="1"/>
  <c r="G294" i="1"/>
  <c r="E294" i="1"/>
  <c r="D294" i="1"/>
  <c r="L293" i="1"/>
  <c r="G293" i="1"/>
  <c r="E293" i="1"/>
  <c r="D293" i="1"/>
  <c r="L292" i="1"/>
  <c r="G292" i="1"/>
  <c r="E292" i="1"/>
  <c r="D292" i="1"/>
  <c r="L291" i="1"/>
  <c r="G291" i="1"/>
  <c r="E291" i="1"/>
  <c r="D291" i="1"/>
  <c r="L290" i="1"/>
  <c r="G290" i="1"/>
  <c r="E290" i="1"/>
  <c r="D290" i="1"/>
  <c r="L289" i="1"/>
  <c r="G289" i="1"/>
  <c r="E289" i="1"/>
  <c r="D289" i="1"/>
  <c r="L288" i="1"/>
  <c r="G288" i="1"/>
  <c r="E288" i="1"/>
  <c r="D288" i="1"/>
  <c r="L287" i="1"/>
  <c r="G287" i="1"/>
  <c r="E287" i="1"/>
  <c r="D287" i="1"/>
  <c r="L286" i="1"/>
  <c r="G286" i="1"/>
  <c r="E286" i="1"/>
  <c r="D286" i="1"/>
  <c r="L285" i="1"/>
  <c r="G285" i="1"/>
  <c r="E285" i="1"/>
  <c r="D285" i="1"/>
  <c r="L284" i="1"/>
  <c r="G284" i="1"/>
  <c r="E284" i="1"/>
  <c r="D284" i="1"/>
  <c r="L283" i="1"/>
  <c r="G283" i="1"/>
  <c r="E283" i="1"/>
  <c r="D283" i="1"/>
  <c r="L282" i="1"/>
  <c r="G282" i="1"/>
  <c r="E282" i="1"/>
  <c r="D282" i="1"/>
  <c r="L281" i="1"/>
  <c r="G281" i="1"/>
  <c r="E281" i="1"/>
  <c r="D281" i="1"/>
  <c r="L280" i="1"/>
  <c r="G280" i="1"/>
  <c r="E280" i="1"/>
  <c r="D280" i="1"/>
  <c r="L279" i="1"/>
  <c r="G279" i="1"/>
  <c r="E279" i="1"/>
  <c r="D279" i="1"/>
  <c r="L278" i="1"/>
  <c r="G278" i="1"/>
  <c r="E278" i="1"/>
  <c r="D278" i="1"/>
  <c r="L277" i="1"/>
  <c r="G277" i="1"/>
  <c r="E277" i="1"/>
  <c r="D277" i="1"/>
  <c r="L276" i="1"/>
  <c r="G276" i="1"/>
  <c r="E276" i="1"/>
  <c r="D276" i="1"/>
  <c r="L275" i="1"/>
  <c r="G275" i="1"/>
  <c r="E275" i="1"/>
  <c r="D275" i="1"/>
  <c r="L274" i="1"/>
  <c r="G274" i="1"/>
  <c r="E274" i="1"/>
  <c r="D274" i="1"/>
  <c r="L273" i="1"/>
  <c r="G273" i="1"/>
  <c r="E273" i="1"/>
  <c r="D273" i="1"/>
  <c r="L272" i="1"/>
  <c r="G272" i="1"/>
  <c r="E272" i="1"/>
  <c r="D272" i="1"/>
  <c r="L271" i="1"/>
  <c r="G271" i="1"/>
  <c r="E271" i="1"/>
  <c r="D271" i="1"/>
  <c r="L270" i="1"/>
  <c r="G270" i="1"/>
  <c r="E270" i="1"/>
  <c r="D270" i="1"/>
  <c r="L269" i="1"/>
  <c r="G269" i="1"/>
  <c r="E269" i="1"/>
  <c r="D269" i="1"/>
  <c r="L268" i="1"/>
  <c r="G268" i="1"/>
  <c r="E268" i="1"/>
  <c r="D268" i="1"/>
  <c r="L267" i="1"/>
  <c r="G267" i="1"/>
  <c r="E267" i="1"/>
  <c r="D267" i="1"/>
  <c r="L266" i="1"/>
  <c r="G266" i="1"/>
  <c r="E266" i="1"/>
  <c r="D266" i="1"/>
  <c r="L265" i="1"/>
  <c r="G265" i="1"/>
  <c r="E265" i="1"/>
  <c r="D265" i="1"/>
  <c r="L264" i="1"/>
  <c r="G264" i="1"/>
  <c r="E264" i="1"/>
  <c r="D264" i="1"/>
  <c r="L263" i="1"/>
  <c r="G263" i="1"/>
  <c r="E263" i="1"/>
  <c r="D263" i="1"/>
  <c r="L262" i="1"/>
  <c r="G262" i="1"/>
  <c r="E262" i="1"/>
  <c r="D262" i="1"/>
  <c r="L261" i="1"/>
  <c r="G261" i="1"/>
  <c r="E261" i="1"/>
  <c r="D261" i="1"/>
  <c r="L260" i="1"/>
  <c r="G260" i="1"/>
  <c r="E260" i="1"/>
  <c r="D260" i="1"/>
  <c r="L259" i="1"/>
  <c r="G259" i="1"/>
  <c r="E259" i="1"/>
  <c r="D259" i="1"/>
  <c r="L258" i="1"/>
  <c r="G258" i="1"/>
  <c r="E258" i="1"/>
  <c r="D258" i="1"/>
  <c r="L257" i="1"/>
  <c r="G257" i="1"/>
  <c r="E257" i="1"/>
  <c r="D257" i="1"/>
  <c r="L256" i="1"/>
  <c r="G256" i="1"/>
  <c r="E256" i="1"/>
  <c r="D256" i="1"/>
  <c r="L255" i="1"/>
  <c r="G255" i="1"/>
  <c r="E255" i="1"/>
  <c r="D255" i="1"/>
  <c r="L254" i="1"/>
  <c r="G254" i="1"/>
  <c r="E254" i="1"/>
  <c r="D254" i="1"/>
  <c r="L253" i="1"/>
  <c r="G253" i="1"/>
  <c r="E253" i="1"/>
  <c r="D253" i="1"/>
  <c r="L252" i="1"/>
  <c r="G252" i="1"/>
  <c r="E252" i="1"/>
  <c r="D252" i="1"/>
  <c r="L251" i="1"/>
  <c r="G251" i="1"/>
  <c r="E251" i="1"/>
  <c r="D251" i="1"/>
  <c r="L250" i="1"/>
  <c r="G250" i="1"/>
  <c r="E250" i="1"/>
  <c r="D250" i="1"/>
  <c r="L249" i="1"/>
  <c r="G249" i="1"/>
  <c r="E249" i="1"/>
  <c r="D249" i="1"/>
  <c r="L248" i="1"/>
  <c r="G248" i="1"/>
  <c r="E248" i="1"/>
  <c r="D248" i="1"/>
  <c r="L247" i="1"/>
  <c r="G247" i="1"/>
  <c r="E247" i="1"/>
  <c r="D247" i="1"/>
  <c r="L246" i="1"/>
  <c r="G246" i="1"/>
  <c r="E246" i="1"/>
  <c r="D246" i="1"/>
  <c r="L245" i="1"/>
  <c r="G245" i="1"/>
  <c r="E245" i="1"/>
  <c r="D245" i="1"/>
  <c r="L244" i="1"/>
  <c r="G244" i="1"/>
  <c r="E244" i="1"/>
  <c r="D244" i="1"/>
  <c r="L243" i="1"/>
  <c r="G243" i="1"/>
  <c r="E243" i="1"/>
  <c r="D243" i="1"/>
  <c r="L242" i="1"/>
  <c r="G242" i="1"/>
  <c r="E242" i="1"/>
  <c r="D242" i="1"/>
  <c r="L241" i="1"/>
  <c r="G241" i="1"/>
  <c r="E241" i="1"/>
  <c r="D241" i="1"/>
  <c r="L240" i="1"/>
  <c r="G240" i="1"/>
  <c r="E240" i="1"/>
  <c r="D240" i="1"/>
  <c r="L239" i="1"/>
  <c r="G239" i="1"/>
  <c r="E239" i="1"/>
  <c r="D239" i="1"/>
  <c r="L238" i="1"/>
  <c r="G238" i="1"/>
  <c r="E238" i="1"/>
  <c r="D238" i="1"/>
  <c r="L237" i="1"/>
  <c r="G237" i="1"/>
  <c r="E237" i="1"/>
  <c r="D237" i="1"/>
  <c r="L236" i="1"/>
  <c r="G236" i="1"/>
  <c r="E236" i="1"/>
  <c r="D236" i="1"/>
  <c r="L235" i="1"/>
  <c r="G235" i="1"/>
  <c r="E235" i="1"/>
  <c r="D235" i="1"/>
  <c r="L234" i="1"/>
  <c r="G234" i="1"/>
  <c r="E234" i="1"/>
  <c r="D234" i="1"/>
  <c r="L233" i="1"/>
  <c r="G233" i="1"/>
  <c r="E233" i="1"/>
  <c r="D233" i="1"/>
  <c r="L232" i="1"/>
  <c r="G232" i="1"/>
  <c r="E232" i="1"/>
  <c r="D232" i="1"/>
  <c r="L231" i="1"/>
  <c r="G231" i="1"/>
  <c r="E231" i="1"/>
  <c r="D231" i="1"/>
  <c r="L230" i="1"/>
  <c r="G230" i="1"/>
  <c r="E230" i="1"/>
  <c r="D230" i="1"/>
  <c r="L229" i="1"/>
  <c r="G229" i="1"/>
  <c r="E229" i="1"/>
  <c r="D229" i="1"/>
  <c r="L228" i="1"/>
  <c r="G228" i="1"/>
  <c r="E228" i="1"/>
  <c r="D228" i="1"/>
  <c r="L227" i="1"/>
  <c r="G227" i="1"/>
  <c r="E227" i="1"/>
  <c r="D227" i="1"/>
  <c r="L226" i="1"/>
  <c r="G226" i="1"/>
  <c r="E226" i="1"/>
  <c r="D226" i="1"/>
  <c r="L225" i="1"/>
  <c r="G225" i="1"/>
  <c r="E225" i="1"/>
  <c r="D225" i="1"/>
  <c r="L224" i="1"/>
  <c r="G224" i="1"/>
  <c r="E224" i="1"/>
  <c r="D224" i="1"/>
  <c r="L223" i="1"/>
  <c r="G223" i="1"/>
  <c r="E223" i="1"/>
  <c r="D223" i="1"/>
  <c r="L222" i="1"/>
  <c r="G222" i="1"/>
  <c r="E222" i="1"/>
  <c r="D222" i="1"/>
  <c r="L221" i="1"/>
  <c r="G221" i="1"/>
  <c r="E221" i="1"/>
  <c r="D221" i="1"/>
  <c r="L220" i="1"/>
  <c r="G220" i="1"/>
  <c r="E220" i="1"/>
  <c r="D220" i="1"/>
  <c r="L219" i="1"/>
  <c r="G219" i="1"/>
  <c r="E219" i="1"/>
  <c r="D219" i="1"/>
  <c r="L218" i="1"/>
  <c r="G218" i="1"/>
  <c r="E218" i="1"/>
  <c r="D218" i="1"/>
  <c r="L217" i="1"/>
  <c r="G217" i="1"/>
  <c r="E217" i="1"/>
  <c r="D217" i="1"/>
  <c r="L216" i="1"/>
  <c r="G216" i="1"/>
  <c r="L215" i="1"/>
  <c r="G215" i="1"/>
  <c r="E215" i="1"/>
  <c r="E216" i="1" s="1"/>
  <c r="D215" i="1"/>
  <c r="D216" i="1" s="1"/>
  <c r="L214" i="1"/>
  <c r="G214" i="1"/>
  <c r="E214" i="1"/>
  <c r="D214" i="1"/>
  <c r="L213" i="1"/>
  <c r="G213" i="1"/>
  <c r="E213" i="1"/>
  <c r="D213" i="1"/>
  <c r="L212" i="1"/>
  <c r="G212" i="1"/>
  <c r="E212" i="1"/>
  <c r="D212" i="1"/>
  <c r="L211" i="1"/>
  <c r="G211" i="1"/>
  <c r="E211" i="1"/>
  <c r="D211" i="1"/>
  <c r="L210" i="1"/>
  <c r="G210" i="1"/>
  <c r="E210" i="1"/>
  <c r="D210" i="1"/>
  <c r="L209" i="1"/>
  <c r="G209" i="1"/>
  <c r="E209" i="1"/>
  <c r="D209" i="1"/>
  <c r="L208" i="1"/>
  <c r="G208" i="1"/>
  <c r="E208" i="1"/>
  <c r="D208" i="1"/>
  <c r="L207" i="1"/>
  <c r="G207" i="1"/>
  <c r="E207" i="1"/>
  <c r="D207" i="1"/>
  <c r="L206" i="1"/>
  <c r="G206" i="1"/>
  <c r="E206" i="1"/>
  <c r="D206" i="1"/>
  <c r="L205" i="1"/>
  <c r="G205" i="1"/>
  <c r="E205" i="1"/>
  <c r="D205" i="1"/>
  <c r="L204" i="1"/>
  <c r="G204" i="1"/>
  <c r="E204" i="1"/>
  <c r="D204" i="1"/>
  <c r="L203" i="1"/>
  <c r="G203" i="1"/>
  <c r="E203" i="1"/>
  <c r="D203" i="1"/>
  <c r="L202" i="1"/>
  <c r="G202" i="1"/>
  <c r="E202" i="1"/>
  <c r="D202" i="1"/>
  <c r="L201" i="1"/>
  <c r="G201" i="1"/>
  <c r="E201" i="1"/>
  <c r="D201" i="1"/>
  <c r="L200" i="1"/>
  <c r="G200" i="1"/>
  <c r="E200" i="1"/>
  <c r="D200" i="1"/>
  <c r="L199" i="1"/>
  <c r="G199" i="1"/>
  <c r="E199" i="1"/>
  <c r="D199" i="1"/>
  <c r="L198" i="1"/>
  <c r="G198" i="1"/>
  <c r="E198" i="1"/>
  <c r="D198" i="1"/>
  <c r="L197" i="1"/>
  <c r="G197" i="1"/>
  <c r="E197" i="1"/>
  <c r="D197" i="1"/>
  <c r="L196" i="1"/>
  <c r="G196" i="1"/>
  <c r="E196" i="1"/>
  <c r="D196" i="1"/>
  <c r="L195" i="1"/>
  <c r="G195" i="1"/>
  <c r="E195" i="1"/>
  <c r="D195" i="1"/>
  <c r="L194" i="1"/>
  <c r="G194" i="1"/>
  <c r="E194" i="1"/>
  <c r="D194" i="1"/>
  <c r="L193" i="1"/>
  <c r="G193" i="1"/>
  <c r="E193" i="1"/>
  <c r="D193" i="1"/>
  <c r="L192" i="1"/>
  <c r="G192" i="1"/>
  <c r="E192" i="1"/>
  <c r="D192" i="1"/>
  <c r="L191" i="1"/>
  <c r="G191" i="1"/>
  <c r="E191" i="1"/>
  <c r="D191" i="1"/>
  <c r="L190" i="1"/>
  <c r="G190" i="1"/>
  <c r="E190" i="1"/>
  <c r="D190" i="1"/>
  <c r="L189" i="1"/>
  <c r="G189" i="1"/>
  <c r="E189" i="1"/>
  <c r="D189" i="1"/>
  <c r="L188" i="1"/>
  <c r="G188" i="1"/>
  <c r="E188" i="1"/>
  <c r="D188" i="1"/>
  <c r="L187" i="1"/>
  <c r="G187" i="1"/>
  <c r="E187" i="1"/>
  <c r="D187" i="1"/>
  <c r="L186" i="1"/>
  <c r="G186" i="1"/>
  <c r="E186" i="1"/>
  <c r="D186" i="1"/>
  <c r="L185" i="1"/>
  <c r="G185" i="1"/>
  <c r="E185" i="1"/>
  <c r="D185" i="1"/>
  <c r="L184" i="1"/>
  <c r="G184" i="1"/>
  <c r="E184" i="1"/>
  <c r="D184" i="1"/>
  <c r="L183" i="1"/>
  <c r="G183" i="1"/>
  <c r="E183" i="1"/>
  <c r="D183" i="1"/>
  <c r="L182" i="1"/>
  <c r="G182" i="1"/>
  <c r="E182" i="1"/>
  <c r="D182" i="1"/>
  <c r="L181" i="1"/>
  <c r="G181" i="1"/>
  <c r="E181" i="1"/>
  <c r="D181" i="1"/>
  <c r="L180" i="1"/>
  <c r="G180" i="1"/>
  <c r="E180" i="1"/>
  <c r="D180" i="1"/>
  <c r="L179" i="1"/>
  <c r="G179" i="1"/>
  <c r="E179" i="1"/>
  <c r="D179" i="1"/>
  <c r="L178" i="1"/>
  <c r="G178" i="1"/>
  <c r="E178" i="1"/>
  <c r="D178" i="1"/>
  <c r="L177" i="1"/>
  <c r="G177" i="1"/>
  <c r="E177" i="1"/>
  <c r="D177" i="1"/>
  <c r="L176" i="1"/>
  <c r="G176" i="1"/>
  <c r="E176" i="1"/>
  <c r="D176" i="1"/>
  <c r="L175" i="1"/>
  <c r="G175" i="1"/>
  <c r="E175" i="1"/>
  <c r="D175" i="1"/>
  <c r="L174" i="1"/>
  <c r="G174" i="1"/>
  <c r="E174" i="1"/>
  <c r="D174" i="1"/>
  <c r="L173" i="1"/>
  <c r="G173" i="1"/>
  <c r="E173" i="1"/>
  <c r="D173" i="1"/>
  <c r="L172" i="1"/>
  <c r="G172" i="1"/>
  <c r="E172" i="1"/>
  <c r="D172" i="1"/>
  <c r="L171" i="1"/>
  <c r="G171" i="1"/>
  <c r="E171" i="1"/>
  <c r="D171" i="1"/>
  <c r="L170" i="1"/>
  <c r="G170" i="1"/>
  <c r="E170" i="1"/>
  <c r="D170" i="1"/>
  <c r="L169" i="1"/>
  <c r="G169" i="1"/>
  <c r="E169" i="1"/>
  <c r="D169" i="1"/>
  <c r="L168" i="1"/>
  <c r="G168" i="1"/>
  <c r="E168" i="1"/>
  <c r="D168" i="1"/>
  <c r="L167" i="1"/>
  <c r="G167" i="1"/>
  <c r="E167" i="1"/>
  <c r="D167" i="1"/>
  <c r="L166" i="1"/>
  <c r="G166" i="1"/>
  <c r="E166" i="1"/>
  <c r="D166" i="1"/>
  <c r="L165" i="1"/>
  <c r="G165" i="1"/>
  <c r="E165" i="1"/>
  <c r="D165" i="1"/>
  <c r="L164" i="1"/>
  <c r="G164" i="1"/>
  <c r="E164" i="1"/>
  <c r="D164" i="1"/>
  <c r="L163" i="1"/>
  <c r="G163" i="1"/>
  <c r="E163" i="1"/>
  <c r="D163" i="1"/>
  <c r="L162" i="1"/>
  <c r="G162" i="1"/>
  <c r="E162" i="1"/>
  <c r="D162" i="1"/>
  <c r="L161" i="1"/>
  <c r="G161" i="1"/>
  <c r="E161" i="1"/>
  <c r="D161" i="1"/>
  <c r="L160" i="1"/>
  <c r="G160" i="1"/>
  <c r="E160" i="1"/>
  <c r="D160" i="1"/>
  <c r="L159" i="1"/>
  <c r="G159" i="1"/>
  <c r="E159" i="1"/>
  <c r="D159" i="1"/>
  <c r="L158" i="1"/>
  <c r="G158" i="1"/>
  <c r="E158" i="1"/>
  <c r="D158" i="1"/>
  <c r="L157" i="1"/>
  <c r="G157" i="1"/>
  <c r="E157" i="1"/>
  <c r="D157" i="1"/>
  <c r="L156" i="1"/>
  <c r="G156" i="1"/>
  <c r="E156" i="1"/>
  <c r="D156" i="1"/>
  <c r="L155" i="1"/>
  <c r="G155" i="1"/>
  <c r="E155" i="1"/>
  <c r="D155" i="1"/>
  <c r="L154" i="1"/>
  <c r="G154" i="1"/>
  <c r="E154" i="1"/>
  <c r="D154" i="1"/>
  <c r="L153" i="1"/>
  <c r="G153" i="1"/>
  <c r="L152" i="1"/>
  <c r="G152" i="1"/>
  <c r="E152" i="1"/>
  <c r="E153" i="1" s="1"/>
  <c r="D152" i="1"/>
  <c r="D153" i="1" s="1"/>
  <c r="L151" i="1"/>
  <c r="G151" i="1"/>
  <c r="E151" i="1"/>
  <c r="D151" i="1"/>
  <c r="L150" i="1"/>
  <c r="G150" i="1"/>
  <c r="E150" i="1"/>
  <c r="D150" i="1"/>
  <c r="L149" i="1"/>
  <c r="G149" i="1"/>
  <c r="L148" i="1"/>
  <c r="G148" i="1"/>
  <c r="E148" i="1"/>
  <c r="E149" i="1" s="1"/>
  <c r="D148" i="1"/>
  <c r="D149" i="1" s="1"/>
  <c r="L147" i="1"/>
  <c r="G147" i="1"/>
  <c r="E147" i="1"/>
  <c r="D147" i="1"/>
  <c r="L146" i="1"/>
  <c r="G146" i="1"/>
  <c r="E146" i="1"/>
  <c r="D146" i="1"/>
  <c r="L145" i="1"/>
  <c r="G145" i="1"/>
  <c r="E145" i="1"/>
  <c r="D145" i="1"/>
  <c r="L144" i="1"/>
  <c r="G144" i="1"/>
  <c r="E144" i="1"/>
  <c r="D144" i="1"/>
  <c r="L143" i="1"/>
  <c r="G143" i="1"/>
  <c r="E143" i="1"/>
  <c r="D143" i="1"/>
  <c r="L142" i="1"/>
  <c r="G142" i="1"/>
  <c r="E142" i="1"/>
  <c r="D142" i="1"/>
  <c r="L141" i="1"/>
  <c r="G141" i="1"/>
  <c r="E141" i="1"/>
  <c r="D141" i="1"/>
  <c r="L140" i="1"/>
  <c r="G140" i="1"/>
  <c r="E140" i="1"/>
  <c r="D140" i="1"/>
  <c r="L139" i="1"/>
  <c r="G139" i="1"/>
  <c r="E139" i="1"/>
  <c r="D139" i="1"/>
  <c r="L138" i="1"/>
  <c r="G138" i="1"/>
  <c r="E138" i="1"/>
  <c r="D138" i="1"/>
  <c r="L137" i="1"/>
  <c r="G137" i="1"/>
  <c r="E137" i="1"/>
  <c r="D137" i="1"/>
  <c r="L136" i="1"/>
  <c r="G136" i="1"/>
  <c r="E136" i="1"/>
  <c r="D136" i="1"/>
  <c r="L135" i="1"/>
  <c r="G135" i="1"/>
  <c r="E135" i="1"/>
  <c r="D135" i="1"/>
  <c r="L134" i="1"/>
  <c r="G134" i="1"/>
  <c r="E134" i="1"/>
  <c r="D134" i="1"/>
  <c r="L133" i="1"/>
  <c r="G133" i="1"/>
  <c r="E133" i="1"/>
  <c r="D133" i="1"/>
  <c r="L132" i="1"/>
  <c r="G132" i="1"/>
  <c r="E132" i="1"/>
  <c r="D132" i="1"/>
  <c r="L131" i="1"/>
  <c r="G131" i="1"/>
  <c r="E131" i="1"/>
  <c r="D131" i="1"/>
  <c r="L130" i="1"/>
  <c r="G130" i="1"/>
  <c r="E130" i="1"/>
  <c r="D130" i="1"/>
  <c r="L129" i="1"/>
  <c r="G129" i="1"/>
  <c r="E129" i="1"/>
  <c r="D129" i="1"/>
  <c r="L128" i="1"/>
  <c r="G128" i="1"/>
  <c r="E128" i="1"/>
  <c r="D128" i="1"/>
  <c r="L127" i="1"/>
  <c r="G127" i="1"/>
  <c r="E127" i="1"/>
  <c r="D127" i="1"/>
  <c r="L126" i="1"/>
  <c r="G126" i="1"/>
  <c r="E126" i="1"/>
  <c r="D126" i="1"/>
  <c r="L125" i="1"/>
  <c r="G125" i="1"/>
  <c r="E125" i="1"/>
  <c r="D125" i="1"/>
  <c r="L124" i="1"/>
  <c r="G124" i="1"/>
  <c r="E124" i="1"/>
  <c r="D124" i="1"/>
  <c r="L123" i="1"/>
  <c r="G123" i="1"/>
  <c r="E123" i="1"/>
  <c r="D123" i="1"/>
  <c r="L122" i="1"/>
  <c r="G122" i="1"/>
  <c r="E122" i="1"/>
  <c r="D122" i="1"/>
  <c r="L121" i="1"/>
  <c r="G121" i="1"/>
  <c r="E121" i="1"/>
  <c r="D121" i="1"/>
  <c r="L120" i="1"/>
  <c r="G120" i="1"/>
  <c r="E120" i="1"/>
  <c r="D120" i="1"/>
  <c r="L119" i="1"/>
  <c r="G119" i="1"/>
  <c r="E119" i="1"/>
  <c r="D119" i="1"/>
  <c r="L118" i="1"/>
  <c r="G118" i="1"/>
  <c r="E118" i="1"/>
  <c r="D118" i="1"/>
  <c r="L117" i="1"/>
  <c r="G117" i="1"/>
  <c r="E117" i="1"/>
  <c r="D117" i="1"/>
  <c r="L116" i="1"/>
  <c r="G116" i="1"/>
  <c r="E116" i="1"/>
  <c r="D116" i="1"/>
  <c r="L115" i="1"/>
  <c r="G115" i="1"/>
  <c r="E115" i="1"/>
  <c r="D115" i="1"/>
  <c r="L114" i="1"/>
  <c r="G114" i="1"/>
  <c r="E114" i="1"/>
  <c r="D114" i="1"/>
  <c r="L113" i="1"/>
  <c r="G113" i="1"/>
  <c r="E113" i="1"/>
  <c r="D113" i="1"/>
  <c r="L112" i="1"/>
  <c r="G112" i="1"/>
  <c r="E112" i="1"/>
  <c r="D112" i="1"/>
  <c r="L111" i="1"/>
  <c r="G111" i="1"/>
  <c r="E111" i="1"/>
  <c r="D111" i="1"/>
  <c r="L110" i="1"/>
  <c r="G110" i="1"/>
  <c r="E110" i="1"/>
  <c r="D110" i="1"/>
  <c r="L109" i="1"/>
  <c r="G109" i="1"/>
  <c r="E109" i="1"/>
  <c r="D109" i="1"/>
  <c r="L108" i="1"/>
  <c r="G108" i="1"/>
  <c r="E108" i="1"/>
  <c r="D108" i="1"/>
  <c r="L107" i="1"/>
  <c r="G107" i="1"/>
  <c r="E107" i="1"/>
  <c r="D107" i="1"/>
  <c r="L106" i="1"/>
  <c r="G106" i="1"/>
  <c r="E106" i="1"/>
  <c r="D106" i="1"/>
  <c r="L105" i="1"/>
  <c r="G105" i="1"/>
  <c r="E105" i="1"/>
  <c r="D105" i="1"/>
  <c r="L104" i="1"/>
  <c r="G104" i="1"/>
  <c r="E104" i="1"/>
  <c r="D104" i="1"/>
  <c r="L103" i="1"/>
  <c r="G103" i="1"/>
  <c r="E103" i="1"/>
  <c r="D103" i="1"/>
  <c r="L102" i="1"/>
  <c r="G102" i="1"/>
  <c r="E102" i="1"/>
  <c r="D102" i="1"/>
  <c r="L101" i="1"/>
  <c r="G101" i="1"/>
  <c r="E101" i="1"/>
  <c r="D101" i="1"/>
  <c r="L100" i="1"/>
  <c r="G100" i="1"/>
  <c r="E100" i="1"/>
  <c r="D100" i="1"/>
  <c r="L99" i="1"/>
  <c r="G99" i="1"/>
  <c r="E99" i="1"/>
  <c r="D99" i="1"/>
  <c r="L98" i="1"/>
  <c r="G98" i="1"/>
  <c r="E98" i="1"/>
  <c r="D98" i="1"/>
  <c r="L97" i="1"/>
  <c r="G97" i="1"/>
  <c r="E97" i="1"/>
  <c r="D97" i="1"/>
  <c r="L96" i="1"/>
  <c r="G96" i="1"/>
  <c r="E96" i="1"/>
  <c r="D96" i="1"/>
  <c r="L95" i="1"/>
  <c r="G95" i="1"/>
  <c r="E95" i="1"/>
  <c r="D95" i="1"/>
  <c r="L94" i="1"/>
  <c r="G94" i="1"/>
  <c r="E94" i="1"/>
  <c r="D94" i="1"/>
  <c r="L93" i="1"/>
  <c r="G93" i="1"/>
  <c r="E93" i="1"/>
  <c r="D93" i="1"/>
  <c r="L92" i="1"/>
  <c r="G92" i="1"/>
  <c r="E92" i="1"/>
  <c r="D92" i="1"/>
  <c r="L91" i="1"/>
  <c r="G91" i="1"/>
  <c r="E91" i="1"/>
  <c r="D91" i="1"/>
  <c r="L90" i="1"/>
  <c r="G90" i="1"/>
  <c r="E90" i="1"/>
  <c r="D90" i="1"/>
  <c r="L89" i="1"/>
  <c r="G89" i="1"/>
  <c r="E89" i="1"/>
  <c r="D89" i="1"/>
  <c r="L88" i="1"/>
  <c r="G88" i="1"/>
  <c r="E88" i="1"/>
  <c r="D88" i="1"/>
  <c r="L87" i="1"/>
  <c r="G87" i="1"/>
  <c r="E87" i="1"/>
  <c r="D87" i="1"/>
  <c r="L86" i="1"/>
  <c r="G86" i="1"/>
  <c r="E86" i="1"/>
  <c r="D86" i="1"/>
  <c r="L85" i="1"/>
  <c r="G85" i="1"/>
  <c r="E85" i="1"/>
  <c r="D85" i="1"/>
  <c r="L84" i="1"/>
  <c r="G84" i="1"/>
  <c r="E84" i="1"/>
  <c r="D84" i="1"/>
  <c r="L83" i="1"/>
  <c r="G83" i="1"/>
  <c r="E83" i="1"/>
  <c r="D83" i="1"/>
  <c r="L82" i="1"/>
  <c r="G82" i="1"/>
  <c r="E82" i="1"/>
  <c r="D82" i="1"/>
  <c r="L81" i="1"/>
  <c r="G81" i="1"/>
  <c r="E81" i="1"/>
  <c r="D81" i="1"/>
  <c r="L80" i="1"/>
  <c r="G80" i="1"/>
  <c r="E80" i="1"/>
  <c r="D80" i="1"/>
  <c r="L79" i="1"/>
  <c r="G79" i="1"/>
  <c r="E79" i="1"/>
  <c r="D79" i="1"/>
  <c r="L78" i="1"/>
  <c r="G78" i="1"/>
  <c r="E78" i="1"/>
  <c r="D78" i="1"/>
  <c r="L77" i="1"/>
  <c r="G77" i="1"/>
  <c r="E77" i="1"/>
  <c r="D77" i="1"/>
  <c r="L76" i="1"/>
  <c r="G76" i="1"/>
  <c r="E76" i="1"/>
  <c r="D76" i="1"/>
  <c r="L75" i="1"/>
  <c r="G75" i="1"/>
  <c r="E75" i="1"/>
  <c r="D75" i="1"/>
  <c r="L74" i="1"/>
  <c r="G74" i="1"/>
  <c r="E74" i="1"/>
  <c r="D74" i="1"/>
  <c r="L73" i="1"/>
  <c r="G73" i="1"/>
  <c r="E73" i="1"/>
  <c r="D73" i="1"/>
  <c r="L72" i="1"/>
  <c r="G72" i="1"/>
  <c r="E72" i="1"/>
  <c r="D72" i="1"/>
  <c r="L71" i="1"/>
  <c r="G71" i="1"/>
  <c r="E71" i="1"/>
  <c r="D71" i="1"/>
  <c r="L70" i="1"/>
  <c r="G70" i="1"/>
  <c r="E70" i="1"/>
  <c r="D70" i="1"/>
  <c r="L69" i="1"/>
  <c r="G69" i="1"/>
  <c r="E69" i="1"/>
  <c r="D69" i="1"/>
  <c r="L68" i="1"/>
  <c r="G68" i="1"/>
  <c r="E68" i="1"/>
  <c r="D68" i="1"/>
  <c r="L67" i="1"/>
  <c r="G67" i="1"/>
  <c r="E67" i="1"/>
  <c r="D67" i="1"/>
  <c r="L66" i="1"/>
  <c r="G66" i="1"/>
  <c r="E66" i="1"/>
  <c r="D66" i="1"/>
  <c r="L65" i="1"/>
  <c r="G65" i="1"/>
  <c r="E65" i="1"/>
  <c r="D65" i="1"/>
  <c r="L64" i="1"/>
  <c r="G64" i="1"/>
  <c r="E64" i="1"/>
  <c r="D64" i="1"/>
  <c r="L63" i="1"/>
  <c r="G63" i="1"/>
  <c r="E63" i="1"/>
  <c r="D63" i="1"/>
  <c r="L62" i="1"/>
  <c r="G62" i="1"/>
  <c r="E62" i="1"/>
  <c r="D62" i="1"/>
  <c r="L61" i="1"/>
  <c r="G61" i="1"/>
  <c r="E61" i="1"/>
  <c r="D61" i="1"/>
  <c r="L60" i="1"/>
  <c r="G60" i="1"/>
  <c r="E60" i="1"/>
  <c r="D60" i="1"/>
  <c r="L59" i="1"/>
  <c r="G59" i="1"/>
  <c r="E59" i="1"/>
  <c r="D59" i="1"/>
  <c r="L58" i="1"/>
  <c r="G58" i="1"/>
  <c r="E58" i="1"/>
  <c r="D58" i="1"/>
  <c r="L57" i="1"/>
  <c r="G57" i="1"/>
  <c r="E57" i="1"/>
  <c r="D57" i="1"/>
  <c r="L56" i="1"/>
  <c r="G56" i="1"/>
  <c r="E56" i="1"/>
  <c r="D56" i="1"/>
  <c r="L55" i="1"/>
  <c r="G55" i="1"/>
  <c r="E55" i="1"/>
  <c r="D55" i="1"/>
  <c r="L54" i="1"/>
  <c r="G54" i="1"/>
  <c r="E54" i="1"/>
  <c r="D54" i="1"/>
  <c r="L53" i="1"/>
  <c r="G53" i="1"/>
  <c r="E53" i="1"/>
  <c r="D53" i="1"/>
  <c r="L52" i="1"/>
  <c r="G52" i="1"/>
  <c r="E52" i="1"/>
  <c r="D52" i="1"/>
  <c r="L51" i="1"/>
  <c r="G51" i="1"/>
  <c r="E51" i="1"/>
  <c r="D51" i="1"/>
  <c r="L50" i="1"/>
  <c r="G50" i="1"/>
  <c r="E50" i="1"/>
  <c r="D50" i="1"/>
  <c r="L49" i="1"/>
  <c r="G49" i="1"/>
  <c r="E49" i="1"/>
  <c r="D49" i="1"/>
  <c r="L48" i="1"/>
  <c r="G48" i="1"/>
  <c r="E48" i="1"/>
  <c r="D48" i="1"/>
  <c r="L47" i="1"/>
  <c r="G47" i="1"/>
  <c r="E47" i="1"/>
  <c r="D47" i="1"/>
  <c r="L46" i="1"/>
  <c r="G46" i="1"/>
  <c r="E46" i="1"/>
  <c r="D46" i="1"/>
  <c r="L45" i="1"/>
  <c r="G45" i="1"/>
  <c r="E45" i="1"/>
  <c r="D45" i="1"/>
  <c r="L44" i="1"/>
  <c r="G44" i="1"/>
  <c r="E44" i="1"/>
  <c r="D44" i="1"/>
  <c r="L43" i="1"/>
  <c r="G43" i="1"/>
  <c r="E43" i="1"/>
  <c r="D43" i="1"/>
  <c r="L42" i="1"/>
  <c r="G42" i="1"/>
  <c r="E42" i="1"/>
  <c r="D42" i="1"/>
  <c r="L41" i="1"/>
  <c r="G41" i="1"/>
  <c r="E41" i="1"/>
  <c r="D41" i="1"/>
  <c r="L40" i="1"/>
  <c r="G40" i="1"/>
  <c r="E40" i="1"/>
  <c r="D40" i="1"/>
  <c r="L39" i="1"/>
  <c r="G39" i="1"/>
  <c r="E39" i="1"/>
  <c r="D39" i="1"/>
  <c r="L38" i="1"/>
  <c r="G38" i="1"/>
  <c r="E38" i="1"/>
  <c r="D38" i="1"/>
  <c r="L37" i="1"/>
  <c r="G37" i="1"/>
  <c r="E37" i="1"/>
  <c r="D37" i="1"/>
  <c r="L36" i="1"/>
  <c r="G36" i="1"/>
  <c r="E36" i="1"/>
  <c r="D36" i="1"/>
  <c r="L35" i="1"/>
  <c r="G35" i="1"/>
  <c r="E35" i="1"/>
  <c r="D35" i="1"/>
  <c r="L34" i="1"/>
  <c r="G34" i="1"/>
  <c r="E34" i="1"/>
  <c r="D34" i="1"/>
  <c r="L33" i="1"/>
  <c r="G33" i="1"/>
  <c r="E33" i="1"/>
  <c r="D33" i="1"/>
  <c r="L32" i="1"/>
  <c r="G32" i="1"/>
  <c r="E32" i="1"/>
  <c r="D32" i="1"/>
  <c r="L31" i="1"/>
  <c r="G31" i="1"/>
  <c r="E31" i="1"/>
  <c r="D31" i="1"/>
  <c r="L30" i="1"/>
  <c r="G30" i="1"/>
  <c r="E30" i="1"/>
  <c r="D30" i="1"/>
  <c r="L29" i="1"/>
  <c r="G29" i="1"/>
  <c r="E29" i="1"/>
  <c r="D29" i="1"/>
  <c r="L28" i="1"/>
  <c r="G28" i="1"/>
  <c r="E28" i="1"/>
  <c r="D28" i="1"/>
  <c r="L27" i="1"/>
  <c r="G27" i="1"/>
  <c r="E27" i="1"/>
  <c r="D27" i="1"/>
  <c r="L26" i="1"/>
  <c r="G26" i="1"/>
  <c r="E26" i="1"/>
  <c r="D26" i="1"/>
  <c r="L25" i="1"/>
  <c r="G25" i="1"/>
  <c r="E25" i="1"/>
  <c r="D25" i="1"/>
  <c r="L24" i="1"/>
  <c r="G24" i="1"/>
  <c r="E24" i="1"/>
  <c r="D24" i="1"/>
  <c r="L23" i="1"/>
  <c r="G23" i="1"/>
  <c r="E23" i="1"/>
  <c r="D23" i="1"/>
  <c r="L22" i="1"/>
  <c r="G22" i="1"/>
  <c r="E22" i="1"/>
  <c r="D22" i="1"/>
  <c r="L21" i="1"/>
  <c r="G21" i="1"/>
  <c r="E21" i="1"/>
  <c r="D21" i="1"/>
  <c r="L20" i="1"/>
  <c r="G20" i="1"/>
  <c r="E20" i="1"/>
  <c r="D20" i="1"/>
  <c r="L19" i="1"/>
  <c r="G19" i="1"/>
  <c r="E19" i="1"/>
  <c r="D19" i="1"/>
  <c r="L18" i="1"/>
  <c r="G18" i="1"/>
  <c r="E18" i="1"/>
  <c r="D18" i="1"/>
  <c r="L17" i="1"/>
  <c r="G17" i="1"/>
  <c r="E17" i="1"/>
  <c r="D17" i="1"/>
  <c r="L16" i="1"/>
  <c r="G16" i="1"/>
  <c r="E16" i="1"/>
  <c r="D16" i="1"/>
  <c r="L15" i="1"/>
  <c r="G15" i="1"/>
  <c r="E15" i="1"/>
  <c r="D15" i="1"/>
  <c r="L14" i="1"/>
  <c r="G14" i="1"/>
  <c r="E14" i="1"/>
  <c r="D14" i="1"/>
  <c r="L13" i="1"/>
  <c r="G13" i="1"/>
  <c r="E13" i="1"/>
  <c r="D13" i="1"/>
  <c r="L12" i="1"/>
  <c r="G12" i="1"/>
  <c r="E12" i="1"/>
  <c r="D12" i="1"/>
  <c r="L11" i="1"/>
  <c r="G11" i="1"/>
  <c r="E11" i="1"/>
  <c r="D11" i="1"/>
  <c r="L10" i="1"/>
  <c r="G10" i="1"/>
  <c r="E10" i="1"/>
  <c r="D10" i="1"/>
  <c r="L9" i="1"/>
  <c r="G9" i="1"/>
  <c r="E9" i="1"/>
  <c r="D9" i="1"/>
  <c r="L8" i="1"/>
  <c r="G8" i="1"/>
  <c r="E8" i="1"/>
  <c r="D8" i="1"/>
  <c r="L7" i="1"/>
  <c r="G7" i="1"/>
  <c r="E7" i="1"/>
  <c r="D7" i="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P1709" i="1"/>
  <c r="P1708" i="1" s="1"/>
  <c r="P1710" i="1"/>
  <c r="F7" i="1"/>
  <c r="F8" i="1" s="1"/>
  <c r="F9" i="1" s="1"/>
  <c r="F10" i="1" s="1"/>
  <c r="F11" i="1" s="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F102" i="1" s="1"/>
  <c r="F103" i="1" s="1"/>
  <c r="F104" i="1" s="1"/>
  <c r="F105" i="1" s="1"/>
  <c r="F106" i="1" s="1"/>
  <c r="F107" i="1" s="1"/>
  <c r="F108" i="1" s="1"/>
  <c r="F109" i="1" s="1"/>
  <c r="F110" i="1" s="1"/>
  <c r="F111" i="1" s="1"/>
  <c r="F112" i="1" s="1"/>
  <c r="F113" i="1" s="1"/>
  <c r="F114" i="1" s="1"/>
  <c r="F115" i="1" s="1"/>
  <c r="F116" i="1" s="1"/>
  <c r="F117" i="1" s="1"/>
  <c r="F118" i="1" s="1"/>
  <c r="F119" i="1" s="1"/>
  <c r="F120" i="1" s="1"/>
  <c r="F121" i="1" s="1"/>
  <c r="F122" i="1" s="1"/>
  <c r="F123" i="1" s="1"/>
  <c r="F124" i="1" s="1"/>
  <c r="F125" i="1" s="1"/>
  <c r="F126" i="1" s="1"/>
  <c r="F127" i="1" s="1"/>
  <c r="F128" i="1" s="1"/>
  <c r="F129" i="1" s="1"/>
  <c r="F130" i="1" s="1"/>
  <c r="F131" i="1" s="1"/>
  <c r="F132" i="1" s="1"/>
  <c r="F133" i="1" s="1"/>
  <c r="F134" i="1" s="1"/>
  <c r="F135" i="1" s="1"/>
  <c r="F136" i="1" s="1"/>
  <c r="F137" i="1" s="1"/>
  <c r="F138" i="1" s="1"/>
  <c r="F139" i="1" s="1"/>
  <c r="F140" i="1" s="1"/>
  <c r="F141" i="1" s="1"/>
  <c r="F142" i="1" s="1"/>
  <c r="F143" i="1" s="1"/>
  <c r="F144" i="1" s="1"/>
  <c r="F145" i="1" s="1"/>
  <c r="F146" i="1" s="1"/>
  <c r="F147" i="1" s="1"/>
  <c r="F148" i="1" s="1"/>
  <c r="F149" i="1" s="1"/>
  <c r="F150" i="1" s="1"/>
  <c r="F151" i="1" s="1"/>
  <c r="F152" i="1" s="1"/>
  <c r="F153" i="1" s="1"/>
  <c r="F154" i="1" s="1"/>
  <c r="F155" i="1" s="1"/>
  <c r="F156" i="1" s="1"/>
  <c r="F157" i="1" s="1"/>
  <c r="F158" i="1" s="1"/>
  <c r="F159" i="1" s="1"/>
  <c r="F160" i="1" s="1"/>
  <c r="F161" i="1" s="1"/>
  <c r="F162" i="1" s="1"/>
  <c r="F163" i="1" s="1"/>
  <c r="F164" i="1" s="1"/>
  <c r="F165" i="1" s="1"/>
  <c r="F166" i="1" s="1"/>
  <c r="F167" i="1" s="1"/>
  <c r="F168" i="1" s="1"/>
  <c r="F169" i="1" s="1"/>
  <c r="F170" i="1" s="1"/>
  <c r="F171" i="1" s="1"/>
  <c r="F172" i="1" s="1"/>
  <c r="F173" i="1" s="1"/>
  <c r="F174" i="1" s="1"/>
  <c r="F175" i="1" s="1"/>
  <c r="F176" i="1" s="1"/>
  <c r="F177" i="1" s="1"/>
  <c r="F178" i="1" s="1"/>
  <c r="F179" i="1" s="1"/>
  <c r="F180" i="1" s="1"/>
  <c r="F181" i="1" s="1"/>
  <c r="F182" i="1" s="1"/>
  <c r="F183" i="1" s="1"/>
  <c r="F184" i="1" s="1"/>
  <c r="F185" i="1" s="1"/>
  <c r="F186" i="1" s="1"/>
  <c r="F187" i="1" s="1"/>
  <c r="F188" i="1" s="1"/>
  <c r="F189" i="1" s="1"/>
  <c r="F190" i="1" s="1"/>
  <c r="F191" i="1" s="1"/>
  <c r="F192" i="1" s="1"/>
  <c r="F193" i="1" s="1"/>
  <c r="F194" i="1" s="1"/>
  <c r="F195" i="1" s="1"/>
  <c r="F196" i="1" s="1"/>
  <c r="F197" i="1" s="1"/>
  <c r="F198" i="1" s="1"/>
  <c r="F199" i="1" s="1"/>
  <c r="F200" i="1" s="1"/>
  <c r="F201" i="1" s="1"/>
  <c r="F202" i="1" s="1"/>
  <c r="F203" i="1" s="1"/>
  <c r="F204" i="1" s="1"/>
  <c r="F205" i="1" s="1"/>
  <c r="F206" i="1" s="1"/>
  <c r="F207" i="1" s="1"/>
  <c r="F208" i="1" s="1"/>
  <c r="F209" i="1" s="1"/>
  <c r="F210" i="1" s="1"/>
  <c r="F211" i="1" s="1"/>
  <c r="F212" i="1" s="1"/>
  <c r="F213" i="1" s="1"/>
  <c r="F214" i="1" s="1"/>
  <c r="F215" i="1" s="1"/>
  <c r="F216" i="1" s="1"/>
  <c r="F217" i="1" s="1"/>
  <c r="F218" i="1" s="1"/>
  <c r="F219" i="1" s="1"/>
  <c r="F220" i="1" s="1"/>
  <c r="F221" i="1" s="1"/>
  <c r="F222" i="1" s="1"/>
  <c r="F223" i="1" s="1"/>
  <c r="F224" i="1" s="1"/>
  <c r="F225" i="1" s="1"/>
  <c r="F226" i="1" s="1"/>
  <c r="F227" i="1" s="1"/>
  <c r="F228" i="1" s="1"/>
  <c r="F229" i="1" s="1"/>
  <c r="F230" i="1" s="1"/>
  <c r="F231" i="1" s="1"/>
  <c r="F232" i="1" s="1"/>
  <c r="F233" i="1" s="1"/>
  <c r="F234" i="1" s="1"/>
  <c r="F235" i="1" s="1"/>
  <c r="F236" i="1" s="1"/>
  <c r="F237" i="1" s="1"/>
  <c r="F238" i="1" s="1"/>
  <c r="F239" i="1" s="1"/>
  <c r="F240" i="1" s="1"/>
  <c r="F241" i="1" s="1"/>
  <c r="F242" i="1" s="1"/>
  <c r="F243" i="1" s="1"/>
  <c r="F244" i="1" s="1"/>
  <c r="F245" i="1" s="1"/>
  <c r="F246" i="1" s="1"/>
  <c r="F247" i="1" s="1"/>
  <c r="F248" i="1" s="1"/>
  <c r="F249" i="1" s="1"/>
  <c r="F250" i="1" s="1"/>
  <c r="F251" i="1" s="1"/>
  <c r="F252" i="1" s="1"/>
  <c r="F253" i="1" s="1"/>
  <c r="F254" i="1" s="1"/>
  <c r="F255" i="1" s="1"/>
  <c r="F256" i="1" s="1"/>
  <c r="F257" i="1" s="1"/>
  <c r="F258" i="1" s="1"/>
  <c r="F259" i="1" s="1"/>
  <c r="F260" i="1" s="1"/>
  <c r="F261" i="1" s="1"/>
  <c r="F262" i="1" s="1"/>
  <c r="F263" i="1" s="1"/>
  <c r="F264" i="1" s="1"/>
  <c r="F265" i="1" s="1"/>
  <c r="F266" i="1" s="1"/>
  <c r="F267" i="1" s="1"/>
  <c r="F268" i="1" s="1"/>
  <c r="F269" i="1" s="1"/>
  <c r="F270" i="1" s="1"/>
  <c r="F271" i="1" s="1"/>
  <c r="F272" i="1" s="1"/>
  <c r="F273" i="1" s="1"/>
  <c r="F274" i="1" s="1"/>
  <c r="F275" i="1" s="1"/>
  <c r="F276" i="1" s="1"/>
  <c r="F277" i="1" s="1"/>
  <c r="F278" i="1" s="1"/>
  <c r="F279" i="1" s="1"/>
  <c r="F280" i="1" s="1"/>
  <c r="F281" i="1" s="1"/>
  <c r="F282" i="1" s="1"/>
  <c r="F283" i="1" s="1"/>
  <c r="F284" i="1" s="1"/>
  <c r="F285" i="1" s="1"/>
  <c r="F286" i="1" s="1"/>
  <c r="F287" i="1" s="1"/>
  <c r="F288" i="1" s="1"/>
  <c r="F289" i="1" s="1"/>
  <c r="F290" i="1" s="1"/>
  <c r="F291" i="1" s="1"/>
  <c r="F292" i="1" s="1"/>
  <c r="F293" i="1" s="1"/>
  <c r="F294" i="1" s="1"/>
  <c r="F295" i="1" s="1"/>
  <c r="F296" i="1" s="1"/>
  <c r="F297" i="1" s="1"/>
  <c r="F298" i="1" s="1"/>
  <c r="F299" i="1" s="1"/>
  <c r="F300" i="1" s="1"/>
  <c r="F301" i="1" s="1"/>
  <c r="F302" i="1" s="1"/>
  <c r="F303" i="1" s="1"/>
  <c r="F304" i="1" s="1"/>
  <c r="F305" i="1" s="1"/>
  <c r="F306" i="1" s="1"/>
  <c r="F307" i="1" s="1"/>
  <c r="F308" i="1" s="1"/>
  <c r="F309" i="1" s="1"/>
  <c r="F310" i="1" s="1"/>
  <c r="F311" i="1" s="1"/>
  <c r="F312" i="1" s="1"/>
  <c r="F313" i="1" s="1"/>
  <c r="F314" i="1" s="1"/>
  <c r="F315" i="1" s="1"/>
  <c r="F316" i="1" s="1"/>
  <c r="F317" i="1" s="1"/>
  <c r="F318" i="1" s="1"/>
  <c r="F319" i="1" s="1"/>
  <c r="F320" i="1" s="1"/>
  <c r="F321" i="1" s="1"/>
  <c r="F322" i="1" s="1"/>
  <c r="F323" i="1" s="1"/>
  <c r="F324" i="1" s="1"/>
  <c r="F325" i="1" s="1"/>
  <c r="F326" i="1" s="1"/>
  <c r="F327" i="1" s="1"/>
  <c r="F328" i="1" s="1"/>
  <c r="F329" i="1" s="1"/>
  <c r="F330" i="1" s="1"/>
  <c r="F331" i="1" s="1"/>
  <c r="F332" i="1" s="1"/>
  <c r="F333" i="1" s="1"/>
  <c r="F334" i="1" s="1"/>
  <c r="F335" i="1" s="1"/>
  <c r="F336" i="1" s="1"/>
  <c r="F337" i="1" s="1"/>
  <c r="F338" i="1" s="1"/>
  <c r="F339" i="1" s="1"/>
  <c r="F340" i="1" s="1"/>
  <c r="F341" i="1" s="1"/>
  <c r="F342" i="1" s="1"/>
  <c r="F343" i="1" s="1"/>
  <c r="F344" i="1" s="1"/>
  <c r="F345" i="1" s="1"/>
  <c r="F346" i="1" s="1"/>
  <c r="F347" i="1" s="1"/>
  <c r="F348" i="1" s="1"/>
  <c r="F349" i="1" s="1"/>
  <c r="F350" i="1" s="1"/>
  <c r="F351" i="1" s="1"/>
  <c r="F352" i="1" s="1"/>
  <c r="F353" i="1" s="1"/>
  <c r="F354" i="1" s="1"/>
  <c r="F355" i="1" s="1"/>
  <c r="F356" i="1" s="1"/>
  <c r="F357" i="1" s="1"/>
  <c r="F358" i="1" s="1"/>
  <c r="F359" i="1" s="1"/>
  <c r="F360" i="1" s="1"/>
  <c r="F361" i="1" s="1"/>
  <c r="F362" i="1" s="1"/>
  <c r="F363" i="1" s="1"/>
  <c r="F364" i="1" s="1"/>
  <c r="F365" i="1" s="1"/>
  <c r="F366" i="1" s="1"/>
  <c r="F367" i="1" s="1"/>
  <c r="F368" i="1" s="1"/>
  <c r="F369" i="1" s="1"/>
  <c r="F370" i="1" s="1"/>
  <c r="F371" i="1" s="1"/>
  <c r="F372" i="1" s="1"/>
  <c r="F373" i="1" s="1"/>
  <c r="F374" i="1" s="1"/>
  <c r="F375" i="1" s="1"/>
  <c r="F376" i="1" s="1"/>
  <c r="F377" i="1" s="1"/>
  <c r="F378" i="1" s="1"/>
  <c r="F379" i="1" s="1"/>
  <c r="F380" i="1" s="1"/>
  <c r="F381" i="1" s="1"/>
  <c r="F382" i="1" s="1"/>
  <c r="F383" i="1" s="1"/>
  <c r="F384" i="1" s="1"/>
  <c r="F385" i="1" s="1"/>
  <c r="F386" i="1" s="1"/>
  <c r="F387" i="1" s="1"/>
  <c r="F388" i="1" s="1"/>
  <c r="F389" i="1" s="1"/>
  <c r="F390" i="1" s="1"/>
  <c r="F391" i="1" s="1"/>
  <c r="F392" i="1" s="1"/>
  <c r="F393" i="1" s="1"/>
  <c r="F394" i="1" s="1"/>
  <c r="F395" i="1" s="1"/>
  <c r="F396" i="1" s="1"/>
  <c r="F397" i="1" s="1"/>
  <c r="F398" i="1" s="1"/>
  <c r="F399" i="1" s="1"/>
  <c r="F400" i="1" s="1"/>
  <c r="F401" i="1" s="1"/>
  <c r="F402" i="1" s="1"/>
  <c r="F403" i="1" s="1"/>
  <c r="F404" i="1" s="1"/>
  <c r="F405" i="1" s="1"/>
  <c r="F406" i="1" s="1"/>
  <c r="F407" i="1" s="1"/>
  <c r="F408" i="1" s="1"/>
  <c r="F409" i="1" s="1"/>
  <c r="F410" i="1" s="1"/>
  <c r="F411" i="1" s="1"/>
  <c r="F412" i="1" s="1"/>
  <c r="F413" i="1" s="1"/>
  <c r="F414" i="1" s="1"/>
  <c r="F415" i="1" s="1"/>
  <c r="F416" i="1" s="1"/>
  <c r="F417" i="1" s="1"/>
  <c r="F418" i="1" s="1"/>
  <c r="F419" i="1" s="1"/>
  <c r="F420" i="1" s="1"/>
  <c r="F421" i="1" s="1"/>
  <c r="F422" i="1" s="1"/>
  <c r="F423" i="1" s="1"/>
  <c r="F424" i="1" s="1"/>
  <c r="F425" i="1" s="1"/>
  <c r="F426" i="1" s="1"/>
  <c r="F427" i="1" s="1"/>
  <c r="F428" i="1" s="1"/>
  <c r="F429" i="1" s="1"/>
  <c r="F430" i="1" s="1"/>
  <c r="F431" i="1" s="1"/>
  <c r="F432" i="1" s="1"/>
  <c r="F433" i="1" s="1"/>
  <c r="F434" i="1" s="1"/>
  <c r="F435" i="1" s="1"/>
  <c r="F436" i="1" s="1"/>
  <c r="F437" i="1" s="1"/>
  <c r="F438" i="1" s="1"/>
  <c r="F439" i="1" s="1"/>
  <c r="F440" i="1" s="1"/>
  <c r="F441" i="1" s="1"/>
  <c r="F442" i="1" s="1"/>
  <c r="F443" i="1" s="1"/>
  <c r="F444" i="1" s="1"/>
  <c r="F445" i="1" s="1"/>
  <c r="F446" i="1" s="1"/>
  <c r="F447" i="1" s="1"/>
  <c r="F448" i="1" s="1"/>
  <c r="F449" i="1" s="1"/>
  <c r="F450" i="1" s="1"/>
  <c r="F451" i="1" s="1"/>
  <c r="F452" i="1" s="1"/>
  <c r="F453" i="1" s="1"/>
  <c r="F454" i="1" s="1"/>
  <c r="F455" i="1" s="1"/>
  <c r="F456" i="1" s="1"/>
  <c r="F457" i="1" s="1"/>
  <c r="F458" i="1" s="1"/>
  <c r="F459" i="1" s="1"/>
  <c r="F460" i="1" s="1"/>
  <c r="F461" i="1" s="1"/>
  <c r="F462" i="1" s="1"/>
  <c r="F463" i="1" s="1"/>
  <c r="F464" i="1" s="1"/>
  <c r="F465" i="1" s="1"/>
  <c r="F466" i="1" s="1"/>
  <c r="F467" i="1" s="1"/>
  <c r="F468" i="1" s="1"/>
  <c r="F469" i="1" s="1"/>
  <c r="F470" i="1" s="1"/>
  <c r="F471" i="1" s="1"/>
  <c r="F472" i="1" s="1"/>
  <c r="F473" i="1" s="1"/>
  <c r="F474" i="1" s="1"/>
  <c r="F475" i="1" s="1"/>
  <c r="F476" i="1" s="1"/>
  <c r="F477" i="1" s="1"/>
  <c r="F478" i="1" s="1"/>
  <c r="F479" i="1" s="1"/>
  <c r="F480" i="1" s="1"/>
  <c r="F481" i="1" s="1"/>
  <c r="F482" i="1" s="1"/>
  <c r="F483" i="1" s="1"/>
  <c r="F484" i="1" s="1"/>
  <c r="F485" i="1" s="1"/>
  <c r="F486" i="1" s="1"/>
  <c r="F487" i="1" s="1"/>
  <c r="F488" i="1" s="1"/>
  <c r="F489" i="1" s="1"/>
  <c r="F490" i="1" s="1"/>
  <c r="F491" i="1" s="1"/>
  <c r="F492" i="1" s="1"/>
  <c r="F493" i="1" s="1"/>
  <c r="F494" i="1" s="1"/>
  <c r="F495" i="1" s="1"/>
  <c r="F496" i="1" s="1"/>
  <c r="F497" i="1" s="1"/>
  <c r="F498" i="1" s="1"/>
  <c r="F499" i="1" s="1"/>
  <c r="F500" i="1" s="1"/>
  <c r="F501" i="1" s="1"/>
  <c r="F502" i="1" s="1"/>
  <c r="F503" i="1" s="1"/>
  <c r="F504" i="1" s="1"/>
  <c r="F505" i="1" s="1"/>
  <c r="F506" i="1" s="1"/>
  <c r="F507" i="1" s="1"/>
  <c r="F508" i="1" s="1"/>
  <c r="F509" i="1" s="1"/>
  <c r="F510" i="1" s="1"/>
  <c r="F511" i="1" s="1"/>
  <c r="F512" i="1" s="1"/>
  <c r="F513" i="1" s="1"/>
  <c r="F514" i="1" s="1"/>
  <c r="F515" i="1" s="1"/>
  <c r="F516" i="1" s="1"/>
  <c r="F517" i="1" s="1"/>
  <c r="F518" i="1" s="1"/>
  <c r="F519" i="1" s="1"/>
  <c r="F520" i="1" s="1"/>
  <c r="F521" i="1" s="1"/>
  <c r="F522" i="1" s="1"/>
  <c r="F523" i="1" s="1"/>
  <c r="F524" i="1" s="1"/>
  <c r="F525" i="1" s="1"/>
  <c r="F526" i="1" s="1"/>
  <c r="F527" i="1" s="1"/>
  <c r="F528" i="1" s="1"/>
  <c r="F529" i="1" s="1"/>
  <c r="F530" i="1" s="1"/>
  <c r="F531" i="1" s="1"/>
  <c r="F532" i="1" s="1"/>
  <c r="F533" i="1" s="1"/>
  <c r="F534" i="1" s="1"/>
  <c r="F535" i="1" s="1"/>
  <c r="F536" i="1" s="1"/>
  <c r="F537" i="1" s="1"/>
  <c r="F538" i="1" s="1"/>
  <c r="F539" i="1" s="1"/>
  <c r="F540" i="1" s="1"/>
  <c r="F541" i="1" s="1"/>
  <c r="F542" i="1" s="1"/>
  <c r="F543" i="1" s="1"/>
  <c r="F544" i="1" s="1"/>
  <c r="F545" i="1" s="1"/>
  <c r="F546" i="1" s="1"/>
  <c r="F547" i="1" s="1"/>
  <c r="F548" i="1" s="1"/>
  <c r="F549" i="1" s="1"/>
  <c r="F550" i="1" s="1"/>
  <c r="F551" i="1" s="1"/>
  <c r="F552" i="1" s="1"/>
  <c r="F553" i="1" s="1"/>
  <c r="F554" i="1" s="1"/>
  <c r="F555" i="1" s="1"/>
  <c r="F556" i="1" s="1"/>
  <c r="F557" i="1" s="1"/>
  <c r="F558" i="1" s="1"/>
  <c r="F559" i="1" s="1"/>
  <c r="F560" i="1" s="1"/>
  <c r="F561" i="1" s="1"/>
  <c r="F562" i="1" s="1"/>
  <c r="F563" i="1" s="1"/>
  <c r="F564" i="1" s="1"/>
  <c r="F565" i="1" s="1"/>
  <c r="F566" i="1" s="1"/>
  <c r="F567" i="1" s="1"/>
  <c r="F568" i="1" s="1"/>
  <c r="F569" i="1" s="1"/>
  <c r="F570" i="1" s="1"/>
  <c r="F571" i="1" s="1"/>
  <c r="F572" i="1" s="1"/>
  <c r="F573" i="1" s="1"/>
  <c r="F574" i="1" s="1"/>
  <c r="F575" i="1" s="1"/>
  <c r="F576" i="1" s="1"/>
  <c r="F577" i="1" s="1"/>
  <c r="F578" i="1" s="1"/>
  <c r="F579" i="1" s="1"/>
  <c r="F580" i="1" s="1"/>
  <c r="F581" i="1" s="1"/>
  <c r="F582" i="1" s="1"/>
  <c r="F583" i="1" s="1"/>
  <c r="F584" i="1" s="1"/>
  <c r="F585" i="1" s="1"/>
  <c r="F586" i="1" s="1"/>
  <c r="F587" i="1" s="1"/>
  <c r="F588" i="1" s="1"/>
  <c r="F589" i="1" s="1"/>
  <c r="F590" i="1" s="1"/>
  <c r="F591" i="1" s="1"/>
  <c r="F592" i="1" s="1"/>
  <c r="F593" i="1" s="1"/>
  <c r="F594" i="1" s="1"/>
  <c r="F595" i="1" s="1"/>
  <c r="F596" i="1" s="1"/>
  <c r="F597" i="1" s="1"/>
  <c r="F598" i="1" s="1"/>
  <c r="F599" i="1" s="1"/>
  <c r="F600" i="1" s="1"/>
  <c r="F601" i="1" s="1"/>
  <c r="F602" i="1" s="1"/>
  <c r="F603" i="1" s="1"/>
  <c r="F604" i="1" s="1"/>
  <c r="F605" i="1" s="1"/>
  <c r="F606" i="1" s="1"/>
  <c r="F607" i="1" s="1"/>
  <c r="F608" i="1" s="1"/>
  <c r="F609" i="1" s="1"/>
  <c r="F610" i="1" s="1"/>
  <c r="F611" i="1" s="1"/>
  <c r="F612" i="1" s="1"/>
  <c r="F613" i="1" s="1"/>
  <c r="F614" i="1" s="1"/>
  <c r="F615" i="1" s="1"/>
  <c r="F616" i="1" s="1"/>
  <c r="F617" i="1" s="1"/>
  <c r="F618" i="1" s="1"/>
  <c r="F619" i="1" s="1"/>
  <c r="F620" i="1" s="1"/>
  <c r="F621" i="1" s="1"/>
  <c r="F622" i="1" s="1"/>
  <c r="F623" i="1" s="1"/>
  <c r="F624" i="1" s="1"/>
  <c r="F625" i="1" s="1"/>
  <c r="F626" i="1" s="1"/>
  <c r="F627" i="1" s="1"/>
  <c r="F628" i="1" s="1"/>
  <c r="F629" i="1" s="1"/>
  <c r="F630" i="1" s="1"/>
  <c r="F631" i="1" s="1"/>
  <c r="F632" i="1" s="1"/>
  <c r="F633" i="1" s="1"/>
  <c r="F634" i="1" s="1"/>
  <c r="F635" i="1" s="1"/>
  <c r="F636" i="1" s="1"/>
  <c r="F637" i="1" s="1"/>
  <c r="F638" i="1" s="1"/>
  <c r="F639" i="1" s="1"/>
  <c r="F640" i="1" s="1"/>
  <c r="F641" i="1" s="1"/>
  <c r="F642" i="1" s="1"/>
  <c r="F643" i="1" s="1"/>
  <c r="F644" i="1" s="1"/>
  <c r="F645" i="1" s="1"/>
  <c r="F646" i="1" s="1"/>
  <c r="F647" i="1" s="1"/>
  <c r="F648" i="1" s="1"/>
  <c r="F649" i="1" s="1"/>
  <c r="F650" i="1" s="1"/>
  <c r="F651" i="1" s="1"/>
  <c r="F652" i="1" s="1"/>
  <c r="F653" i="1" s="1"/>
  <c r="F654" i="1" s="1"/>
  <c r="F655" i="1" s="1"/>
  <c r="F656" i="1" s="1"/>
  <c r="F657" i="1" s="1"/>
  <c r="F658" i="1" s="1"/>
  <c r="F659" i="1" s="1"/>
  <c r="F660" i="1" s="1"/>
  <c r="F661" i="1" s="1"/>
  <c r="F662" i="1" s="1"/>
  <c r="F663" i="1" s="1"/>
  <c r="F664" i="1" s="1"/>
  <c r="F665" i="1" s="1"/>
  <c r="F666" i="1" s="1"/>
  <c r="F667" i="1" s="1"/>
  <c r="F668" i="1" s="1"/>
  <c r="F669" i="1" s="1"/>
  <c r="F670" i="1" s="1"/>
  <c r="F671" i="1" s="1"/>
  <c r="F672" i="1" s="1"/>
  <c r="F673" i="1" s="1"/>
  <c r="F674" i="1" s="1"/>
  <c r="F675" i="1" s="1"/>
  <c r="F676" i="1" s="1"/>
  <c r="F677" i="1" s="1"/>
  <c r="F678" i="1" s="1"/>
  <c r="F679" i="1" s="1"/>
  <c r="F680" i="1" s="1"/>
  <c r="F681" i="1" s="1"/>
  <c r="F682" i="1" s="1"/>
  <c r="F683" i="1" s="1"/>
  <c r="F684" i="1" s="1"/>
  <c r="F685" i="1" s="1"/>
  <c r="F686" i="1" s="1"/>
  <c r="F687" i="1" s="1"/>
  <c r="F688" i="1" s="1"/>
  <c r="F689" i="1" s="1"/>
  <c r="F690" i="1" s="1"/>
  <c r="F691" i="1" s="1"/>
  <c r="F692" i="1" s="1"/>
  <c r="F693" i="1" s="1"/>
  <c r="F694" i="1" s="1"/>
  <c r="F695" i="1" s="1"/>
  <c r="F696" i="1" s="1"/>
  <c r="F697" i="1" s="1"/>
  <c r="F698" i="1" s="1"/>
  <c r="F699" i="1" s="1"/>
  <c r="F700" i="1" s="1"/>
  <c r="F701" i="1" s="1"/>
  <c r="F702" i="1" s="1"/>
  <c r="F703" i="1" s="1"/>
  <c r="F704" i="1" s="1"/>
  <c r="F705" i="1" s="1"/>
  <c r="F706" i="1" s="1"/>
  <c r="F707" i="1" s="1"/>
  <c r="F708" i="1" s="1"/>
  <c r="F709" i="1" s="1"/>
  <c r="F710" i="1" s="1"/>
  <c r="F711" i="1" s="1"/>
  <c r="F712" i="1" s="1"/>
  <c r="F713" i="1" s="1"/>
  <c r="F714" i="1" s="1"/>
  <c r="F715" i="1" s="1"/>
  <c r="F716" i="1" s="1"/>
  <c r="F717" i="1" s="1"/>
  <c r="F718" i="1" s="1"/>
  <c r="F719" i="1" s="1"/>
  <c r="F720" i="1" s="1"/>
  <c r="F721" i="1" s="1"/>
  <c r="F722" i="1" s="1"/>
  <c r="F723" i="1" s="1"/>
  <c r="F724" i="1" s="1"/>
  <c r="F725" i="1" s="1"/>
  <c r="F726" i="1" s="1"/>
  <c r="F727" i="1" s="1"/>
  <c r="F728" i="1" s="1"/>
  <c r="F729" i="1" s="1"/>
  <c r="F730" i="1" s="1"/>
  <c r="F731" i="1" s="1"/>
  <c r="F732" i="1" s="1"/>
  <c r="F733" i="1" s="1"/>
  <c r="F734" i="1" s="1"/>
  <c r="F735" i="1" s="1"/>
  <c r="F736" i="1" s="1"/>
  <c r="F737" i="1" s="1"/>
  <c r="F738" i="1" s="1"/>
  <c r="F739" i="1" s="1"/>
  <c r="F740" i="1" s="1"/>
  <c r="F741" i="1" s="1"/>
  <c r="F742" i="1" s="1"/>
  <c r="F743" i="1" s="1"/>
  <c r="F744" i="1" s="1"/>
  <c r="F745" i="1" s="1"/>
  <c r="F746" i="1" s="1"/>
  <c r="F747" i="1" s="1"/>
  <c r="F748" i="1" s="1"/>
  <c r="F749" i="1" s="1"/>
  <c r="F750" i="1" s="1"/>
  <c r="F751" i="1" s="1"/>
  <c r="F752" i="1" s="1"/>
  <c r="F753" i="1" s="1"/>
  <c r="F754" i="1" s="1"/>
  <c r="F755" i="1" s="1"/>
  <c r="F756" i="1" s="1"/>
  <c r="F757" i="1" s="1"/>
  <c r="F758" i="1" s="1"/>
  <c r="F759" i="1" s="1"/>
  <c r="F760" i="1" s="1"/>
  <c r="F761" i="1" s="1"/>
  <c r="F762" i="1" s="1"/>
  <c r="F763" i="1" s="1"/>
  <c r="F764" i="1" s="1"/>
  <c r="F765" i="1" s="1"/>
  <c r="F766" i="1" s="1"/>
  <c r="F767" i="1" s="1"/>
  <c r="F768" i="1" s="1"/>
  <c r="F769" i="1" s="1"/>
  <c r="F770" i="1" s="1"/>
  <c r="F771" i="1" s="1"/>
  <c r="F772" i="1" s="1"/>
  <c r="F773" i="1" s="1"/>
  <c r="F774" i="1" s="1"/>
  <c r="F775" i="1" s="1"/>
  <c r="F776" i="1" s="1"/>
  <c r="F777" i="1" s="1"/>
  <c r="F778" i="1" s="1"/>
  <c r="F779" i="1" s="1"/>
  <c r="F780" i="1" s="1"/>
  <c r="F781" i="1" s="1"/>
  <c r="F782" i="1" s="1"/>
  <c r="F783" i="1" s="1"/>
  <c r="F784" i="1" s="1"/>
  <c r="F785" i="1" s="1"/>
  <c r="F786" i="1" s="1"/>
  <c r="F787" i="1" s="1"/>
  <c r="F788" i="1" s="1"/>
  <c r="F789" i="1" s="1"/>
  <c r="F790" i="1" s="1"/>
  <c r="F791" i="1" s="1"/>
  <c r="F792" i="1" s="1"/>
  <c r="F793" i="1" s="1"/>
  <c r="F794" i="1" s="1"/>
  <c r="F795" i="1" s="1"/>
  <c r="F796" i="1" s="1"/>
  <c r="F797" i="1" s="1"/>
  <c r="F798" i="1" s="1"/>
  <c r="F799" i="1" s="1"/>
  <c r="F800" i="1" s="1"/>
  <c r="F801" i="1" s="1"/>
  <c r="F802" i="1" s="1"/>
  <c r="F803" i="1" s="1"/>
  <c r="F804" i="1" s="1"/>
  <c r="F805" i="1" s="1"/>
  <c r="F806" i="1" s="1"/>
  <c r="F807" i="1" s="1"/>
  <c r="F808" i="1" s="1"/>
  <c r="F809" i="1" s="1"/>
  <c r="F810" i="1" s="1"/>
  <c r="F811" i="1" s="1"/>
  <c r="F812" i="1" s="1"/>
  <c r="F813" i="1" s="1"/>
  <c r="F814" i="1" s="1"/>
  <c r="F815" i="1" s="1"/>
  <c r="F816" i="1" s="1"/>
  <c r="F817" i="1" s="1"/>
  <c r="F818" i="1" s="1"/>
  <c r="F819" i="1" s="1"/>
  <c r="F820" i="1" s="1"/>
  <c r="F821" i="1" s="1"/>
  <c r="F822" i="1" s="1"/>
  <c r="F823" i="1" s="1"/>
  <c r="F824" i="1" s="1"/>
  <c r="F825" i="1" s="1"/>
  <c r="F826" i="1" s="1"/>
  <c r="F827" i="1" s="1"/>
  <c r="F828" i="1" s="1"/>
  <c r="F829" i="1" s="1"/>
  <c r="F830" i="1" s="1"/>
  <c r="F831" i="1" s="1"/>
  <c r="F832" i="1" s="1"/>
  <c r="F833" i="1" s="1"/>
  <c r="F834" i="1" s="1"/>
  <c r="F835" i="1" s="1"/>
  <c r="F836" i="1" s="1"/>
  <c r="F837" i="1" s="1"/>
  <c r="F838" i="1" s="1"/>
  <c r="F839" i="1" s="1"/>
  <c r="F840" i="1" s="1"/>
  <c r="F841" i="1" s="1"/>
  <c r="F842" i="1" s="1"/>
  <c r="F843" i="1" s="1"/>
  <c r="F844" i="1" s="1"/>
  <c r="F845" i="1" s="1"/>
  <c r="F846" i="1" s="1"/>
  <c r="F847" i="1" s="1"/>
  <c r="F848" i="1" s="1"/>
  <c r="F849" i="1" s="1"/>
  <c r="F850" i="1" s="1"/>
  <c r="F851" i="1" s="1"/>
  <c r="F852" i="1" s="1"/>
  <c r="F853" i="1" s="1"/>
  <c r="F854" i="1" s="1"/>
  <c r="F855" i="1" s="1"/>
  <c r="F856" i="1" s="1"/>
  <c r="F857" i="1" s="1"/>
  <c r="F858" i="1" s="1"/>
  <c r="F859" i="1" s="1"/>
  <c r="F860" i="1" s="1"/>
  <c r="F861" i="1" s="1"/>
  <c r="F862" i="1" s="1"/>
  <c r="F863" i="1" s="1"/>
  <c r="F864" i="1" s="1"/>
  <c r="F865" i="1" s="1"/>
  <c r="F866" i="1" s="1"/>
  <c r="F867" i="1" s="1"/>
  <c r="F868" i="1" s="1"/>
  <c r="F869" i="1" s="1"/>
  <c r="F870" i="1" s="1"/>
  <c r="F871" i="1" s="1"/>
  <c r="F872" i="1" s="1"/>
  <c r="F873" i="1" s="1"/>
  <c r="F874" i="1" s="1"/>
  <c r="F875" i="1" s="1"/>
  <c r="F876" i="1" s="1"/>
  <c r="F877" i="1" s="1"/>
  <c r="F878" i="1" s="1"/>
  <c r="F879" i="1" s="1"/>
  <c r="F880" i="1" s="1"/>
  <c r="F881" i="1" s="1"/>
  <c r="F882" i="1" s="1"/>
  <c r="F883" i="1" s="1"/>
  <c r="F884" i="1" s="1"/>
  <c r="F885" i="1" s="1"/>
  <c r="F886" i="1" s="1"/>
  <c r="F887" i="1" s="1"/>
  <c r="F888" i="1" s="1"/>
  <c r="F889" i="1" s="1"/>
  <c r="F890" i="1" s="1"/>
  <c r="F891" i="1" s="1"/>
  <c r="F892" i="1" s="1"/>
  <c r="F893" i="1" s="1"/>
  <c r="F894" i="1" s="1"/>
  <c r="F895" i="1" s="1"/>
  <c r="F896" i="1" s="1"/>
  <c r="F897" i="1" s="1"/>
  <c r="F898" i="1" s="1"/>
  <c r="F899" i="1" s="1"/>
  <c r="F900" i="1" s="1"/>
  <c r="F901" i="1" s="1"/>
  <c r="F902" i="1" s="1"/>
  <c r="F903" i="1" s="1"/>
  <c r="F904" i="1" s="1"/>
  <c r="F905" i="1" s="1"/>
  <c r="F906" i="1" s="1"/>
  <c r="F907" i="1" s="1"/>
  <c r="F908" i="1" s="1"/>
  <c r="F909" i="1" s="1"/>
  <c r="F910" i="1" s="1"/>
  <c r="F911" i="1" s="1"/>
  <c r="F912" i="1" s="1"/>
  <c r="F913" i="1" s="1"/>
  <c r="F914" i="1" s="1"/>
  <c r="F915" i="1" s="1"/>
  <c r="F916" i="1" s="1"/>
  <c r="F917" i="1" s="1"/>
  <c r="F918" i="1" s="1"/>
  <c r="F919" i="1" s="1"/>
  <c r="F920" i="1" s="1"/>
  <c r="F921" i="1" s="1"/>
  <c r="F922" i="1" s="1"/>
  <c r="F923" i="1" s="1"/>
  <c r="F924" i="1" s="1"/>
  <c r="F925" i="1" s="1"/>
  <c r="F926" i="1" s="1"/>
  <c r="F927" i="1" s="1"/>
  <c r="F928" i="1" s="1"/>
  <c r="F929" i="1" s="1"/>
  <c r="F930" i="1" s="1"/>
  <c r="F931" i="1" s="1"/>
  <c r="F932" i="1" s="1"/>
  <c r="F933" i="1" s="1"/>
  <c r="F934" i="1" s="1"/>
  <c r="F935" i="1" s="1"/>
  <c r="F936" i="1" s="1"/>
  <c r="F937" i="1" s="1"/>
  <c r="F938" i="1" s="1"/>
  <c r="F939" i="1" s="1"/>
  <c r="F940" i="1" s="1"/>
  <c r="F941" i="1" s="1"/>
  <c r="F942" i="1" s="1"/>
  <c r="F943" i="1" s="1"/>
  <c r="F944" i="1" s="1"/>
  <c r="F945" i="1" s="1"/>
  <c r="F946" i="1" s="1"/>
  <c r="F947" i="1" s="1"/>
  <c r="F948" i="1" s="1"/>
  <c r="F949" i="1" s="1"/>
  <c r="F950" i="1" s="1"/>
  <c r="F951" i="1" s="1"/>
  <c r="F952" i="1" s="1"/>
  <c r="F953" i="1" s="1"/>
  <c r="F954" i="1" s="1"/>
  <c r="F955" i="1" s="1"/>
  <c r="F956" i="1" s="1"/>
  <c r="F957" i="1" s="1"/>
  <c r="F958" i="1" s="1"/>
  <c r="F959" i="1" s="1"/>
  <c r="F960" i="1" s="1"/>
  <c r="F961" i="1" s="1"/>
  <c r="F962" i="1" s="1"/>
  <c r="F963" i="1" s="1"/>
  <c r="F964" i="1" s="1"/>
  <c r="F965" i="1" s="1"/>
  <c r="F966" i="1" s="1"/>
  <c r="F967" i="1" s="1"/>
  <c r="F968" i="1" s="1"/>
  <c r="F969" i="1" s="1"/>
  <c r="F970" i="1" s="1"/>
  <c r="F971" i="1" s="1"/>
  <c r="F972" i="1" s="1"/>
  <c r="F973" i="1" s="1"/>
  <c r="F974" i="1" s="1"/>
  <c r="F975" i="1" s="1"/>
  <c r="F976" i="1" s="1"/>
  <c r="F977" i="1" s="1"/>
  <c r="F978" i="1" s="1"/>
  <c r="F979" i="1" s="1"/>
  <c r="F980" i="1" s="1"/>
  <c r="F981" i="1" s="1"/>
  <c r="F982" i="1" s="1"/>
  <c r="F983" i="1" s="1"/>
  <c r="F984" i="1" s="1"/>
  <c r="F985" i="1" s="1"/>
  <c r="F986" i="1" s="1"/>
  <c r="F987" i="1" s="1"/>
  <c r="F988" i="1" s="1"/>
  <c r="F989" i="1" s="1"/>
  <c r="F990" i="1" s="1"/>
  <c r="F991" i="1" s="1"/>
  <c r="F992" i="1" s="1"/>
  <c r="F993" i="1" s="1"/>
  <c r="F994" i="1" s="1"/>
  <c r="F995" i="1" s="1"/>
  <c r="F996" i="1" s="1"/>
  <c r="F997" i="1" s="1"/>
  <c r="F998" i="1" s="1"/>
  <c r="F999" i="1" s="1"/>
  <c r="F1000" i="1" s="1"/>
  <c r="F1001" i="1" s="1"/>
  <c r="F1002" i="1" s="1"/>
  <c r="F1003" i="1" s="1"/>
  <c r="F1004" i="1" s="1"/>
  <c r="F1005" i="1" s="1"/>
  <c r="F1006" i="1" s="1"/>
  <c r="F1007" i="1" s="1"/>
  <c r="F1008" i="1" s="1"/>
  <c r="F1009" i="1" s="1"/>
  <c r="F1010" i="1" s="1"/>
  <c r="F1011" i="1" s="1"/>
  <c r="F1012" i="1" s="1"/>
  <c r="F1013" i="1" s="1"/>
  <c r="F1014" i="1" s="1"/>
  <c r="F1015" i="1" s="1"/>
  <c r="F1016" i="1" s="1"/>
  <c r="F1017" i="1" s="1"/>
  <c r="F1018" i="1" s="1"/>
  <c r="F1019" i="1" s="1"/>
  <c r="F1020" i="1" s="1"/>
  <c r="F1021" i="1" s="1"/>
  <c r="F1022" i="1" s="1"/>
  <c r="F1023" i="1" s="1"/>
  <c r="F1024" i="1" s="1"/>
  <c r="F1025" i="1" s="1"/>
  <c r="F1026" i="1" s="1"/>
  <c r="F1027" i="1" s="1"/>
  <c r="F1028" i="1" s="1"/>
  <c r="F1029" i="1" s="1"/>
  <c r="F1030" i="1" s="1"/>
  <c r="F1031" i="1" s="1"/>
  <c r="F1032" i="1" s="1"/>
  <c r="F1033" i="1" s="1"/>
  <c r="F1034" i="1" s="1"/>
  <c r="F1035" i="1" s="1"/>
  <c r="F1036" i="1" s="1"/>
  <c r="F1037" i="1" s="1"/>
  <c r="F1038" i="1" s="1"/>
  <c r="F1039" i="1" s="1"/>
  <c r="F1040" i="1" s="1"/>
  <c r="F1041" i="1" s="1"/>
  <c r="F1042" i="1" s="1"/>
  <c r="F1043" i="1" s="1"/>
  <c r="F1044" i="1" s="1"/>
  <c r="F1045" i="1" s="1"/>
  <c r="F1046" i="1" s="1"/>
  <c r="F1047" i="1" s="1"/>
  <c r="F1048" i="1" s="1"/>
  <c r="F1049" i="1" s="1"/>
  <c r="F1050" i="1" s="1"/>
  <c r="F1051" i="1" s="1"/>
  <c r="F1052" i="1" s="1"/>
  <c r="F1053" i="1" s="1"/>
  <c r="F1054" i="1" s="1"/>
  <c r="F1055" i="1" s="1"/>
  <c r="F1056" i="1" s="1"/>
  <c r="F1057" i="1" s="1"/>
  <c r="F1058" i="1" s="1"/>
  <c r="F1059" i="1" s="1"/>
  <c r="F1060" i="1" s="1"/>
  <c r="F1061" i="1" s="1"/>
  <c r="F1062" i="1" s="1"/>
  <c r="F1063" i="1" s="1"/>
  <c r="F1064" i="1" s="1"/>
  <c r="F1065" i="1" s="1"/>
  <c r="F1066" i="1" s="1"/>
  <c r="F1067" i="1" s="1"/>
  <c r="F1068" i="1" s="1"/>
  <c r="F1069" i="1" s="1"/>
  <c r="F1070" i="1" s="1"/>
  <c r="F1071" i="1" s="1"/>
  <c r="F1072" i="1" s="1"/>
  <c r="F1073" i="1" s="1"/>
  <c r="F1074" i="1" s="1"/>
  <c r="F1075" i="1" s="1"/>
  <c r="F1076" i="1" s="1"/>
  <c r="F1077" i="1" s="1"/>
  <c r="F1078" i="1" s="1"/>
  <c r="F1079" i="1" s="1"/>
  <c r="F1080" i="1" s="1"/>
  <c r="F1081" i="1" s="1"/>
  <c r="F1082" i="1" s="1"/>
  <c r="F1083" i="1" s="1"/>
  <c r="F1084" i="1" s="1"/>
  <c r="F1085" i="1" s="1"/>
  <c r="F1086" i="1" s="1"/>
  <c r="F1087" i="1" s="1"/>
  <c r="F1088" i="1" s="1"/>
  <c r="F1089" i="1" s="1"/>
  <c r="F1090" i="1" s="1"/>
  <c r="F1091" i="1" s="1"/>
  <c r="F1092" i="1" s="1"/>
  <c r="F1093" i="1" s="1"/>
  <c r="F1094" i="1" s="1"/>
  <c r="F1095" i="1" s="1"/>
  <c r="F1096" i="1" s="1"/>
  <c r="F1097" i="1" s="1"/>
  <c r="F1098" i="1" s="1"/>
  <c r="F1099" i="1" s="1"/>
  <c r="F1100" i="1" s="1"/>
  <c r="F1101" i="1" s="1"/>
  <c r="F1102" i="1" s="1"/>
  <c r="F1103" i="1" s="1"/>
  <c r="F1104" i="1" s="1"/>
  <c r="F1105" i="1" s="1"/>
  <c r="F1106" i="1" s="1"/>
  <c r="F1107" i="1" s="1"/>
  <c r="F1108" i="1" s="1"/>
  <c r="F1109" i="1" s="1"/>
  <c r="F1110" i="1" s="1"/>
  <c r="F1111" i="1" s="1"/>
  <c r="F1112" i="1" s="1"/>
  <c r="F1113" i="1" s="1"/>
  <c r="F1114" i="1" s="1"/>
  <c r="F1115" i="1" s="1"/>
  <c r="F1116" i="1" s="1"/>
  <c r="F1117" i="1" s="1"/>
  <c r="F1118" i="1" s="1"/>
  <c r="F1119" i="1" s="1"/>
  <c r="F1120" i="1" s="1"/>
  <c r="F1121" i="1" s="1"/>
  <c r="F1122" i="1" s="1"/>
  <c r="F1123" i="1" s="1"/>
  <c r="F1124" i="1" s="1"/>
  <c r="F1125" i="1" s="1"/>
  <c r="F1126" i="1" s="1"/>
  <c r="F1127" i="1" s="1"/>
  <c r="F1128" i="1" s="1"/>
  <c r="F1129" i="1" s="1"/>
  <c r="F1130" i="1" s="1"/>
  <c r="F1131" i="1" s="1"/>
  <c r="F1132" i="1" s="1"/>
  <c r="F1133" i="1" s="1"/>
  <c r="F1134" i="1" s="1"/>
  <c r="F1135" i="1" s="1"/>
  <c r="F1136" i="1" s="1"/>
  <c r="F1137" i="1" s="1"/>
  <c r="F1138" i="1" s="1"/>
  <c r="F1139" i="1" s="1"/>
  <c r="F1140" i="1" s="1"/>
  <c r="F1141" i="1" s="1"/>
  <c r="F1142" i="1" s="1"/>
  <c r="F1143" i="1" s="1"/>
  <c r="F1144" i="1" s="1"/>
  <c r="F1145" i="1" s="1"/>
  <c r="F1146" i="1" s="1"/>
  <c r="F1147" i="1" s="1"/>
  <c r="F1148" i="1" s="1"/>
  <c r="F1149" i="1" s="1"/>
  <c r="F1150" i="1" s="1"/>
  <c r="F1151" i="1" s="1"/>
  <c r="F1152" i="1" s="1"/>
  <c r="F1153" i="1" s="1"/>
  <c r="F1154" i="1" s="1"/>
  <c r="F1155" i="1" s="1"/>
  <c r="F1156" i="1" s="1"/>
  <c r="F1157" i="1" s="1"/>
  <c r="F1158" i="1" s="1"/>
  <c r="F1159" i="1" s="1"/>
  <c r="F1160" i="1" s="1"/>
  <c r="F1161" i="1" s="1"/>
  <c r="F1162" i="1" s="1"/>
  <c r="F1163" i="1" s="1"/>
  <c r="F1164" i="1" s="1"/>
  <c r="F1165" i="1" s="1"/>
  <c r="F1166" i="1" s="1"/>
  <c r="F1167" i="1" s="1"/>
  <c r="F1168" i="1" s="1"/>
  <c r="F1169" i="1" s="1"/>
  <c r="F1170" i="1" s="1"/>
  <c r="F1171" i="1" s="1"/>
  <c r="F1172" i="1" s="1"/>
  <c r="F1173" i="1" s="1"/>
  <c r="F1174" i="1" s="1"/>
  <c r="F1175" i="1" s="1"/>
  <c r="F1176" i="1" s="1"/>
  <c r="F1177" i="1" s="1"/>
  <c r="F1178" i="1" s="1"/>
  <c r="F1179" i="1" s="1"/>
  <c r="F1180" i="1" s="1"/>
  <c r="F1181" i="1" s="1"/>
  <c r="F1182" i="1" s="1"/>
  <c r="F1183" i="1" s="1"/>
  <c r="F1184" i="1" s="1"/>
  <c r="F1185" i="1" s="1"/>
  <c r="F1186" i="1" s="1"/>
  <c r="F1187" i="1" s="1"/>
  <c r="F1188" i="1" s="1"/>
  <c r="F1189" i="1" s="1"/>
  <c r="F1190" i="1" s="1"/>
  <c r="F1191" i="1" s="1"/>
  <c r="F1192" i="1" s="1"/>
  <c r="F1193" i="1" s="1"/>
  <c r="F1194" i="1" s="1"/>
  <c r="F1195" i="1" s="1"/>
  <c r="F1196" i="1" s="1"/>
  <c r="F1197" i="1" s="1"/>
  <c r="F1198" i="1" s="1"/>
  <c r="F1199" i="1" s="1"/>
  <c r="F1200" i="1" s="1"/>
  <c r="F1201" i="1" s="1"/>
  <c r="F1202" i="1" s="1"/>
  <c r="F1203" i="1" s="1"/>
  <c r="F1204" i="1" s="1"/>
  <c r="F1205" i="1" s="1"/>
  <c r="F1206" i="1" s="1"/>
  <c r="F1207" i="1" s="1"/>
  <c r="F1208" i="1" s="1"/>
  <c r="F1209" i="1" s="1"/>
  <c r="F1210" i="1" s="1"/>
  <c r="F1211" i="1" s="1"/>
  <c r="F1212" i="1" s="1"/>
  <c r="F1213" i="1" s="1"/>
  <c r="F1214" i="1" s="1"/>
  <c r="F1215" i="1" s="1"/>
  <c r="F1216" i="1" s="1"/>
  <c r="F1217" i="1" s="1"/>
  <c r="F1218" i="1" s="1"/>
  <c r="F1219" i="1" s="1"/>
  <c r="F1220" i="1" s="1"/>
  <c r="F1221" i="1" s="1"/>
  <c r="F1222" i="1" s="1"/>
  <c r="F1223" i="1" s="1"/>
  <c r="F1224" i="1" s="1"/>
  <c r="F1225" i="1" s="1"/>
  <c r="F1226" i="1" s="1"/>
  <c r="F1227" i="1" s="1"/>
  <c r="F1228" i="1" s="1"/>
  <c r="F1229" i="1" s="1"/>
  <c r="F1230" i="1" s="1"/>
  <c r="F1231" i="1" s="1"/>
  <c r="F1232" i="1" s="1"/>
  <c r="F1233" i="1" s="1"/>
  <c r="F1234" i="1" s="1"/>
  <c r="F1235" i="1" s="1"/>
  <c r="F1236" i="1" s="1"/>
  <c r="F1237" i="1" s="1"/>
  <c r="F1238" i="1" s="1"/>
  <c r="F1239" i="1" s="1"/>
  <c r="F1240" i="1" s="1"/>
  <c r="F1241" i="1" s="1"/>
  <c r="F1242" i="1" s="1"/>
  <c r="F1243" i="1" s="1"/>
  <c r="F1244" i="1" s="1"/>
  <c r="F1245" i="1" s="1"/>
  <c r="F1246" i="1" s="1"/>
  <c r="F1247" i="1" s="1"/>
  <c r="F1248" i="1" s="1"/>
  <c r="F1249" i="1" s="1"/>
  <c r="F1250" i="1" s="1"/>
  <c r="F1251" i="1" s="1"/>
  <c r="F1252" i="1" s="1"/>
  <c r="F1253" i="1" s="1"/>
  <c r="F1254" i="1" s="1"/>
  <c r="F1255" i="1" s="1"/>
  <c r="F1256" i="1" s="1"/>
  <c r="F1257" i="1" s="1"/>
  <c r="F1258" i="1" s="1"/>
  <c r="F1259" i="1" s="1"/>
  <c r="F1260" i="1" s="1"/>
  <c r="F1261" i="1" s="1"/>
  <c r="F1262" i="1" s="1"/>
  <c r="F1263" i="1" s="1"/>
  <c r="F1264" i="1" s="1"/>
  <c r="F1265" i="1" s="1"/>
  <c r="F1266" i="1" s="1"/>
  <c r="F1267" i="1" s="1"/>
  <c r="F1268" i="1" s="1"/>
  <c r="F1269" i="1" s="1"/>
  <c r="F1270" i="1" s="1"/>
  <c r="F1271" i="1" s="1"/>
  <c r="F1272" i="1" s="1"/>
  <c r="F1273" i="1" s="1"/>
  <c r="F1274" i="1" s="1"/>
  <c r="F1275" i="1" s="1"/>
  <c r="F1276" i="1" s="1"/>
  <c r="F1277" i="1" s="1"/>
  <c r="F1278" i="1" s="1"/>
  <c r="F1279" i="1" s="1"/>
  <c r="F1280" i="1" s="1"/>
  <c r="F1281" i="1" s="1"/>
  <c r="F1282" i="1" s="1"/>
  <c r="F1283" i="1" s="1"/>
  <c r="F1284" i="1" s="1"/>
  <c r="F1285" i="1" s="1"/>
  <c r="F1286" i="1" s="1"/>
  <c r="F1287" i="1" s="1"/>
  <c r="F1288" i="1" s="1"/>
  <c r="F1289" i="1" s="1"/>
  <c r="F1290" i="1" s="1"/>
  <c r="F1291" i="1" s="1"/>
  <c r="F1292" i="1" s="1"/>
  <c r="F1293" i="1" s="1"/>
  <c r="F1294" i="1" s="1"/>
  <c r="F1295" i="1" s="1"/>
  <c r="F1296" i="1" s="1"/>
  <c r="F1297" i="1" s="1"/>
  <c r="F1298" i="1" s="1"/>
  <c r="F1299" i="1" s="1"/>
  <c r="F1300" i="1" s="1"/>
  <c r="F1301" i="1" s="1"/>
  <c r="F1302" i="1" s="1"/>
  <c r="F1303" i="1" s="1"/>
  <c r="F1304" i="1" s="1"/>
  <c r="F1305" i="1" s="1"/>
  <c r="F1306" i="1" s="1"/>
  <c r="F1307" i="1" s="1"/>
  <c r="F1308" i="1" s="1"/>
  <c r="F1309" i="1" s="1"/>
  <c r="F1310" i="1" s="1"/>
  <c r="F1311" i="1" s="1"/>
  <c r="F1312" i="1" s="1"/>
  <c r="F1313" i="1" s="1"/>
  <c r="F1314" i="1" s="1"/>
  <c r="F1315" i="1" s="1"/>
  <c r="F1316" i="1" s="1"/>
  <c r="F1317" i="1" s="1"/>
  <c r="F1318" i="1" s="1"/>
  <c r="F1319" i="1" s="1"/>
  <c r="F1320" i="1" s="1"/>
  <c r="F1321" i="1" s="1"/>
  <c r="F1322" i="1" s="1"/>
  <c r="F1323" i="1" s="1"/>
  <c r="F1324" i="1" s="1"/>
  <c r="F1325" i="1" s="1"/>
  <c r="F1326" i="1" s="1"/>
  <c r="F1327" i="1" s="1"/>
  <c r="F1328" i="1" s="1"/>
  <c r="F1329" i="1" s="1"/>
  <c r="F1330" i="1" s="1"/>
  <c r="F1331" i="1" s="1"/>
  <c r="F1332" i="1" s="1"/>
  <c r="F1333" i="1" s="1"/>
  <c r="F1334" i="1" s="1"/>
  <c r="F1335" i="1" s="1"/>
  <c r="F1336" i="1" s="1"/>
  <c r="F1337" i="1" s="1"/>
  <c r="F1338" i="1" s="1"/>
  <c r="F1339" i="1" s="1"/>
  <c r="F1340" i="1" s="1"/>
  <c r="F1341" i="1" s="1"/>
  <c r="F1342" i="1" s="1"/>
  <c r="F1343" i="1" s="1"/>
  <c r="F1344" i="1" s="1"/>
  <c r="F1345" i="1" s="1"/>
  <c r="F1346" i="1" s="1"/>
  <c r="F1347" i="1" s="1"/>
  <c r="F1348" i="1" s="1"/>
  <c r="F1349" i="1" s="1"/>
  <c r="F1350" i="1" s="1"/>
  <c r="F1351" i="1" s="1"/>
  <c r="F1352" i="1" s="1"/>
  <c r="F1353" i="1" s="1"/>
  <c r="F1354" i="1" s="1"/>
  <c r="F1355" i="1" s="1"/>
  <c r="F1356" i="1" s="1"/>
  <c r="F1357" i="1" s="1"/>
  <c r="F1358" i="1" s="1"/>
  <c r="F1359" i="1" s="1"/>
  <c r="F1360" i="1" s="1"/>
  <c r="F1361" i="1" s="1"/>
  <c r="F1362" i="1" s="1"/>
  <c r="F1363" i="1" s="1"/>
  <c r="F1364" i="1" s="1"/>
  <c r="F1365" i="1" s="1"/>
  <c r="F1366" i="1" s="1"/>
  <c r="F1367" i="1" s="1"/>
  <c r="F1368" i="1" s="1"/>
  <c r="F1369" i="1" s="1"/>
  <c r="F1370" i="1" s="1"/>
  <c r="F1371" i="1" s="1"/>
  <c r="F1372" i="1" s="1"/>
  <c r="F1373" i="1" s="1"/>
  <c r="F1374" i="1" s="1"/>
  <c r="F1375" i="1" s="1"/>
  <c r="F1376" i="1" s="1"/>
  <c r="F1377" i="1" s="1"/>
  <c r="F1378" i="1" s="1"/>
  <c r="F1379" i="1" s="1"/>
  <c r="F1380" i="1" s="1"/>
  <c r="F1381" i="1" s="1"/>
  <c r="F1382" i="1" s="1"/>
  <c r="F1383" i="1" s="1"/>
  <c r="F1384" i="1" s="1"/>
  <c r="F1385" i="1" s="1"/>
  <c r="F1386" i="1" s="1"/>
  <c r="F1387" i="1" s="1"/>
  <c r="F1388" i="1" s="1"/>
  <c r="F1389" i="1" s="1"/>
  <c r="F1390" i="1" s="1"/>
  <c r="F1391" i="1" s="1"/>
  <c r="F1392" i="1" s="1"/>
  <c r="F1393" i="1" s="1"/>
  <c r="F1394" i="1" s="1"/>
  <c r="F1395" i="1" s="1"/>
  <c r="F1396" i="1" s="1"/>
  <c r="F1397" i="1" s="1"/>
  <c r="F1398" i="1" s="1"/>
  <c r="F1399" i="1" s="1"/>
  <c r="F1400" i="1" s="1"/>
  <c r="F1401" i="1" s="1"/>
  <c r="F1402" i="1" s="1"/>
  <c r="F1403" i="1" s="1"/>
  <c r="F1404" i="1" s="1"/>
  <c r="F1405" i="1" s="1"/>
  <c r="F1406" i="1" s="1"/>
  <c r="F1407" i="1" s="1"/>
  <c r="F1408" i="1" s="1"/>
  <c r="F1409" i="1" s="1"/>
  <c r="F1410" i="1" s="1"/>
  <c r="F1411" i="1" s="1"/>
  <c r="F1412" i="1" s="1"/>
  <c r="F1413" i="1" s="1"/>
  <c r="F1414" i="1" s="1"/>
  <c r="F1415" i="1" s="1"/>
  <c r="F1416" i="1" s="1"/>
  <c r="F1417" i="1" s="1"/>
  <c r="F1418" i="1" s="1"/>
  <c r="F1419" i="1" s="1"/>
  <c r="F1420" i="1" s="1"/>
  <c r="F1421" i="1" s="1"/>
  <c r="F1422" i="1" s="1"/>
  <c r="F1423" i="1" s="1"/>
  <c r="F1424" i="1" s="1"/>
  <c r="F1425" i="1" s="1"/>
  <c r="F1426" i="1" s="1"/>
  <c r="F1427" i="1" s="1"/>
  <c r="F1428" i="1" s="1"/>
  <c r="F1429" i="1" s="1"/>
  <c r="F1430" i="1" s="1"/>
  <c r="F1431" i="1" s="1"/>
  <c r="F1432" i="1" s="1"/>
  <c r="F1433" i="1" s="1"/>
  <c r="F1434" i="1" s="1"/>
  <c r="F1435" i="1" s="1"/>
  <c r="F1436" i="1" s="1"/>
  <c r="F1437" i="1" s="1"/>
  <c r="F1438" i="1" s="1"/>
  <c r="F1439" i="1" s="1"/>
  <c r="F1440" i="1" s="1"/>
  <c r="F1441" i="1" s="1"/>
  <c r="F1442" i="1" s="1"/>
  <c r="F1443" i="1" s="1"/>
  <c r="F1444" i="1" s="1"/>
  <c r="F1445" i="1" s="1"/>
  <c r="F1446" i="1" s="1"/>
  <c r="F1447" i="1" s="1"/>
  <c r="F1448" i="1" s="1"/>
  <c r="F1449" i="1" s="1"/>
  <c r="F1450" i="1" s="1"/>
  <c r="F1451" i="1" s="1"/>
  <c r="F1452" i="1" s="1"/>
  <c r="F1453" i="1" s="1"/>
  <c r="F1454" i="1" s="1"/>
  <c r="F1455" i="1" s="1"/>
  <c r="F1456" i="1" s="1"/>
  <c r="F1457" i="1" s="1"/>
  <c r="F1458" i="1" s="1"/>
  <c r="F1459" i="1" s="1"/>
  <c r="F1460" i="1" s="1"/>
  <c r="F1461" i="1" s="1"/>
  <c r="F1462" i="1" s="1"/>
  <c r="F1463" i="1" s="1"/>
  <c r="F1464" i="1" s="1"/>
  <c r="F1465" i="1" s="1"/>
  <c r="F1466" i="1" s="1"/>
  <c r="F1467" i="1" s="1"/>
  <c r="F1468" i="1" s="1"/>
  <c r="F1469" i="1" s="1"/>
  <c r="F1470" i="1" s="1"/>
  <c r="F1471" i="1" s="1"/>
  <c r="F1472" i="1" s="1"/>
  <c r="F1473" i="1" s="1"/>
  <c r="F1474" i="1" s="1"/>
  <c r="F1475" i="1" s="1"/>
  <c r="F1476" i="1" s="1"/>
  <c r="F1477" i="1" s="1"/>
  <c r="F1478" i="1" s="1"/>
  <c r="F1479" i="1" s="1"/>
  <c r="F1480" i="1" s="1"/>
  <c r="F1481" i="1" s="1"/>
  <c r="F1482" i="1" s="1"/>
  <c r="F1483" i="1" s="1"/>
  <c r="F1484" i="1" s="1"/>
  <c r="F1485" i="1" s="1"/>
  <c r="F1486" i="1" s="1"/>
  <c r="F1487" i="1" s="1"/>
  <c r="F1488" i="1" s="1"/>
  <c r="F1489" i="1" s="1"/>
  <c r="F1490" i="1" s="1"/>
  <c r="F1491" i="1" s="1"/>
  <c r="F1492" i="1" s="1"/>
  <c r="F1493" i="1" s="1"/>
  <c r="F1494" i="1" s="1"/>
  <c r="F1495" i="1" s="1"/>
  <c r="F1496" i="1" s="1"/>
  <c r="F1497" i="1" s="1"/>
  <c r="F1498" i="1" s="1"/>
  <c r="F1499" i="1" s="1"/>
  <c r="F1500" i="1" s="1"/>
  <c r="F1501" i="1" s="1"/>
  <c r="F1502" i="1" s="1"/>
  <c r="F1503" i="1" s="1"/>
  <c r="F1504" i="1" s="1"/>
  <c r="F1505" i="1" s="1"/>
  <c r="F1506" i="1" s="1"/>
  <c r="F1507" i="1" s="1"/>
  <c r="F1508" i="1" s="1"/>
  <c r="F1509" i="1" s="1"/>
  <c r="F1510" i="1" s="1"/>
  <c r="F1511" i="1" s="1"/>
  <c r="F1512" i="1" s="1"/>
  <c r="F1513" i="1" s="1"/>
  <c r="F1514" i="1" s="1"/>
  <c r="F1515" i="1" s="1"/>
  <c r="F1516" i="1" s="1"/>
  <c r="F1517" i="1" s="1"/>
  <c r="F1518" i="1" s="1"/>
  <c r="F1519" i="1" s="1"/>
  <c r="F1520" i="1" s="1"/>
  <c r="F1521" i="1" s="1"/>
  <c r="F1522" i="1" s="1"/>
  <c r="F1523" i="1" s="1"/>
  <c r="F1524" i="1" s="1"/>
  <c r="F1525" i="1" s="1"/>
  <c r="F1526" i="1" s="1"/>
  <c r="F1527" i="1" s="1"/>
  <c r="F1528" i="1" s="1"/>
  <c r="F1529" i="1" s="1"/>
  <c r="F1530" i="1" s="1"/>
  <c r="F1531" i="1" s="1"/>
  <c r="F1532" i="1" s="1"/>
  <c r="F1533" i="1" s="1"/>
  <c r="F1534" i="1" s="1"/>
  <c r="F1535" i="1" s="1"/>
  <c r="F1536" i="1" s="1"/>
  <c r="F1537" i="1" s="1"/>
  <c r="F1538" i="1" s="1"/>
  <c r="F1539" i="1" s="1"/>
  <c r="F1540" i="1" s="1"/>
  <c r="F1541" i="1" s="1"/>
  <c r="F1542" i="1" s="1"/>
  <c r="F1543" i="1" s="1"/>
  <c r="F1544" i="1" s="1"/>
  <c r="F1545" i="1" s="1"/>
  <c r="F1546" i="1" s="1"/>
  <c r="F1547" i="1" s="1"/>
  <c r="F1548" i="1" s="1"/>
  <c r="F1549" i="1" s="1"/>
  <c r="F1550" i="1" s="1"/>
  <c r="F1551" i="1" s="1"/>
  <c r="F1552" i="1" s="1"/>
  <c r="F1553" i="1" s="1"/>
  <c r="F1554" i="1" s="1"/>
  <c r="F1555" i="1" s="1"/>
  <c r="F1556" i="1" s="1"/>
  <c r="F1557" i="1" s="1"/>
  <c r="F1558" i="1" s="1"/>
  <c r="F1559" i="1" s="1"/>
  <c r="F1560" i="1" s="1"/>
  <c r="F1561" i="1" s="1"/>
  <c r="F1562" i="1" s="1"/>
  <c r="F1563" i="1" s="1"/>
  <c r="F1564" i="1" s="1"/>
  <c r="F1565" i="1" s="1"/>
  <c r="F1566" i="1" s="1"/>
  <c r="F1567" i="1" s="1"/>
  <c r="F1568" i="1" s="1"/>
  <c r="F1569" i="1" s="1"/>
  <c r="F1570" i="1" s="1"/>
  <c r="F1571" i="1" s="1"/>
  <c r="F1572" i="1" s="1"/>
  <c r="F1573" i="1" s="1"/>
  <c r="F1574" i="1" s="1"/>
  <c r="F1575" i="1" s="1"/>
  <c r="F1576" i="1" s="1"/>
  <c r="F1577" i="1" s="1"/>
  <c r="F1578" i="1" s="1"/>
  <c r="F1579" i="1" s="1"/>
  <c r="F1580" i="1" s="1"/>
  <c r="F1581" i="1" s="1"/>
  <c r="F1582" i="1" s="1"/>
  <c r="F1583" i="1" s="1"/>
  <c r="F1584" i="1" s="1"/>
  <c r="F1585" i="1" s="1"/>
  <c r="F1586" i="1" s="1"/>
  <c r="F1587" i="1" s="1"/>
  <c r="F1588" i="1" s="1"/>
  <c r="F1589" i="1" s="1"/>
  <c r="F1590" i="1" s="1"/>
  <c r="F1591" i="1" s="1"/>
  <c r="F1592" i="1" s="1"/>
  <c r="F1593" i="1" s="1"/>
  <c r="F1594" i="1" s="1"/>
  <c r="F1595" i="1" s="1"/>
  <c r="F1596" i="1" s="1"/>
  <c r="F1597" i="1" s="1"/>
  <c r="F1598" i="1" s="1"/>
  <c r="F1599" i="1" s="1"/>
  <c r="F1600" i="1" s="1"/>
  <c r="F1601" i="1" s="1"/>
  <c r="F1602" i="1" s="1"/>
  <c r="F1603" i="1" s="1"/>
  <c r="F1604" i="1" s="1"/>
  <c r="F1605" i="1" s="1"/>
  <c r="F1606" i="1" s="1"/>
  <c r="F1607" i="1" s="1"/>
  <c r="F1608" i="1" s="1"/>
  <c r="F1609" i="1" s="1"/>
  <c r="F1610" i="1" s="1"/>
  <c r="F1611" i="1" s="1"/>
  <c r="F1612" i="1" s="1"/>
  <c r="F1613" i="1" s="1"/>
  <c r="F1614" i="1" s="1"/>
  <c r="F1615" i="1" s="1"/>
  <c r="F1616" i="1" s="1"/>
  <c r="F1617" i="1" s="1"/>
  <c r="F1618" i="1" s="1"/>
  <c r="F1619" i="1" s="1"/>
  <c r="F1620" i="1" s="1"/>
  <c r="F1621" i="1" s="1"/>
  <c r="F1622" i="1" s="1"/>
  <c r="F1623" i="1" s="1"/>
  <c r="F1624" i="1" s="1"/>
  <c r="F1625" i="1" s="1"/>
  <c r="F1626" i="1" s="1"/>
  <c r="F1627" i="1" s="1"/>
  <c r="F1628" i="1" s="1"/>
  <c r="F1629" i="1" s="1"/>
  <c r="F1630" i="1" s="1"/>
  <c r="F1631" i="1" s="1"/>
  <c r="F1632" i="1" s="1"/>
  <c r="F1633" i="1" s="1"/>
  <c r="F1634" i="1" s="1"/>
  <c r="F1635" i="1" s="1"/>
  <c r="F1636" i="1" s="1"/>
  <c r="F1637" i="1" s="1"/>
  <c r="F1638" i="1" s="1"/>
  <c r="F1639" i="1" s="1"/>
  <c r="F1640" i="1" s="1"/>
  <c r="F1641" i="1" s="1"/>
  <c r="F1642" i="1" s="1"/>
  <c r="F1643" i="1" s="1"/>
  <c r="F1644" i="1" s="1"/>
  <c r="F1645" i="1" s="1"/>
  <c r="F1646" i="1" s="1"/>
  <c r="F1647" i="1" s="1"/>
  <c r="F1648" i="1" s="1"/>
  <c r="F1649" i="1" s="1"/>
  <c r="F1650" i="1" s="1"/>
  <c r="F1651" i="1" s="1"/>
  <c r="F1652" i="1" s="1"/>
  <c r="F1653" i="1" s="1"/>
  <c r="F1654" i="1" s="1"/>
  <c r="F1655" i="1" s="1"/>
  <c r="F1656" i="1" s="1"/>
  <c r="F1657" i="1" s="1"/>
  <c r="F1658" i="1" s="1"/>
  <c r="F1659" i="1" s="1"/>
  <c r="F1660" i="1" s="1"/>
  <c r="F1661" i="1" s="1"/>
  <c r="F1662" i="1" s="1"/>
  <c r="F1663" i="1" s="1"/>
  <c r="F1664" i="1" s="1"/>
  <c r="F1665" i="1" s="1"/>
  <c r="F1666" i="1" s="1"/>
  <c r="F1667" i="1" s="1"/>
  <c r="F1668" i="1" s="1"/>
  <c r="F1669" i="1" s="1"/>
  <c r="F1670" i="1" s="1"/>
  <c r="F1671" i="1" s="1"/>
  <c r="F1672" i="1" s="1"/>
  <c r="F1673" i="1" s="1"/>
  <c r="F1674" i="1" s="1"/>
  <c r="F1675" i="1" s="1"/>
  <c r="F1676" i="1" s="1"/>
  <c r="F1677" i="1" s="1"/>
  <c r="F1678" i="1" s="1"/>
  <c r="F1679" i="1" s="1"/>
  <c r="F1680" i="1" s="1"/>
  <c r="F1681" i="1" s="1"/>
  <c r="F1682" i="1" s="1"/>
  <c r="F1683" i="1" s="1"/>
  <c r="F1684" i="1" s="1"/>
  <c r="F1685" i="1" s="1"/>
  <c r="F1686" i="1" s="1"/>
  <c r="F1687" i="1" s="1"/>
  <c r="F1688" i="1" s="1"/>
  <c r="F1689" i="1" s="1"/>
  <c r="F1690" i="1" s="1"/>
  <c r="F1691" i="1" s="1"/>
  <c r="F1692" i="1" s="1"/>
  <c r="F1693" i="1" s="1"/>
  <c r="F1694" i="1" s="1"/>
  <c r="F1695" i="1" s="1"/>
  <c r="F1696" i="1" s="1"/>
  <c r="F1697" i="1" s="1"/>
  <c r="F1698" i="1" s="1"/>
  <c r="F1699" i="1" s="1"/>
  <c r="F1700" i="1" s="1"/>
  <c r="F1701" i="1" s="1"/>
  <c r="F1702" i="1" s="1"/>
  <c r="F1703" i="1" s="1"/>
  <c r="F1704" i="1" s="1"/>
  <c r="F1705" i="1" s="1"/>
  <c r="F1706" i="1" s="1"/>
  <c r="F1707" i="1" s="1"/>
  <c r="F1708" i="1" s="1"/>
  <c r="F1709" i="1" s="1"/>
  <c r="F1710" i="1" s="1"/>
  <c r="F1711" i="1" s="1"/>
  <c r="F1712" i="1" s="1"/>
  <c r="F1713" i="1" s="1"/>
  <c r="F1714" i="1" s="1"/>
  <c r="F1715" i="1" s="1"/>
  <c r="F1716" i="1" s="1"/>
  <c r="F1717" i="1" s="1"/>
  <c r="F1718" i="1" s="1"/>
  <c r="F1719" i="1" s="1"/>
  <c r="F1720" i="1" s="1"/>
  <c r="F1721" i="1" s="1"/>
  <c r="F1722" i="1" s="1"/>
  <c r="F1723" i="1" s="1"/>
  <c r="F1724" i="1" s="1"/>
  <c r="F1725" i="1" s="1"/>
  <c r="F1726" i="1" s="1"/>
  <c r="F1727" i="1" s="1"/>
  <c r="F1728" i="1" s="1"/>
  <c r="F1729" i="1" s="1"/>
  <c r="F1730" i="1" s="1"/>
  <c r="F1731" i="1" s="1"/>
  <c r="F1732" i="1" s="1"/>
  <c r="F1733" i="1" s="1"/>
  <c r="F1734" i="1" s="1"/>
  <c r="F1735" i="1" s="1"/>
  <c r="F1736" i="1" s="1"/>
  <c r="F1737" i="1" s="1"/>
  <c r="F1738" i="1" s="1"/>
  <c r="F1739" i="1" s="1"/>
  <c r="F1740" i="1" s="1"/>
  <c r="F1741" i="1" s="1"/>
  <c r="F1742" i="1" s="1"/>
  <c r="F1743" i="1" s="1"/>
  <c r="F1744" i="1" s="1"/>
  <c r="F1745" i="1" s="1"/>
  <c r="F1746" i="1" s="1"/>
  <c r="F1747" i="1" s="1"/>
  <c r="F1748" i="1" s="1"/>
  <c r="F1749" i="1" s="1"/>
  <c r="F1750" i="1" s="1"/>
  <c r="F1751" i="1" s="1"/>
  <c r="F1752" i="1" s="1"/>
  <c r="F1753" i="1" s="1"/>
  <c r="F1754" i="1" s="1"/>
  <c r="F1755" i="1" s="1"/>
  <c r="F1756" i="1" s="1"/>
  <c r="F1757" i="1" s="1"/>
  <c r="F1758" i="1" s="1"/>
  <c r="F1759" i="1" s="1"/>
  <c r="F1760" i="1" s="1"/>
  <c r="F1761" i="1" s="1"/>
  <c r="F1762" i="1" s="1"/>
  <c r="F1763" i="1" s="1"/>
  <c r="F1764" i="1" s="1"/>
  <c r="F1765" i="1" s="1"/>
  <c r="F1766" i="1" s="1"/>
  <c r="F1767" i="1" s="1"/>
  <c r="F1768" i="1" s="1"/>
  <c r="F1769" i="1" s="1"/>
  <c r="F1770" i="1" s="1"/>
  <c r="F1771" i="1" s="1"/>
  <c r="F1772" i="1" s="1"/>
  <c r="F1773" i="1" s="1"/>
  <c r="F1774" i="1" s="1"/>
  <c r="F1775" i="1" s="1"/>
  <c r="F1776" i="1" s="1"/>
  <c r="F1777" i="1" s="1"/>
  <c r="F1778" i="1" s="1"/>
  <c r="F1779" i="1" s="1"/>
  <c r="F1780" i="1" s="1"/>
  <c r="F1781" i="1" s="1"/>
  <c r="F1782" i="1" s="1"/>
  <c r="F1783" i="1" s="1"/>
  <c r="F1784" i="1" s="1"/>
  <c r="F1785" i="1" s="1"/>
  <c r="F1786" i="1" s="1"/>
  <c r="F1787" i="1" s="1"/>
  <c r="F1788" i="1" s="1"/>
  <c r="F1789" i="1" s="1"/>
  <c r="F1790" i="1" s="1"/>
  <c r="F1791" i="1" s="1"/>
  <c r="F1792" i="1" s="1"/>
  <c r="F1793" i="1" s="1"/>
  <c r="F1794" i="1" s="1"/>
  <c r="F1795" i="1" s="1"/>
  <c r="F1796" i="1" s="1"/>
  <c r="F1797" i="1" s="1"/>
  <c r="F1798" i="1" s="1"/>
  <c r="F1799" i="1" s="1"/>
  <c r="F1800" i="1" s="1"/>
  <c r="F1801" i="1" s="1"/>
  <c r="F1802" i="1" s="1"/>
  <c r="F1803" i="1" s="1"/>
  <c r="F1804" i="1" s="1"/>
  <c r="F1805" i="1" s="1"/>
  <c r="F1806" i="1" s="1"/>
  <c r="F1807" i="1" s="1"/>
  <c r="F1808" i="1" s="1"/>
  <c r="F1809" i="1" s="1"/>
  <c r="F1810" i="1" s="1"/>
  <c r="F1811" i="1" s="1"/>
  <c r="F1812" i="1" s="1"/>
  <c r="F1813" i="1" s="1"/>
  <c r="F1814" i="1" s="1"/>
  <c r="F1815" i="1" s="1"/>
  <c r="F1816" i="1" s="1"/>
  <c r="F1817" i="1" s="1"/>
  <c r="F1818" i="1" s="1"/>
  <c r="F1819" i="1" s="1"/>
  <c r="F1820" i="1" s="1"/>
  <c r="F1821" i="1" s="1"/>
  <c r="F1822" i="1" s="1"/>
  <c r="F1823" i="1" s="1"/>
  <c r="F1824" i="1" s="1"/>
  <c r="F1825" i="1" s="1"/>
  <c r="F1826" i="1" s="1"/>
  <c r="F1827" i="1" s="1"/>
  <c r="F1828" i="1" s="1"/>
  <c r="F1829" i="1" s="1"/>
  <c r="F1830" i="1" s="1"/>
  <c r="F1831" i="1" s="1"/>
  <c r="F1832" i="1" s="1"/>
  <c r="F1833" i="1" s="1"/>
  <c r="F1834" i="1" s="1"/>
  <c r="F1835" i="1" s="1"/>
  <c r="F1836" i="1" s="1"/>
  <c r="F1837" i="1" s="1"/>
  <c r="F1838" i="1" s="1"/>
  <c r="F1839" i="1" s="1"/>
  <c r="F1840" i="1" s="1"/>
  <c r="F1841" i="1" s="1"/>
  <c r="F1842" i="1" s="1"/>
  <c r="F1843" i="1" s="1"/>
  <c r="F1844" i="1" s="1"/>
  <c r="F1845" i="1" s="1"/>
  <c r="F1846" i="1" s="1"/>
  <c r="F1847" i="1" s="1"/>
  <c r="F1848" i="1" s="1"/>
  <c r="F1849" i="1" s="1"/>
  <c r="F1850" i="1" s="1"/>
  <c r="F1851" i="1" s="1"/>
  <c r="F1852" i="1" s="1"/>
  <c r="F1853" i="1" s="1"/>
  <c r="F1854" i="1" s="1"/>
  <c r="F1855" i="1" s="1"/>
  <c r="F1856" i="1" s="1"/>
  <c r="F1857" i="1" s="1"/>
  <c r="F1858" i="1" s="1"/>
  <c r="F1859" i="1" s="1"/>
  <c r="F1860" i="1" s="1"/>
  <c r="F1861" i="1" s="1"/>
  <c r="F1862" i="1" s="1"/>
  <c r="F1863" i="1" s="1"/>
  <c r="F1864" i="1" s="1"/>
  <c r="F1865" i="1" s="1"/>
  <c r="F1866" i="1" s="1"/>
  <c r="F1867" i="1" s="1"/>
  <c r="F1868" i="1" s="1"/>
  <c r="F1869" i="1" s="1"/>
  <c r="F1870" i="1" s="1"/>
  <c r="F1871" i="1" s="1"/>
  <c r="F1872" i="1" s="1"/>
  <c r="F1873" i="1" s="1"/>
  <c r="F1874" i="1" s="1"/>
  <c r="F1875" i="1" s="1"/>
  <c r="F1876" i="1" s="1"/>
  <c r="F1877" i="1" s="1"/>
  <c r="F1878" i="1" s="1"/>
  <c r="F1879" i="1" s="1"/>
  <c r="F1880" i="1" s="1"/>
  <c r="F1881" i="1" s="1"/>
  <c r="F1882" i="1" s="1"/>
  <c r="F1883" i="1" s="1"/>
  <c r="F1884" i="1" s="1"/>
  <c r="F1885" i="1" s="1"/>
  <c r="F1886" i="1" s="1"/>
  <c r="F1887" i="1" s="1"/>
  <c r="F1888" i="1" s="1"/>
  <c r="F1889" i="1" s="1"/>
  <c r="F1890" i="1" s="1"/>
  <c r="F1891" i="1" s="1"/>
  <c r="F1892" i="1" s="1"/>
  <c r="F1893" i="1" s="1"/>
  <c r="F1894" i="1" s="1"/>
  <c r="F1895" i="1" s="1"/>
  <c r="F1896" i="1" s="1"/>
  <c r="F1897" i="1" s="1"/>
  <c r="F1898" i="1" s="1"/>
  <c r="F1899" i="1" s="1"/>
  <c r="F1900" i="1" s="1"/>
  <c r="F1901" i="1" s="1"/>
  <c r="F1902" i="1" s="1"/>
  <c r="F1903" i="1" s="1"/>
  <c r="F1904" i="1" s="1"/>
  <c r="F1905" i="1" s="1"/>
  <c r="F1906" i="1" s="1"/>
  <c r="F1907" i="1" s="1"/>
  <c r="F1908" i="1" s="1"/>
  <c r="F1909" i="1" s="1"/>
  <c r="F1910" i="1" s="1"/>
  <c r="F1911" i="1" s="1"/>
  <c r="F1912" i="1" s="1"/>
  <c r="F1913" i="1" s="1"/>
  <c r="F1914" i="1" s="1"/>
  <c r="F1915" i="1" s="1"/>
  <c r="F1916" i="1" s="1"/>
  <c r="F1917" i="1" s="1"/>
  <c r="F1918" i="1" s="1"/>
  <c r="F1919" i="1" s="1"/>
  <c r="F1920" i="1" s="1"/>
  <c r="F1921" i="1" s="1"/>
  <c r="F1922" i="1" s="1"/>
  <c r="F1923" i="1" s="1"/>
  <c r="F1924" i="1" s="1"/>
  <c r="F1925" i="1" s="1"/>
  <c r="F1926" i="1" s="1"/>
  <c r="F1927" i="1" s="1"/>
  <c r="F1928" i="1" s="1"/>
  <c r="F1929" i="1" s="1"/>
  <c r="F1930" i="1" s="1"/>
  <c r="F1931" i="1" s="1"/>
  <c r="F1932" i="1" s="1"/>
  <c r="F1933" i="1" s="1"/>
  <c r="F1934" i="1" s="1"/>
  <c r="F1935" i="1" s="1"/>
  <c r="F1936" i="1" s="1"/>
  <c r="F1937" i="1" s="1"/>
  <c r="F1938" i="1" s="1"/>
  <c r="F1939" i="1" s="1"/>
  <c r="F1940" i="1" s="1"/>
  <c r="F1941" i="1" s="1"/>
  <c r="F1942" i="1" s="1"/>
  <c r="F1943" i="1" s="1"/>
  <c r="F1944" i="1" s="1"/>
  <c r="F1945" i="1" s="1"/>
  <c r="F1946" i="1" s="1"/>
  <c r="F1947" i="1" s="1"/>
  <c r="F1948" i="1" s="1"/>
  <c r="F1949" i="1" s="1"/>
  <c r="F1950" i="1" s="1"/>
  <c r="F1951" i="1" s="1"/>
  <c r="F1952" i="1" s="1"/>
  <c r="F1953" i="1" s="1"/>
  <c r="F1954" i="1" s="1"/>
  <c r="F1955" i="1" s="1"/>
  <c r="F1956" i="1" s="1"/>
  <c r="F1957" i="1" s="1"/>
  <c r="F1958" i="1" s="1"/>
  <c r="F1959" i="1" s="1"/>
  <c r="F1960" i="1" s="1"/>
  <c r="F1961" i="1" s="1"/>
  <c r="F1962" i="1" s="1"/>
  <c r="F1963" i="1" s="1"/>
  <c r="F1964" i="1" s="1"/>
  <c r="F1965" i="1" s="1"/>
  <c r="F1966" i="1" s="1"/>
  <c r="F1967" i="1" s="1"/>
  <c r="F1968" i="1" s="1"/>
  <c r="F1969" i="1" s="1"/>
  <c r="F1970" i="1" s="1"/>
  <c r="F1971" i="1" s="1"/>
  <c r="F1972" i="1" s="1"/>
  <c r="F1973" i="1" s="1"/>
  <c r="F1974" i="1" s="1"/>
  <c r="F1975" i="1" s="1"/>
  <c r="F1976" i="1" s="1"/>
  <c r="F1977" i="1" s="1"/>
  <c r="F1978" i="1" s="1"/>
  <c r="F1979" i="1" s="1"/>
  <c r="F1980" i="1" s="1"/>
  <c r="F1981" i="1" s="1"/>
  <c r="F1982" i="1" s="1"/>
  <c r="F1983" i="1" s="1"/>
  <c r="F1984" i="1" s="1"/>
  <c r="F1985" i="1" s="1"/>
  <c r="F1986" i="1" s="1"/>
  <c r="F1987" i="1" s="1"/>
  <c r="F1988" i="1" s="1"/>
  <c r="F1989" i="1" s="1"/>
  <c r="F1990" i="1" s="1"/>
  <c r="F1991" i="1" s="1"/>
  <c r="F1992" i="1" s="1"/>
  <c r="F1993" i="1" s="1"/>
  <c r="F1994" i="1" s="1"/>
  <c r="F1995" i="1" s="1"/>
  <c r="F1996" i="1" s="1"/>
  <c r="F1997" i="1" s="1"/>
  <c r="K1998" i="1" l="1"/>
  <c r="I1999" i="1"/>
  <c r="F1998" i="1"/>
  <c r="F1999" i="1" s="1"/>
  <c r="F2000" i="1" s="1"/>
  <c r="F2001" i="1" s="1"/>
  <c r="F2002" i="1" s="1"/>
  <c r="F2003" i="1" s="1"/>
  <c r="F2004" i="1" s="1"/>
  <c r="F2005" i="1" s="1"/>
  <c r="F2006" i="1" s="1"/>
  <c r="F2007" i="1" s="1"/>
  <c r="F2008" i="1" s="1"/>
  <c r="F2009" i="1" s="1"/>
  <c r="F2010" i="1" s="1"/>
  <c r="F2011" i="1" s="1"/>
  <c r="F2012" i="1" s="1"/>
  <c r="F2013" i="1" s="1"/>
  <c r="F2014" i="1" s="1"/>
  <c r="F2015" i="1" s="1"/>
  <c r="F2016" i="1" s="1"/>
  <c r="F2017" i="1" s="1"/>
  <c r="F2018" i="1" s="1"/>
  <c r="F2019" i="1" s="1"/>
  <c r="F2020" i="1" s="1"/>
  <c r="F2021" i="1" s="1"/>
  <c r="F2022" i="1" s="1"/>
  <c r="F2023" i="1" s="1"/>
  <c r="F2024" i="1" s="1"/>
  <c r="F2025" i="1" s="1"/>
  <c r="F2026" i="1" s="1"/>
  <c r="F2027" i="1" s="1"/>
  <c r="F2028" i="1" s="1"/>
  <c r="F2029" i="1" s="1"/>
  <c r="F2030" i="1" s="1"/>
  <c r="F2031" i="1" s="1"/>
  <c r="F2032" i="1" s="1"/>
  <c r="F2033" i="1" s="1"/>
  <c r="F2034" i="1" s="1"/>
  <c r="F2035" i="1" s="1"/>
  <c r="F2036" i="1" s="1"/>
  <c r="F2037" i="1" s="1"/>
  <c r="F2038" i="1" s="1"/>
  <c r="F2039" i="1" s="1"/>
  <c r="F2040" i="1" s="1"/>
  <c r="F2041" i="1" s="1"/>
  <c r="F2042" i="1" s="1"/>
  <c r="F2043" i="1" s="1"/>
  <c r="F2044" i="1" s="1"/>
  <c r="F2045" i="1" s="1"/>
  <c r="F2046" i="1" s="1"/>
  <c r="F2047" i="1" s="1"/>
  <c r="F2048" i="1" s="1"/>
  <c r="F2049" i="1" s="1"/>
  <c r="F2050" i="1" s="1"/>
  <c r="F2051" i="1" s="1"/>
  <c r="F2052" i="1" s="1"/>
  <c r="F2053" i="1" s="1"/>
  <c r="F2054" i="1" s="1"/>
  <c r="F2055" i="1" s="1"/>
  <c r="F2056" i="1" s="1"/>
  <c r="F2057" i="1" s="1"/>
  <c r="F2058" i="1" s="1"/>
  <c r="F2059" i="1" s="1"/>
  <c r="F2060" i="1" s="1"/>
  <c r="F2061" i="1" s="1"/>
  <c r="F2062" i="1" s="1"/>
  <c r="F2063" i="1" s="1"/>
  <c r="F2064" i="1" s="1"/>
  <c r="F2065" i="1" s="1"/>
  <c r="F2066" i="1" s="1"/>
  <c r="F2067" i="1" s="1"/>
  <c r="F2068" i="1" s="1"/>
  <c r="F2069" i="1" s="1"/>
  <c r="F2070" i="1" s="1"/>
  <c r="F2071" i="1" s="1"/>
  <c r="F2072" i="1" s="1"/>
  <c r="F2073" i="1" s="1"/>
  <c r="F2074" i="1" s="1"/>
  <c r="F2075" i="1" s="1"/>
  <c r="F2076" i="1" s="1"/>
  <c r="F2077" i="1" s="1"/>
  <c r="F2078" i="1" s="1"/>
  <c r="F2079" i="1" s="1"/>
  <c r="F2080" i="1" s="1"/>
  <c r="F2081" i="1" s="1"/>
  <c r="F2082" i="1" s="1"/>
  <c r="F2083" i="1" s="1"/>
  <c r="F2084" i="1" s="1"/>
  <c r="F2085" i="1" s="1"/>
  <c r="F2086" i="1" s="1"/>
  <c r="F2087" i="1" s="1"/>
  <c r="F2088" i="1" s="1"/>
  <c r="F2089" i="1" s="1"/>
  <c r="F2090" i="1" s="1"/>
  <c r="F2091" i="1" s="1"/>
  <c r="F2092" i="1" s="1"/>
  <c r="F2093" i="1" s="1"/>
  <c r="F2094" i="1" s="1"/>
  <c r="F2095" i="1" s="1"/>
  <c r="F2096" i="1" s="1"/>
  <c r="F2097" i="1" s="1"/>
  <c r="F2098" i="1" s="1"/>
  <c r="F2099" i="1" s="1"/>
  <c r="F2100" i="1" s="1"/>
  <c r="F2101" i="1" s="1"/>
  <c r="F2102" i="1" s="1"/>
  <c r="F2103" i="1" s="1"/>
  <c r="F2104" i="1" s="1"/>
  <c r="F2105" i="1" s="1"/>
  <c r="F2106" i="1" s="1"/>
  <c r="F2107" i="1" s="1"/>
  <c r="F2108" i="1" s="1"/>
  <c r="F2109" i="1" s="1"/>
  <c r="F2110" i="1" s="1"/>
  <c r="F2111" i="1" s="1"/>
  <c r="F2112" i="1" s="1"/>
  <c r="F2113" i="1" s="1"/>
  <c r="F2114" i="1" s="1"/>
  <c r="F2115" i="1" s="1"/>
  <c r="F2116" i="1" s="1"/>
  <c r="F2117" i="1" s="1"/>
  <c r="F2118" i="1" s="1"/>
  <c r="F2119" i="1" s="1"/>
  <c r="F2120" i="1" s="1"/>
  <c r="F2121" i="1" s="1"/>
  <c r="F2122" i="1" s="1"/>
  <c r="F2123" i="1" s="1"/>
  <c r="F2124" i="1" s="1"/>
  <c r="F2125" i="1" s="1"/>
  <c r="F2126" i="1" s="1"/>
  <c r="F2127" i="1" s="1"/>
  <c r="F2128" i="1" s="1"/>
  <c r="F2129" i="1" s="1"/>
  <c r="F2130" i="1" s="1"/>
  <c r="F2131" i="1" s="1"/>
  <c r="F2132" i="1" s="1"/>
  <c r="F2133" i="1" s="1"/>
  <c r="F2134" i="1" s="1"/>
  <c r="F2135" i="1" s="1"/>
  <c r="F2136" i="1" s="1"/>
  <c r="F2137" i="1" s="1"/>
  <c r="F2138" i="1" s="1"/>
  <c r="F2139" i="1" s="1"/>
  <c r="F2140" i="1" s="1"/>
  <c r="F2141" i="1" s="1"/>
  <c r="F2142" i="1" s="1"/>
  <c r="F2143" i="1" s="1"/>
  <c r="F2144" i="1" s="1"/>
  <c r="F2145" i="1" s="1"/>
  <c r="F2146" i="1" s="1"/>
  <c r="F2147" i="1" s="1"/>
  <c r="F2148" i="1" s="1"/>
  <c r="F2149" i="1" s="1"/>
  <c r="F2150" i="1" s="1"/>
  <c r="F2151" i="1" s="1"/>
  <c r="F2152" i="1" s="1"/>
  <c r="F2153" i="1" s="1"/>
  <c r="F2154" i="1" s="1"/>
  <c r="F2155" i="1" s="1"/>
  <c r="F2156" i="1" s="1"/>
  <c r="F2157" i="1" s="1"/>
  <c r="F2158" i="1" s="1"/>
  <c r="F2159" i="1" s="1"/>
  <c r="F2160" i="1" s="1"/>
  <c r="F2161" i="1" s="1"/>
  <c r="F2162" i="1" s="1"/>
  <c r="F2163" i="1" s="1"/>
  <c r="F2164" i="1" s="1"/>
  <c r="F2165" i="1" s="1"/>
  <c r="F2166" i="1" s="1"/>
  <c r="F2167" i="1" s="1"/>
  <c r="F2168" i="1" s="1"/>
  <c r="F2169" i="1" s="1"/>
  <c r="F2170" i="1" s="1"/>
  <c r="F2171" i="1" s="1"/>
  <c r="F2172" i="1" s="1"/>
  <c r="F2173" i="1" s="1"/>
  <c r="F2174" i="1" s="1"/>
  <c r="F2175" i="1" s="1"/>
  <c r="F2176" i="1" s="1"/>
  <c r="F2177" i="1" s="1"/>
  <c r="F2178" i="1" s="1"/>
  <c r="F2179" i="1" s="1"/>
  <c r="F2180" i="1" s="1"/>
  <c r="F2181" i="1" s="1"/>
  <c r="F2182" i="1" s="1"/>
  <c r="F2183" i="1" s="1"/>
  <c r="F2184" i="1" s="1"/>
  <c r="F2185" i="1" s="1"/>
  <c r="F2186" i="1" s="1"/>
  <c r="F2187" i="1" s="1"/>
  <c r="F2188" i="1" s="1"/>
  <c r="F2189" i="1" s="1"/>
  <c r="F2190" i="1" s="1"/>
  <c r="F2191" i="1" s="1"/>
  <c r="F2192" i="1" s="1"/>
  <c r="F2193" i="1" s="1"/>
  <c r="F2194" i="1" s="1"/>
  <c r="F2195" i="1" s="1"/>
  <c r="F2196" i="1" s="1"/>
  <c r="F2197" i="1" s="1"/>
  <c r="F2198" i="1" s="1"/>
  <c r="F2199" i="1" s="1"/>
  <c r="F2200" i="1" s="1"/>
  <c r="F2201" i="1" s="1"/>
  <c r="F2202" i="1" s="1"/>
  <c r="F2203" i="1" s="1"/>
  <c r="F2204" i="1" s="1"/>
  <c r="F2205" i="1" s="1"/>
  <c r="F2206" i="1" s="1"/>
  <c r="F2207" i="1" s="1"/>
  <c r="F2208" i="1" s="1"/>
  <c r="F2209" i="1" s="1"/>
  <c r="F2210" i="1" s="1"/>
  <c r="F2211" i="1" s="1"/>
  <c r="F2212" i="1" s="1"/>
  <c r="F2213" i="1" s="1"/>
  <c r="F2214" i="1" s="1"/>
  <c r="F2215" i="1" s="1"/>
  <c r="F2216" i="1" s="1"/>
  <c r="F2217" i="1" s="1"/>
  <c r="F2218" i="1" s="1"/>
  <c r="F2219" i="1" s="1"/>
  <c r="F2220" i="1" s="1"/>
  <c r="F2221" i="1" s="1"/>
  <c r="F2222" i="1" s="1"/>
  <c r="F2223" i="1" s="1"/>
  <c r="F2224" i="1" s="1"/>
  <c r="F2225" i="1" s="1"/>
  <c r="F2226" i="1" s="1"/>
  <c r="F2227" i="1" s="1"/>
  <c r="F2228" i="1" s="1"/>
  <c r="F2229" i="1" s="1"/>
  <c r="F2230" i="1" s="1"/>
  <c r="F2231" i="1" s="1"/>
  <c r="F2232" i="1" s="1"/>
  <c r="F2233" i="1" s="1"/>
  <c r="F2234" i="1" s="1"/>
  <c r="F2235" i="1" s="1"/>
  <c r="F2236" i="1" s="1"/>
  <c r="F2237" i="1" s="1"/>
  <c r="F2238" i="1" s="1"/>
  <c r="F2239" i="1" s="1"/>
  <c r="F2240" i="1" s="1"/>
  <c r="F2241" i="1" s="1"/>
  <c r="F2242" i="1" s="1"/>
  <c r="F2243" i="1" s="1"/>
  <c r="F2244" i="1" s="1"/>
  <c r="F2245" i="1" s="1"/>
  <c r="F2246" i="1" s="1"/>
  <c r="F2247" i="1" s="1"/>
  <c r="F2248" i="1" s="1"/>
  <c r="F2249" i="1" s="1"/>
  <c r="F2250" i="1" s="1"/>
  <c r="F2251" i="1" s="1"/>
  <c r="F2252" i="1" s="1"/>
  <c r="F2253" i="1" s="1"/>
  <c r="F2254" i="1" s="1"/>
  <c r="F2255" i="1" s="1"/>
  <c r="F2256" i="1" s="1"/>
  <c r="F2257" i="1" s="1"/>
  <c r="F2258" i="1" s="1"/>
  <c r="F2259" i="1" s="1"/>
  <c r="F2260" i="1" s="1"/>
  <c r="F2261" i="1" s="1"/>
  <c r="F2262" i="1" s="1"/>
  <c r="F2263" i="1" s="1"/>
  <c r="F2264" i="1" s="1"/>
  <c r="F2265" i="1" s="1"/>
  <c r="F2266" i="1" s="1"/>
  <c r="F2267" i="1" s="1"/>
  <c r="F2268" i="1" s="1"/>
  <c r="F2269" i="1" s="1"/>
  <c r="F2270" i="1" s="1"/>
  <c r="F2271" i="1" s="1"/>
  <c r="F2272" i="1" s="1"/>
  <c r="F2273" i="1" s="1"/>
  <c r="F2274" i="1" s="1"/>
  <c r="F2275" i="1" s="1"/>
  <c r="F2276" i="1" s="1"/>
  <c r="F2277" i="1" s="1"/>
  <c r="F2278" i="1" s="1"/>
  <c r="F2279" i="1" s="1"/>
  <c r="F2280" i="1" s="1"/>
  <c r="F2281" i="1" s="1"/>
  <c r="F2282" i="1" s="1"/>
  <c r="F2283" i="1" s="1"/>
  <c r="F2284" i="1" s="1"/>
  <c r="F2285" i="1" s="1"/>
  <c r="F2286" i="1" s="1"/>
  <c r="F2287" i="1" s="1"/>
  <c r="F2288" i="1" s="1"/>
  <c r="F2289" i="1" s="1"/>
  <c r="F2290" i="1" s="1"/>
  <c r="F2291" i="1" s="1"/>
  <c r="F2292" i="1" s="1"/>
  <c r="F2293" i="1" s="1"/>
  <c r="F2294" i="1" s="1"/>
  <c r="F2295" i="1" s="1"/>
  <c r="F2296" i="1" s="1"/>
  <c r="F2297" i="1" s="1"/>
  <c r="F2298" i="1" s="1"/>
  <c r="F2299" i="1" s="1"/>
  <c r="F2300" i="1" s="1"/>
  <c r="F2301" i="1" s="1"/>
  <c r="F2302" i="1" s="1"/>
  <c r="F2303" i="1" s="1"/>
  <c r="F2304" i="1" s="1"/>
  <c r="F2305" i="1" s="1"/>
  <c r="F2306" i="1" s="1"/>
  <c r="F2307" i="1" s="1"/>
  <c r="F2308" i="1" s="1"/>
  <c r="F2309" i="1" s="1"/>
  <c r="F2310" i="1" s="1"/>
  <c r="F2311" i="1" s="1"/>
  <c r="F2312" i="1" s="1"/>
  <c r="F2313" i="1" s="1"/>
  <c r="F2314" i="1" s="1"/>
  <c r="F2315" i="1" s="1"/>
  <c r="F2316" i="1" s="1"/>
  <c r="F2317" i="1" s="1"/>
  <c r="F2318" i="1" s="1"/>
  <c r="F2319" i="1" s="1"/>
  <c r="F2320" i="1" s="1"/>
  <c r="F2321" i="1" s="1"/>
  <c r="F2322" i="1" s="1"/>
  <c r="F2323" i="1" s="1"/>
  <c r="F2324" i="1" s="1"/>
  <c r="F2325" i="1" s="1"/>
  <c r="F2326" i="1" s="1"/>
  <c r="F2327" i="1" s="1"/>
  <c r="F2328" i="1" s="1"/>
  <c r="F2329" i="1" s="1"/>
  <c r="F2330" i="1" s="1"/>
  <c r="F2331" i="1" s="1"/>
  <c r="F2332" i="1" s="1"/>
  <c r="F2333" i="1" s="1"/>
  <c r="F2334" i="1" s="1"/>
  <c r="F2335" i="1" s="1"/>
  <c r="F2336" i="1" s="1"/>
  <c r="F2337" i="1" s="1"/>
  <c r="F2338" i="1" s="1"/>
  <c r="F2339" i="1" s="1"/>
  <c r="F2340" i="1" s="1"/>
  <c r="F2341" i="1" s="1"/>
  <c r="F2342" i="1" s="1"/>
  <c r="F2343" i="1" s="1"/>
  <c r="F2344" i="1" s="1"/>
  <c r="F2345" i="1" s="1"/>
  <c r="F2346" i="1" s="1"/>
  <c r="F2347" i="1" s="1"/>
  <c r="F2348" i="1" s="1"/>
  <c r="F2349" i="1" s="1"/>
  <c r="F2350" i="1" s="1"/>
  <c r="F2351" i="1" s="1"/>
  <c r="F2352" i="1" s="1"/>
  <c r="F2353" i="1" s="1"/>
  <c r="F2354" i="1" s="1"/>
  <c r="F2355" i="1" s="1"/>
  <c r="F2356" i="1" s="1"/>
  <c r="F2357" i="1" s="1"/>
  <c r="F2358" i="1" s="1"/>
  <c r="F2359" i="1" s="1"/>
  <c r="F2360" i="1" s="1"/>
  <c r="F2361" i="1" s="1"/>
  <c r="F2362" i="1" s="1"/>
  <c r="F2363" i="1" s="1"/>
  <c r="F2364" i="1" s="1"/>
  <c r="F2365" i="1" s="1"/>
  <c r="F2366" i="1" s="1"/>
  <c r="F2367" i="1" s="1"/>
  <c r="F2368" i="1" s="1"/>
  <c r="F2369" i="1" s="1"/>
  <c r="F2370" i="1" s="1"/>
  <c r="F2371" i="1" s="1"/>
  <c r="F2372" i="1" s="1"/>
  <c r="F2373" i="1" s="1"/>
  <c r="F2374" i="1" s="1"/>
  <c r="F2375" i="1" s="1"/>
  <c r="F2376" i="1" s="1"/>
  <c r="F2377" i="1" s="1"/>
  <c r="F2378" i="1" s="1"/>
  <c r="F2379" i="1" s="1"/>
  <c r="F2380" i="1" s="1"/>
  <c r="F2381" i="1" s="1"/>
  <c r="F2382" i="1" s="1"/>
  <c r="F2383" i="1" s="1"/>
  <c r="F2384" i="1" s="1"/>
  <c r="F2385" i="1" s="1"/>
  <c r="F2386" i="1" s="1"/>
  <c r="F2387" i="1" s="1"/>
  <c r="F2388" i="1" s="1"/>
  <c r="F2389" i="1" s="1"/>
  <c r="F2390" i="1" s="1"/>
  <c r="F2391" i="1" s="1"/>
  <c r="F2392" i="1" s="1"/>
  <c r="F2393" i="1" s="1"/>
  <c r="F2394" i="1" s="1"/>
  <c r="F2395" i="1" s="1"/>
  <c r="F2396" i="1" s="1"/>
  <c r="F2397" i="1" s="1"/>
  <c r="F2398" i="1" s="1"/>
  <c r="F2399" i="1" s="1"/>
  <c r="F2400" i="1" s="1"/>
  <c r="F2401" i="1" s="1"/>
  <c r="F2402" i="1" s="1"/>
  <c r="F2403" i="1" s="1"/>
  <c r="F2404" i="1" s="1"/>
  <c r="F2405" i="1" s="1"/>
  <c r="F2406" i="1" s="1"/>
  <c r="F2407" i="1" s="1"/>
  <c r="F2408" i="1" s="1"/>
  <c r="F2409" i="1" s="1"/>
  <c r="F2410" i="1" s="1"/>
  <c r="F2411" i="1" s="1"/>
  <c r="F2412" i="1" s="1"/>
  <c r="F2413" i="1" s="1"/>
  <c r="F2414" i="1" s="1"/>
  <c r="F2415" i="1" s="1"/>
  <c r="F2416" i="1" s="1"/>
  <c r="F2417" i="1" s="1"/>
  <c r="F2418" i="1" s="1"/>
  <c r="F2419" i="1" s="1"/>
  <c r="F2420" i="1" s="1"/>
  <c r="F2421" i="1" s="1"/>
  <c r="F2422" i="1" s="1"/>
  <c r="F2423" i="1" s="1"/>
  <c r="F2424" i="1" s="1"/>
  <c r="F2425" i="1" s="1"/>
  <c r="F2426" i="1" s="1"/>
  <c r="F2427" i="1" s="1"/>
  <c r="F2428" i="1" s="1"/>
  <c r="F2429" i="1" s="1"/>
  <c r="F2430" i="1" s="1"/>
  <c r="F2431" i="1" s="1"/>
  <c r="F2432" i="1" s="1"/>
  <c r="F2433" i="1" s="1"/>
  <c r="F2434" i="1" s="1"/>
  <c r="F2435" i="1" s="1"/>
  <c r="F2436" i="1" s="1"/>
  <c r="F2437" i="1" s="1"/>
  <c r="F2438" i="1" s="1"/>
  <c r="F2439" i="1" s="1"/>
  <c r="F2440" i="1" s="1"/>
  <c r="F2441" i="1" s="1"/>
  <c r="F2442" i="1" s="1"/>
  <c r="F2443" i="1" s="1"/>
  <c r="F2444" i="1" s="1"/>
  <c r="F2445" i="1" s="1"/>
  <c r="F2446" i="1" s="1"/>
  <c r="F2447" i="1" s="1"/>
  <c r="F2448" i="1" s="1"/>
  <c r="F2449" i="1" s="1"/>
  <c r="F2450" i="1" s="1"/>
  <c r="F2451" i="1" s="1"/>
  <c r="F2452" i="1" s="1"/>
  <c r="F2453" i="1" s="1"/>
  <c r="F2454" i="1" s="1"/>
  <c r="F2455" i="1" s="1"/>
  <c r="F2456" i="1" s="1"/>
  <c r="F2457" i="1" s="1"/>
  <c r="F2458" i="1" s="1"/>
  <c r="F2459" i="1" s="1"/>
  <c r="F2460" i="1" s="1"/>
  <c r="F2461" i="1" s="1"/>
  <c r="F2462" i="1" s="1"/>
  <c r="F2463" i="1" s="1"/>
  <c r="F2464" i="1" s="1"/>
  <c r="F2465" i="1" s="1"/>
  <c r="F2466" i="1" s="1"/>
  <c r="F2467" i="1" s="1"/>
  <c r="F2468" i="1" s="1"/>
  <c r="F2469" i="1" s="1"/>
  <c r="H9" i="1"/>
  <c r="I2000" i="1" l="1"/>
  <c r="K1999" i="1"/>
  <c r="H10" i="1"/>
  <c r="I2001" i="1" l="1"/>
  <c r="K2000" i="1"/>
  <c r="H11" i="1"/>
  <c r="I2002" i="1" l="1"/>
  <c r="K2001" i="1"/>
  <c r="H12" i="1"/>
  <c r="I2003" i="1" l="1"/>
  <c r="K2002" i="1"/>
  <c r="H13" i="1"/>
  <c r="I2004" i="1" l="1"/>
  <c r="K2003" i="1"/>
  <c r="H14" i="1"/>
  <c r="I2005" i="1" l="1"/>
  <c r="K2004" i="1"/>
  <c r="H15" i="1"/>
  <c r="I2006" i="1" l="1"/>
  <c r="K2005" i="1"/>
  <c r="H16" i="1"/>
  <c r="I2007" i="1" l="1"/>
  <c r="K2006" i="1"/>
  <c r="H17" i="1"/>
  <c r="I2008" i="1" l="1"/>
  <c r="K2007" i="1"/>
  <c r="H18" i="1"/>
  <c r="I2009" i="1" l="1"/>
  <c r="K2008" i="1"/>
  <c r="H19" i="1"/>
  <c r="I2010" i="1" l="1"/>
  <c r="K2009" i="1"/>
  <c r="H20" i="1"/>
  <c r="I2011" i="1" l="1"/>
  <c r="K2010" i="1"/>
  <c r="H21" i="1"/>
  <c r="I2012" i="1" l="1"/>
  <c r="K2011" i="1"/>
  <c r="H22" i="1"/>
  <c r="I2013" i="1" l="1"/>
  <c r="K2012" i="1"/>
  <c r="H23" i="1"/>
  <c r="I2014" i="1" l="1"/>
  <c r="K2013" i="1"/>
  <c r="H24" i="1"/>
  <c r="I2015" i="1" l="1"/>
  <c r="K2014" i="1"/>
  <c r="H25" i="1"/>
  <c r="I2016" i="1" l="1"/>
  <c r="K2015" i="1"/>
  <c r="H26" i="1"/>
  <c r="I2017" i="1" l="1"/>
  <c r="K2016" i="1"/>
  <c r="H27" i="1"/>
  <c r="I2018" i="1" l="1"/>
  <c r="K2017" i="1"/>
  <c r="H28" i="1"/>
  <c r="I2019" i="1" l="1"/>
  <c r="K2018" i="1"/>
  <c r="H29" i="1"/>
  <c r="I2020" i="1" l="1"/>
  <c r="K2019" i="1"/>
  <c r="H30" i="1"/>
  <c r="I2021" i="1" l="1"/>
  <c r="K2020" i="1"/>
  <c r="H31" i="1"/>
  <c r="I2022" i="1" l="1"/>
  <c r="K2021" i="1"/>
  <c r="H32" i="1"/>
  <c r="I2023" i="1" l="1"/>
  <c r="K2022" i="1"/>
  <c r="H33" i="1"/>
  <c r="I2024" i="1" l="1"/>
  <c r="K2023" i="1"/>
  <c r="H34" i="1"/>
  <c r="I2025" i="1" l="1"/>
  <c r="K2024" i="1"/>
  <c r="H35" i="1"/>
  <c r="I2026" i="1" l="1"/>
  <c r="K2025" i="1"/>
  <c r="H36" i="1"/>
  <c r="I2027" i="1" l="1"/>
  <c r="K2026" i="1"/>
  <c r="H37" i="1"/>
  <c r="I2028" i="1" l="1"/>
  <c r="K2027" i="1"/>
  <c r="H38" i="1"/>
  <c r="I2029" i="1" l="1"/>
  <c r="K2028" i="1"/>
  <c r="H39" i="1"/>
  <c r="I2030" i="1" l="1"/>
  <c r="K2029" i="1"/>
  <c r="H40" i="1"/>
  <c r="I2031" i="1" l="1"/>
  <c r="K2030" i="1"/>
  <c r="H41" i="1"/>
  <c r="I2032" i="1" l="1"/>
  <c r="K2031" i="1"/>
  <c r="H42" i="1"/>
  <c r="I2033" i="1" l="1"/>
  <c r="K2032" i="1"/>
  <c r="H43" i="1"/>
  <c r="I2034" i="1" l="1"/>
  <c r="K2033" i="1"/>
  <c r="H44" i="1"/>
  <c r="I2035" i="1" l="1"/>
  <c r="K2034" i="1"/>
  <c r="H45" i="1"/>
  <c r="I2036" i="1" l="1"/>
  <c r="K2035" i="1"/>
  <c r="H46" i="1"/>
  <c r="I2037" i="1" l="1"/>
  <c r="K2036" i="1"/>
  <c r="H47" i="1"/>
  <c r="I2038" i="1" l="1"/>
  <c r="K2037" i="1"/>
  <c r="H48" i="1"/>
  <c r="I2039" i="1" l="1"/>
  <c r="K2038" i="1"/>
  <c r="H49" i="1"/>
  <c r="I2040" i="1" l="1"/>
  <c r="K2039" i="1"/>
  <c r="H50" i="1"/>
  <c r="I2041" i="1" l="1"/>
  <c r="K2040" i="1"/>
  <c r="H51" i="1"/>
  <c r="I2042" i="1" l="1"/>
  <c r="K2041" i="1"/>
  <c r="H52" i="1"/>
  <c r="I2043" i="1" l="1"/>
  <c r="K2042" i="1"/>
  <c r="H53" i="1"/>
  <c r="I2044" i="1" l="1"/>
  <c r="K2043" i="1"/>
  <c r="H54" i="1"/>
  <c r="I2045" i="1" l="1"/>
  <c r="K2044" i="1"/>
  <c r="H55" i="1"/>
  <c r="I2046" i="1" l="1"/>
  <c r="K2045" i="1"/>
  <c r="H56" i="1"/>
  <c r="I2047" i="1" l="1"/>
  <c r="K2046" i="1"/>
  <c r="H57" i="1"/>
  <c r="I2048" i="1" l="1"/>
  <c r="K2047" i="1"/>
  <c r="H58" i="1"/>
  <c r="I2049" i="1" l="1"/>
  <c r="K2048" i="1"/>
  <c r="H59" i="1"/>
  <c r="I2050" i="1" l="1"/>
  <c r="K2049" i="1"/>
  <c r="H60" i="1"/>
  <c r="I2051" i="1" l="1"/>
  <c r="K2050" i="1"/>
  <c r="H61" i="1"/>
  <c r="I2052" i="1" l="1"/>
  <c r="K2051" i="1"/>
  <c r="H62" i="1"/>
  <c r="I2053" i="1" l="1"/>
  <c r="K2052" i="1"/>
  <c r="H63" i="1"/>
  <c r="I2054" i="1" l="1"/>
  <c r="K2053" i="1"/>
  <c r="H64" i="1"/>
  <c r="I2055" i="1" l="1"/>
  <c r="K2054" i="1"/>
  <c r="H65" i="1"/>
  <c r="I2056" i="1" l="1"/>
  <c r="K2055" i="1"/>
  <c r="H66" i="1"/>
  <c r="I2057" i="1" l="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K2056" i="1"/>
  <c r="H67" i="1"/>
  <c r="H68" i="1" l="1"/>
  <c r="H69" i="1" l="1"/>
  <c r="H70" i="1" l="1"/>
  <c r="H71" i="1" l="1"/>
  <c r="H72" i="1" l="1"/>
  <c r="H73" i="1" l="1"/>
  <c r="H74" i="1" l="1"/>
  <c r="H75" i="1" l="1"/>
  <c r="H76" i="1" l="1"/>
  <c r="H77" i="1" l="1"/>
  <c r="H78" i="1" l="1"/>
  <c r="H79" i="1" l="1"/>
  <c r="H80" i="1" l="1"/>
  <c r="H81" i="1" l="1"/>
  <c r="H82" i="1" l="1"/>
  <c r="H83" i="1" l="1"/>
  <c r="H84" i="1" l="1"/>
  <c r="H85" i="1" l="1"/>
  <c r="H86" i="1" l="1"/>
  <c r="H87" i="1" l="1"/>
  <c r="H88" i="1" l="1"/>
  <c r="H89" i="1" l="1"/>
  <c r="H90" i="1" l="1"/>
  <c r="H91" i="1" l="1"/>
  <c r="H92" i="1" l="1"/>
  <c r="H93" i="1" l="1"/>
  <c r="H94" i="1" l="1"/>
  <c r="H95" i="1" l="1"/>
  <c r="H96" i="1" l="1"/>
  <c r="H97" i="1" l="1"/>
  <c r="H98" i="1" l="1"/>
  <c r="H99" i="1" l="1"/>
  <c r="H100" i="1" l="1"/>
  <c r="H101" i="1" l="1"/>
  <c r="H102" i="1" l="1"/>
  <c r="H103" i="1" l="1"/>
  <c r="H104" i="1" l="1"/>
  <c r="H105" i="1" l="1"/>
  <c r="H106" i="1" l="1"/>
  <c r="H107" i="1" l="1"/>
  <c r="H108" i="1" l="1"/>
  <c r="H109" i="1" l="1"/>
  <c r="H110" i="1" l="1"/>
  <c r="H111" i="1" l="1"/>
  <c r="H112" i="1" l="1"/>
  <c r="H113" i="1" l="1"/>
  <c r="H114" i="1" l="1"/>
  <c r="H115" i="1" l="1"/>
  <c r="H116" i="1" l="1"/>
  <c r="H117" i="1" l="1"/>
  <c r="H118" i="1" l="1"/>
  <c r="H119" i="1" l="1"/>
  <c r="H120" i="1" l="1"/>
  <c r="H121" i="1" l="1"/>
  <c r="H122" i="1" l="1"/>
  <c r="H123" i="1" l="1"/>
  <c r="H124" i="1" l="1"/>
  <c r="H125" i="1" l="1"/>
  <c r="H126" i="1" l="1"/>
  <c r="H127" i="1" l="1"/>
  <c r="H128" i="1" l="1"/>
  <c r="H129" i="1" l="1"/>
  <c r="H130" i="1" l="1"/>
  <c r="H131" i="1" l="1"/>
  <c r="H132" i="1" l="1"/>
  <c r="H133" i="1" l="1"/>
  <c r="H134" i="1" l="1"/>
  <c r="H135" i="1" l="1"/>
  <c r="H136" i="1" l="1"/>
  <c r="H137" i="1" l="1"/>
  <c r="H138" i="1" l="1"/>
  <c r="H139" i="1" l="1"/>
  <c r="H140" i="1" l="1"/>
  <c r="H141" i="1" l="1"/>
  <c r="H142" i="1" l="1"/>
  <c r="H143" i="1" l="1"/>
  <c r="H144" i="1" l="1"/>
  <c r="H145" i="1" l="1"/>
  <c r="H146" i="1" l="1"/>
  <c r="H147" i="1" l="1"/>
  <c r="H148" i="1" l="1"/>
  <c r="H149" i="1" l="1"/>
  <c r="H150" i="1" l="1"/>
  <c r="H151" i="1" l="1"/>
  <c r="H152" i="1" l="1"/>
  <c r="H153" i="1" l="1"/>
  <c r="H154" i="1" l="1"/>
  <c r="H155" i="1" l="1"/>
  <c r="H156" i="1" l="1"/>
  <c r="H157" i="1" l="1"/>
  <c r="H158" i="1" l="1"/>
  <c r="H159" i="1" l="1"/>
  <c r="H160" i="1" l="1"/>
  <c r="H161" i="1" l="1"/>
  <c r="H162" i="1" l="1"/>
  <c r="H163" i="1" l="1"/>
  <c r="H164" i="1" l="1"/>
  <c r="H165" i="1" l="1"/>
  <c r="H166" i="1" l="1"/>
  <c r="H167" i="1" l="1"/>
  <c r="H168" i="1" l="1"/>
  <c r="H169" i="1" l="1"/>
  <c r="H170" i="1" l="1"/>
  <c r="H171" i="1" l="1"/>
  <c r="H172" i="1" l="1"/>
  <c r="H173" i="1" l="1"/>
  <c r="H174" i="1" l="1"/>
  <c r="H175" i="1" l="1"/>
  <c r="H176" i="1" l="1"/>
  <c r="H177" i="1" l="1"/>
  <c r="H178" i="1" l="1"/>
  <c r="H179" i="1" l="1"/>
  <c r="H180" i="1" l="1"/>
  <c r="H181" i="1" l="1"/>
  <c r="H182" i="1" l="1"/>
  <c r="H183" i="1" l="1"/>
  <c r="H184" i="1" l="1"/>
  <c r="H185" i="1" l="1"/>
  <c r="H186" i="1" l="1"/>
  <c r="H187" i="1" l="1"/>
  <c r="H188" i="1" l="1"/>
  <c r="H189" i="1" l="1"/>
  <c r="H190" i="1" l="1"/>
  <c r="H191" i="1" l="1"/>
  <c r="H192" i="1" l="1"/>
  <c r="H193" i="1" l="1"/>
  <c r="H194" i="1" l="1"/>
  <c r="H195" i="1" l="1"/>
  <c r="H196" i="1" l="1"/>
  <c r="H197" i="1" l="1"/>
  <c r="H198" i="1" l="1"/>
  <c r="H199" i="1" l="1"/>
  <c r="H200" i="1" l="1"/>
  <c r="H201" i="1" l="1"/>
  <c r="H202" i="1" l="1"/>
  <c r="H203" i="1" l="1"/>
  <c r="H204" i="1" l="1"/>
  <c r="H205" i="1" l="1"/>
  <c r="H206" i="1" l="1"/>
  <c r="H207" i="1" l="1"/>
  <c r="H208" i="1" l="1"/>
  <c r="H209" i="1" l="1"/>
  <c r="H210" i="1" l="1"/>
  <c r="H211" i="1" l="1"/>
  <c r="H212" i="1" l="1"/>
  <c r="H213" i="1" l="1"/>
  <c r="H214" i="1" l="1"/>
  <c r="H215" i="1" l="1"/>
  <c r="H216" i="1" l="1"/>
  <c r="H217" i="1" l="1"/>
  <c r="H218" i="1" l="1"/>
  <c r="H219" i="1" l="1"/>
  <c r="H220" i="1" l="1"/>
  <c r="H221" i="1" l="1"/>
  <c r="H222" i="1" l="1"/>
  <c r="H223" i="1" l="1"/>
  <c r="H224" i="1" l="1"/>
  <c r="H225" i="1" l="1"/>
  <c r="H226" i="1" l="1"/>
  <c r="H227" i="1" l="1"/>
  <c r="H228" i="1" l="1"/>
  <c r="H229" i="1" l="1"/>
  <c r="H230" i="1" l="1"/>
  <c r="H231" i="1" l="1"/>
  <c r="H232" i="1" l="1"/>
  <c r="H233" i="1" l="1"/>
  <c r="H234" i="1" l="1"/>
  <c r="H235" i="1" l="1"/>
  <c r="H236" i="1" l="1"/>
  <c r="H237" i="1" l="1"/>
  <c r="H238" i="1" l="1"/>
  <c r="H239" i="1" l="1"/>
  <c r="H240" i="1" l="1"/>
  <c r="H241" i="1" l="1"/>
  <c r="H242" i="1" l="1"/>
  <c r="H243" i="1" l="1"/>
  <c r="H244" i="1" l="1"/>
  <c r="H245" i="1" l="1"/>
  <c r="H246" i="1" l="1"/>
  <c r="H247" i="1" l="1"/>
  <c r="H248" i="1" l="1"/>
  <c r="H249" i="1" l="1"/>
  <c r="H250" i="1" l="1"/>
  <c r="H251" i="1" l="1"/>
  <c r="H252" i="1" l="1"/>
  <c r="H253" i="1" l="1"/>
  <c r="H254" i="1" l="1"/>
  <c r="H255" i="1" l="1"/>
  <c r="H256" i="1" l="1"/>
  <c r="H257" i="1" l="1"/>
  <c r="H258" i="1" l="1"/>
  <c r="H259" i="1" l="1"/>
  <c r="H260" i="1" l="1"/>
  <c r="H261" i="1" l="1"/>
  <c r="H262" i="1" l="1"/>
  <c r="H263" i="1" l="1"/>
  <c r="H264" i="1" l="1"/>
  <c r="H265" i="1" l="1"/>
  <c r="H266" i="1" l="1"/>
  <c r="H267" i="1" l="1"/>
  <c r="H268" i="1" l="1"/>
  <c r="H269" i="1" l="1"/>
  <c r="H270" i="1" l="1"/>
  <c r="H271" i="1" l="1"/>
  <c r="H272" i="1" l="1"/>
  <c r="H273" i="1" l="1"/>
  <c r="H274" i="1" l="1"/>
  <c r="H275" i="1" l="1"/>
  <c r="H276" i="1" l="1"/>
  <c r="H277" i="1" l="1"/>
  <c r="H278" i="1" l="1"/>
  <c r="H279" i="1" l="1"/>
  <c r="H280" i="1" l="1"/>
  <c r="H281" i="1" l="1"/>
  <c r="H282" i="1" l="1"/>
  <c r="H283" i="1" l="1"/>
  <c r="H284" i="1" l="1"/>
  <c r="H285" i="1" l="1"/>
  <c r="H286" i="1" l="1"/>
  <c r="H287" i="1" l="1"/>
  <c r="H288" i="1" l="1"/>
  <c r="H289" i="1" l="1"/>
  <c r="H290" i="1" l="1"/>
  <c r="H291" i="1" l="1"/>
  <c r="H292" i="1" l="1"/>
  <c r="H293" i="1" l="1"/>
  <c r="H294" i="1" l="1"/>
  <c r="H295" i="1" l="1"/>
  <c r="H296" i="1" l="1"/>
  <c r="H297" i="1" l="1"/>
  <c r="H298" i="1" l="1"/>
  <c r="H299" i="1" l="1"/>
  <c r="H300" i="1" l="1"/>
  <c r="H301" i="1" l="1"/>
  <c r="H302" i="1" l="1"/>
  <c r="H303" i="1" l="1"/>
  <c r="H304" i="1" l="1"/>
  <c r="H305" i="1" l="1"/>
  <c r="H306" i="1" l="1"/>
  <c r="H307" i="1" l="1"/>
  <c r="H308" i="1" l="1"/>
  <c r="H309" i="1" l="1"/>
  <c r="H310" i="1" l="1"/>
  <c r="H311" i="1" l="1"/>
  <c r="H312" i="1" l="1"/>
  <c r="H313" i="1" l="1"/>
  <c r="H314" i="1" l="1"/>
  <c r="H315" i="1" l="1"/>
  <c r="H316" i="1" l="1"/>
  <c r="H317" i="1" l="1"/>
  <c r="H318" i="1" l="1"/>
  <c r="H319" i="1" l="1"/>
  <c r="H320" i="1" l="1"/>
  <c r="H321" i="1" l="1"/>
  <c r="H322" i="1" l="1"/>
  <c r="H323" i="1" l="1"/>
  <c r="H324" i="1" l="1"/>
  <c r="H325" i="1" l="1"/>
  <c r="H326" i="1" l="1"/>
  <c r="H327" i="1" l="1"/>
  <c r="H328" i="1" l="1"/>
  <c r="H329" i="1" l="1"/>
  <c r="H330" i="1" l="1"/>
  <c r="H331" i="1" l="1"/>
  <c r="H332" i="1" l="1"/>
  <c r="H333" i="1" l="1"/>
  <c r="H334" i="1" l="1"/>
  <c r="H335" i="1" l="1"/>
  <c r="H336" i="1" l="1"/>
  <c r="H337" i="1" l="1"/>
  <c r="H338" i="1" l="1"/>
  <c r="H339" i="1" l="1"/>
  <c r="H340" i="1" l="1"/>
  <c r="H341" i="1" l="1"/>
  <c r="H342" i="1" l="1"/>
  <c r="H343" i="1" l="1"/>
  <c r="H344" i="1" l="1"/>
  <c r="H345" i="1" l="1"/>
  <c r="H346" i="1" l="1"/>
  <c r="H347" i="1" l="1"/>
  <c r="H348" i="1" l="1"/>
  <c r="H349" i="1" l="1"/>
  <c r="H350" i="1" l="1"/>
  <c r="H351" i="1" l="1"/>
  <c r="H352" i="1" l="1"/>
  <c r="H353" i="1" l="1"/>
  <c r="H354" i="1" l="1"/>
  <c r="H355" i="1" l="1"/>
  <c r="H356" i="1" l="1"/>
  <c r="H357" i="1" l="1"/>
  <c r="H358" i="1" l="1"/>
  <c r="H359" i="1" l="1"/>
  <c r="H360" i="1" l="1"/>
  <c r="H361" i="1" l="1"/>
  <c r="H362" i="1" l="1"/>
  <c r="H363" i="1" l="1"/>
  <c r="H364" i="1" l="1"/>
  <c r="H365" i="1" l="1"/>
  <c r="H366" i="1" l="1"/>
  <c r="H367" i="1" l="1"/>
  <c r="H368" i="1" l="1"/>
  <c r="H369" i="1" l="1"/>
  <c r="H370" i="1" l="1"/>
  <c r="H371" i="1" l="1"/>
  <c r="H372" i="1" l="1"/>
  <c r="H373" i="1" l="1"/>
  <c r="H374" i="1" l="1"/>
  <c r="H375" i="1" l="1"/>
  <c r="H376" i="1" l="1"/>
  <c r="H377" i="1" l="1"/>
  <c r="H378" i="1" l="1"/>
  <c r="H379" i="1" l="1"/>
  <c r="H380" i="1" l="1"/>
  <c r="H381" i="1" l="1"/>
  <c r="H382" i="1" l="1"/>
  <c r="H383" i="1" l="1"/>
  <c r="H384" i="1" l="1"/>
  <c r="H385" i="1" l="1"/>
  <c r="H386" i="1" l="1"/>
  <c r="H387" i="1" l="1"/>
  <c r="H388" i="1" l="1"/>
  <c r="H389" i="1" l="1"/>
  <c r="H390" i="1" l="1"/>
  <c r="H391" i="1" l="1"/>
  <c r="H392" i="1" l="1"/>
  <c r="H393" i="1" l="1"/>
  <c r="H394" i="1" l="1"/>
  <c r="H395" i="1" l="1"/>
  <c r="H396" i="1" l="1"/>
  <c r="H397" i="1" l="1"/>
  <c r="H398" i="1" l="1"/>
  <c r="H399" i="1" l="1"/>
  <c r="H400" i="1" l="1"/>
  <c r="H401" i="1" l="1"/>
  <c r="H402" i="1" l="1"/>
  <c r="H403" i="1" l="1"/>
  <c r="H404" i="1" l="1"/>
  <c r="H405" i="1" l="1"/>
  <c r="H406" i="1" l="1"/>
  <c r="H407" i="1" l="1"/>
  <c r="H408" i="1" l="1"/>
  <c r="H409" i="1" l="1"/>
  <c r="H410" i="1" l="1"/>
  <c r="H411" i="1" l="1"/>
  <c r="H412" i="1" l="1"/>
  <c r="H413" i="1" l="1"/>
  <c r="H414" i="1" l="1"/>
  <c r="H415" i="1" l="1"/>
  <c r="H416" i="1" l="1"/>
  <c r="H417" i="1" l="1"/>
  <c r="H418" i="1" l="1"/>
  <c r="H419" i="1" l="1"/>
  <c r="H420" i="1" l="1"/>
  <c r="H421" i="1" l="1"/>
  <c r="H422" i="1" l="1"/>
  <c r="H423" i="1" l="1"/>
  <c r="H424" i="1" l="1"/>
  <c r="H425" i="1" l="1"/>
  <c r="H426" i="1" l="1"/>
  <c r="H427" i="1" l="1"/>
  <c r="H428" i="1" l="1"/>
  <c r="H429" i="1" l="1"/>
  <c r="H430" i="1" l="1"/>
  <c r="H431" i="1" l="1"/>
  <c r="H432" i="1" l="1"/>
  <c r="H433" i="1" l="1"/>
  <c r="H434" i="1" l="1"/>
  <c r="H435" i="1" l="1"/>
  <c r="H436" i="1" l="1"/>
  <c r="H437" i="1" l="1"/>
  <c r="H438" i="1" l="1"/>
  <c r="H439" i="1" l="1"/>
  <c r="H440" i="1" l="1"/>
  <c r="H441" i="1" l="1"/>
  <c r="H442" i="1" l="1"/>
  <c r="H443" i="1" l="1"/>
  <c r="H444" i="1" l="1"/>
  <c r="H445" i="1" l="1"/>
  <c r="H446" i="1" l="1"/>
  <c r="H447" i="1" l="1"/>
  <c r="H448" i="1" l="1"/>
  <c r="H449" i="1" l="1"/>
  <c r="H450" i="1" l="1"/>
  <c r="H451" i="1" l="1"/>
  <c r="H452" i="1" l="1"/>
  <c r="H453" i="1" l="1"/>
  <c r="H454" i="1" l="1"/>
  <c r="H455" i="1" l="1"/>
  <c r="H456" i="1" l="1"/>
  <c r="H457" i="1" l="1"/>
  <c r="H458" i="1" l="1"/>
  <c r="H459" i="1" l="1"/>
  <c r="H460" i="1" l="1"/>
  <c r="H461" i="1" l="1"/>
  <c r="H462" i="1" l="1"/>
  <c r="H463" i="1" l="1"/>
  <c r="H464" i="1" l="1"/>
  <c r="H465" i="1" l="1"/>
  <c r="H466" i="1" l="1"/>
  <c r="H467" i="1" l="1"/>
  <c r="H468" i="1" l="1"/>
  <c r="H469" i="1" l="1"/>
  <c r="H470" i="1" l="1"/>
  <c r="H471" i="1" l="1"/>
  <c r="H472" i="1" l="1"/>
  <c r="H473" i="1" l="1"/>
  <c r="H474" i="1" l="1"/>
  <c r="H475" i="1" l="1"/>
  <c r="H476" i="1" l="1"/>
  <c r="H477" i="1" l="1"/>
  <c r="H478" i="1" l="1"/>
  <c r="H479" i="1" l="1"/>
  <c r="H480" i="1" l="1"/>
  <c r="H481" i="1" l="1"/>
  <c r="H482" i="1" l="1"/>
  <c r="H483" i="1" l="1"/>
  <c r="H484" i="1" l="1"/>
  <c r="H485" i="1" l="1"/>
  <c r="H486" i="1" l="1"/>
  <c r="H487" i="1" l="1"/>
  <c r="H488" i="1" l="1"/>
  <c r="H489" i="1" l="1"/>
  <c r="H490" i="1" l="1"/>
  <c r="H491" i="1" l="1"/>
  <c r="H492" i="1" l="1"/>
  <c r="H493" i="1" l="1"/>
  <c r="H494" i="1" l="1"/>
  <c r="H495" i="1" l="1"/>
  <c r="H496" i="1" l="1"/>
  <c r="H497" i="1" l="1"/>
  <c r="H498" i="1" l="1"/>
  <c r="H499" i="1" l="1"/>
  <c r="H500" i="1" l="1"/>
  <c r="H501" i="1" l="1"/>
  <c r="H502" i="1" l="1"/>
  <c r="H503" i="1" l="1"/>
  <c r="H504" i="1" l="1"/>
  <c r="H505" i="1" l="1"/>
  <c r="H506" i="1" l="1"/>
  <c r="H507" i="1" l="1"/>
  <c r="H508" i="1" l="1"/>
  <c r="H509" i="1" l="1"/>
  <c r="H510" i="1" l="1"/>
  <c r="J1096" i="1" l="1"/>
  <c r="J1094" i="1"/>
  <c r="H511" i="1"/>
  <c r="H512" i="1" l="1"/>
  <c r="H513" i="1" l="1"/>
  <c r="H514" i="1" l="1"/>
  <c r="H515" i="1" l="1"/>
  <c r="H516" i="1" l="1"/>
  <c r="H517" i="1" l="1"/>
  <c r="H518" i="1" l="1"/>
  <c r="H519" i="1" l="1"/>
  <c r="H520" i="1" l="1"/>
  <c r="H521" i="1" l="1"/>
  <c r="H522" i="1" l="1"/>
  <c r="H523" i="1" l="1"/>
  <c r="H524" i="1" l="1"/>
  <c r="H525" i="1" l="1"/>
  <c r="H526" i="1" l="1"/>
  <c r="H527" i="1" l="1"/>
  <c r="H528" i="1" l="1"/>
  <c r="H529" i="1" l="1"/>
  <c r="H530" i="1" l="1"/>
  <c r="H531" i="1" l="1"/>
  <c r="H532" i="1" l="1"/>
  <c r="H533" i="1" l="1"/>
  <c r="H534" i="1" l="1"/>
  <c r="H535" i="1" l="1"/>
  <c r="H536" i="1" l="1"/>
  <c r="H537" i="1" l="1"/>
  <c r="H538" i="1" l="1"/>
  <c r="H539" i="1" l="1"/>
  <c r="H540" i="1" l="1"/>
  <c r="H541" i="1" l="1"/>
  <c r="H542" i="1" l="1"/>
  <c r="H543" i="1" l="1"/>
  <c r="H544" i="1" l="1"/>
  <c r="H545" i="1" l="1"/>
  <c r="H546" i="1" l="1"/>
  <c r="H547" i="1" l="1"/>
  <c r="H548" i="1" l="1"/>
  <c r="H549" i="1" l="1"/>
  <c r="H550" i="1" l="1"/>
  <c r="H551" i="1" l="1"/>
  <c r="H552" i="1" l="1"/>
  <c r="H553" i="1" l="1"/>
  <c r="H554" i="1" l="1"/>
  <c r="H555" i="1" l="1"/>
  <c r="H556" i="1" l="1"/>
  <c r="H557" i="1" l="1"/>
  <c r="H558" i="1" l="1"/>
  <c r="H559" i="1" l="1"/>
  <c r="H560" i="1" l="1"/>
  <c r="H561" i="1" l="1"/>
  <c r="H562" i="1" l="1"/>
  <c r="H563" i="1" l="1"/>
  <c r="H564" i="1" l="1"/>
  <c r="H565" i="1" l="1"/>
  <c r="H566" i="1" l="1"/>
  <c r="H567" i="1" l="1"/>
  <c r="H568" i="1" l="1"/>
  <c r="H569" i="1" l="1"/>
  <c r="H570" i="1" l="1"/>
  <c r="H571" i="1" l="1"/>
  <c r="H572" i="1" l="1"/>
  <c r="H573" i="1" l="1"/>
  <c r="H574" i="1" l="1"/>
  <c r="H575" i="1" l="1"/>
  <c r="H576" i="1" l="1"/>
  <c r="H577" i="1" l="1"/>
  <c r="H578" i="1" l="1"/>
  <c r="H579" i="1" l="1"/>
  <c r="H580" i="1" l="1"/>
  <c r="H581" i="1" l="1"/>
  <c r="H582" i="1" l="1"/>
  <c r="H583" i="1" l="1"/>
  <c r="H584" i="1" l="1"/>
  <c r="H585" i="1" l="1"/>
  <c r="H586" i="1" l="1"/>
  <c r="H587" i="1" l="1"/>
  <c r="H588" i="1" l="1"/>
  <c r="H589" i="1" l="1"/>
  <c r="H590" i="1" l="1"/>
  <c r="H591" i="1" l="1"/>
  <c r="H592" i="1" l="1"/>
  <c r="H593" i="1" l="1"/>
  <c r="H594" i="1" l="1"/>
  <c r="H595" i="1" l="1"/>
  <c r="H596" i="1" l="1"/>
  <c r="H597" i="1" l="1"/>
  <c r="H598" i="1" l="1"/>
  <c r="H599" i="1" l="1"/>
  <c r="H600" i="1" l="1"/>
  <c r="H601" i="1" l="1"/>
  <c r="H602" i="1" l="1"/>
  <c r="H603" i="1" l="1"/>
  <c r="H604" i="1" l="1"/>
  <c r="H605" i="1" l="1"/>
  <c r="H606" i="1" l="1"/>
  <c r="H607" i="1" l="1"/>
  <c r="H608" i="1" l="1"/>
  <c r="H609" i="1" l="1"/>
  <c r="H610" i="1" l="1"/>
  <c r="H611" i="1" l="1"/>
  <c r="H612" i="1" l="1"/>
  <c r="H613" i="1" l="1"/>
  <c r="H614" i="1" l="1"/>
  <c r="H615" i="1" l="1"/>
  <c r="H616" i="1" l="1"/>
  <c r="H617" i="1" l="1"/>
  <c r="H618" i="1" l="1"/>
  <c r="H619" i="1" l="1"/>
  <c r="H620" i="1" l="1"/>
  <c r="H621" i="1" l="1"/>
  <c r="H622" i="1" l="1"/>
  <c r="H623" i="1" l="1"/>
  <c r="H624" i="1" l="1"/>
  <c r="H625" i="1" l="1"/>
  <c r="H626" i="1" l="1"/>
  <c r="H627" i="1" l="1"/>
  <c r="H628" i="1" l="1"/>
  <c r="H629" i="1" l="1"/>
  <c r="H630" i="1" l="1"/>
  <c r="H631" i="1" l="1"/>
  <c r="H632" i="1" l="1"/>
  <c r="H633" i="1" l="1"/>
  <c r="H634" i="1" l="1"/>
  <c r="H635" i="1" l="1"/>
  <c r="H636" i="1" l="1"/>
  <c r="H637" i="1" l="1"/>
  <c r="H638" i="1" l="1"/>
  <c r="H639" i="1" l="1"/>
  <c r="H640" i="1" l="1"/>
  <c r="H641" i="1" l="1"/>
  <c r="H642" i="1" l="1"/>
  <c r="H643" i="1" l="1"/>
  <c r="H644" i="1" l="1"/>
  <c r="H645" i="1" l="1"/>
  <c r="H646" i="1" l="1"/>
  <c r="H647" i="1" l="1"/>
  <c r="H648" i="1" l="1"/>
  <c r="H649" i="1" l="1"/>
  <c r="H650" i="1" l="1"/>
  <c r="H651" i="1" l="1"/>
  <c r="H652" i="1" l="1"/>
  <c r="H653" i="1" l="1"/>
  <c r="H654" i="1" l="1"/>
  <c r="H655" i="1" l="1"/>
  <c r="H656" i="1" l="1"/>
  <c r="H657" i="1" l="1"/>
  <c r="H658" i="1" l="1"/>
  <c r="H659" i="1" l="1"/>
  <c r="H660" i="1" l="1"/>
  <c r="H661" i="1" l="1"/>
  <c r="H662" i="1" l="1"/>
  <c r="H663" i="1" l="1"/>
  <c r="H664" i="1" l="1"/>
  <c r="H665" i="1" l="1"/>
  <c r="H666" i="1" l="1"/>
  <c r="H667" i="1" l="1"/>
  <c r="H668" i="1" l="1"/>
  <c r="H669" i="1" l="1"/>
  <c r="H670" i="1" l="1"/>
  <c r="H671" i="1" l="1"/>
  <c r="H672" i="1" l="1"/>
  <c r="H673" i="1" l="1"/>
  <c r="H674" i="1" l="1"/>
  <c r="H675" i="1" l="1"/>
  <c r="H676" i="1" l="1"/>
  <c r="H677" i="1" l="1"/>
  <c r="H678" i="1" l="1"/>
  <c r="H679" i="1" l="1"/>
  <c r="H680" i="1" l="1"/>
  <c r="H681" i="1" l="1"/>
  <c r="H682" i="1" l="1"/>
  <c r="H683" i="1" l="1"/>
  <c r="H684" i="1" l="1"/>
  <c r="H685" i="1" l="1"/>
  <c r="H686" i="1" l="1"/>
  <c r="H687" i="1" l="1"/>
  <c r="H688" i="1" l="1"/>
  <c r="H689" i="1" l="1"/>
  <c r="H690" i="1" l="1"/>
  <c r="H691" i="1" l="1"/>
  <c r="H692" i="1" l="1"/>
  <c r="H693" i="1" l="1"/>
  <c r="H694" i="1" l="1"/>
  <c r="H695" i="1" l="1"/>
  <c r="H696" i="1" l="1"/>
  <c r="H697" i="1" l="1"/>
  <c r="H698" i="1" l="1"/>
  <c r="H699" i="1" l="1"/>
  <c r="H700" i="1" l="1"/>
  <c r="H701" i="1" l="1"/>
  <c r="H702" i="1" l="1"/>
  <c r="H703" i="1" l="1"/>
  <c r="H704" i="1" l="1"/>
  <c r="H705" i="1" l="1"/>
  <c r="H706" i="1" l="1"/>
  <c r="H707" i="1" l="1"/>
  <c r="H708" i="1" l="1"/>
  <c r="H709" i="1" l="1"/>
  <c r="H710" i="1" l="1"/>
  <c r="H711" i="1" l="1"/>
  <c r="H712" i="1" l="1"/>
  <c r="H713" i="1" l="1"/>
  <c r="H714" i="1" l="1"/>
  <c r="H715" i="1" l="1"/>
  <c r="H716" i="1" l="1"/>
  <c r="H717" i="1" l="1"/>
  <c r="H718" i="1" l="1"/>
  <c r="H719" i="1" l="1"/>
  <c r="H720" i="1" l="1"/>
  <c r="H721" i="1" l="1"/>
  <c r="H722" i="1" l="1"/>
  <c r="H723" i="1" l="1"/>
  <c r="H724" i="1" l="1"/>
  <c r="H725" i="1" l="1"/>
  <c r="H726" i="1" l="1"/>
  <c r="H727" i="1" l="1"/>
  <c r="H728" i="1" l="1"/>
  <c r="H729" i="1" l="1"/>
  <c r="H730" i="1" l="1"/>
  <c r="H731" i="1" l="1"/>
  <c r="H732" i="1" l="1"/>
  <c r="H733" i="1" l="1"/>
  <c r="H734" i="1" l="1"/>
  <c r="H735" i="1" l="1"/>
  <c r="H736" i="1" l="1"/>
  <c r="H737" i="1" l="1"/>
  <c r="H738" i="1" l="1"/>
  <c r="H739" i="1" l="1"/>
  <c r="H740" i="1" l="1"/>
  <c r="H741" i="1" l="1"/>
  <c r="H742" i="1" l="1"/>
  <c r="H743" i="1" l="1"/>
  <c r="H744" i="1" l="1"/>
  <c r="H745" i="1" l="1"/>
  <c r="H746" i="1" l="1"/>
  <c r="H747" i="1" l="1"/>
  <c r="H748" i="1" l="1"/>
  <c r="H749" i="1" l="1"/>
  <c r="H750" i="1" l="1"/>
  <c r="H751" i="1" l="1"/>
  <c r="H752" i="1" l="1"/>
  <c r="H753" i="1" l="1"/>
  <c r="H754" i="1" l="1"/>
  <c r="H755" i="1" l="1"/>
  <c r="H756" i="1" l="1"/>
  <c r="H757" i="1" l="1"/>
  <c r="H758" i="1" l="1"/>
  <c r="H759" i="1" l="1"/>
  <c r="H760" i="1" l="1"/>
  <c r="H761" i="1" l="1"/>
  <c r="H762" i="1" l="1"/>
  <c r="H763" i="1" l="1"/>
  <c r="H764" i="1" l="1"/>
  <c r="H765" i="1" l="1"/>
  <c r="H766" i="1" l="1"/>
  <c r="H767" i="1" l="1"/>
  <c r="H768" i="1" l="1"/>
  <c r="H769" i="1" l="1"/>
  <c r="H770" i="1" l="1"/>
  <c r="H771" i="1" l="1"/>
  <c r="H772" i="1" l="1"/>
  <c r="H773" i="1" l="1"/>
  <c r="H774" i="1" l="1"/>
  <c r="H775" i="1" l="1"/>
  <c r="H776" i="1" l="1"/>
  <c r="H777" i="1" l="1"/>
  <c r="H778" i="1" l="1"/>
  <c r="H779" i="1" l="1"/>
  <c r="H780" i="1" l="1"/>
  <c r="H781" i="1" l="1"/>
  <c r="H782" i="1" l="1"/>
  <c r="H783" i="1" l="1"/>
  <c r="H784" i="1" l="1"/>
  <c r="H785" i="1" l="1"/>
  <c r="H786" i="1" l="1"/>
  <c r="H787" i="1" l="1"/>
  <c r="H788" i="1" l="1"/>
  <c r="H789" i="1" l="1"/>
  <c r="H790" i="1" l="1"/>
  <c r="H791" i="1" l="1"/>
  <c r="H792" i="1" l="1"/>
  <c r="H793" i="1" l="1"/>
  <c r="H794" i="1" l="1"/>
  <c r="H795" i="1" l="1"/>
  <c r="H796" i="1" l="1"/>
  <c r="H797" i="1" l="1"/>
  <c r="H798" i="1" l="1"/>
  <c r="H799" i="1" l="1"/>
  <c r="H800" i="1" l="1"/>
  <c r="H801" i="1" l="1"/>
  <c r="H802" i="1" l="1"/>
  <c r="H803" i="1" l="1"/>
  <c r="H804" i="1" l="1"/>
  <c r="H805" i="1" l="1"/>
  <c r="H806" i="1" l="1"/>
  <c r="H807" i="1" l="1"/>
  <c r="H808" i="1" l="1"/>
  <c r="H809" i="1" l="1"/>
  <c r="H810" i="1" l="1"/>
  <c r="H811" i="1" l="1"/>
  <c r="H812" i="1" l="1"/>
  <c r="H813" i="1" l="1"/>
  <c r="H814" i="1" l="1"/>
  <c r="H815" i="1" l="1"/>
  <c r="H816" i="1" l="1"/>
  <c r="H817" i="1" l="1"/>
  <c r="H818" i="1" l="1"/>
  <c r="H819" i="1" l="1"/>
  <c r="H820" i="1" l="1"/>
  <c r="H821" i="1" l="1"/>
  <c r="H822" i="1" l="1"/>
  <c r="H823" i="1" l="1"/>
  <c r="H824" i="1" l="1"/>
  <c r="H825" i="1" l="1"/>
  <c r="H826" i="1" l="1"/>
  <c r="H827" i="1" l="1"/>
  <c r="H828" i="1" l="1"/>
  <c r="H829" i="1" l="1"/>
  <c r="H830" i="1" l="1"/>
  <c r="H831" i="1" l="1"/>
  <c r="H832" i="1" l="1"/>
  <c r="H833" i="1" l="1"/>
  <c r="H834" i="1" l="1"/>
  <c r="H835" i="1" l="1"/>
  <c r="H836" i="1" l="1"/>
  <c r="H837" i="1" l="1"/>
  <c r="H838" i="1" l="1"/>
  <c r="H839" i="1" l="1"/>
  <c r="H840" i="1" l="1"/>
  <c r="H841" i="1" l="1"/>
  <c r="H842" i="1" l="1"/>
  <c r="H843" i="1" l="1"/>
  <c r="H844" i="1" l="1"/>
  <c r="H845" i="1" l="1"/>
  <c r="H846" i="1" l="1"/>
  <c r="H847" i="1" l="1"/>
  <c r="H848" i="1" l="1"/>
  <c r="H849" i="1" l="1"/>
  <c r="H850" i="1" l="1"/>
  <c r="H851" i="1" l="1"/>
  <c r="H852" i="1" l="1"/>
  <c r="H853" i="1" l="1"/>
  <c r="H854" i="1" l="1"/>
  <c r="H855" i="1" l="1"/>
  <c r="H856" i="1" l="1"/>
  <c r="H857" i="1" l="1"/>
  <c r="H858" i="1" l="1"/>
  <c r="H859" i="1" l="1"/>
  <c r="H860" i="1" l="1"/>
  <c r="H861" i="1" l="1"/>
  <c r="H862" i="1" l="1"/>
  <c r="H863" i="1" l="1"/>
  <c r="H864" i="1" l="1"/>
  <c r="H865" i="1" l="1"/>
  <c r="H866" i="1" l="1"/>
  <c r="H867" i="1" l="1"/>
  <c r="H868" i="1" l="1"/>
  <c r="H869" i="1" l="1"/>
  <c r="H870" i="1" l="1"/>
  <c r="H871" i="1" l="1"/>
  <c r="H872" i="1" l="1"/>
  <c r="H873" i="1" l="1"/>
  <c r="H874" i="1" l="1"/>
  <c r="H875" i="1" l="1"/>
  <c r="H876" i="1" l="1"/>
  <c r="H877" i="1" l="1"/>
  <c r="H878" i="1" l="1"/>
  <c r="H879" i="1" l="1"/>
  <c r="H880" i="1" l="1"/>
  <c r="H881" i="1" l="1"/>
  <c r="H882" i="1" l="1"/>
  <c r="H883" i="1" l="1"/>
  <c r="H884" i="1" l="1"/>
  <c r="H885" i="1" l="1"/>
  <c r="H886" i="1" l="1"/>
  <c r="H887" i="1" l="1"/>
  <c r="H888" i="1" l="1"/>
  <c r="H889" i="1" l="1"/>
  <c r="H890" i="1" l="1"/>
  <c r="H891" i="1" l="1"/>
  <c r="H892" i="1" l="1"/>
  <c r="H893" i="1" l="1"/>
  <c r="H894" i="1" l="1"/>
  <c r="H895" i="1" l="1"/>
  <c r="H896" i="1" l="1"/>
  <c r="H897" i="1" l="1"/>
  <c r="H898" i="1" l="1"/>
  <c r="H899" i="1" l="1"/>
  <c r="H900" i="1" l="1"/>
  <c r="H901" i="1" l="1"/>
  <c r="H902" i="1" l="1"/>
  <c r="H903" i="1" l="1"/>
  <c r="H904" i="1" l="1"/>
  <c r="H905" i="1" l="1"/>
  <c r="H906" i="1" l="1"/>
  <c r="H907" i="1" l="1"/>
  <c r="H908" i="1" l="1"/>
  <c r="H909" i="1" l="1"/>
  <c r="H910" i="1" l="1"/>
  <c r="H911" i="1" l="1"/>
  <c r="H912" i="1" l="1"/>
  <c r="H913" i="1" l="1"/>
  <c r="H914" i="1" l="1"/>
  <c r="H915" i="1" l="1"/>
  <c r="H916" i="1" l="1"/>
  <c r="H917" i="1" l="1"/>
  <c r="H918" i="1" l="1"/>
  <c r="H919" i="1" l="1"/>
  <c r="H920" i="1" l="1"/>
  <c r="H921" i="1" l="1"/>
  <c r="H922" i="1" l="1"/>
  <c r="H923" i="1" l="1"/>
  <c r="H924" i="1" l="1"/>
  <c r="H925" i="1" l="1"/>
  <c r="H926" i="1" l="1"/>
  <c r="H927" i="1" l="1"/>
  <c r="H928" i="1" l="1"/>
  <c r="H929" i="1" l="1"/>
  <c r="H930" i="1" l="1"/>
  <c r="H931" i="1" l="1"/>
  <c r="H932" i="1" l="1"/>
  <c r="H933" i="1" l="1"/>
  <c r="H934" i="1" l="1"/>
  <c r="H935" i="1" l="1"/>
  <c r="H936" i="1" l="1"/>
  <c r="H937" i="1" l="1"/>
  <c r="H938" i="1" l="1"/>
  <c r="H939" i="1" l="1"/>
  <c r="H940" i="1" l="1"/>
  <c r="H941" i="1" l="1"/>
  <c r="H942" i="1" l="1"/>
  <c r="H943" i="1" l="1"/>
  <c r="H944" i="1" l="1"/>
  <c r="H945" i="1" l="1"/>
  <c r="H946" i="1" l="1"/>
  <c r="H947" i="1" l="1"/>
  <c r="H948" i="1" l="1"/>
  <c r="H949" i="1" l="1"/>
  <c r="H950" i="1" l="1"/>
  <c r="H951" i="1" l="1"/>
  <c r="H952" i="1" l="1"/>
  <c r="H953" i="1" l="1"/>
  <c r="H954" i="1" l="1"/>
  <c r="H955" i="1" l="1"/>
  <c r="H956" i="1" l="1"/>
  <c r="H957" i="1" l="1"/>
  <c r="H958" i="1" l="1"/>
  <c r="H959" i="1" l="1"/>
  <c r="H960" i="1" l="1"/>
  <c r="H961" i="1" l="1"/>
  <c r="H962" i="1" l="1"/>
  <c r="H963" i="1" l="1"/>
  <c r="H964" i="1" l="1"/>
  <c r="H965" i="1" l="1"/>
  <c r="H966" i="1" l="1"/>
  <c r="H967" i="1" l="1"/>
  <c r="H968" i="1" l="1"/>
  <c r="H969" i="1" l="1"/>
  <c r="H970" i="1" l="1"/>
  <c r="H971" i="1" l="1"/>
  <c r="H972" i="1" l="1"/>
  <c r="H973" i="1" l="1"/>
  <c r="H974" i="1" l="1"/>
  <c r="H975" i="1" l="1"/>
  <c r="H976" i="1" l="1"/>
  <c r="H977" i="1" l="1"/>
  <c r="H978" i="1" l="1"/>
  <c r="H979" i="1" l="1"/>
  <c r="H980" i="1" l="1"/>
  <c r="H981" i="1" l="1"/>
  <c r="H982" i="1" l="1"/>
  <c r="H983" i="1" l="1"/>
  <c r="H984" i="1" l="1"/>
  <c r="H985" i="1" l="1"/>
  <c r="H986" i="1" l="1"/>
  <c r="H987" i="1" l="1"/>
  <c r="H988" i="1" l="1"/>
  <c r="H989" i="1" l="1"/>
  <c r="H990" i="1" l="1"/>
  <c r="H991" i="1" l="1"/>
  <c r="H992" i="1" l="1"/>
  <c r="H993" i="1" l="1"/>
  <c r="H994" i="1" l="1"/>
  <c r="H995" i="1" l="1"/>
  <c r="H996" i="1" l="1"/>
  <c r="H997" i="1" l="1"/>
  <c r="H998" i="1" l="1"/>
  <c r="H999" i="1" l="1"/>
  <c r="H1000" i="1" l="1"/>
  <c r="H1001" i="1" l="1"/>
  <c r="H1002" i="1" l="1"/>
  <c r="H1003" i="1" l="1"/>
  <c r="H1004" i="1" l="1"/>
  <c r="H1005" i="1" l="1"/>
  <c r="H1006" i="1" l="1"/>
  <c r="H1007" i="1" l="1"/>
  <c r="H1008" i="1" l="1"/>
  <c r="H1009" i="1" l="1"/>
  <c r="H1010" i="1" l="1"/>
  <c r="H1011" i="1" l="1"/>
  <c r="H1012" i="1" l="1"/>
  <c r="H1013" i="1" l="1"/>
  <c r="H1014" i="1" l="1"/>
  <c r="H1015" i="1" l="1"/>
  <c r="H1016" i="1" l="1"/>
  <c r="H1017" i="1" l="1"/>
  <c r="H1018" i="1" l="1"/>
  <c r="H1019" i="1" l="1"/>
  <c r="H1020" i="1" l="1"/>
  <c r="H1021" i="1" l="1"/>
  <c r="H1022" i="1" l="1"/>
  <c r="H1023" i="1" l="1"/>
  <c r="H1024" i="1" l="1"/>
  <c r="H1025" i="1" l="1"/>
  <c r="H1026" i="1" l="1"/>
  <c r="H1027" i="1" l="1"/>
  <c r="H1028" i="1" l="1"/>
  <c r="H1029" i="1" l="1"/>
  <c r="H1030" i="1" l="1"/>
  <c r="H1031" i="1" l="1"/>
  <c r="H1032" i="1" l="1"/>
  <c r="H1033" i="1" l="1"/>
  <c r="H1034" i="1" l="1"/>
  <c r="H1035" i="1" l="1"/>
  <c r="H1036" i="1" l="1"/>
  <c r="H1037" i="1" l="1"/>
  <c r="H1038" i="1" l="1"/>
  <c r="H1039" i="1" l="1"/>
  <c r="H1040" i="1" l="1"/>
  <c r="H1041" i="1" l="1"/>
  <c r="H1042" i="1" l="1"/>
  <c r="H1043" i="1" l="1"/>
  <c r="H1044" i="1" l="1"/>
  <c r="H1045" i="1" l="1"/>
  <c r="H1046" i="1" l="1"/>
  <c r="H1047" i="1" l="1"/>
  <c r="H1048" i="1" l="1"/>
  <c r="H1049" i="1" l="1"/>
  <c r="H1050" i="1" l="1"/>
  <c r="H1051" i="1" l="1"/>
  <c r="H1052" i="1" l="1"/>
  <c r="H1053" i="1" l="1"/>
  <c r="H1054" i="1" l="1"/>
  <c r="H1055" i="1" l="1"/>
  <c r="H1056" i="1" l="1"/>
  <c r="H1057" i="1" l="1"/>
  <c r="H1058" i="1" l="1"/>
  <c r="H1059" i="1" l="1"/>
  <c r="H1060" i="1" l="1"/>
  <c r="H1061" i="1" l="1"/>
  <c r="H1062" i="1" l="1"/>
  <c r="H1063" i="1" l="1"/>
  <c r="H1064" i="1" l="1"/>
  <c r="H1065" i="1" l="1"/>
  <c r="H1066" i="1" l="1"/>
  <c r="H1067" i="1" l="1"/>
  <c r="H1068" i="1" l="1"/>
  <c r="H1069" i="1" l="1"/>
  <c r="H1070" i="1" l="1"/>
  <c r="H1071" i="1" l="1"/>
  <c r="H1072" i="1" l="1"/>
  <c r="H1073" i="1" l="1"/>
  <c r="H1074" i="1" l="1"/>
  <c r="H1075" i="1" l="1"/>
  <c r="H1076" i="1" l="1"/>
  <c r="H1077" i="1" l="1"/>
  <c r="H1078" i="1" l="1"/>
  <c r="H1079" i="1" l="1"/>
  <c r="H1080" i="1" l="1"/>
  <c r="H1081" i="1" l="1"/>
  <c r="H1082" i="1" l="1"/>
  <c r="H1083" i="1" l="1"/>
  <c r="H1084" i="1" l="1"/>
  <c r="H1085" i="1" l="1"/>
  <c r="H1086" i="1" l="1"/>
  <c r="H1087" i="1" l="1"/>
  <c r="H1088" i="1" l="1"/>
  <c r="H1089" i="1" l="1"/>
  <c r="H1090" i="1" l="1"/>
  <c r="H1091" i="1" l="1"/>
  <c r="H1092" i="1" l="1"/>
  <c r="H1093" i="1" l="1"/>
  <c r="H1094" i="1" l="1"/>
  <c r="H1095" i="1" l="1"/>
  <c r="H1096" i="1" l="1"/>
  <c r="H1097" i="1" l="1"/>
  <c r="H1098" i="1" l="1"/>
  <c r="H1099" i="1" l="1"/>
  <c r="H1100" i="1" l="1"/>
  <c r="H1101" i="1" l="1"/>
  <c r="H1102" i="1" l="1"/>
  <c r="H1103" i="1" l="1"/>
  <c r="H1104" i="1" l="1"/>
  <c r="H1105" i="1" l="1"/>
  <c r="H1106" i="1" l="1"/>
  <c r="H1107" i="1" l="1"/>
  <c r="H1108" i="1" l="1"/>
  <c r="H1109" i="1" l="1"/>
  <c r="H1448" i="1" l="1"/>
  <c r="H1449" i="1" l="1"/>
  <c r="H1450" i="1" l="1"/>
  <c r="H1451" i="1" l="1"/>
  <c r="H1452" i="1" l="1"/>
  <c r="H1998" i="1" l="1"/>
  <c r="H1999" i="1" l="1"/>
  <c r="H2000" i="1" l="1"/>
  <c r="H2001" i="1" l="1"/>
  <c r="H2002" i="1" l="1"/>
  <c r="H2003" i="1" l="1"/>
  <c r="H2004" i="1" l="1"/>
  <c r="H2005" i="1" l="1"/>
  <c r="H2006" i="1" l="1"/>
  <c r="H2007" i="1" l="1"/>
  <c r="H2008" i="1" l="1"/>
  <c r="H2009" i="1" l="1"/>
  <c r="H2010" i="1" l="1"/>
  <c r="H2011" i="1" l="1"/>
  <c r="H2012" i="1" l="1"/>
  <c r="H2013" i="1" l="1"/>
  <c r="H2014" i="1" l="1"/>
  <c r="H2015" i="1" l="1"/>
  <c r="H2016" i="1" l="1"/>
  <c r="H2017" i="1" l="1"/>
  <c r="H2018" i="1" l="1"/>
  <c r="H2019" i="1" l="1"/>
  <c r="H2020" i="1" l="1"/>
  <c r="H2021" i="1" l="1"/>
  <c r="H2022" i="1" l="1"/>
  <c r="H2023" i="1" l="1"/>
  <c r="H2024" i="1" l="1"/>
  <c r="H2025" i="1" l="1"/>
  <c r="H2026" i="1" l="1"/>
  <c r="H2027" i="1" l="1"/>
  <c r="H2028" i="1" l="1"/>
  <c r="H2029" i="1" l="1"/>
  <c r="H2030" i="1" l="1"/>
  <c r="H2031" i="1" l="1"/>
  <c r="H2032" i="1" l="1"/>
  <c r="H2033" i="1" l="1"/>
  <c r="H2034" i="1" l="1"/>
  <c r="H2035" i="1" l="1"/>
  <c r="H2036" i="1" l="1"/>
  <c r="H2037" i="1" l="1"/>
  <c r="H2038" i="1" l="1"/>
  <c r="H2039" i="1" l="1"/>
  <c r="H2040" i="1" l="1"/>
  <c r="H2041" i="1" l="1"/>
  <c r="H2042" i="1" l="1"/>
  <c r="H2043" i="1" l="1"/>
  <c r="H2044" i="1" l="1"/>
  <c r="H2045" i="1" l="1"/>
  <c r="H2046" i="1" l="1"/>
  <c r="H2047" i="1" l="1"/>
  <c r="H2048" i="1" l="1"/>
  <c r="H2049" i="1" l="1"/>
  <c r="H2050" i="1" l="1"/>
  <c r="H2051" i="1" l="1"/>
  <c r="H2052" i="1" l="1"/>
  <c r="H2053" i="1" l="1"/>
  <c r="H2054" i="1" l="1"/>
  <c r="H2055" i="1" l="1"/>
  <c r="H2056" i="1" l="1"/>
</calcChain>
</file>

<file path=xl/sharedStrings.xml><?xml version="1.0" encoding="utf-8"?>
<sst xmlns="http://schemas.openxmlformats.org/spreadsheetml/2006/main" count="10026" uniqueCount="2531">
  <si>
    <t>Trade Date</t>
  </si>
  <si>
    <t>VIX</t>
  </si>
  <si>
    <t>END</t>
  </si>
  <si>
    <t>Start Date</t>
  </si>
  <si>
    <t>Split Factor</t>
  </si>
  <si>
    <t xml:space="preserve">   SFI Volatility Exchange Traded Products Backtest data Readme Notes</t>
  </si>
  <si>
    <t>Notes</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</si>
  <si>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</si>
  <si>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Date</t>
  </si>
  <si>
    <t>Split factor</t>
  </si>
  <si>
    <t>Row</t>
  </si>
  <si>
    <t>PX_LAST</t>
  </si>
  <si>
    <t>Long</t>
  </si>
  <si>
    <t>Inverse</t>
  </si>
  <si>
    <t>EVIX w Fee</t>
  </si>
  <si>
    <t>EVIX-IV</t>
  </si>
  <si>
    <t>Open</t>
  </si>
  <si>
    <t>High</t>
  </si>
  <si>
    <t>Low</t>
  </si>
  <si>
    <t>Close</t>
  </si>
  <si>
    <t>EXIV W Fee</t>
  </si>
  <si>
    <t>EXIV-IV</t>
  </si>
  <si>
    <t xml:space="preserve">Price </t>
  </si>
  <si>
    <t xml:space="preserve">Low </t>
  </si>
  <si>
    <t>Symbol</t>
  </si>
  <si>
    <t>Indexvalue</t>
  </si>
  <si>
    <t>04.06.2009</t>
  </si>
  <si>
    <t>VST1MSL</t>
  </si>
  <si>
    <t>05.06.2009</t>
  </si>
  <si>
    <t>08.06.2009</t>
  </si>
  <si>
    <t>09.06.2009</t>
  </si>
  <si>
    <t>10.06.2009</t>
  </si>
  <si>
    <t>11.06.2009</t>
  </si>
  <si>
    <t>12.06.2009</t>
  </si>
  <si>
    <t>15.06.2009</t>
  </si>
  <si>
    <t>16.06.2009</t>
  </si>
  <si>
    <t>17.06.2009</t>
  </si>
  <si>
    <t>18.06.2009</t>
  </si>
  <si>
    <t>19.06.2009</t>
  </si>
  <si>
    <t>22.06.2009</t>
  </si>
  <si>
    <t>23.06.2009</t>
  </si>
  <si>
    <t>24.06.2009</t>
  </si>
  <si>
    <t>25.06.2009</t>
  </si>
  <si>
    <t>26.06.2009</t>
  </si>
  <si>
    <t>29.06.2009</t>
  </si>
  <si>
    <t>30.06.2009</t>
  </si>
  <si>
    <t>01.07.2009</t>
  </si>
  <si>
    <t>02.07.2009</t>
  </si>
  <si>
    <t>03.07.2009</t>
  </si>
  <si>
    <t>06.07.2009</t>
  </si>
  <si>
    <t>07.07.2009</t>
  </si>
  <si>
    <t>08.07.2009</t>
  </si>
  <si>
    <t>09.07.2009</t>
  </si>
  <si>
    <t>10.07.2009</t>
  </si>
  <si>
    <t>13.07.2009</t>
  </si>
  <si>
    <t>14.07.2009</t>
  </si>
  <si>
    <t>15.07.2009</t>
  </si>
  <si>
    <t>16.07.2009</t>
  </si>
  <si>
    <t>17.07.2009</t>
  </si>
  <si>
    <t>20.07.2009</t>
  </si>
  <si>
    <t>21.07.2009</t>
  </si>
  <si>
    <t>22.07.2009</t>
  </si>
  <si>
    <t>23.07.2009</t>
  </si>
  <si>
    <t>24.07.2009</t>
  </si>
  <si>
    <t>27.07.2009</t>
  </si>
  <si>
    <t>28.07.2009</t>
  </si>
  <si>
    <t>29.07.2009</t>
  </si>
  <si>
    <t>30.07.2009</t>
  </si>
  <si>
    <t>31.07.2009</t>
  </si>
  <si>
    <t>03.08.2009</t>
  </si>
  <si>
    <t>04.08.2009</t>
  </si>
  <si>
    <t>05.08.2009</t>
  </si>
  <si>
    <t>06.08.2009</t>
  </si>
  <si>
    <t>07.08.2009</t>
  </si>
  <si>
    <t>10.08.2009</t>
  </si>
  <si>
    <t>11.08.2009</t>
  </si>
  <si>
    <t>12.08.2009</t>
  </si>
  <si>
    <t>13.08.2009</t>
  </si>
  <si>
    <t>14.08.2009</t>
  </si>
  <si>
    <t>17.08.2009</t>
  </si>
  <si>
    <t>18.08.2009</t>
  </si>
  <si>
    <t>19.08.2009</t>
  </si>
  <si>
    <t>20.08.2009</t>
  </si>
  <si>
    <t>21.08.2009</t>
  </si>
  <si>
    <t>24.08.2009</t>
  </si>
  <si>
    <t>25.08.2009</t>
  </si>
  <si>
    <t>26.08.2009</t>
  </si>
  <si>
    <t>27.08.2009</t>
  </si>
  <si>
    <t>28.08.2009</t>
  </si>
  <si>
    <t>31.08.2009</t>
  </si>
  <si>
    <t>01.09.2009</t>
  </si>
  <si>
    <t>02.09.2009</t>
  </si>
  <si>
    <t>03.09.2009</t>
  </si>
  <si>
    <t>04.09.2009</t>
  </si>
  <si>
    <t>07.09.2009</t>
  </si>
  <si>
    <t>08.09.2009</t>
  </si>
  <si>
    <t>09.09.2009</t>
  </si>
  <si>
    <t>10.09.2009</t>
  </si>
  <si>
    <t>11.09.2009</t>
  </si>
  <si>
    <t>14.09.2009</t>
  </si>
  <si>
    <t>15.09.2009</t>
  </si>
  <si>
    <t>16.09.2009</t>
  </si>
  <si>
    <t>17.09.2009</t>
  </si>
  <si>
    <t>18.09.2009</t>
  </si>
  <si>
    <t>21.09.2009</t>
  </si>
  <si>
    <t>22.09.2009</t>
  </si>
  <si>
    <t>23.09.2009</t>
  </si>
  <si>
    <t>24.09.2009</t>
  </si>
  <si>
    <t>25.09.2009</t>
  </si>
  <si>
    <t>28.09.2009</t>
  </si>
  <si>
    <t>29.09.2009</t>
  </si>
  <si>
    <t>30.09.2009</t>
  </si>
  <si>
    <t>01.10.2009</t>
  </si>
  <si>
    <t>02.10.2009</t>
  </si>
  <si>
    <t>05.10.2009</t>
  </si>
  <si>
    <t>06.10.2009</t>
  </si>
  <si>
    <t>07.10.2009</t>
  </si>
  <si>
    <t>08.10.2009</t>
  </si>
  <si>
    <t>09.10.2009</t>
  </si>
  <si>
    <t>12.10.2009</t>
  </si>
  <si>
    <t>13.10.2009</t>
  </si>
  <si>
    <t>14.10.2009</t>
  </si>
  <si>
    <t>15.10.2009</t>
  </si>
  <si>
    <t>16.10.2009</t>
  </si>
  <si>
    <t>19.10.2009</t>
  </si>
  <si>
    <t>20.10.2009</t>
  </si>
  <si>
    <t>21.10.2009</t>
  </si>
  <si>
    <t>22.10.2009</t>
  </si>
  <si>
    <t>23.10.2009</t>
  </si>
  <si>
    <t>26.10.2009</t>
  </si>
  <si>
    <t>27.10.2009</t>
  </si>
  <si>
    <t>28.10.2009</t>
  </si>
  <si>
    <t>29.10.2009</t>
  </si>
  <si>
    <t>30.10.2009</t>
  </si>
  <si>
    <t>02.11.2009</t>
  </si>
  <si>
    <t>03.11.2009</t>
  </si>
  <si>
    <t>04.11.2009</t>
  </si>
  <si>
    <t>05.11.2009</t>
  </si>
  <si>
    <t>06.11.2009</t>
  </si>
  <si>
    <t>09.11.2009</t>
  </si>
  <si>
    <t>10.11.2009</t>
  </si>
  <si>
    <t>11.11.2009</t>
  </si>
  <si>
    <t>12.11.2009</t>
  </si>
  <si>
    <t>13.11.2009</t>
  </si>
  <si>
    <t>16.11.2009</t>
  </si>
  <si>
    <t>17.11.2009</t>
  </si>
  <si>
    <t>18.11.2009</t>
  </si>
  <si>
    <t>19.11.2009</t>
  </si>
  <si>
    <t>20.11.2009</t>
  </si>
  <si>
    <t>23.11.2009</t>
  </si>
  <si>
    <t>24.11.2009</t>
  </si>
  <si>
    <t>25.11.2009</t>
  </si>
  <si>
    <t>26.11.2009</t>
  </si>
  <si>
    <t>27.11.2009</t>
  </si>
  <si>
    <t>30.11.2009</t>
  </si>
  <si>
    <t>01.12.2009</t>
  </si>
  <si>
    <t>02.12.2009</t>
  </si>
  <si>
    <t>03.12.2009</t>
  </si>
  <si>
    <t>04.12.2009</t>
  </si>
  <si>
    <t>07.12.2009</t>
  </si>
  <si>
    <t>08.12.2009</t>
  </si>
  <si>
    <t>09.12.2009</t>
  </si>
  <si>
    <t>10.12.2009</t>
  </si>
  <si>
    <t>11.12.2009</t>
  </si>
  <si>
    <t>14.12.2009</t>
  </si>
  <si>
    <t>15.12.2009</t>
  </si>
  <si>
    <t>16.12.2009</t>
  </si>
  <si>
    <t>17.12.2009</t>
  </si>
  <si>
    <t>18.12.2009</t>
  </si>
  <si>
    <t>21.12.2009</t>
  </si>
  <si>
    <t>22.12.2009</t>
  </si>
  <si>
    <t>23.12.2009</t>
  </si>
  <si>
    <t>28.12.2009</t>
  </si>
  <si>
    <t>29.12.2009</t>
  </si>
  <si>
    <t>30.12.2009</t>
  </si>
  <si>
    <t>04.01.2010</t>
  </si>
  <si>
    <t>05.01.2010</t>
  </si>
  <si>
    <t>06.01.2010</t>
  </si>
  <si>
    <t>07.01.2010</t>
  </si>
  <si>
    <t>08.01.2010</t>
  </si>
  <si>
    <t>11.01.2010</t>
  </si>
  <si>
    <t>12.01.2010</t>
  </si>
  <si>
    <t>13.01.2010</t>
  </si>
  <si>
    <t>14.01.2010</t>
  </si>
  <si>
    <t>15.01.2010</t>
  </si>
  <si>
    <t>18.01.2010</t>
  </si>
  <si>
    <t>19.01.2010</t>
  </si>
  <si>
    <t>20.01.2010</t>
  </si>
  <si>
    <t>21.01.2010</t>
  </si>
  <si>
    <t>22.01.2010</t>
  </si>
  <si>
    <t>25.01.2010</t>
  </si>
  <si>
    <t>26.01.2010</t>
  </si>
  <si>
    <t>27.01.2010</t>
  </si>
  <si>
    <t>28.01.2010</t>
  </si>
  <si>
    <t>29.01.2010</t>
  </si>
  <si>
    <t>01.02.2010</t>
  </si>
  <si>
    <t>02.02.2010</t>
  </si>
  <si>
    <t>03.02.2010</t>
  </si>
  <si>
    <t>04.02.2010</t>
  </si>
  <si>
    <t>05.02.2010</t>
  </si>
  <si>
    <t>08.02.2010</t>
  </si>
  <si>
    <t>09.02.2010</t>
  </si>
  <si>
    <t>10.02.2010</t>
  </si>
  <si>
    <t>11.02.2010</t>
  </si>
  <si>
    <t>12.02.2010</t>
  </si>
  <si>
    <t>15.02.2010</t>
  </si>
  <si>
    <t>16.02.2010</t>
  </si>
  <si>
    <t>17.02.2010</t>
  </si>
  <si>
    <t>18.02.2010</t>
  </si>
  <si>
    <t>19.02.2010</t>
  </si>
  <si>
    <t>22.02.2010</t>
  </si>
  <si>
    <t>23.02.2010</t>
  </si>
  <si>
    <t>24.02.2010</t>
  </si>
  <si>
    <t>25.02.2010</t>
  </si>
  <si>
    <t>26.02.2010</t>
  </si>
  <si>
    <t>01.03.2010</t>
  </si>
  <si>
    <t>02.03.2010</t>
  </si>
  <si>
    <t>03.03.2010</t>
  </si>
  <si>
    <t>04.03.2010</t>
  </si>
  <si>
    <t>05.03.2010</t>
  </si>
  <si>
    <t>08.03.2010</t>
  </si>
  <si>
    <t>09.03.2010</t>
  </si>
  <si>
    <t>10.03.2010</t>
  </si>
  <si>
    <t>11.03.2010</t>
  </si>
  <si>
    <t>12.03.2010</t>
  </si>
  <si>
    <t>15.03.2010</t>
  </si>
  <si>
    <t>16.03.2010</t>
  </si>
  <si>
    <t>17.03.2010</t>
  </si>
  <si>
    <t>18.03.2010</t>
  </si>
  <si>
    <t>19.03.2010</t>
  </si>
  <si>
    <t>22.03.2010</t>
  </si>
  <si>
    <t>23.03.2010</t>
  </si>
  <si>
    <t>24.03.2010</t>
  </si>
  <si>
    <t>25.03.2010</t>
  </si>
  <si>
    <t>26.03.2010</t>
  </si>
  <si>
    <t>29.03.2010</t>
  </si>
  <si>
    <t>30.03.2010</t>
  </si>
  <si>
    <t>31.03.2010</t>
  </si>
  <si>
    <t>01.04.2010</t>
  </si>
  <si>
    <t>06.04.2010</t>
  </si>
  <si>
    <t>07.04.2010</t>
  </si>
  <si>
    <t>08.04.2010</t>
  </si>
  <si>
    <t>09.04.2010</t>
  </si>
  <si>
    <t>12.04.2010</t>
  </si>
  <si>
    <t>13.04.2010</t>
  </si>
  <si>
    <t>14.04.2010</t>
  </si>
  <si>
    <t>15.04.2010</t>
  </si>
  <si>
    <t>16.04.2010</t>
  </si>
  <si>
    <t>19.04.2010</t>
  </si>
  <si>
    <t>20.04.2010</t>
  </si>
  <si>
    <t>21.04.2010</t>
  </si>
  <si>
    <t>22.04.2010</t>
  </si>
  <si>
    <t>23.04.2010</t>
  </si>
  <si>
    <t>26.04.2010</t>
  </si>
  <si>
    <t>27.04.2010</t>
  </si>
  <si>
    <t>28.04.2010</t>
  </si>
  <si>
    <t>29.04.2010</t>
  </si>
  <si>
    <t>30.04.2010</t>
  </si>
  <si>
    <t>03.05.2010</t>
  </si>
  <si>
    <t>04.05.2010</t>
  </si>
  <si>
    <t>05.05.2010</t>
  </si>
  <si>
    <t>06.05.2010</t>
  </si>
  <si>
    <t>07.05.2010</t>
  </si>
  <si>
    <t>10.05.2010</t>
  </si>
  <si>
    <t>11.05.2010</t>
  </si>
  <si>
    <t>12.05.2010</t>
  </si>
  <si>
    <t>13.05.2010</t>
  </si>
  <si>
    <t>14.05.2010</t>
  </si>
  <si>
    <t>17.05.2010</t>
  </si>
  <si>
    <t>18.05.2010</t>
  </si>
  <si>
    <t>19.05.2010</t>
  </si>
  <si>
    <t>20.05.2010</t>
  </si>
  <si>
    <t>21.05.2010</t>
  </si>
  <si>
    <t>24.05.2010</t>
  </si>
  <si>
    <t>25.05.2010</t>
  </si>
  <si>
    <t>26.05.2010</t>
  </si>
  <si>
    <t>27.05.2010</t>
  </si>
  <si>
    <t>28.05.2010</t>
  </si>
  <si>
    <t>31.05.2010</t>
  </si>
  <si>
    <t>01.06.2010</t>
  </si>
  <si>
    <t>02.06.2010</t>
  </si>
  <si>
    <t>03.06.2010</t>
  </si>
  <si>
    <t>04.06.2010</t>
  </si>
  <si>
    <t>07.06.2010</t>
  </si>
  <si>
    <t>08.06.2010</t>
  </si>
  <si>
    <t>09.06.2010</t>
  </si>
  <si>
    <t>10.06.2010</t>
  </si>
  <si>
    <t>11.06.2010</t>
  </si>
  <si>
    <t>14.06.2010</t>
  </si>
  <si>
    <t>15.06.2010</t>
  </si>
  <si>
    <t>16.06.2010</t>
  </si>
  <si>
    <t>17.06.2010</t>
  </si>
  <si>
    <t>18.06.2010</t>
  </si>
  <si>
    <t>21.06.2010</t>
  </si>
  <si>
    <t>22.06.2010</t>
  </si>
  <si>
    <t>23.06.2010</t>
  </si>
  <si>
    <t>24.06.2010</t>
  </si>
  <si>
    <t>25.06.2010</t>
  </si>
  <si>
    <t>28.06.2010</t>
  </si>
  <si>
    <t>29.06.2010</t>
  </si>
  <si>
    <t>30.06.2010</t>
  </si>
  <si>
    <t>01.07.2010</t>
  </si>
  <si>
    <t>02.07.2010</t>
  </si>
  <si>
    <t>05.07.2010</t>
  </si>
  <si>
    <t>06.07.2010</t>
  </si>
  <si>
    <t>07.07.2010</t>
  </si>
  <si>
    <t>08.07.2010</t>
  </si>
  <si>
    <t>09.07.2010</t>
  </si>
  <si>
    <t>12.07.2010</t>
  </si>
  <si>
    <t>13.07.2010</t>
  </si>
  <si>
    <t>14.07.2010</t>
  </si>
  <si>
    <t>15.07.2010</t>
  </si>
  <si>
    <t>16.07.2010</t>
  </si>
  <si>
    <t>19.07.2010</t>
  </si>
  <si>
    <t>20.07.2010</t>
  </si>
  <si>
    <t>21.07.2010</t>
  </si>
  <si>
    <t>22.07.2010</t>
  </si>
  <si>
    <t>23.07.2010</t>
  </si>
  <si>
    <t>26.07.2010</t>
  </si>
  <si>
    <t>27.07.2010</t>
  </si>
  <si>
    <t>28.07.2010</t>
  </si>
  <si>
    <t>29.07.2010</t>
  </si>
  <si>
    <t>30.07.2010</t>
  </si>
  <si>
    <t>02.08.2010</t>
  </si>
  <si>
    <t>03.08.2010</t>
  </si>
  <si>
    <t>04.08.2010</t>
  </si>
  <si>
    <t>05.08.2010</t>
  </si>
  <si>
    <t>06.08.2010</t>
  </si>
  <si>
    <t>09.08.2010</t>
  </si>
  <si>
    <t>10.08.2010</t>
  </si>
  <si>
    <t>11.08.2010</t>
  </si>
  <si>
    <t>12.08.2010</t>
  </si>
  <si>
    <t>13.08.2010</t>
  </si>
  <si>
    <t>16.08.2010</t>
  </si>
  <si>
    <t>17.08.2010</t>
  </si>
  <si>
    <t>18.08.2010</t>
  </si>
  <si>
    <t>19.08.2010</t>
  </si>
  <si>
    <t>20.08.2010</t>
  </si>
  <si>
    <t>23.08.2010</t>
  </si>
  <si>
    <t>24.08.2010</t>
  </si>
  <si>
    <t>25.08.2010</t>
  </si>
  <si>
    <t>26.08.2010</t>
  </si>
  <si>
    <t>27.08.2010</t>
  </si>
  <si>
    <t>30.08.2010</t>
  </si>
  <si>
    <t>31.08.2010</t>
  </si>
  <si>
    <t>01.09.2010</t>
  </si>
  <si>
    <t>02.09.2010</t>
  </si>
  <si>
    <t>03.09.2010</t>
  </si>
  <si>
    <t>06.09.2010</t>
  </si>
  <si>
    <t>07.09.2010</t>
  </si>
  <si>
    <t>08.09.2010</t>
  </si>
  <si>
    <t>09.09.2010</t>
  </si>
  <si>
    <t>10.09.2010</t>
  </si>
  <si>
    <t>13.09.2010</t>
  </si>
  <si>
    <t>14.09.2010</t>
  </si>
  <si>
    <t>15.09.2010</t>
  </si>
  <si>
    <t>16.09.2010</t>
  </si>
  <si>
    <t>17.09.2010</t>
  </si>
  <si>
    <t>20.09.2010</t>
  </si>
  <si>
    <t>21.09.2010</t>
  </si>
  <si>
    <t>22.09.2010</t>
  </si>
  <si>
    <t>23.09.2010</t>
  </si>
  <si>
    <t>24.09.2010</t>
  </si>
  <si>
    <t>27.09.2010</t>
  </si>
  <si>
    <t>28.09.2010</t>
  </si>
  <si>
    <t>29.09.2010</t>
  </si>
  <si>
    <t>30.09.2010</t>
  </si>
  <si>
    <t>01.10.2010</t>
  </si>
  <si>
    <t>04.10.2010</t>
  </si>
  <si>
    <t>05.10.2010</t>
  </si>
  <si>
    <t>06.10.2010</t>
  </si>
  <si>
    <t>07.10.2010</t>
  </si>
  <si>
    <t>08.10.2010</t>
  </si>
  <si>
    <t>11.10.2010</t>
  </si>
  <si>
    <t>12.10.2010</t>
  </si>
  <si>
    <t>13.10.2010</t>
  </si>
  <si>
    <t>14.10.2010</t>
  </si>
  <si>
    <t>15.10.2010</t>
  </si>
  <si>
    <t>18.10.2010</t>
  </si>
  <si>
    <t>19.10.2010</t>
  </si>
  <si>
    <t>20.10.2010</t>
  </si>
  <si>
    <t>21.10.2010</t>
  </si>
  <si>
    <t>22.10.2010</t>
  </si>
  <si>
    <t>25.10.2010</t>
  </si>
  <si>
    <t>26.10.2010</t>
  </si>
  <si>
    <t>27.10.2010</t>
  </si>
  <si>
    <t>28.10.2010</t>
  </si>
  <si>
    <t>29.10.2010</t>
  </si>
  <si>
    <t>01.11.2010</t>
  </si>
  <si>
    <t>02.11.2010</t>
  </si>
  <si>
    <t>03.11.2010</t>
  </si>
  <si>
    <t>04.11.2010</t>
  </si>
  <si>
    <t>05.11.2010</t>
  </si>
  <si>
    <t>08.11.2010</t>
  </si>
  <si>
    <t>09.11.2010</t>
  </si>
  <si>
    <t>10.11.2010</t>
  </si>
  <si>
    <t>11.11.2010</t>
  </si>
  <si>
    <t>12.11.2010</t>
  </si>
  <si>
    <t>15.11.2010</t>
  </si>
  <si>
    <t>16.11.2010</t>
  </si>
  <si>
    <t>17.11.2010</t>
  </si>
  <si>
    <t>18.11.2010</t>
  </si>
  <si>
    <t>19.11.2010</t>
  </si>
  <si>
    <t>22.11.2010</t>
  </si>
  <si>
    <t>23.11.2010</t>
  </si>
  <si>
    <t>24.11.2010</t>
  </si>
  <si>
    <t>25.11.2010</t>
  </si>
  <si>
    <t>26.11.2010</t>
  </si>
  <si>
    <t>29.11.2010</t>
  </si>
  <si>
    <t>30.11.2010</t>
  </si>
  <si>
    <t>01.12.2010</t>
  </si>
  <si>
    <t>02.12.2010</t>
  </si>
  <si>
    <t>03.12.2010</t>
  </si>
  <si>
    <t>06.12.2010</t>
  </si>
  <si>
    <t>07.12.2010</t>
  </si>
  <si>
    <t>08.12.2010</t>
  </si>
  <si>
    <t>09.12.2010</t>
  </si>
  <si>
    <t>10.12.2010</t>
  </si>
  <si>
    <t>13.12.2010</t>
  </si>
  <si>
    <t>14.12.2010</t>
  </si>
  <si>
    <t>15.12.2010</t>
  </si>
  <si>
    <t>16.12.2010</t>
  </si>
  <si>
    <t>17.12.2010</t>
  </si>
  <si>
    <t>20.12.2010</t>
  </si>
  <si>
    <t>21.12.2010</t>
  </si>
  <si>
    <t>22.12.2010</t>
  </si>
  <si>
    <t>23.12.2010</t>
  </si>
  <si>
    <t>27.12.2010</t>
  </si>
  <si>
    <t>28.12.2010</t>
  </si>
  <si>
    <t>29.12.2010</t>
  </si>
  <si>
    <t>30.12.2010</t>
  </si>
  <si>
    <t>03.01.2011</t>
  </si>
  <si>
    <t>04.01.2011</t>
  </si>
  <si>
    <t>05.01.2011</t>
  </si>
  <si>
    <t>06.01.2011</t>
  </si>
  <si>
    <t>07.01.2011</t>
  </si>
  <si>
    <t>10.01.2011</t>
  </si>
  <si>
    <t>11.01.2011</t>
  </si>
  <si>
    <t>12.01.2011</t>
  </si>
  <si>
    <t>13.01.2011</t>
  </si>
  <si>
    <t>14.01.2011</t>
  </si>
  <si>
    <t>17.01.2011</t>
  </si>
  <si>
    <t>18.01.2011</t>
  </si>
  <si>
    <t>19.01.2011</t>
  </si>
  <si>
    <t>20.01.2011</t>
  </si>
  <si>
    <t>21.01.2011</t>
  </si>
  <si>
    <t>24.01.2011</t>
  </si>
  <si>
    <t>25.01.2011</t>
  </si>
  <si>
    <t>26.01.2011</t>
  </si>
  <si>
    <t>27.01.2011</t>
  </si>
  <si>
    <t>28.01.2011</t>
  </si>
  <si>
    <t>31.01.2011</t>
  </si>
  <si>
    <t>01.02.2011</t>
  </si>
  <si>
    <t>02.02.2011</t>
  </si>
  <si>
    <t>03.02.2011</t>
  </si>
  <si>
    <t>04.02.2011</t>
  </si>
  <si>
    <t>07.02.2011</t>
  </si>
  <si>
    <t>08.02.2011</t>
  </si>
  <si>
    <t>09.02.2011</t>
  </si>
  <si>
    <t>10.02.2011</t>
  </si>
  <si>
    <t>11.02.2011</t>
  </si>
  <si>
    <t>14.02.2011</t>
  </si>
  <si>
    <t>15.02.2011</t>
  </si>
  <si>
    <t>16.02.2011</t>
  </si>
  <si>
    <t>17.02.2011</t>
  </si>
  <si>
    <t>18.02.2011</t>
  </si>
  <si>
    <t>21.02.2011</t>
  </si>
  <si>
    <t>22.02.2011</t>
  </si>
  <si>
    <t>23.02.2011</t>
  </si>
  <si>
    <t>24.02.2011</t>
  </si>
  <si>
    <t>25.02.2011</t>
  </si>
  <si>
    <t>28.02.2011</t>
  </si>
  <si>
    <t>01.03.2011</t>
  </si>
  <si>
    <t>02.03.2011</t>
  </si>
  <si>
    <t>03.03.2011</t>
  </si>
  <si>
    <t>04.03.2011</t>
  </si>
  <si>
    <t>07.03.2011</t>
  </si>
  <si>
    <t>08.03.2011</t>
  </si>
  <si>
    <t>09.03.2011</t>
  </si>
  <si>
    <t>10.03.2011</t>
  </si>
  <si>
    <t>11.03.2011</t>
  </si>
  <si>
    <t>14.03.2011</t>
  </si>
  <si>
    <t>15.03.2011</t>
  </si>
  <si>
    <t>16.03.2011</t>
  </si>
  <si>
    <t>17.03.2011</t>
  </si>
  <si>
    <t>18.03.2011</t>
  </si>
  <si>
    <t>21.03.2011</t>
  </si>
  <si>
    <t>22.03.2011</t>
  </si>
  <si>
    <t>23.03.2011</t>
  </si>
  <si>
    <t>24.03.2011</t>
  </si>
  <si>
    <t>25.03.2011</t>
  </si>
  <si>
    <t>28.03.2011</t>
  </si>
  <si>
    <t>29.03.2011</t>
  </si>
  <si>
    <t>30.03.2011</t>
  </si>
  <si>
    <t>31.03.2011</t>
  </si>
  <si>
    <t>01.04.2011</t>
  </si>
  <si>
    <t>04.04.2011</t>
  </si>
  <si>
    <t>05.04.2011</t>
  </si>
  <si>
    <t>06.04.2011</t>
  </si>
  <si>
    <t>07.04.2011</t>
  </si>
  <si>
    <t>08.04.2011</t>
  </si>
  <si>
    <t>11.04.2011</t>
  </si>
  <si>
    <t>12.04.2011</t>
  </si>
  <si>
    <t>13.04.2011</t>
  </si>
  <si>
    <t>14.04.2011</t>
  </si>
  <si>
    <t>15.04.2011</t>
  </si>
  <si>
    <t>18.04.2011</t>
  </si>
  <si>
    <t>19.04.2011</t>
  </si>
  <si>
    <t>20.04.2011</t>
  </si>
  <si>
    <t>21.04.2011</t>
  </si>
  <si>
    <t>26.04.2011</t>
  </si>
  <si>
    <t>27.04.2011</t>
  </si>
  <si>
    <t>28.04.2011</t>
  </si>
  <si>
    <t>29.04.2011</t>
  </si>
  <si>
    <t>02.05.2011</t>
  </si>
  <si>
    <t>03.05.2011</t>
  </si>
  <si>
    <t>04.05.2011</t>
  </si>
  <si>
    <t>05.05.2011</t>
  </si>
  <si>
    <t>06.05.2011</t>
  </si>
  <si>
    <t>09.05.2011</t>
  </si>
  <si>
    <t>10.05.2011</t>
  </si>
  <si>
    <t>11.05.2011</t>
  </si>
  <si>
    <t>12.05.2011</t>
  </si>
  <si>
    <t>13.05.2011</t>
  </si>
  <si>
    <t>16.05.2011</t>
  </si>
  <si>
    <t>17.05.2011</t>
  </si>
  <si>
    <t>18.05.2011</t>
  </si>
  <si>
    <t>19.05.2011</t>
  </si>
  <si>
    <t>20.05.2011</t>
  </si>
  <si>
    <t>23.05.2011</t>
  </si>
  <si>
    <t>24.05.2011</t>
  </si>
  <si>
    <t>25.05.2011</t>
  </si>
  <si>
    <t>26.05.2011</t>
  </si>
  <si>
    <t>27.05.2011</t>
  </si>
  <si>
    <t>30.05.2011</t>
  </si>
  <si>
    <t>31.05.2011</t>
  </si>
  <si>
    <t>01.06.2011</t>
  </si>
  <si>
    <t>02.06.2011</t>
  </si>
  <si>
    <t>03.06.2011</t>
  </si>
  <si>
    <t>06.06.2011</t>
  </si>
  <si>
    <t>07.06.2011</t>
  </si>
  <si>
    <t>08.06.2011</t>
  </si>
  <si>
    <t>09.06.2011</t>
  </si>
  <si>
    <t>10.06.2011</t>
  </si>
  <si>
    <t>13.06.2011</t>
  </si>
  <si>
    <t>14.06.2011</t>
  </si>
  <si>
    <t>15.06.2011</t>
  </si>
  <si>
    <t>16.06.2011</t>
  </si>
  <si>
    <t>17.06.2011</t>
  </si>
  <si>
    <t>20.06.2011</t>
  </si>
  <si>
    <t>21.06.2011</t>
  </si>
  <si>
    <t>22.06.2011</t>
  </si>
  <si>
    <t>23.06.2011</t>
  </si>
  <si>
    <t>24.06.2011</t>
  </si>
  <si>
    <t>27.06.2011</t>
  </si>
  <si>
    <t>28.06.2011</t>
  </si>
  <si>
    <t>29.06.2011</t>
  </si>
  <si>
    <t>30.06.2011</t>
  </si>
  <si>
    <t>01.07.2011</t>
  </si>
  <si>
    <t>04.07.2011</t>
  </si>
  <si>
    <t>05.07.2011</t>
  </si>
  <si>
    <t>06.07.2011</t>
  </si>
  <si>
    <t>07.07.2011</t>
  </si>
  <si>
    <t>08.07.2011</t>
  </si>
  <si>
    <t>11.07.2011</t>
  </si>
  <si>
    <t>12.07.2011</t>
  </si>
  <si>
    <t>13.07.2011</t>
  </si>
  <si>
    <t>14.07.2011</t>
  </si>
  <si>
    <t>15.07.2011</t>
  </si>
  <si>
    <t>18.07.2011</t>
  </si>
  <si>
    <t>19.07.2011</t>
  </si>
  <si>
    <t>20.07.2011</t>
  </si>
  <si>
    <t>21.07.2011</t>
  </si>
  <si>
    <t>22.07.2011</t>
  </si>
  <si>
    <t>25.07.2011</t>
  </si>
  <si>
    <t>26.07.2011</t>
  </si>
  <si>
    <t>27.07.2011</t>
  </si>
  <si>
    <t>28.07.2011</t>
  </si>
  <si>
    <t>29.07.2011</t>
  </si>
  <si>
    <t>01.08.2011</t>
  </si>
  <si>
    <t>02.08.2011</t>
  </si>
  <si>
    <t>03.08.2011</t>
  </si>
  <si>
    <t>04.08.2011</t>
  </si>
  <si>
    <t>05.08.2011</t>
  </si>
  <si>
    <t>08.08.2011</t>
  </si>
  <si>
    <t>09.08.2011</t>
  </si>
  <si>
    <t>10.08.2011</t>
  </si>
  <si>
    <t>11.08.2011</t>
  </si>
  <si>
    <t>12.08.2011</t>
  </si>
  <si>
    <t>15.08.2011</t>
  </si>
  <si>
    <t>16.08.2011</t>
  </si>
  <si>
    <t>17.08.2011</t>
  </si>
  <si>
    <t>18.08.2011</t>
  </si>
  <si>
    <t>19.08.2011</t>
  </si>
  <si>
    <t>22.08.2011</t>
  </si>
  <si>
    <t>23.08.2011</t>
  </si>
  <si>
    <t>24.08.2011</t>
  </si>
  <si>
    <t>25.08.2011</t>
  </si>
  <si>
    <t>26.08.2011</t>
  </si>
  <si>
    <t>29.08.2011</t>
  </si>
  <si>
    <t>30.08.2011</t>
  </si>
  <si>
    <t>31.08.2011</t>
  </si>
  <si>
    <t>01.09.2011</t>
  </si>
  <si>
    <t>02.09.2011</t>
  </si>
  <si>
    <t>05.09.2011</t>
  </si>
  <si>
    <t>06.09.2011</t>
  </si>
  <si>
    <t>07.09.2011</t>
  </si>
  <si>
    <t>08.09.2011</t>
  </si>
  <si>
    <t>09.09.2011</t>
  </si>
  <si>
    <t>12.09.2011</t>
  </si>
  <si>
    <t>13.09.2011</t>
  </si>
  <si>
    <t>14.09.2011</t>
  </si>
  <si>
    <t>15.09.2011</t>
  </si>
  <si>
    <t>16.09.2011</t>
  </si>
  <si>
    <t>19.09.2011</t>
  </si>
  <si>
    <t>20.09.2011</t>
  </si>
  <si>
    <t>21.09.2011</t>
  </si>
  <si>
    <t>22.09.2011</t>
  </si>
  <si>
    <t>23.09.2011</t>
  </si>
  <si>
    <t>26.09.2011</t>
  </si>
  <si>
    <t>27.09.2011</t>
  </si>
  <si>
    <t>28.09.2011</t>
  </si>
  <si>
    <t>29.09.2011</t>
  </si>
  <si>
    <t>30.09.2011</t>
  </si>
  <si>
    <t>03.10.2011</t>
  </si>
  <si>
    <t>04.10.2011</t>
  </si>
  <si>
    <t>05.10.2011</t>
  </si>
  <si>
    <t>06.10.2011</t>
  </si>
  <si>
    <t>07.10.2011</t>
  </si>
  <si>
    <t>10.10.2011</t>
  </si>
  <si>
    <t>11.10.2011</t>
  </si>
  <si>
    <t>12.10.2011</t>
  </si>
  <si>
    <t>13.10.2011</t>
  </si>
  <si>
    <t>14.10.2011</t>
  </si>
  <si>
    <t>17.10.2011</t>
  </si>
  <si>
    <t>18.10.2011</t>
  </si>
  <si>
    <t>19.10.2011</t>
  </si>
  <si>
    <t>20.10.2011</t>
  </si>
  <si>
    <t>21.10.2011</t>
  </si>
  <si>
    <t>24.10.2011</t>
  </si>
  <si>
    <t>25.10.2011</t>
  </si>
  <si>
    <t>26.10.2011</t>
  </si>
  <si>
    <t>27.10.2011</t>
  </si>
  <si>
    <t>28.10.2011</t>
  </si>
  <si>
    <t>31.10.2011</t>
  </si>
  <si>
    <t>01.11.2011</t>
  </si>
  <si>
    <t>02.11.2011</t>
  </si>
  <si>
    <t>03.11.2011</t>
  </si>
  <si>
    <t>04.11.2011</t>
  </si>
  <si>
    <t>07.11.2011</t>
  </si>
  <si>
    <t>08.11.2011</t>
  </si>
  <si>
    <t>09.11.2011</t>
  </si>
  <si>
    <t>10.11.2011</t>
  </si>
  <si>
    <t>11.11.2011</t>
  </si>
  <si>
    <t>14.11.2011</t>
  </si>
  <si>
    <t>15.11.2011</t>
  </si>
  <si>
    <t>16.11.2011</t>
  </si>
  <si>
    <t>17.11.2011</t>
  </si>
  <si>
    <t>18.11.2011</t>
  </si>
  <si>
    <t>21.11.2011</t>
  </si>
  <si>
    <t>22.11.2011</t>
  </si>
  <si>
    <t>23.11.2011</t>
  </si>
  <si>
    <t>24.11.2011</t>
  </si>
  <si>
    <t>25.11.2011</t>
  </si>
  <si>
    <t>28.11.2011</t>
  </si>
  <si>
    <t>29.11.2011</t>
  </si>
  <si>
    <t>30.11.2011</t>
  </si>
  <si>
    <t>01.12.2011</t>
  </si>
  <si>
    <t>02.12.2011</t>
  </si>
  <si>
    <t>05.12.2011</t>
  </si>
  <si>
    <t>06.12.2011</t>
  </si>
  <si>
    <t>07.12.2011</t>
  </si>
  <si>
    <t>08.12.2011</t>
  </si>
  <si>
    <t>09.12.2011</t>
  </si>
  <si>
    <t>12.12.2011</t>
  </si>
  <si>
    <t>13.12.2011</t>
  </si>
  <si>
    <t>14.12.2011</t>
  </si>
  <si>
    <t>15.12.2011</t>
  </si>
  <si>
    <t>16.12.2011</t>
  </si>
  <si>
    <t>19.12.2011</t>
  </si>
  <si>
    <t>20.12.2011</t>
  </si>
  <si>
    <t>21.12.2011</t>
  </si>
  <si>
    <t>22.12.2011</t>
  </si>
  <si>
    <t>23.12.2011</t>
  </si>
  <si>
    <t>27.12.2011</t>
  </si>
  <si>
    <t>28.12.2011</t>
  </si>
  <si>
    <t>29.12.2011</t>
  </si>
  <si>
    <t>30.12.2011</t>
  </si>
  <si>
    <t>02.01.2012</t>
  </si>
  <si>
    <t>03.01.2012</t>
  </si>
  <si>
    <t>04.01.2012</t>
  </si>
  <si>
    <t>05.01.2012</t>
  </si>
  <si>
    <t>06.01.2012</t>
  </si>
  <si>
    <t>09.01.2012</t>
  </si>
  <si>
    <t>10.01.2012</t>
  </si>
  <si>
    <t>11.01.2012</t>
  </si>
  <si>
    <t>12.01.2012</t>
  </si>
  <si>
    <t>13.01.2012</t>
  </si>
  <si>
    <t>16.01.2012</t>
  </si>
  <si>
    <t>17.01.2012</t>
  </si>
  <si>
    <t>18.01.2012</t>
  </si>
  <si>
    <t>19.01.2012</t>
  </si>
  <si>
    <t>20.01.2012</t>
  </si>
  <si>
    <t>23.01.2012</t>
  </si>
  <si>
    <t>24.01.2012</t>
  </si>
  <si>
    <t>25.01.2012</t>
  </si>
  <si>
    <t>26.01.2012</t>
  </si>
  <si>
    <t>27.01.2012</t>
  </si>
  <si>
    <t>30.01.2012</t>
  </si>
  <si>
    <t>31.01.2012</t>
  </si>
  <si>
    <t>01.02.2012</t>
  </si>
  <si>
    <t>02.02.2012</t>
  </si>
  <si>
    <t>03.02.2012</t>
  </si>
  <si>
    <t>06.02.2012</t>
  </si>
  <si>
    <t>07.02.2012</t>
  </si>
  <si>
    <t>08.02.2012</t>
  </si>
  <si>
    <t>09.02.2012</t>
  </si>
  <si>
    <t>10.02.2012</t>
  </si>
  <si>
    <t>13.02.2012</t>
  </si>
  <si>
    <t>14.02.2012</t>
  </si>
  <si>
    <t>15.02.2012</t>
  </si>
  <si>
    <t>16.02.2012</t>
  </si>
  <si>
    <t>17.02.2012</t>
  </si>
  <si>
    <t>20.02.2012</t>
  </si>
  <si>
    <t>21.02.2012</t>
  </si>
  <si>
    <t>22.02.2012</t>
  </si>
  <si>
    <t>23.02.2012</t>
  </si>
  <si>
    <t>24.02.2012</t>
  </si>
  <si>
    <t>27.02.2012</t>
  </si>
  <si>
    <t>28.02.2012</t>
  </si>
  <si>
    <t>29.02.2012</t>
  </si>
  <si>
    <t>01.03.2012</t>
  </si>
  <si>
    <t>02.03.2012</t>
  </si>
  <si>
    <t>05.03.2012</t>
  </si>
  <si>
    <t>06.03.2012</t>
  </si>
  <si>
    <t>07.03.2012</t>
  </si>
  <si>
    <t>08.03.2012</t>
  </si>
  <si>
    <t>09.03.2012</t>
  </si>
  <si>
    <t>12.03.2012</t>
  </si>
  <si>
    <t>13.03.2012</t>
  </si>
  <si>
    <t>14.03.2012</t>
  </si>
  <si>
    <t>15.03.2012</t>
  </si>
  <si>
    <t>16.03.2012</t>
  </si>
  <si>
    <t>19.03.2012</t>
  </si>
  <si>
    <t>20.03.2012</t>
  </si>
  <si>
    <t>21.03.2012</t>
  </si>
  <si>
    <t>22.03.2012</t>
  </si>
  <si>
    <t>23.03.2012</t>
  </si>
  <si>
    <t>26.03.2012</t>
  </si>
  <si>
    <t>27.03.2012</t>
  </si>
  <si>
    <t>28.03.2012</t>
  </si>
  <si>
    <t>29.03.2012</t>
  </si>
  <si>
    <t>30.03.2012</t>
  </si>
  <si>
    <t>02.04.2012</t>
  </si>
  <si>
    <t>03.04.2012</t>
  </si>
  <si>
    <t>04.04.2012</t>
  </si>
  <si>
    <t>05.04.2012</t>
  </si>
  <si>
    <t>10.04.2012</t>
  </si>
  <si>
    <t>11.04.2012</t>
  </si>
  <si>
    <t>12.04.2012</t>
  </si>
  <si>
    <t>13.04.2012</t>
  </si>
  <si>
    <t>16.04.2012</t>
  </si>
  <si>
    <t>17.04.2012</t>
  </si>
  <si>
    <t>18.04.2012</t>
  </si>
  <si>
    <t>19.04.2012</t>
  </si>
  <si>
    <t>20.04.2012</t>
  </si>
  <si>
    <t>23.04.2012</t>
  </si>
  <si>
    <t>24.04.2012</t>
  </si>
  <si>
    <t>25.04.2012</t>
  </si>
  <si>
    <t>26.04.2012</t>
  </si>
  <si>
    <t>27.04.2012</t>
  </si>
  <si>
    <t>30.04.2012</t>
  </si>
  <si>
    <t>02.05.2012</t>
  </si>
  <si>
    <t>03.05.2012</t>
  </si>
  <si>
    <t>04.05.2012</t>
  </si>
  <si>
    <t>07.05.2012</t>
  </si>
  <si>
    <t>08.05.2012</t>
  </si>
  <si>
    <t>09.05.2012</t>
  </si>
  <si>
    <t>10.05.2012</t>
  </si>
  <si>
    <t>11.05.2012</t>
  </si>
  <si>
    <t>14.05.2012</t>
  </si>
  <si>
    <t>15.05.2012</t>
  </si>
  <si>
    <t>16.05.2012</t>
  </si>
  <si>
    <t>17.05.2012</t>
  </si>
  <si>
    <t>18.05.2012</t>
  </si>
  <si>
    <t>21.05.2012</t>
  </si>
  <si>
    <t>22.05.2012</t>
  </si>
  <si>
    <t>23.05.2012</t>
  </si>
  <si>
    <t>24.05.2012</t>
  </si>
  <si>
    <t>25.05.2012</t>
  </si>
  <si>
    <t>28.05.2012</t>
  </si>
  <si>
    <t>29.05.2012</t>
  </si>
  <si>
    <t>30.05.2012</t>
  </si>
  <si>
    <t>31.05.2012</t>
  </si>
  <si>
    <t>01.06.2012</t>
  </si>
  <si>
    <t>04.06.2012</t>
  </si>
  <si>
    <t>05.06.2012</t>
  </si>
  <si>
    <t>06.06.2012</t>
  </si>
  <si>
    <t>07.06.2012</t>
  </si>
  <si>
    <t>08.06.2012</t>
  </si>
  <si>
    <t>11.06.2012</t>
  </si>
  <si>
    <t>12.06.2012</t>
  </si>
  <si>
    <t>13.06.2012</t>
  </si>
  <si>
    <t>14.06.2012</t>
  </si>
  <si>
    <t>15.06.2012</t>
  </si>
  <si>
    <t>18.06.2012</t>
  </si>
  <si>
    <t>19.06.2012</t>
  </si>
  <si>
    <t>20.06.2012</t>
  </si>
  <si>
    <t>21.06.2012</t>
  </si>
  <si>
    <t>22.06.2012</t>
  </si>
  <si>
    <t>25.06.2012</t>
  </si>
  <si>
    <t>26.06.2012</t>
  </si>
  <si>
    <t>27.06.2012</t>
  </si>
  <si>
    <t>28.06.2012</t>
  </si>
  <si>
    <t>29.06.2012</t>
  </si>
  <si>
    <t>02.07.2012</t>
  </si>
  <si>
    <t>03.07.2012</t>
  </si>
  <si>
    <t>04.07.2012</t>
  </si>
  <si>
    <t>05.07.2012</t>
  </si>
  <si>
    <t>06.07.2012</t>
  </si>
  <si>
    <t>09.07.2012</t>
  </si>
  <si>
    <t>10.07.2012</t>
  </si>
  <si>
    <t>11.07.2012</t>
  </si>
  <si>
    <t>12.07.2012</t>
  </si>
  <si>
    <t>13.07.2012</t>
  </si>
  <si>
    <t>16.07.2012</t>
  </si>
  <si>
    <t>17.07.2012</t>
  </si>
  <si>
    <t>18.07.2012</t>
  </si>
  <si>
    <t>19.07.2012</t>
  </si>
  <si>
    <t>20.07.2012</t>
  </si>
  <si>
    <t>23.07.2012</t>
  </si>
  <si>
    <t>24.07.2012</t>
  </si>
  <si>
    <t>25.07.2012</t>
  </si>
  <si>
    <t>26.07.2012</t>
  </si>
  <si>
    <t>27.07.2012</t>
  </si>
  <si>
    <t>30.07.2012</t>
  </si>
  <si>
    <t>31.07.2012</t>
  </si>
  <si>
    <t>01.08.2012</t>
  </si>
  <si>
    <t>02.08.2012</t>
  </si>
  <si>
    <t>03.08.2012</t>
  </si>
  <si>
    <t>06.08.2012</t>
  </si>
  <si>
    <t>07.08.2012</t>
  </si>
  <si>
    <t>08.08.2012</t>
  </si>
  <si>
    <t>09.08.2012</t>
  </si>
  <si>
    <t>10.08.2012</t>
  </si>
  <si>
    <t>13.08.2012</t>
  </si>
  <si>
    <t>14.08.2012</t>
  </si>
  <si>
    <t>15.08.2012</t>
  </si>
  <si>
    <t>16.08.2012</t>
  </si>
  <si>
    <t>17.08.2012</t>
  </si>
  <si>
    <t>20.08.2012</t>
  </si>
  <si>
    <t>21.08.2012</t>
  </si>
  <si>
    <t>22.08.2012</t>
  </si>
  <si>
    <t>23.08.2012</t>
  </si>
  <si>
    <t>24.08.2012</t>
  </si>
  <si>
    <t>27.08.2012</t>
  </si>
  <si>
    <t>28.08.2012</t>
  </si>
  <si>
    <t>29.08.2012</t>
  </si>
  <si>
    <t>30.08.2012</t>
  </si>
  <si>
    <t>31.08.2012</t>
  </si>
  <si>
    <t>03.09.2012</t>
  </si>
  <si>
    <t>04.09.2012</t>
  </si>
  <si>
    <t>05.09.2012</t>
  </si>
  <si>
    <t>06.09.2012</t>
  </si>
  <si>
    <t>07.09.2012</t>
  </si>
  <si>
    <t>10.09.2012</t>
  </si>
  <si>
    <t>11.09.2012</t>
  </si>
  <si>
    <t>12.09.2012</t>
  </si>
  <si>
    <t>13.09.2012</t>
  </si>
  <si>
    <t>14.09.2012</t>
  </si>
  <si>
    <t>17.09.2012</t>
  </si>
  <si>
    <t>18.09.2012</t>
  </si>
  <si>
    <t>19.09.2012</t>
  </si>
  <si>
    <t>20.09.2012</t>
  </si>
  <si>
    <t>21.09.2012</t>
  </si>
  <si>
    <t>24.09.2012</t>
  </si>
  <si>
    <t>25.09.2012</t>
  </si>
  <si>
    <t>26.09.2012</t>
  </si>
  <si>
    <t>27.09.2012</t>
  </si>
  <si>
    <t>28.09.2012</t>
  </si>
  <si>
    <t>01.10.2012</t>
  </si>
  <si>
    <t>02.10.2012</t>
  </si>
  <si>
    <t>03.10.2012</t>
  </si>
  <si>
    <t>04.10.2012</t>
  </si>
  <si>
    <t>05.10.2012</t>
  </si>
  <si>
    <t>08.10.2012</t>
  </si>
  <si>
    <t>09.10.2012</t>
  </si>
  <si>
    <t>10.10.2012</t>
  </si>
  <si>
    <t>11.10.2012</t>
  </si>
  <si>
    <t>12.10.2012</t>
  </si>
  <si>
    <t>15.10.2012</t>
  </si>
  <si>
    <t>16.10.2012</t>
  </si>
  <si>
    <t>17.10.2012</t>
  </si>
  <si>
    <t>18.10.2012</t>
  </si>
  <si>
    <t>19.10.2012</t>
  </si>
  <si>
    <t>22.10.2012</t>
  </si>
  <si>
    <t>23.10.2012</t>
  </si>
  <si>
    <t>24.10.2012</t>
  </si>
  <si>
    <t>25.10.2012</t>
  </si>
  <si>
    <t>26.10.2012</t>
  </si>
  <si>
    <t>29.10.2012</t>
  </si>
  <si>
    <t>30.10.2012</t>
  </si>
  <si>
    <t>31.10.2012</t>
  </si>
  <si>
    <t>01.11.2012</t>
  </si>
  <si>
    <t>02.11.2012</t>
  </si>
  <si>
    <t>05.11.2012</t>
  </si>
  <si>
    <t>06.11.2012</t>
  </si>
  <si>
    <t>07.11.2012</t>
  </si>
  <si>
    <t>08.11.2012</t>
  </si>
  <si>
    <t>09.11.2012</t>
  </si>
  <si>
    <t>12.11.2012</t>
  </si>
  <si>
    <t>13.11.2012</t>
  </si>
  <si>
    <t>14.11.2012</t>
  </si>
  <si>
    <t>15.11.2012</t>
  </si>
  <si>
    <t>16.11.2012</t>
  </si>
  <si>
    <t>19.11.2012</t>
  </si>
  <si>
    <t>20.11.2012</t>
  </si>
  <si>
    <t>21.11.2012</t>
  </si>
  <si>
    <t>22.11.2012</t>
  </si>
  <si>
    <t>23.11.2012</t>
  </si>
  <si>
    <t>26.11.2012</t>
  </si>
  <si>
    <t>27.11.2012</t>
  </si>
  <si>
    <t>28.11.2012</t>
  </si>
  <si>
    <t>29.11.2012</t>
  </si>
  <si>
    <t>30.11.2012</t>
  </si>
  <si>
    <t>03.12.2012</t>
  </si>
  <si>
    <t>04.12.2012</t>
  </si>
  <si>
    <t>05.12.2012</t>
  </si>
  <si>
    <t>06.12.2012</t>
  </si>
  <si>
    <t>07.12.2012</t>
  </si>
  <si>
    <t>10.12.2012</t>
  </si>
  <si>
    <t>11.12.2012</t>
  </si>
  <si>
    <t>12.12.2012</t>
  </si>
  <si>
    <t>13.12.2012</t>
  </si>
  <si>
    <t>14.12.2012</t>
  </si>
  <si>
    <t>17.12.2012</t>
  </si>
  <si>
    <t>18.12.2012</t>
  </si>
  <si>
    <t>19.12.2012</t>
  </si>
  <si>
    <t>20.12.2012</t>
  </si>
  <si>
    <t>21.12.2012</t>
  </si>
  <si>
    <t>27.12.2012</t>
  </si>
  <si>
    <t>28.12.2012</t>
  </si>
  <si>
    <t>02.01.2013</t>
  </si>
  <si>
    <t>03.01.2013</t>
  </si>
  <si>
    <t>04.01.2013</t>
  </si>
  <si>
    <t>07.01.2013</t>
  </si>
  <si>
    <t>08.01.2013</t>
  </si>
  <si>
    <t>09.01.2013</t>
  </si>
  <si>
    <t>10.01.2013</t>
  </si>
  <si>
    <t>11.01.2013</t>
  </si>
  <si>
    <t>14.01.2013</t>
  </si>
  <si>
    <t>15.01.2013</t>
  </si>
  <si>
    <t>16.01.2013</t>
  </si>
  <si>
    <t>17.01.2013</t>
  </si>
  <si>
    <t>18.01.2013</t>
  </si>
  <si>
    <t>21.01.2013</t>
  </si>
  <si>
    <t>22.01.2013</t>
  </si>
  <si>
    <t>23.01.2013</t>
  </si>
  <si>
    <t>24.01.2013</t>
  </si>
  <si>
    <t>25.01.2013</t>
  </si>
  <si>
    <t>28.01.2013</t>
  </si>
  <si>
    <t>29.01.2013</t>
  </si>
  <si>
    <t>30.01.2013</t>
  </si>
  <si>
    <t>31.01.2013</t>
  </si>
  <si>
    <t>01.02.2013</t>
  </si>
  <si>
    <t>04.02.2013</t>
  </si>
  <si>
    <t>05.02.2013</t>
  </si>
  <si>
    <t>06.02.2013</t>
  </si>
  <si>
    <t>07.02.2013</t>
  </si>
  <si>
    <t>08.02.2013</t>
  </si>
  <si>
    <t>11.02.2013</t>
  </si>
  <si>
    <t>12.02.2013</t>
  </si>
  <si>
    <t>13.02.2013</t>
  </si>
  <si>
    <t>14.02.2013</t>
  </si>
  <si>
    <t>15.02.2013</t>
  </si>
  <si>
    <t>18.02.2013</t>
  </si>
  <si>
    <t>19.02.2013</t>
  </si>
  <si>
    <t>20.02.2013</t>
  </si>
  <si>
    <t>21.02.2013</t>
  </si>
  <si>
    <t>22.02.2013</t>
  </si>
  <si>
    <t>25.02.2013</t>
  </si>
  <si>
    <t>26.02.2013</t>
  </si>
  <si>
    <t>27.02.2013</t>
  </si>
  <si>
    <t>28.02.2013</t>
  </si>
  <si>
    <t>01.03.2013</t>
  </si>
  <si>
    <t>04.03.2013</t>
  </si>
  <si>
    <t>05.03.2013</t>
  </si>
  <si>
    <t>06.03.2013</t>
  </si>
  <si>
    <t>07.03.2013</t>
  </si>
  <si>
    <t>08.03.2013</t>
  </si>
  <si>
    <t>11.03.2013</t>
  </si>
  <si>
    <t>12.03.2013</t>
  </si>
  <si>
    <t>13.03.2013</t>
  </si>
  <si>
    <t>14.03.2013</t>
  </si>
  <si>
    <t>15.03.2013</t>
  </si>
  <si>
    <t>18.03.2013</t>
  </si>
  <si>
    <t>19.03.2013</t>
  </si>
  <si>
    <t>20.03.2013</t>
  </si>
  <si>
    <t>21.03.2013</t>
  </si>
  <si>
    <t>22.03.2013</t>
  </si>
  <si>
    <t>25.03.2013</t>
  </si>
  <si>
    <t>26.03.2013</t>
  </si>
  <si>
    <t>27.03.2013</t>
  </si>
  <si>
    <t>28.03.2013</t>
  </si>
  <si>
    <t>02.04.2013</t>
  </si>
  <si>
    <t>03.04.2013</t>
  </si>
  <si>
    <t>04.04.2013</t>
  </si>
  <si>
    <t>05.04.2013</t>
  </si>
  <si>
    <t>08.04.2013</t>
  </si>
  <si>
    <t>09.04.2013</t>
  </si>
  <si>
    <t>10.04.2013</t>
  </si>
  <si>
    <t>11.04.2013</t>
  </si>
  <si>
    <t>12.04.2013</t>
  </si>
  <si>
    <t>15.04.2013</t>
  </si>
  <si>
    <t>16.04.2013</t>
  </si>
  <si>
    <t>17.04.2013</t>
  </si>
  <si>
    <t>18.04.2013</t>
  </si>
  <si>
    <t>19.04.2013</t>
  </si>
  <si>
    <t>22.04.2013</t>
  </si>
  <si>
    <t>23.04.2013</t>
  </si>
  <si>
    <t>24.04.2013</t>
  </si>
  <si>
    <t>25.04.2013</t>
  </si>
  <si>
    <t>26.04.2013</t>
  </si>
  <si>
    <t>29.04.2013</t>
  </si>
  <si>
    <t>30.04.2013</t>
  </si>
  <si>
    <t>02.05.2013</t>
  </si>
  <si>
    <t>03.05.2013</t>
  </si>
  <si>
    <t>06.05.2013</t>
  </si>
  <si>
    <t>07.05.2013</t>
  </si>
  <si>
    <t>08.05.2013</t>
  </si>
  <si>
    <t>09.05.2013</t>
  </si>
  <si>
    <t>10.05.2013</t>
  </si>
  <si>
    <t>13.05.2013</t>
  </si>
  <si>
    <t>14.05.2013</t>
  </si>
  <si>
    <t>15.05.2013</t>
  </si>
  <si>
    <t>16.05.2013</t>
  </si>
  <si>
    <t>17.05.2013</t>
  </si>
  <si>
    <t>20.05.2013</t>
  </si>
  <si>
    <t>21.05.2013</t>
  </si>
  <si>
    <t>22.05.2013</t>
  </si>
  <si>
    <t>23.05.2013</t>
  </si>
  <si>
    <t>24.05.2013</t>
  </si>
  <si>
    <t>27.05.2013</t>
  </si>
  <si>
    <t>28.05.2013</t>
  </si>
  <si>
    <t>29.05.2013</t>
  </si>
  <si>
    <t>30.05.2013</t>
  </si>
  <si>
    <t>31.05.2013</t>
  </si>
  <si>
    <t>03.06.2013</t>
  </si>
  <si>
    <t>04.06.2013</t>
  </si>
  <si>
    <t>05.06.2013</t>
  </si>
  <si>
    <t>06.06.2013</t>
  </si>
  <si>
    <t>07.06.2013</t>
  </si>
  <si>
    <t>10.06.2013</t>
  </si>
  <si>
    <t>11.06.2013</t>
  </si>
  <si>
    <t>12.06.2013</t>
  </si>
  <si>
    <t>13.06.2013</t>
  </si>
  <si>
    <t>14.06.2013</t>
  </si>
  <si>
    <t>17.06.2013</t>
  </si>
  <si>
    <t>18.06.2013</t>
  </si>
  <si>
    <t>19.06.2013</t>
  </si>
  <si>
    <t>20.06.2013</t>
  </si>
  <si>
    <t>21.06.2013</t>
  </si>
  <si>
    <t>24.06.2013</t>
  </si>
  <si>
    <t>25.06.2013</t>
  </si>
  <si>
    <t>26.06.2013</t>
  </si>
  <si>
    <t>27.06.2013</t>
  </si>
  <si>
    <t>28.06.2013</t>
  </si>
  <si>
    <t>01.07.2013</t>
  </si>
  <si>
    <t>02.07.2013</t>
  </si>
  <si>
    <t>03.07.2013</t>
  </si>
  <si>
    <t>04.07.2013</t>
  </si>
  <si>
    <t>05.07.2013</t>
  </si>
  <si>
    <t>08.07.2013</t>
  </si>
  <si>
    <t>09.07.2013</t>
  </si>
  <si>
    <t>10.07.2013</t>
  </si>
  <si>
    <t>11.07.2013</t>
  </si>
  <si>
    <t>12.07.2013</t>
  </si>
  <si>
    <t>15.07.2013</t>
  </si>
  <si>
    <t>16.07.2013</t>
  </si>
  <si>
    <t>17.07.2013</t>
  </si>
  <si>
    <t>18.07.2013</t>
  </si>
  <si>
    <t>19.07.2013</t>
  </si>
  <si>
    <t>22.07.2013</t>
  </si>
  <si>
    <t>23.07.2013</t>
  </si>
  <si>
    <t>24.07.2013</t>
  </si>
  <si>
    <t>25.07.2013</t>
  </si>
  <si>
    <t>26.07.2013</t>
  </si>
  <si>
    <t>29.07.2013</t>
  </si>
  <si>
    <t>30.07.2013</t>
  </si>
  <si>
    <t>31.07.2013</t>
  </si>
  <si>
    <t>01.08.2013</t>
  </si>
  <si>
    <t>02.08.2013</t>
  </si>
  <si>
    <t>05.08.2013</t>
  </si>
  <si>
    <t>06.08.2013</t>
  </si>
  <si>
    <t>07.08.2013</t>
  </si>
  <si>
    <t>08.08.2013</t>
  </si>
  <si>
    <t>09.08.2013</t>
  </si>
  <si>
    <t>12.08.2013</t>
  </si>
  <si>
    <t>13.08.2013</t>
  </si>
  <si>
    <t>14.08.2013</t>
  </si>
  <si>
    <t>15.08.2013</t>
  </si>
  <si>
    <t>16.08.2013</t>
  </si>
  <si>
    <t>19.08.2013</t>
  </si>
  <si>
    <t>20.08.2013</t>
  </si>
  <si>
    <t>21.08.2013</t>
  </si>
  <si>
    <t>22.08.2013</t>
  </si>
  <si>
    <t>23.08.2013</t>
  </si>
  <si>
    <t>26.08.2013</t>
  </si>
  <si>
    <t>27.08.2013</t>
  </si>
  <si>
    <t>28.08.2013</t>
  </si>
  <si>
    <t>29.08.2013</t>
  </si>
  <si>
    <t>30.08.2013</t>
  </si>
  <si>
    <t>02.09.2013</t>
  </si>
  <si>
    <t>03.09.2013</t>
  </si>
  <si>
    <t>04.09.2013</t>
  </si>
  <si>
    <t>05.09.2013</t>
  </si>
  <si>
    <t>06.09.2013</t>
  </si>
  <si>
    <t>09.09.2013</t>
  </si>
  <si>
    <t>10.09.2013</t>
  </si>
  <si>
    <t>11.09.2013</t>
  </si>
  <si>
    <t>12.09.2013</t>
  </si>
  <si>
    <t>13.09.2013</t>
  </si>
  <si>
    <t>16.09.2013</t>
  </si>
  <si>
    <t>17.09.2013</t>
  </si>
  <si>
    <t>18.09.2013</t>
  </si>
  <si>
    <t>19.09.2013</t>
  </si>
  <si>
    <t>20.09.2013</t>
  </si>
  <si>
    <t>23.09.2013</t>
  </si>
  <si>
    <t>24.09.2013</t>
  </si>
  <si>
    <t>25.09.2013</t>
  </si>
  <si>
    <t>26.09.2013</t>
  </si>
  <si>
    <t>27.09.2013</t>
  </si>
  <si>
    <t>30.09.2013</t>
  </si>
  <si>
    <t>01.10.2013</t>
  </si>
  <si>
    <t>02.10.2013</t>
  </si>
  <si>
    <t>03.10.2013</t>
  </si>
  <si>
    <t>04.10.2013</t>
  </si>
  <si>
    <t>07.10.2013</t>
  </si>
  <si>
    <t>08.10.2013</t>
  </si>
  <si>
    <t>09.10.2013</t>
  </si>
  <si>
    <t>10.10.2013</t>
  </si>
  <si>
    <t>11.10.2013</t>
  </si>
  <si>
    <t>14.10.2013</t>
  </si>
  <si>
    <t>15.10.2013</t>
  </si>
  <si>
    <t>16.10.2013</t>
  </si>
  <si>
    <t>17.10.2013</t>
  </si>
  <si>
    <t>18.10.2013</t>
  </si>
  <si>
    <t>21.10.2013</t>
  </si>
  <si>
    <t>22.10.2013</t>
  </si>
  <si>
    <t>23.10.2013</t>
  </si>
  <si>
    <t>24.10.2013</t>
  </si>
  <si>
    <t>25.10.2013</t>
  </si>
  <si>
    <t>28.10.2013</t>
  </si>
  <si>
    <t>29.10.2013</t>
  </si>
  <si>
    <t>30.10.2013</t>
  </si>
  <si>
    <t>31.10.2013</t>
  </si>
  <si>
    <t>01.11.2013</t>
  </si>
  <si>
    <t>04.11.2013</t>
  </si>
  <si>
    <t>05.11.2013</t>
  </si>
  <si>
    <t>06.11.2013</t>
  </si>
  <si>
    <t>07.11.2013</t>
  </si>
  <si>
    <t>08.11.2013</t>
  </si>
  <si>
    <t>11.11.2013</t>
  </si>
  <si>
    <t>12.11.2013</t>
  </si>
  <si>
    <t>13.11.2013</t>
  </si>
  <si>
    <t>14.11.2013</t>
  </si>
  <si>
    <t>15.11.2013</t>
  </si>
  <si>
    <t>18.11.2013</t>
  </si>
  <si>
    <t>19.11.2013</t>
  </si>
  <si>
    <t>20.11.2013</t>
  </si>
  <si>
    <t>21.11.2013</t>
  </si>
  <si>
    <t>22.11.2013</t>
  </si>
  <si>
    <t>25.11.2013</t>
  </si>
  <si>
    <t>26.11.2013</t>
  </si>
  <si>
    <t>27.11.2013</t>
  </si>
  <si>
    <t>28.11.2013</t>
  </si>
  <si>
    <t>29.11.2013</t>
  </si>
  <si>
    <t>02.12.2013</t>
  </si>
  <si>
    <t>03.12.2013</t>
  </si>
  <si>
    <t>04.12.2013</t>
  </si>
  <si>
    <t>05.12.2013</t>
  </si>
  <si>
    <t>06.12.2013</t>
  </si>
  <si>
    <t>09.12.2013</t>
  </si>
  <si>
    <t>10.12.2013</t>
  </si>
  <si>
    <t>11.12.2013</t>
  </si>
  <si>
    <t>12.12.2013</t>
  </si>
  <si>
    <t>13.12.2013</t>
  </si>
  <si>
    <t>16.12.2013</t>
  </si>
  <si>
    <t>17.12.2013</t>
  </si>
  <si>
    <t>18.12.2013</t>
  </si>
  <si>
    <t>19.12.2013</t>
  </si>
  <si>
    <t>20.12.2013</t>
  </si>
  <si>
    <t>23.12.2013</t>
  </si>
  <si>
    <t>27.12.2013</t>
  </si>
  <si>
    <t>30.12.2013</t>
  </si>
  <si>
    <t>02.01.2014</t>
  </si>
  <si>
    <t>03.01.2014</t>
  </si>
  <si>
    <t>06.01.2014</t>
  </si>
  <si>
    <t>07.01.2014</t>
  </si>
  <si>
    <t>08.01.2014</t>
  </si>
  <si>
    <t>09.01.2014</t>
  </si>
  <si>
    <t>10.01.2014</t>
  </si>
  <si>
    <t>13.01.2014</t>
  </si>
  <si>
    <t>14.01.2014</t>
  </si>
  <si>
    <t>15.01.2014</t>
  </si>
  <si>
    <t>16.01.2014</t>
  </si>
  <si>
    <t>17.01.2014</t>
  </si>
  <si>
    <t>20.01.2014</t>
  </si>
  <si>
    <t>21.01.2014</t>
  </si>
  <si>
    <t>22.01.2014</t>
  </si>
  <si>
    <t>23.01.2014</t>
  </si>
  <si>
    <t>24.01.2014</t>
  </si>
  <si>
    <t>27.01.2014</t>
  </si>
  <si>
    <t>28.01.2014</t>
  </si>
  <si>
    <t>29.01.2014</t>
  </si>
  <si>
    <t>30.01.2014</t>
  </si>
  <si>
    <t>31.01.2014</t>
  </si>
  <si>
    <t>03.02.2014</t>
  </si>
  <si>
    <t>04.02.2014</t>
  </si>
  <si>
    <t>05.02.2014</t>
  </si>
  <si>
    <t>06.02.2014</t>
  </si>
  <si>
    <t>07.02.2014</t>
  </si>
  <si>
    <t>10.02.2014</t>
  </si>
  <si>
    <t>11.02.2014</t>
  </si>
  <si>
    <t>12.02.2014</t>
  </si>
  <si>
    <t>13.02.2014</t>
  </si>
  <si>
    <t>14.02.2014</t>
  </si>
  <si>
    <t>17.02.2014</t>
  </si>
  <si>
    <t>18.02.2014</t>
  </si>
  <si>
    <t>19.02.2014</t>
  </si>
  <si>
    <t>20.02.2014</t>
  </si>
  <si>
    <t>21.02.2014</t>
  </si>
  <si>
    <t>24.02.2014</t>
  </si>
  <si>
    <t>25.02.2014</t>
  </si>
  <si>
    <t>26.02.2014</t>
  </si>
  <si>
    <t>27.02.2014</t>
  </si>
  <si>
    <t>28.02.2014</t>
  </si>
  <si>
    <t>03.03.2014</t>
  </si>
  <si>
    <t>04.03.2014</t>
  </si>
  <si>
    <t>05.03.2014</t>
  </si>
  <si>
    <t>06.03.2014</t>
  </si>
  <si>
    <t>07.03.2014</t>
  </si>
  <si>
    <t>10.03.2014</t>
  </si>
  <si>
    <t>11.03.2014</t>
  </si>
  <si>
    <t>12.03.2014</t>
  </si>
  <si>
    <t>13.03.2014</t>
  </si>
  <si>
    <t>14.03.2014</t>
  </si>
  <si>
    <t>17.03.2014</t>
  </si>
  <si>
    <t>18.03.2014</t>
  </si>
  <si>
    <t>19.03.2014</t>
  </si>
  <si>
    <t>20.03.2014</t>
  </si>
  <si>
    <t>21.03.2014</t>
  </si>
  <si>
    <t>24.03.2014</t>
  </si>
  <si>
    <t>25.03.2014</t>
  </si>
  <si>
    <t>26.03.2014</t>
  </si>
  <si>
    <t>27.03.2014</t>
  </si>
  <si>
    <t>28.03.2014</t>
  </si>
  <si>
    <t>31.03.2014</t>
  </si>
  <si>
    <t>01.04.2014</t>
  </si>
  <si>
    <t>02.04.2014</t>
  </si>
  <si>
    <t>03.04.2014</t>
  </si>
  <si>
    <t>04.04.2014</t>
  </si>
  <si>
    <t>07.04.2014</t>
  </si>
  <si>
    <t>08.04.2014</t>
  </si>
  <si>
    <t>09.04.2014</t>
  </si>
  <si>
    <t>10.04.2014</t>
  </si>
  <si>
    <t>11.04.2014</t>
  </si>
  <si>
    <t>14.04.2014</t>
  </si>
  <si>
    <t>15.04.2014</t>
  </si>
  <si>
    <t>16.04.2014</t>
  </si>
  <si>
    <t>17.04.2014</t>
  </si>
  <si>
    <t>22.04.2014</t>
  </si>
  <si>
    <t>23.04.2014</t>
  </si>
  <si>
    <t>24.04.2014</t>
  </si>
  <si>
    <t>25.04.2014</t>
  </si>
  <si>
    <t>28.04.2014</t>
  </si>
  <si>
    <t>29.04.2014</t>
  </si>
  <si>
    <t>30.04.2014</t>
  </si>
  <si>
    <t>02.05.2014</t>
  </si>
  <si>
    <t>05.05.2014</t>
  </si>
  <si>
    <t>06.05.2014</t>
  </si>
  <si>
    <t>07.05.2014</t>
  </si>
  <si>
    <t>08.05.2014</t>
  </si>
  <si>
    <t>09.05.2014</t>
  </si>
  <si>
    <t>12.05.2014</t>
  </si>
  <si>
    <t>13.05.2014</t>
  </si>
  <si>
    <t>14.05.2014</t>
  </si>
  <si>
    <t>15.05.2014</t>
  </si>
  <si>
    <t>16.05.2014</t>
  </si>
  <si>
    <t>19.05.2014</t>
  </si>
  <si>
    <t>20.05.2014</t>
  </si>
  <si>
    <t>21.05.2014</t>
  </si>
  <si>
    <t>22.05.2014</t>
  </si>
  <si>
    <t>23.05.2014</t>
  </si>
  <si>
    <t>26.05.2014</t>
  </si>
  <si>
    <t>27.05.2014</t>
  </si>
  <si>
    <t>28.05.2014</t>
  </si>
  <si>
    <t>29.05.2014</t>
  </si>
  <si>
    <t>30.05.2014</t>
  </si>
  <si>
    <t>02.06.2014</t>
  </si>
  <si>
    <t>03.06.2014</t>
  </si>
  <si>
    <t>04.06.2014</t>
  </si>
  <si>
    <t>05.06.2014</t>
  </si>
  <si>
    <t>06.06.2014</t>
  </si>
  <si>
    <t>09.06.2014</t>
  </si>
  <si>
    <t>10.06.2014</t>
  </si>
  <si>
    <t>11.06.2014</t>
  </si>
  <si>
    <t>12.06.2014</t>
  </si>
  <si>
    <t>13.06.2014</t>
  </si>
  <si>
    <t>16.06.2014</t>
  </si>
  <si>
    <t>17.06.2014</t>
  </si>
  <si>
    <t>18.06.2014</t>
  </si>
  <si>
    <t>19.06.2014</t>
  </si>
  <si>
    <t>20.06.2014</t>
  </si>
  <si>
    <t>23.06.2014</t>
  </si>
  <si>
    <t>24.06.2014</t>
  </si>
  <si>
    <t>25.06.2014</t>
  </si>
  <si>
    <t>26.06.2014</t>
  </si>
  <si>
    <t>27.06.2014</t>
  </si>
  <si>
    <t>30.06.2014</t>
  </si>
  <si>
    <t>01.07.2014</t>
  </si>
  <si>
    <t>02.07.2014</t>
  </si>
  <si>
    <t>03.07.2014</t>
  </si>
  <si>
    <t>04.07.2014</t>
  </si>
  <si>
    <t>07.07.2014</t>
  </si>
  <si>
    <t>08.07.2014</t>
  </si>
  <si>
    <t>09.07.2014</t>
  </si>
  <si>
    <t>10.07.2014</t>
  </si>
  <si>
    <t>11.07.2014</t>
  </si>
  <si>
    <t>14.07.2014</t>
  </si>
  <si>
    <t>15.07.2014</t>
  </si>
  <si>
    <t>16.07.2014</t>
  </si>
  <si>
    <t>17.07.2014</t>
  </si>
  <si>
    <t>18.07.2014</t>
  </si>
  <si>
    <t>21.07.2014</t>
  </si>
  <si>
    <t>22.07.2014</t>
  </si>
  <si>
    <t>23.07.2014</t>
  </si>
  <si>
    <t>24.07.2014</t>
  </si>
  <si>
    <t>25.07.2014</t>
  </si>
  <si>
    <t>28.07.2014</t>
  </si>
  <si>
    <t>29.07.2014</t>
  </si>
  <si>
    <t>30.07.2014</t>
  </si>
  <si>
    <t>31.07.2014</t>
  </si>
  <si>
    <t>01.08.2014</t>
  </si>
  <si>
    <t>04.08.2014</t>
  </si>
  <si>
    <t>05.08.2014</t>
  </si>
  <si>
    <t>06.08.2014</t>
  </si>
  <si>
    <t>07.08.2014</t>
  </si>
  <si>
    <t>08.08.2014</t>
  </si>
  <si>
    <t>11.08.2014</t>
  </si>
  <si>
    <t>12.08.2014</t>
  </si>
  <si>
    <t>13.08.2014</t>
  </si>
  <si>
    <t>14.08.2014</t>
  </si>
  <si>
    <t>15.08.2014</t>
  </si>
  <si>
    <t>18.08.2014</t>
  </si>
  <si>
    <t>19.08.2014</t>
  </si>
  <si>
    <t>20.08.2014</t>
  </si>
  <si>
    <t>21.08.2014</t>
  </si>
  <si>
    <t>22.08.2014</t>
  </si>
  <si>
    <t>25.08.2014</t>
  </si>
  <si>
    <t>26.08.2014</t>
  </si>
  <si>
    <t>27.08.2014</t>
  </si>
  <si>
    <t>28.08.2014</t>
  </si>
  <si>
    <t>29.08.2014</t>
  </si>
  <si>
    <t>01.09.2014</t>
  </si>
  <si>
    <t>02.09.2014</t>
  </si>
  <si>
    <t>03.09.2014</t>
  </si>
  <si>
    <t>04.09.2014</t>
  </si>
  <si>
    <t>05.09.2014</t>
  </si>
  <si>
    <t>08.09.2014</t>
  </si>
  <si>
    <t>09.09.2014</t>
  </si>
  <si>
    <t>10.09.2014</t>
  </si>
  <si>
    <t>11.09.2014</t>
  </si>
  <si>
    <t>12.09.2014</t>
  </si>
  <si>
    <t>15.09.2014</t>
  </si>
  <si>
    <t>16.09.2014</t>
  </si>
  <si>
    <t>17.09.2014</t>
  </si>
  <si>
    <t>18.09.2014</t>
  </si>
  <si>
    <t>19.09.2014</t>
  </si>
  <si>
    <t>22.09.2014</t>
  </si>
  <si>
    <t>23.09.2014</t>
  </si>
  <si>
    <t>24.09.2014</t>
  </si>
  <si>
    <t>25.09.2014</t>
  </si>
  <si>
    <t>26.09.2014</t>
  </si>
  <si>
    <t>29.09.2014</t>
  </si>
  <si>
    <t>30.09.2014</t>
  </si>
  <si>
    <t>01.10.2014</t>
  </si>
  <si>
    <t>02.10.2014</t>
  </si>
  <si>
    <t>03.10.2014</t>
  </si>
  <si>
    <t>06.10.2014</t>
  </si>
  <si>
    <t>07.10.2014</t>
  </si>
  <si>
    <t>08.10.2014</t>
  </si>
  <si>
    <t>09.10.2014</t>
  </si>
  <si>
    <t>10.10.2014</t>
  </si>
  <si>
    <t>13.10.2014</t>
  </si>
  <si>
    <t>14.10.2014</t>
  </si>
  <si>
    <t>15.10.2014</t>
  </si>
  <si>
    <t>16.10.2014</t>
  </si>
  <si>
    <t>17.10.2014</t>
  </si>
  <si>
    <t>20.10.2014</t>
  </si>
  <si>
    <t>21.10.2014</t>
  </si>
  <si>
    <t>22.10.2014</t>
  </si>
  <si>
    <t>23.10.2014</t>
  </si>
  <si>
    <t>24.10.2014</t>
  </si>
  <si>
    <t>27.10.2014</t>
  </si>
  <si>
    <t>28.10.2014</t>
  </si>
  <si>
    <t>29.10.2014</t>
  </si>
  <si>
    <t>30.10.2014</t>
  </si>
  <si>
    <t>31.10.2014</t>
  </si>
  <si>
    <t>03.11.2014</t>
  </si>
  <si>
    <t>04.11.2014</t>
  </si>
  <si>
    <t>05.11.2014</t>
  </si>
  <si>
    <t>06.11.2014</t>
  </si>
  <si>
    <t>07.11.2014</t>
  </si>
  <si>
    <t>10.11.2014</t>
  </si>
  <si>
    <t>11.11.2014</t>
  </si>
  <si>
    <t>12.11.2014</t>
  </si>
  <si>
    <t>13.11.2014</t>
  </si>
  <si>
    <t>14.11.2014</t>
  </si>
  <si>
    <t>17.11.2014</t>
  </si>
  <si>
    <t>18.11.2014</t>
  </si>
  <si>
    <t>19.11.2014</t>
  </si>
  <si>
    <t>20.11.2014</t>
  </si>
  <si>
    <t>21.11.2014</t>
  </si>
  <si>
    <t>24.11.2014</t>
  </si>
  <si>
    <t>25.11.2014</t>
  </si>
  <si>
    <t>26.11.2014</t>
  </si>
  <si>
    <t>27.11.2014</t>
  </si>
  <si>
    <t>28.11.2014</t>
  </si>
  <si>
    <t>01.12.2014</t>
  </si>
  <si>
    <t>02.12.2014</t>
  </si>
  <si>
    <t>03.12.2014</t>
  </si>
  <si>
    <t>04.12.2014</t>
  </si>
  <si>
    <t>05.12.2014</t>
  </si>
  <si>
    <t>08.12.2014</t>
  </si>
  <si>
    <t>09.12.2014</t>
  </si>
  <si>
    <t>10.12.2014</t>
  </si>
  <si>
    <t>11.12.2014</t>
  </si>
  <si>
    <t>12.12.2014</t>
  </si>
  <si>
    <t>15.12.2014</t>
  </si>
  <si>
    <t>16.12.2014</t>
  </si>
  <si>
    <t>17.12.2014</t>
  </si>
  <si>
    <t>18.12.2014</t>
  </si>
  <si>
    <t>19.12.2014</t>
  </si>
  <si>
    <t>22.12.2014</t>
  </si>
  <si>
    <t>23.12.2014</t>
  </si>
  <si>
    <t>29.12.2014</t>
  </si>
  <si>
    <t>30.12.2014</t>
  </si>
  <si>
    <t>02.01.2015</t>
  </si>
  <si>
    <t>05.01.2015</t>
  </si>
  <si>
    <t>06.01.2015</t>
  </si>
  <si>
    <t>07.01.2015</t>
  </si>
  <si>
    <t>08.01.2015</t>
  </si>
  <si>
    <t>09.01.2015</t>
  </si>
  <si>
    <t>12.01.2015</t>
  </si>
  <si>
    <t>13.01.2015</t>
  </si>
  <si>
    <t>14.01.2015</t>
  </si>
  <si>
    <t>15.01.2015</t>
  </si>
  <si>
    <t>16.01.2015</t>
  </si>
  <si>
    <t>19.01.2015</t>
  </si>
  <si>
    <t>20.01.2015</t>
  </si>
  <si>
    <t>21.01.2015</t>
  </si>
  <si>
    <t>22.01.2015</t>
  </si>
  <si>
    <t>23.01.2015</t>
  </si>
  <si>
    <t>26.01.2015</t>
  </si>
  <si>
    <t>27.01.2015</t>
  </si>
  <si>
    <t>28.01.2015</t>
  </si>
  <si>
    <t>29.01.2015</t>
  </si>
  <si>
    <t>30.01.2015</t>
  </si>
  <si>
    <t>02.02.2015</t>
  </si>
  <si>
    <t>03.02.2015</t>
  </si>
  <si>
    <t>04.02.2015</t>
  </si>
  <si>
    <t>05.02.2015</t>
  </si>
  <si>
    <t>06.02.2015</t>
  </si>
  <si>
    <t>09.02.2015</t>
  </si>
  <si>
    <t>10.02.2015</t>
  </si>
  <si>
    <t>11.02.2015</t>
  </si>
  <si>
    <t>12.02.2015</t>
  </si>
  <si>
    <t>13.02.2015</t>
  </si>
  <si>
    <t>16.02.2015</t>
  </si>
  <si>
    <t>17.02.2015</t>
  </si>
  <si>
    <t>18.02.2015</t>
  </si>
  <si>
    <t>19.02.2015</t>
  </si>
  <si>
    <t>20.02.2015</t>
  </si>
  <si>
    <t>23.02.2015</t>
  </si>
  <si>
    <t>24.02.2015</t>
  </si>
  <si>
    <t>25.02.2015</t>
  </si>
  <si>
    <t>26.02.2015</t>
  </si>
  <si>
    <t>27.02.2015</t>
  </si>
  <si>
    <t>02.03.2015</t>
  </si>
  <si>
    <t>03.03.2015</t>
  </si>
  <si>
    <t>04.03.2015</t>
  </si>
  <si>
    <t>05.03.2015</t>
  </si>
  <si>
    <t>06.03.2015</t>
  </si>
  <si>
    <t>09.03.2015</t>
  </si>
  <si>
    <t>10.03.2015</t>
  </si>
  <si>
    <t>11.03.2015</t>
  </si>
  <si>
    <t>12.03.2015</t>
  </si>
  <si>
    <t>13.03.2015</t>
  </si>
  <si>
    <t>16.03.2015</t>
  </si>
  <si>
    <t>17.03.2015</t>
  </si>
  <si>
    <t>18.03.2015</t>
  </si>
  <si>
    <t>19.03.2015</t>
  </si>
  <si>
    <t>20.03.2015</t>
  </si>
  <si>
    <t>23.03.2015</t>
  </si>
  <si>
    <t>24.03.2015</t>
  </si>
  <si>
    <t>25.03.2015</t>
  </si>
  <si>
    <t>26.03.2015</t>
  </si>
  <si>
    <t>27.03.2015</t>
  </si>
  <si>
    <t>30.03.2015</t>
  </si>
  <si>
    <t>31.03.2015</t>
  </si>
  <si>
    <t>01.04.2015</t>
  </si>
  <si>
    <t>02.04.2015</t>
  </si>
  <si>
    <t>07.04.2015</t>
  </si>
  <si>
    <t>08.04.2015</t>
  </si>
  <si>
    <t>09.04.2015</t>
  </si>
  <si>
    <t>10.04.2015</t>
  </si>
  <si>
    <t>13.04.2015</t>
  </si>
  <si>
    <t>14.04.2015</t>
  </si>
  <si>
    <t>15.04.2015</t>
  </si>
  <si>
    <t>16.04.2015</t>
  </si>
  <si>
    <t>17.04.2015</t>
  </si>
  <si>
    <t>20.04.2015</t>
  </si>
  <si>
    <t>21.04.2015</t>
  </si>
  <si>
    <t>22.04.2015</t>
  </si>
  <si>
    <t>23.04.2015</t>
  </si>
  <si>
    <t>24.04.2015</t>
  </si>
  <si>
    <t>27.04.2015</t>
  </si>
  <si>
    <t>28.04.2015</t>
  </si>
  <si>
    <t>29.04.2015</t>
  </si>
  <si>
    <t>30.04.2015</t>
  </si>
  <si>
    <t>04.05.2015</t>
  </si>
  <si>
    <t>05.05.2015</t>
  </si>
  <si>
    <t>06.05.2015</t>
  </si>
  <si>
    <t>07.05.2015</t>
  </si>
  <si>
    <t>08.05.2015</t>
  </si>
  <si>
    <t>11.05.2015</t>
  </si>
  <si>
    <t>12.05.2015</t>
  </si>
  <si>
    <t>13.05.2015</t>
  </si>
  <si>
    <t>14.05.2015</t>
  </si>
  <si>
    <t>15.05.2015</t>
  </si>
  <si>
    <t>18.05.2015</t>
  </si>
  <si>
    <t>19.05.2015</t>
  </si>
  <si>
    <t>20.05.2015</t>
  </si>
  <si>
    <t>21.05.2015</t>
  </si>
  <si>
    <t>22.05.2015</t>
  </si>
  <si>
    <t>26.05.2015</t>
  </si>
  <si>
    <t>27.05.2015</t>
  </si>
  <si>
    <t>28.05.2015</t>
  </si>
  <si>
    <t>29.05.2015</t>
  </si>
  <si>
    <t>01.06.2015</t>
  </si>
  <si>
    <t>02.06.2015</t>
  </si>
  <si>
    <t>03.06.2015</t>
  </si>
  <si>
    <t>04.06.2015</t>
  </si>
  <si>
    <t>05.06.2015</t>
  </si>
  <si>
    <t>08.06.2015</t>
  </si>
  <si>
    <t>09.06.2015</t>
  </si>
  <si>
    <t>10.06.2015</t>
  </si>
  <si>
    <t>11.06.2015</t>
  </si>
  <si>
    <t>12.06.2015</t>
  </si>
  <si>
    <t>15.06.2015</t>
  </si>
  <si>
    <t>16.06.2015</t>
  </si>
  <si>
    <t>17.06.2015</t>
  </si>
  <si>
    <t>18.06.2015</t>
  </si>
  <si>
    <t>19.06.2015</t>
  </si>
  <si>
    <t>22.06.2015</t>
  </si>
  <si>
    <t>23.06.2015</t>
  </si>
  <si>
    <t>24.06.2015</t>
  </si>
  <si>
    <t>25.06.2015</t>
  </si>
  <si>
    <t>26.06.2015</t>
  </si>
  <si>
    <t>29.06.2015</t>
  </si>
  <si>
    <t>30.06.2015</t>
  </si>
  <si>
    <t>01.07.2015</t>
  </si>
  <si>
    <t>02.07.2015</t>
  </si>
  <si>
    <t>03.07.2015</t>
  </si>
  <si>
    <t>06.07.2015</t>
  </si>
  <si>
    <t>07.07.2015</t>
  </si>
  <si>
    <t>08.07.2015</t>
  </si>
  <si>
    <t>09.07.2015</t>
  </si>
  <si>
    <t>10.07.2015</t>
  </si>
  <si>
    <t>13.07.2015</t>
  </si>
  <si>
    <t>14.07.2015</t>
  </si>
  <si>
    <t>15.07.2015</t>
  </si>
  <si>
    <t>16.07.2015</t>
  </si>
  <si>
    <t>17.07.2015</t>
  </si>
  <si>
    <t>20.07.2015</t>
  </si>
  <si>
    <t>21.07.2015</t>
  </si>
  <si>
    <t>22.07.2015</t>
  </si>
  <si>
    <t>23.07.2015</t>
  </si>
  <si>
    <t>24.07.2015</t>
  </si>
  <si>
    <t>27.07.2015</t>
  </si>
  <si>
    <t>28.07.2015</t>
  </si>
  <si>
    <t>29.07.2015</t>
  </si>
  <si>
    <t>30.07.2015</t>
  </si>
  <si>
    <t>31.07.2015</t>
  </si>
  <si>
    <t>03.08.2015</t>
  </si>
  <si>
    <t>04.08.2015</t>
  </si>
  <si>
    <t>05.08.2015</t>
  </si>
  <si>
    <t>06.08.2015</t>
  </si>
  <si>
    <t>07.08.2015</t>
  </si>
  <si>
    <t>10.08.2015</t>
  </si>
  <si>
    <t>11.08.2015</t>
  </si>
  <si>
    <t>12.08.2015</t>
  </si>
  <si>
    <t>13.08.2015</t>
  </si>
  <si>
    <t>14.08.2015</t>
  </si>
  <si>
    <t>17.08.2015</t>
  </si>
  <si>
    <t>18.08.2015</t>
  </si>
  <si>
    <t>19.08.2015</t>
  </si>
  <si>
    <t>20.08.2015</t>
  </si>
  <si>
    <t>21.08.2015</t>
  </si>
  <si>
    <t>24.08.2015</t>
  </si>
  <si>
    <t>25.08.2015</t>
  </si>
  <si>
    <t>26.08.2015</t>
  </si>
  <si>
    <t>27.08.2015</t>
  </si>
  <si>
    <t>28.08.2015</t>
  </si>
  <si>
    <t>31.08.2015</t>
  </si>
  <si>
    <t>01.09.2015</t>
  </si>
  <si>
    <t>02.09.2015</t>
  </si>
  <si>
    <t>03.09.2015</t>
  </si>
  <si>
    <t>04.09.2015</t>
  </si>
  <si>
    <t>07.09.2015</t>
  </si>
  <si>
    <t>08.09.2015</t>
  </si>
  <si>
    <t>09.09.2015</t>
  </si>
  <si>
    <t>10.09.2015</t>
  </si>
  <si>
    <t>11.09.2015</t>
  </si>
  <si>
    <t>14.09.2015</t>
  </si>
  <si>
    <t>15.09.2015</t>
  </si>
  <si>
    <t>16.09.2015</t>
  </si>
  <si>
    <t>17.09.2015</t>
  </si>
  <si>
    <t>18.09.2015</t>
  </si>
  <si>
    <t>21.09.2015</t>
  </si>
  <si>
    <t>22.09.2015</t>
  </si>
  <si>
    <t>23.09.2015</t>
  </si>
  <si>
    <t>24.09.2015</t>
  </si>
  <si>
    <t>25.09.2015</t>
  </si>
  <si>
    <t>28.09.2015</t>
  </si>
  <si>
    <t>29.09.2015</t>
  </si>
  <si>
    <t>30.09.2015</t>
  </si>
  <si>
    <t>01.10.2015</t>
  </si>
  <si>
    <t>02.10.2015</t>
  </si>
  <si>
    <t>05.10.2015</t>
  </si>
  <si>
    <t>06.10.2015</t>
  </si>
  <si>
    <t>07.10.2015</t>
  </si>
  <si>
    <t>08.10.2015</t>
  </si>
  <si>
    <t>09.10.2015</t>
  </si>
  <si>
    <t>12.10.2015</t>
  </si>
  <si>
    <t>13.10.2015</t>
  </si>
  <si>
    <t>14.10.2015</t>
  </si>
  <si>
    <t>15.10.2015</t>
  </si>
  <si>
    <t>16.10.2015</t>
  </si>
  <si>
    <t>19.10.2015</t>
  </si>
  <si>
    <t>20.10.2015</t>
  </si>
  <si>
    <t>21.10.2015</t>
  </si>
  <si>
    <t>22.10.2015</t>
  </si>
  <si>
    <t>23.10.2015</t>
  </si>
  <si>
    <t>26.10.2015</t>
  </si>
  <si>
    <t>27.10.2015</t>
  </si>
  <si>
    <t>28.10.2015</t>
  </si>
  <si>
    <t>29.10.2015</t>
  </si>
  <si>
    <t>30.10.2015</t>
  </si>
  <si>
    <t>02.11.2015</t>
  </si>
  <si>
    <t>03.11.2015</t>
  </si>
  <si>
    <t>04.11.2015</t>
  </si>
  <si>
    <t>05.11.2015</t>
  </si>
  <si>
    <t>06.11.2015</t>
  </si>
  <si>
    <t>09.11.2015</t>
  </si>
  <si>
    <t>10.11.2015</t>
  </si>
  <si>
    <t>11.11.2015</t>
  </si>
  <si>
    <t>12.11.2015</t>
  </si>
  <si>
    <t>13.11.2015</t>
  </si>
  <si>
    <t>16.11.2015</t>
  </si>
  <si>
    <t>17.11.2015</t>
  </si>
  <si>
    <t>18.11.2015</t>
  </si>
  <si>
    <t>19.11.2015</t>
  </si>
  <si>
    <t>20.11.2015</t>
  </si>
  <si>
    <t>23.11.2015</t>
  </si>
  <si>
    <t>24.11.2015</t>
  </si>
  <si>
    <t>25.11.2015</t>
  </si>
  <si>
    <t>26.11.2015</t>
  </si>
  <si>
    <t>27.11.2015</t>
  </si>
  <si>
    <t>30.11.2015</t>
  </si>
  <si>
    <t>01.12.2015</t>
  </si>
  <si>
    <t>02.12.2015</t>
  </si>
  <si>
    <t>03.12.2015</t>
  </si>
  <si>
    <t>04.12.2015</t>
  </si>
  <si>
    <t>07.12.2015</t>
  </si>
  <si>
    <t>08.12.2015</t>
  </si>
  <si>
    <t>09.12.2015</t>
  </si>
  <si>
    <t>10.12.2015</t>
  </si>
  <si>
    <t>11.12.2015</t>
  </si>
  <si>
    <t>14.12.2015</t>
  </si>
  <si>
    <t>15.12.2015</t>
  </si>
  <si>
    <t>16.12.2015</t>
  </si>
  <si>
    <t>17.12.2015</t>
  </si>
  <si>
    <t>18.12.2015</t>
  </si>
  <si>
    <t>21.12.2015</t>
  </si>
  <si>
    <t>22.12.2015</t>
  </si>
  <si>
    <t>23.12.2015</t>
  </si>
  <si>
    <t>28.12.2015</t>
  </si>
  <si>
    <t>29.12.2015</t>
  </si>
  <si>
    <t>30.12.2015</t>
  </si>
  <si>
    <t>04.01.2016</t>
  </si>
  <si>
    <t>05.01.2016</t>
  </si>
  <si>
    <t>06.01.2016</t>
  </si>
  <si>
    <t>07.01.2016</t>
  </si>
  <si>
    <t>08.01.2016</t>
  </si>
  <si>
    <t>11.01.2016</t>
  </si>
  <si>
    <t>12.01.2016</t>
  </si>
  <si>
    <t>13.01.2016</t>
  </si>
  <si>
    <t>14.01.2016</t>
  </si>
  <si>
    <t>15.01.2016</t>
  </si>
  <si>
    <t>18.01.2016</t>
  </si>
  <si>
    <t>19.01.2016</t>
  </si>
  <si>
    <t>20.01.2016</t>
  </si>
  <si>
    <t>21.01.2016</t>
  </si>
  <si>
    <t>22.01.2016</t>
  </si>
  <si>
    <t>25.01.2016</t>
  </si>
  <si>
    <t>26.01.2016</t>
  </si>
  <si>
    <t>27.01.2016</t>
  </si>
  <si>
    <t>28.01.2016</t>
  </si>
  <si>
    <t>29.01.2016</t>
  </si>
  <si>
    <t>01.02.2016</t>
  </si>
  <si>
    <t>02.02.2016</t>
  </si>
  <si>
    <t>03.02.2016</t>
  </si>
  <si>
    <t>04.02.2016</t>
  </si>
  <si>
    <t>05.02.2016</t>
  </si>
  <si>
    <t>08.02.2016</t>
  </si>
  <si>
    <t>09.02.2016</t>
  </si>
  <si>
    <t>10.02.2016</t>
  </si>
  <si>
    <t>11.02.2016</t>
  </si>
  <si>
    <t>12.02.2016</t>
  </si>
  <si>
    <t>15.02.2016</t>
  </si>
  <si>
    <t>16.02.2016</t>
  </si>
  <si>
    <t>17.02.2016</t>
  </si>
  <si>
    <t>18.02.2016</t>
  </si>
  <si>
    <t>19.02.2016</t>
  </si>
  <si>
    <t>22.02.2016</t>
  </si>
  <si>
    <t>23.02.2016</t>
  </si>
  <si>
    <t>24.02.2016</t>
  </si>
  <si>
    <t>25.02.2016</t>
  </si>
  <si>
    <t>26.02.2016</t>
  </si>
  <si>
    <t>29.02.2016</t>
  </si>
  <si>
    <t>01.03.2016</t>
  </si>
  <si>
    <t>02.03.2016</t>
  </si>
  <si>
    <t>03.03.2016</t>
  </si>
  <si>
    <t>04.03.2016</t>
  </si>
  <si>
    <t>07.03.2016</t>
  </si>
  <si>
    <t>08.03.2016</t>
  </si>
  <si>
    <t>09.03.2016</t>
  </si>
  <si>
    <t>10.03.2016</t>
  </si>
  <si>
    <t>11.03.2016</t>
  </si>
  <si>
    <t>14.03.2016</t>
  </si>
  <si>
    <t>15.03.2016</t>
  </si>
  <si>
    <t>16.03.2016</t>
  </si>
  <si>
    <t>17.03.2016</t>
  </si>
  <si>
    <t>18.03.2016</t>
  </si>
  <si>
    <t>21.03.2016</t>
  </si>
  <si>
    <t>22.03.2016</t>
  </si>
  <si>
    <t>23.03.2016</t>
  </si>
  <si>
    <t>24.03.2016</t>
  </si>
  <si>
    <t>29.03.2016</t>
  </si>
  <si>
    <t>30.03.2016</t>
  </si>
  <si>
    <t>31.03.2016</t>
  </si>
  <si>
    <t>01.04.2016</t>
  </si>
  <si>
    <t>04.04.2016</t>
  </si>
  <si>
    <t>05.04.2016</t>
  </si>
  <si>
    <t>06.04.2016</t>
  </si>
  <si>
    <t>07.04.2016</t>
  </si>
  <si>
    <t>08.04.2016</t>
  </si>
  <si>
    <t>11.04.2016</t>
  </si>
  <si>
    <t>12.04.2016</t>
  </si>
  <si>
    <t>13.04.2016</t>
  </si>
  <si>
    <t>14.04.2016</t>
  </si>
  <si>
    <t>15.04.2016</t>
  </si>
  <si>
    <t>18.04.2016</t>
  </si>
  <si>
    <t>19.04.2016</t>
  </si>
  <si>
    <t>20.04.2016</t>
  </si>
  <si>
    <t>21.04.2016</t>
  </si>
  <si>
    <t>22.04.2016</t>
  </si>
  <si>
    <t>25.04.2016</t>
  </si>
  <si>
    <t>26.04.2016</t>
  </si>
  <si>
    <t>27.04.2016</t>
  </si>
  <si>
    <t>28.04.2016</t>
  </si>
  <si>
    <t>29.04.2016</t>
  </si>
  <si>
    <t>02.05.2016</t>
  </si>
  <si>
    <t>03.05.2016</t>
  </si>
  <si>
    <t>04.05.2016</t>
  </si>
  <si>
    <t>05.05.2016</t>
  </si>
  <si>
    <t>06.05.2016</t>
  </si>
  <si>
    <t>09.05.2016</t>
  </si>
  <si>
    <t>10.05.2016</t>
  </si>
  <si>
    <t>11.05.2016</t>
  </si>
  <si>
    <t>12.05.2016</t>
  </si>
  <si>
    <t>13.05.2016</t>
  </si>
  <si>
    <t>16.05.2016</t>
  </si>
  <si>
    <t>17.05.2016</t>
  </si>
  <si>
    <t>18.05.2016</t>
  </si>
  <si>
    <t>19.05.2016</t>
  </si>
  <si>
    <t>20.05.2016</t>
  </si>
  <si>
    <t>23.05.2016</t>
  </si>
  <si>
    <t>24.05.2016</t>
  </si>
  <si>
    <t>25.05.2016</t>
  </si>
  <si>
    <t>26.05.2016</t>
  </si>
  <si>
    <t>27.05.2016</t>
  </si>
  <si>
    <t>30.05.2016</t>
  </si>
  <si>
    <t>31.05.2016</t>
  </si>
  <si>
    <t>01.06.2016</t>
  </si>
  <si>
    <t>02.06.2016</t>
  </si>
  <si>
    <t>03.06.2016</t>
  </si>
  <si>
    <t>06.06.2016</t>
  </si>
  <si>
    <t>07.06.2016</t>
  </si>
  <si>
    <t>08.06.2016</t>
  </si>
  <si>
    <t>09.06.2016</t>
  </si>
  <si>
    <t>10.06.2016</t>
  </si>
  <si>
    <t>13.06.2016</t>
  </si>
  <si>
    <t>14.06.2016</t>
  </si>
  <si>
    <t>15.06.2016</t>
  </si>
  <si>
    <t>16.06.2016</t>
  </si>
  <si>
    <t>17.06.2016</t>
  </si>
  <si>
    <t>20.06.2016</t>
  </si>
  <si>
    <t>21.06.2016</t>
  </si>
  <si>
    <t>22.06.2016</t>
  </si>
  <si>
    <t>23.06.2016</t>
  </si>
  <si>
    <t>24.06.2016</t>
  </si>
  <si>
    <t>27.06.2016</t>
  </si>
  <si>
    <t>28.06.2016</t>
  </si>
  <si>
    <t>29.06.2016</t>
  </si>
  <si>
    <t>30.06.2016</t>
  </si>
  <si>
    <t>01.07.2016</t>
  </si>
  <si>
    <t>04.07.2016</t>
  </si>
  <si>
    <t>05.07.2016</t>
  </si>
  <si>
    <t>06.07.2016</t>
  </si>
  <si>
    <t>07.07.2016</t>
  </si>
  <si>
    <t>08.07.2016</t>
  </si>
  <si>
    <t>11.07.2016</t>
  </si>
  <si>
    <t>12.07.2016</t>
  </si>
  <si>
    <t>13.07.2016</t>
  </si>
  <si>
    <t>14.07.2016</t>
  </si>
  <si>
    <t>15.07.2016</t>
  </si>
  <si>
    <t>18.07.2016</t>
  </si>
  <si>
    <t>19.07.2016</t>
  </si>
  <si>
    <t>20.07.2016</t>
  </si>
  <si>
    <t>21.07.2016</t>
  </si>
  <si>
    <t>22.07.2016</t>
  </si>
  <si>
    <t>25.07.2016</t>
  </si>
  <si>
    <t>26.07.2016</t>
  </si>
  <si>
    <t>27.07.2016</t>
  </si>
  <si>
    <t>28.07.2016</t>
  </si>
  <si>
    <t>29.07.2016</t>
  </si>
  <si>
    <t>01.08.2016</t>
  </si>
  <si>
    <t>02.08.2016</t>
  </si>
  <si>
    <t>03.08.2016</t>
  </si>
  <si>
    <t>04.08.2016</t>
  </si>
  <si>
    <t>05.08.2016</t>
  </si>
  <si>
    <t>08.08.2016</t>
  </si>
  <si>
    <t>09.08.2016</t>
  </si>
  <si>
    <t>10.08.2016</t>
  </si>
  <si>
    <t>11.08.2016</t>
  </si>
  <si>
    <t>12.08.2016</t>
  </si>
  <si>
    <t>15.08.2016</t>
  </si>
  <si>
    <t>16.08.2016</t>
  </si>
  <si>
    <t>17.08.2016</t>
  </si>
  <si>
    <t>18.08.2016</t>
  </si>
  <si>
    <t>19.08.2016</t>
  </si>
  <si>
    <t>22.08.2016</t>
  </si>
  <si>
    <t>23.08.2016</t>
  </si>
  <si>
    <t>24.08.2016</t>
  </si>
  <si>
    <t>25.08.2016</t>
  </si>
  <si>
    <t>26.08.2016</t>
  </si>
  <si>
    <t>29.08.2016</t>
  </si>
  <si>
    <t>30.08.2016</t>
  </si>
  <si>
    <t>31.08.2016</t>
  </si>
  <si>
    <t>01.09.2016</t>
  </si>
  <si>
    <t>02.09.2016</t>
  </si>
  <si>
    <t>05.09.2016</t>
  </si>
  <si>
    <t>06.09.2016</t>
  </si>
  <si>
    <t>07.09.2016</t>
  </si>
  <si>
    <t>08.09.2016</t>
  </si>
  <si>
    <t>09.09.2016</t>
  </si>
  <si>
    <t>12.09.2016</t>
  </si>
  <si>
    <t>13.09.2016</t>
  </si>
  <si>
    <t>14.09.2016</t>
  </si>
  <si>
    <t>15.09.2016</t>
  </si>
  <si>
    <t>16.09.2016</t>
  </si>
  <si>
    <t>19.09.2016</t>
  </si>
  <si>
    <t>20.09.2016</t>
  </si>
  <si>
    <t>21.09.2016</t>
  </si>
  <si>
    <t>22.09.2016</t>
  </si>
  <si>
    <t>23.09.2016</t>
  </si>
  <si>
    <t>26.09.2016</t>
  </si>
  <si>
    <t>27.09.2016</t>
  </si>
  <si>
    <t>28.09.2016</t>
  </si>
  <si>
    <t>29.09.2016</t>
  </si>
  <si>
    <t>30.09.2016</t>
  </si>
  <si>
    <t>03.10.2016</t>
  </si>
  <si>
    <t>04.10.2016</t>
  </si>
  <si>
    <t>05.10.2016</t>
  </si>
  <si>
    <t>06.10.2016</t>
  </si>
  <si>
    <t>07.10.2016</t>
  </si>
  <si>
    <t>10.10.2016</t>
  </si>
  <si>
    <t>11.10.2016</t>
  </si>
  <si>
    <t>12.10.2016</t>
  </si>
  <si>
    <t>13.10.2016</t>
  </si>
  <si>
    <t>14.10.2016</t>
  </si>
  <si>
    <t>17.10.2016</t>
  </si>
  <si>
    <t>18.10.2016</t>
  </si>
  <si>
    <t>19.10.2016</t>
  </si>
  <si>
    <t>20.10.2016</t>
  </si>
  <si>
    <t>21.10.2016</t>
  </si>
  <si>
    <t>24.10.2016</t>
  </si>
  <si>
    <t>25.10.2016</t>
  </si>
  <si>
    <t>26.10.2016</t>
  </si>
  <si>
    <t>27.10.2016</t>
  </si>
  <si>
    <t>28.10.2016</t>
  </si>
  <si>
    <t>31.10.2016</t>
  </si>
  <si>
    <t>01.11.2016</t>
  </si>
  <si>
    <t>02.11.2016</t>
  </si>
  <si>
    <t>03.11.2016</t>
  </si>
  <si>
    <t>04.11.2016</t>
  </si>
  <si>
    <t>07.11.2016</t>
  </si>
  <si>
    <t>08.11.2016</t>
  </si>
  <si>
    <t>09.11.2016</t>
  </si>
  <si>
    <t>10.11.2016</t>
  </si>
  <si>
    <t>11.11.2016</t>
  </si>
  <si>
    <t>14.11.2016</t>
  </si>
  <si>
    <t>15.11.2016</t>
  </si>
  <si>
    <t>16.11.2016</t>
  </si>
  <si>
    <t>17.11.2016</t>
  </si>
  <si>
    <t>18.11.2016</t>
  </si>
  <si>
    <t>21.11.2016</t>
  </si>
  <si>
    <t>22.11.2016</t>
  </si>
  <si>
    <t>23.11.2016</t>
  </si>
  <si>
    <t>24.11.2016</t>
  </si>
  <si>
    <t>25.11.2016</t>
  </si>
  <si>
    <t>28.11.2016</t>
  </si>
  <si>
    <t>29.11.2016</t>
  </si>
  <si>
    <t>30.11.2016</t>
  </si>
  <si>
    <t>01.12.2016</t>
  </si>
  <si>
    <t>02.12.2016</t>
  </si>
  <si>
    <t>05.12.2016</t>
  </si>
  <si>
    <t>06.12.2016</t>
  </si>
  <si>
    <t>07.12.2016</t>
  </si>
  <si>
    <t>08.12.2016</t>
  </si>
  <si>
    <t>09.12.2016</t>
  </si>
  <si>
    <t>12.12.2016</t>
  </si>
  <si>
    <t>13.12.2016</t>
  </si>
  <si>
    <t>14.12.2016</t>
  </si>
  <si>
    <t>15.12.2016</t>
  </si>
  <si>
    <t>16.12.2016</t>
  </si>
  <si>
    <t>19.12.2016</t>
  </si>
  <si>
    <t>20.12.2016</t>
  </si>
  <si>
    <t>21.12.2016</t>
  </si>
  <si>
    <t>22.12.2016</t>
  </si>
  <si>
    <t>23.12.2016</t>
  </si>
  <si>
    <t>27.12.2016</t>
  </si>
  <si>
    <t>28.12.2016</t>
  </si>
  <si>
    <t>29.12.2016</t>
  </si>
  <si>
    <t>30.12.2016</t>
  </si>
  <si>
    <t>02.01.2017</t>
  </si>
  <si>
    <t>03.01.2017</t>
  </si>
  <si>
    <t>04.01.2017</t>
  </si>
  <si>
    <t>05.01.2017</t>
  </si>
  <si>
    <t>06.01.2017</t>
  </si>
  <si>
    <t>09.01.2017</t>
  </si>
  <si>
    <t>10.01.2017</t>
  </si>
  <si>
    <t>11.01.2017</t>
  </si>
  <si>
    <t>12.01.2017</t>
  </si>
  <si>
    <t>13.01.2017</t>
  </si>
  <si>
    <t>16.01.2017</t>
  </si>
  <si>
    <t>17.01.2017</t>
  </si>
  <si>
    <t>18.01.2017</t>
  </si>
  <si>
    <t>19.01.2017</t>
  </si>
  <si>
    <t>20.01.2017</t>
  </si>
  <si>
    <t>23.01.2017</t>
  </si>
  <si>
    <t>24.01.2017</t>
  </si>
  <si>
    <t>25.01.2017</t>
  </si>
  <si>
    <t>26.01.2017</t>
  </si>
  <si>
    <t>27.01.2017</t>
  </si>
  <si>
    <t>30.01.2017</t>
  </si>
  <si>
    <t>31.01.2017</t>
  </si>
  <si>
    <t>01.02.2017</t>
  </si>
  <si>
    <t>02.02.2017</t>
  </si>
  <si>
    <t>03.02.2017</t>
  </si>
  <si>
    <t>06.02.2017</t>
  </si>
  <si>
    <t>07.02.2017</t>
  </si>
  <si>
    <t>08.02.2017</t>
  </si>
  <si>
    <t>09.02.2017</t>
  </si>
  <si>
    <t>10.02.2017</t>
  </si>
  <si>
    <t>13.02.2017</t>
  </si>
  <si>
    <t>14.02.2017</t>
  </si>
  <si>
    <t>15.02.2017</t>
  </si>
  <si>
    <t>16.02.2017</t>
  </si>
  <si>
    <t>17.02.2017</t>
  </si>
  <si>
    <t>20.02.2017</t>
  </si>
  <si>
    <t>21.02.2017</t>
  </si>
  <si>
    <t>22.02.2017</t>
  </si>
  <si>
    <t>23.02.2017</t>
  </si>
  <si>
    <t>24.02.2017</t>
  </si>
  <si>
    <t>27.02.2017</t>
  </si>
  <si>
    <t>28.02.2017</t>
  </si>
  <si>
    <t>01.03.2017</t>
  </si>
  <si>
    <t>02.03.2017</t>
  </si>
  <si>
    <t>03.03.2017</t>
  </si>
  <si>
    <t>06.03.2017</t>
  </si>
  <si>
    <t>07.03.2017</t>
  </si>
  <si>
    <t>08.03.2017</t>
  </si>
  <si>
    <t>09.03.2017</t>
  </si>
  <si>
    <t>10.03.2017</t>
  </si>
  <si>
    <t>13.03.2017</t>
  </si>
  <si>
    <t>14.03.2017</t>
  </si>
  <si>
    <t>15.03.2017</t>
  </si>
  <si>
    <t>16.03.2017</t>
  </si>
  <si>
    <t>17.03.2017</t>
  </si>
  <si>
    <t>20.03.2017</t>
  </si>
  <si>
    <t>21.03.2017</t>
  </si>
  <si>
    <t>22.03.2017</t>
  </si>
  <si>
    <t>23.03.2017</t>
  </si>
  <si>
    <t>24.03.2017</t>
  </si>
  <si>
    <t>27.03.2017</t>
  </si>
  <si>
    <t>28.03.2017</t>
  </si>
  <si>
    <t>29.03.2017</t>
  </si>
  <si>
    <t>30.03.2017</t>
  </si>
  <si>
    <t>31.03.2017</t>
  </si>
  <si>
    <t>03.04.2017</t>
  </si>
  <si>
    <t>04.04.2017</t>
  </si>
  <si>
    <t>05.04.2017</t>
  </si>
  <si>
    <t>06.04.2017</t>
  </si>
  <si>
    <t>07.04.2017</t>
  </si>
  <si>
    <t>10.04.2017</t>
  </si>
  <si>
    <t>11.04.2017</t>
  </si>
  <si>
    <t>12.04.2017</t>
  </si>
  <si>
    <t>13.04.2017</t>
  </si>
  <si>
    <t>18.04.2017</t>
  </si>
  <si>
    <t>19.04.2017</t>
  </si>
  <si>
    <t>20.04.2017</t>
  </si>
  <si>
    <t>21.04.2017</t>
  </si>
  <si>
    <t>24.04.2017</t>
  </si>
  <si>
    <t>25.04.2017</t>
  </si>
  <si>
    <t>26.04.2017</t>
  </si>
  <si>
    <t>27.04.2017</t>
  </si>
  <si>
    <t>28.04.2017</t>
  </si>
  <si>
    <t>02.05.2017</t>
  </si>
  <si>
    <t>03.05.2017</t>
  </si>
  <si>
    <t>04.05.2017</t>
  </si>
  <si>
    <t>05.05.2017</t>
  </si>
  <si>
    <t>08.05.2017</t>
  </si>
  <si>
    <t>09.05.2017</t>
  </si>
  <si>
    <t>10.05.2017</t>
  </si>
  <si>
    <t>11.05.2017</t>
  </si>
  <si>
    <t>12.05.2017</t>
  </si>
  <si>
    <t>15.05.2017</t>
  </si>
  <si>
    <t>16.05.2017</t>
  </si>
  <si>
    <t>17.05.2017</t>
  </si>
  <si>
    <t>18.05.2017</t>
  </si>
  <si>
    <t>19.05.2017</t>
  </si>
  <si>
    <t>22.05.2017</t>
  </si>
  <si>
    <t>23.05.2017</t>
  </si>
  <si>
    <t>24.05.2017</t>
  </si>
  <si>
    <t>25.05.2017</t>
  </si>
  <si>
    <t>26.05.2017</t>
  </si>
  <si>
    <t>29.05.2017</t>
  </si>
  <si>
    <t>30.05.2017</t>
  </si>
  <si>
    <t>31.05.2017</t>
  </si>
  <si>
    <t>01.06.2017</t>
  </si>
  <si>
    <t>02.06.2017</t>
  </si>
  <si>
    <t>05.06.2017</t>
  </si>
  <si>
    <t>06.06.2017</t>
  </si>
  <si>
    <t>07.06.2017</t>
  </si>
  <si>
    <t>08.06.2017</t>
  </si>
  <si>
    <t>09.06.2017</t>
  </si>
  <si>
    <t>12.06.2017</t>
  </si>
  <si>
    <t>13.06.2017</t>
  </si>
  <si>
    <t>14.06.2017</t>
  </si>
  <si>
    <t>15.06.2017</t>
  </si>
  <si>
    <t>16.06.2017</t>
  </si>
  <si>
    <t>19.06.2017</t>
  </si>
  <si>
    <t>20.06.2017</t>
  </si>
  <si>
    <t>21.06.2017</t>
  </si>
  <si>
    <t>22.06.2017</t>
  </si>
  <si>
    <t>23.06.2017</t>
  </si>
  <si>
    <t>26.06.2017</t>
  </si>
  <si>
    <t>27.06.2017</t>
  </si>
  <si>
    <t>28.06.2017</t>
  </si>
  <si>
    <t>29.06.2017</t>
  </si>
  <si>
    <t>30.06.2017</t>
  </si>
  <si>
    <t>03.07.2017</t>
  </si>
  <si>
    <t>04.07.2017</t>
  </si>
  <si>
    <t>05.07.2017</t>
  </si>
  <si>
    <t>06.07.2017</t>
  </si>
  <si>
    <t>07.07.2017</t>
  </si>
  <si>
    <t>10.07.2017</t>
  </si>
  <si>
    <t>11.07.2017</t>
  </si>
  <si>
    <t>12.07.2017</t>
  </si>
  <si>
    <t>13.07.2017</t>
  </si>
  <si>
    <t>14.07.2017</t>
  </si>
  <si>
    <t>17.07.2017</t>
  </si>
  <si>
    <t>18.07.2017</t>
  </si>
  <si>
    <t>19.07.2017</t>
  </si>
  <si>
    <t>20.07.2017</t>
  </si>
  <si>
    <t>21.07.2017</t>
  </si>
  <si>
    <t>24.07.2017</t>
  </si>
  <si>
    <t>25.07.2017</t>
  </si>
  <si>
    <t>26.07.2017</t>
  </si>
  <si>
    <t>27.07.2017</t>
  </si>
  <si>
    <t>28.07.2017</t>
  </si>
  <si>
    <t>31.07.2017</t>
  </si>
  <si>
    <t>01.08.2017</t>
  </si>
  <si>
    <t>02.08.2017</t>
  </si>
  <si>
    <t>03.08.2017</t>
  </si>
  <si>
    <t>04.08.2017</t>
  </si>
  <si>
    <t>07.08.2017</t>
  </si>
  <si>
    <t>08.08.2017</t>
  </si>
  <si>
    <t>09.08.2017</t>
  </si>
  <si>
    <t>10.08.2017</t>
  </si>
  <si>
    <t>11.08.2017</t>
  </si>
  <si>
    <t>14.08.2017</t>
  </si>
  <si>
    <t>15.08.2017</t>
  </si>
  <si>
    <t>16.08.2017</t>
  </si>
  <si>
    <t>17.08.2017</t>
  </si>
  <si>
    <t>18.08.2017</t>
  </si>
  <si>
    <t>21.08.2017</t>
  </si>
  <si>
    <t>22.08.2017</t>
  </si>
  <si>
    <t>23.08.2017</t>
  </si>
  <si>
    <t>24.08.2017</t>
  </si>
  <si>
    <t>25.08.2017</t>
  </si>
  <si>
    <t>28.08.2017</t>
  </si>
  <si>
    <t>29.08.2017</t>
  </si>
  <si>
    <t>30.08.2017</t>
  </si>
  <si>
    <t>31.08.2017</t>
  </si>
  <si>
    <t>01.09.2017</t>
  </si>
  <si>
    <t>04.09.2017</t>
  </si>
  <si>
    <t>05.09.2017</t>
  </si>
  <si>
    <t>06.09.2017</t>
  </si>
  <si>
    <t>07.09.2017</t>
  </si>
  <si>
    <t>08.09.2017</t>
  </si>
  <si>
    <t>11.09.2017</t>
  </si>
  <si>
    <t>12.09.2017</t>
  </si>
  <si>
    <t>13.09.2017</t>
  </si>
  <si>
    <t>14.09.2017</t>
  </si>
  <si>
    <t>15.09.2017</t>
  </si>
  <si>
    <t>18.09.2017</t>
  </si>
  <si>
    <t>19.09.2017</t>
  </si>
  <si>
    <t>20.09.2017</t>
  </si>
  <si>
    <t>21.09.2017</t>
  </si>
  <si>
    <t>22.09.2017</t>
  </si>
  <si>
    <t>25.09.2017</t>
  </si>
  <si>
    <t>26.09.2017</t>
  </si>
  <si>
    <t>27.09.2017</t>
  </si>
  <si>
    <t>28.09.2017</t>
  </si>
  <si>
    <t>29.09.2017</t>
  </si>
  <si>
    <t>02.10.2017</t>
  </si>
  <si>
    <t>03.10.2017</t>
  </si>
  <si>
    <t>04.10.2017</t>
  </si>
  <si>
    <t>05.10.2017</t>
  </si>
  <si>
    <t>06.10.2017</t>
  </si>
  <si>
    <t>09.10.2017</t>
  </si>
  <si>
    <t>10.10.2017</t>
  </si>
  <si>
    <t>11.10.2017</t>
  </si>
  <si>
    <t>12.10.2017</t>
  </si>
  <si>
    <t>13.10.2017</t>
  </si>
  <si>
    <t>16.10.2017</t>
  </si>
  <si>
    <t>17.10.2017</t>
  </si>
  <si>
    <t>18.10.2017</t>
  </si>
  <si>
    <t>19.10.2017</t>
  </si>
  <si>
    <t>20.10.2017</t>
  </si>
  <si>
    <t>23.10.2017</t>
  </si>
  <si>
    <t>24.10.2017</t>
  </si>
  <si>
    <t>25.10.2017</t>
  </si>
  <si>
    <t>26.10.2017</t>
  </si>
  <si>
    <t>27.10.2017</t>
  </si>
  <si>
    <t>30.10.2017</t>
  </si>
  <si>
    <t>31.10.2017</t>
  </si>
  <si>
    <t>01.11.2017</t>
  </si>
  <si>
    <t>02.11.2017</t>
  </si>
  <si>
    <t>03.11.2017</t>
  </si>
  <si>
    <t>06.11.2017</t>
  </si>
  <si>
    <t>07.11.2017</t>
  </si>
  <si>
    <t>08.11.2017</t>
  </si>
  <si>
    <t>09.11.2017</t>
  </si>
  <si>
    <t>10.11.2017</t>
  </si>
  <si>
    <t>13.11.2017</t>
  </si>
  <si>
    <t>14.11.2017</t>
  </si>
  <si>
    <t>15.11.2017</t>
  </si>
  <si>
    <t>16.11.2017</t>
  </si>
  <si>
    <t>17.11.2017</t>
  </si>
  <si>
    <t>20.11.2017</t>
  </si>
  <si>
    <t>21.11.2017</t>
  </si>
  <si>
    <t>22.11.2017</t>
  </si>
  <si>
    <t>23.11.2017</t>
  </si>
  <si>
    <t>24.11.2017</t>
  </si>
  <si>
    <t>27.11.2017</t>
  </si>
  <si>
    <t>28.11.2017</t>
  </si>
  <si>
    <t>29.11.2017</t>
  </si>
  <si>
    <t>30.11.2017</t>
  </si>
  <si>
    <t>01.12.2017</t>
  </si>
  <si>
    <t>04.12.2017</t>
  </si>
  <si>
    <t>05.12.2017</t>
  </si>
  <si>
    <t>06.12.2017</t>
  </si>
  <si>
    <t>07.12.2017</t>
  </si>
  <si>
    <t>08.12.2017</t>
  </si>
  <si>
    <t>11.12.2017</t>
  </si>
  <si>
    <t>12.12.2017</t>
  </si>
  <si>
    <t>13.12.2017</t>
  </si>
  <si>
    <t>14.12.2017</t>
  </si>
  <si>
    <t>15.12.2017</t>
  </si>
  <si>
    <t>18.12.2017</t>
  </si>
  <si>
    <t>19.12.2017</t>
  </si>
  <si>
    <t>20.12.2017</t>
  </si>
  <si>
    <t>21.12.2017</t>
  </si>
  <si>
    <t>22.12.2017</t>
  </si>
  <si>
    <t>27.12.2017</t>
  </si>
  <si>
    <t>28.12.2017</t>
  </si>
  <si>
    <t>29.12.2017</t>
  </si>
  <si>
    <t>02.01.2018</t>
  </si>
  <si>
    <t>03.01.2018</t>
  </si>
  <si>
    <t>04.01.2018</t>
  </si>
  <si>
    <t>05.01.2018</t>
  </si>
  <si>
    <t>08.01.2018</t>
  </si>
  <si>
    <t>09.01.2018</t>
  </si>
  <si>
    <t>10.01.2018</t>
  </si>
  <si>
    <t>11.01.2018</t>
  </si>
  <si>
    <t>12.01.2018</t>
  </si>
  <si>
    <t>15.01.2018</t>
  </si>
  <si>
    <t>16.01.2018</t>
  </si>
  <si>
    <t>17.01.2018</t>
  </si>
  <si>
    <t>18.01.2018</t>
  </si>
  <si>
    <t>19.01.2018</t>
  </si>
  <si>
    <t>22.01.2018</t>
  </si>
  <si>
    <t>23.01.2018</t>
  </si>
  <si>
    <t>24.01.2018</t>
  </si>
  <si>
    <t>25.01.2018</t>
  </si>
  <si>
    <t>26.01.2018</t>
  </si>
  <si>
    <t>29.01.2018</t>
  </si>
  <si>
    <t>30.01.2018</t>
  </si>
  <si>
    <t>31.01.2018</t>
  </si>
  <si>
    <t>01.02.2018</t>
  </si>
  <si>
    <t>02.02.2018</t>
  </si>
  <si>
    <t>05.02.2018</t>
  </si>
  <si>
    <t>06.02.2018</t>
  </si>
  <si>
    <t>07.02.2018</t>
  </si>
  <si>
    <t>08.02.2018</t>
  </si>
  <si>
    <t>09.02.2018</t>
  </si>
  <si>
    <t>12.02.2018</t>
  </si>
  <si>
    <t>13.02.2018</t>
  </si>
  <si>
    <t>14.02.2018</t>
  </si>
  <si>
    <t>15.02.2018</t>
  </si>
  <si>
    <t>16.02.2018</t>
  </si>
  <si>
    <t>19.02.2018</t>
  </si>
  <si>
    <t>20.02.2018</t>
  </si>
  <si>
    <t>21.02.2018</t>
  </si>
  <si>
    <t>22.02.2018</t>
  </si>
  <si>
    <t>23.02.2018</t>
  </si>
  <si>
    <t>26.02.2018</t>
  </si>
  <si>
    <t>27.02.2018</t>
  </si>
  <si>
    <t>28.02.2018</t>
  </si>
  <si>
    <t>01.03.2018</t>
  </si>
  <si>
    <t>02.03.2018</t>
  </si>
  <si>
    <t>05.03.2018</t>
  </si>
  <si>
    <t>06.03.2018</t>
  </si>
  <si>
    <t>07.03.2018</t>
  </si>
  <si>
    <t>08.03.2018</t>
  </si>
  <si>
    <t>09.03.2018</t>
  </si>
  <si>
    <t>12.03.2018</t>
  </si>
  <si>
    <t>13.03.2018</t>
  </si>
  <si>
    <t>14.03.2018</t>
  </si>
  <si>
    <t>15.03.2018</t>
  </si>
  <si>
    <t>16.03.2018</t>
  </si>
  <si>
    <t>19.03.2018</t>
  </si>
  <si>
    <t>20.03.2018</t>
  </si>
  <si>
    <t>21.03.2018</t>
  </si>
  <si>
    <t>22.03.2018</t>
  </si>
  <si>
    <t>23.03.2018</t>
  </si>
  <si>
    <t>26.03.2018</t>
  </si>
  <si>
    <t>27.03.2018</t>
  </si>
  <si>
    <t>28.03.2018</t>
  </si>
  <si>
    <t>29.03.2018</t>
  </si>
  <si>
    <t>03.04.2018</t>
  </si>
  <si>
    <t>04.04.2018</t>
  </si>
  <si>
    <t>05.04.2018</t>
  </si>
  <si>
    <t>06.04.2018</t>
  </si>
  <si>
    <t>09.04.2018</t>
  </si>
  <si>
    <t>10.04.2018</t>
  </si>
  <si>
    <t>11.04.2018</t>
  </si>
  <si>
    <t>12.04.2018</t>
  </si>
  <si>
    <t>13.04.2018</t>
  </si>
  <si>
    <t>16.04.2018</t>
  </si>
  <si>
    <t>17.04.2018</t>
  </si>
  <si>
    <t>18.04.2018</t>
  </si>
  <si>
    <t>19.04.2018</t>
  </si>
  <si>
    <t>20.04.2018</t>
  </si>
  <si>
    <t>23.04.2018</t>
  </si>
  <si>
    <t>24.04.2018</t>
  </si>
  <si>
    <t>25.04.2018</t>
  </si>
  <si>
    <t>26.04.2018</t>
  </si>
  <si>
    <t>27.04.2018</t>
  </si>
  <si>
    <t>30.04.2018</t>
  </si>
  <si>
    <t>02.05.2018</t>
  </si>
  <si>
    <t>03.05.2018</t>
  </si>
  <si>
    <t>04.05.2018</t>
  </si>
  <si>
    <t>07.05.2018</t>
  </si>
  <si>
    <t>08.05.2018</t>
  </si>
  <si>
    <t>09.05.2018</t>
  </si>
  <si>
    <t>10.05.2018</t>
  </si>
  <si>
    <t>11.05.2018</t>
  </si>
  <si>
    <t>14.05.2018</t>
  </si>
  <si>
    <t>15.05.2018</t>
  </si>
  <si>
    <t>16.05.2018</t>
  </si>
  <si>
    <t>17.05.2018</t>
  </si>
  <si>
    <t>18.05.2018</t>
  </si>
  <si>
    <t>21.05.2018</t>
  </si>
  <si>
    <t>22.05.2018</t>
  </si>
  <si>
    <t>23.05.2018</t>
  </si>
  <si>
    <t>24.05.2018</t>
  </si>
  <si>
    <t>25.05.2018</t>
  </si>
  <si>
    <t>28.05.2018</t>
  </si>
  <si>
    <t>29.05.2018</t>
  </si>
  <si>
    <t>30.05.2018</t>
  </si>
  <si>
    <t>31.05.2018</t>
  </si>
  <si>
    <t>01.06.2018</t>
  </si>
  <si>
    <t>04.06.2018</t>
  </si>
  <si>
    <t>05.06.2018</t>
  </si>
  <si>
    <t>06.06.2018</t>
  </si>
  <si>
    <t>07.06.2018</t>
  </si>
  <si>
    <t>08.06.2018</t>
  </si>
  <si>
    <t>11.06.2018</t>
  </si>
  <si>
    <t>12.06.2018</t>
  </si>
  <si>
    <t>13.06.2018</t>
  </si>
  <si>
    <t>14.06.2018</t>
  </si>
  <si>
    <t>15.06.2018</t>
  </si>
  <si>
    <t>18.06.2018</t>
  </si>
  <si>
    <t>19.06.2018</t>
  </si>
  <si>
    <t>20.06.2018</t>
  </si>
  <si>
    <t>21.06.2018</t>
  </si>
  <si>
    <t>22.06.2018</t>
  </si>
  <si>
    <t>25.06.2018</t>
  </si>
  <si>
    <t>26.06.2018</t>
  </si>
  <si>
    <t>27.06.2018</t>
  </si>
  <si>
    <t>28.06.2018</t>
  </si>
  <si>
    <t>29.06.2018</t>
  </si>
  <si>
    <t>02.07.2018</t>
  </si>
  <si>
    <t>03.07.2018</t>
  </si>
  <si>
    <t>04.07.2018</t>
  </si>
  <si>
    <t>05.07.2018</t>
  </si>
  <si>
    <t>06.07.2018</t>
  </si>
  <si>
    <t>09.07.2018</t>
  </si>
  <si>
    <t>10.07.2018</t>
  </si>
  <si>
    <t>11.07.2018</t>
  </si>
  <si>
    <t>12.07.2018</t>
  </si>
  <si>
    <t>13.07.2018</t>
  </si>
  <si>
    <t>16.07.2018</t>
  </si>
  <si>
    <t>17.07.2018</t>
  </si>
  <si>
    <t>18.07.2018</t>
  </si>
  <si>
    <t>19.07.2018</t>
  </si>
  <si>
    <t>20.07.2018</t>
  </si>
  <si>
    <t>23.07.2018</t>
  </si>
  <si>
    <t>24.07.2018</t>
  </si>
  <si>
    <t>25.07.2018</t>
  </si>
  <si>
    <t>26.07.2018</t>
  </si>
  <si>
    <t>27.07.2018</t>
  </si>
  <si>
    <t>30.07.2018</t>
  </si>
  <si>
    <t>31.07.2018</t>
  </si>
  <si>
    <t>01.08.2018</t>
  </si>
  <si>
    <t>02.08.2018</t>
  </si>
  <si>
    <t>03.08.2018</t>
  </si>
  <si>
    <t>06.08.2018</t>
  </si>
  <si>
    <t>07.08.2018</t>
  </si>
  <si>
    <t>08.08.2018</t>
  </si>
  <si>
    <t>09.08.2018</t>
  </si>
  <si>
    <t>10.08.2018</t>
  </si>
  <si>
    <t>13.08.2018</t>
  </si>
  <si>
    <t>14.08.2018</t>
  </si>
  <si>
    <t>15.08.2018</t>
  </si>
  <si>
    <t>16.08.2018</t>
  </si>
  <si>
    <t>17.08.2018</t>
  </si>
  <si>
    <t>20.08.2018</t>
  </si>
  <si>
    <t>21.08.2018</t>
  </si>
  <si>
    <t>22.08.2018</t>
  </si>
  <si>
    <t>23.08.2018</t>
  </si>
  <si>
    <t>24.08.2018</t>
  </si>
  <si>
    <t>27.08.2018</t>
  </si>
  <si>
    <t>28.08.2018</t>
  </si>
  <si>
    <t>29.08.2018</t>
  </si>
  <si>
    <t>30.08.2018</t>
  </si>
  <si>
    <t>31.08.2018</t>
  </si>
  <si>
    <t>03.09.2018</t>
  </si>
  <si>
    <t>04.09.2018</t>
  </si>
  <si>
    <t>05.09.2018</t>
  </si>
  <si>
    <t>06.09.2018</t>
  </si>
  <si>
    <t>07.09.2018</t>
  </si>
  <si>
    <t>10.09.2018</t>
  </si>
  <si>
    <t>11.09.2018</t>
  </si>
  <si>
    <t>12.09.2018</t>
  </si>
  <si>
    <t>13.09.2018</t>
  </si>
  <si>
    <t>14.09.2018</t>
  </si>
  <si>
    <t>17.09.2018</t>
  </si>
  <si>
    <t>18.09.2018</t>
  </si>
  <si>
    <t>19.09.2018</t>
  </si>
  <si>
    <t>20.09.2018</t>
  </si>
  <si>
    <t>21.09.2018</t>
  </si>
  <si>
    <t>24.09.2018</t>
  </si>
  <si>
    <t>25.09.2018</t>
  </si>
  <si>
    <t>26.09.2018</t>
  </si>
  <si>
    <t>27.09.2018</t>
  </si>
  <si>
    <t>28.09.2018</t>
  </si>
  <si>
    <t>01.10.2018</t>
  </si>
  <si>
    <t>02.10.2018</t>
  </si>
  <si>
    <t>03.10.2018</t>
  </si>
  <si>
    <t>04.10.2018</t>
  </si>
  <si>
    <t>05.10.2018</t>
  </si>
  <si>
    <t>08.10.2018</t>
  </si>
  <si>
    <t>09.10.2018</t>
  </si>
  <si>
    <t>10.10.2018</t>
  </si>
  <si>
    <t>11.10.2018</t>
  </si>
  <si>
    <t>12.10.2018</t>
  </si>
  <si>
    <t>15.10.2018</t>
  </si>
  <si>
    <t>16.10.2018</t>
  </si>
  <si>
    <t>17.10.2018</t>
  </si>
  <si>
    <t>18.10.2018</t>
  </si>
  <si>
    <t>19.10.2018</t>
  </si>
  <si>
    <t>22.10.2018</t>
  </si>
  <si>
    <t>23.10.2018</t>
  </si>
  <si>
    <t>24.10.2018</t>
  </si>
  <si>
    <t>25.10.2018</t>
  </si>
  <si>
    <t>26.10.2018</t>
  </si>
  <si>
    <t>29.10.2018</t>
  </si>
  <si>
    <t>30.10.2018</t>
  </si>
  <si>
    <t>31.10.2018</t>
  </si>
  <si>
    <t>01.11.2018</t>
  </si>
  <si>
    <t>02.11.2018</t>
  </si>
  <si>
    <t>05.11.2018</t>
  </si>
  <si>
    <t>06.11.2018</t>
  </si>
  <si>
    <t>07.11.2018</t>
  </si>
  <si>
    <t>08.11.2018</t>
  </si>
  <si>
    <t>09.11.2018</t>
  </si>
  <si>
    <t>12.11.2018</t>
  </si>
  <si>
    <t>13.11.2018</t>
  </si>
  <si>
    <t>14.11.2018</t>
  </si>
  <si>
    <t>15.11.2018</t>
  </si>
  <si>
    <t>16.11.2018</t>
  </si>
  <si>
    <t>19.11.2018</t>
  </si>
  <si>
    <t>20.11.2018</t>
  </si>
  <si>
    <t>21.11.2018</t>
  </si>
  <si>
    <t>22.11.2018</t>
  </si>
  <si>
    <t>23.11.2018</t>
  </si>
  <si>
    <t>26.11.2018</t>
  </si>
  <si>
    <t>27.11.2018</t>
  </si>
  <si>
    <t>28.11.2018</t>
  </si>
  <si>
    <t>29.11.2018</t>
  </si>
  <si>
    <t>30.11.2018</t>
  </si>
  <si>
    <t>03.12.2018</t>
  </si>
  <si>
    <t>04.12.2018</t>
  </si>
  <si>
    <t>05.12.2018</t>
  </si>
  <si>
    <t>06.12.2018</t>
  </si>
  <si>
    <t>07.12.2018</t>
  </si>
  <si>
    <t>10.12.2018</t>
  </si>
  <si>
    <t>11.12.2018</t>
  </si>
  <si>
    <t>12.12.2018</t>
  </si>
  <si>
    <t>13.12.2018</t>
  </si>
  <si>
    <t>14.12.2018</t>
  </si>
  <si>
    <t>17.12.2018</t>
  </si>
  <si>
    <t>18.12.2018</t>
  </si>
  <si>
    <t>19.12.2018</t>
  </si>
  <si>
    <t>20.12.2018</t>
  </si>
  <si>
    <t>21.12.2018</t>
  </si>
  <si>
    <t>27.12.2018</t>
  </si>
  <si>
    <t>28.12.2018</t>
  </si>
  <si>
    <t>02.01.2019</t>
  </si>
  <si>
    <t>03.01.2019</t>
  </si>
  <si>
    <t>04.01.2019</t>
  </si>
  <si>
    <t>07.01.2019</t>
  </si>
  <si>
    <t>08.01.2019</t>
  </si>
  <si>
    <t>09.01.2019</t>
  </si>
  <si>
    <t>10.01.2019</t>
  </si>
  <si>
    <t>11.01.2019</t>
  </si>
  <si>
    <t>14.01.2019</t>
  </si>
  <si>
    <t>15.01.2019</t>
  </si>
  <si>
    <t>16.01.2019</t>
  </si>
  <si>
    <t>17.01.2019</t>
  </si>
  <si>
    <t>18.01.2019</t>
  </si>
  <si>
    <t>21.01.2019</t>
  </si>
  <si>
    <t>22.01.2019</t>
  </si>
  <si>
    <t>23.01.2019</t>
  </si>
  <si>
    <t>24.01.2019</t>
  </si>
  <si>
    <t>25.01.2019</t>
  </si>
  <si>
    <t>28.01.2019</t>
  </si>
  <si>
    <t>29.01.2019</t>
  </si>
  <si>
    <t>30.01.2019</t>
  </si>
  <si>
    <t>31.01.2019</t>
  </si>
  <si>
    <t>01.02.2019</t>
  </si>
  <si>
    <t>04.02.2019</t>
  </si>
  <si>
    <t>05.02.2019</t>
  </si>
  <si>
    <t>06.02.2019</t>
  </si>
  <si>
    <t>07.02.2019</t>
  </si>
  <si>
    <t>08.02.2019</t>
  </si>
  <si>
    <t>11.02.2019</t>
  </si>
  <si>
    <t>12.02.2019</t>
  </si>
  <si>
    <t>13.02.2019</t>
  </si>
  <si>
    <t>14.02.2019</t>
  </si>
  <si>
    <t>15.02.2019</t>
  </si>
  <si>
    <t>18.02.2019</t>
  </si>
  <si>
    <t>19.02.2019</t>
  </si>
  <si>
    <t>20.02.2019</t>
  </si>
  <si>
    <t>21.02.2019</t>
  </si>
  <si>
    <t>22.02.2019</t>
  </si>
  <si>
    <t>25.02.2019</t>
  </si>
  <si>
    <t>26.02.2019</t>
  </si>
  <si>
    <t>27.02.2019</t>
  </si>
  <si>
    <t>28.02.2019</t>
  </si>
  <si>
    <t>01.03.2019</t>
  </si>
  <si>
    <t>04.03.2019</t>
  </si>
  <si>
    <t>05.03.2019</t>
  </si>
  <si>
    <t>06.03.2019</t>
  </si>
  <si>
    <t>07.03.2019</t>
  </si>
  <si>
    <t>08.03.2019</t>
  </si>
  <si>
    <t>11.03.2019</t>
  </si>
  <si>
    <t>12.03.2019</t>
  </si>
  <si>
    <t>13.03.2019</t>
  </si>
  <si>
    <t>14.03.2019</t>
  </si>
  <si>
    <t>15.03.2019</t>
  </si>
  <si>
    <t>18.03.2019</t>
  </si>
  <si>
    <t>Date L Inx</t>
  </si>
  <si>
    <t>Date Short  Inx</t>
  </si>
  <si>
    <t>VST1MISL</t>
  </si>
  <si>
    <t>VIX3M</t>
  </si>
  <si>
    <t>EVIX % err</t>
  </si>
  <si>
    <t xml:space="preserve">Email support is available at vh2solutions@gmail.com and phone support at 970-481-7426. </t>
  </si>
  <si>
    <t>EVIX % Error</t>
  </si>
  <si>
    <t>Master sheet column descriptions
 * Trade Date:   Days when funds were trading.  
 *  VIX:  VIX historical data from the CBOE  (differs from some other sources, e.g., Yahoo)
*  VIX3M data
*  Long Index  VST1MSL (from STOXX.com)
* Short Index VST1MISL  (from STOXX.com)
* EVIX w fee  (calculated closing value of EVIX from long index and fee subtracted
* EVIX IV   Indicative value of closing EVIX 
* EVIX-% Error:  Percentage error between calculated value and historical value
* EXIV w fee  (calculated closing value of EVIX from long index and fee subtracted
* EXIV IV   Indicative value of closing EVIX 
* EXIV-% Error:  Percentage error between calculated value and historical value</t>
  </si>
  <si>
    <t>* The algorithms used to generate these backtest values include the annual fee deductions.  For more on how the annual fee is calculated see: 
https://sixfigureinvesting.com/2013/11/backtest-on-vxx/</t>
  </si>
  <si>
    <t>© 2019 VH2 LLC  Rev B1</t>
  </si>
  <si>
    <t xml:space="preserve">Revision History
* Rev B1 :  First released version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</si>
</sst>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409]d\-mmm\-yyyy;@"/>
  </numFmts>
  <fonts count="27">
    <font>
      <sz val="11"/>
      <color theme="1"/>
      <name val="Calibri"/>
      <family val="2"/>
      <scheme val="minor"/>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b/>
      <sz val="9"/>
      <color rgb="FF333333"/>
      <name val="Inherit"/>
    </font>
    <font>
      <sz val="9"/>
      <color rgb="FF0EA600"/>
      <name val="Inherit"/>
    </font>
    <font>
      <sz val="9"/>
      <color rgb="FF333333"/>
      <name val="Inherit"/>
    </font>
    <font>
      <b/>
      <sz val="9"/>
      <color rgb="FF0EA600"/>
      <name val="Inherit"/>
    </font>
    <font>
      <sz val="9"/>
      <color rgb="FFFF0000"/>
      <name val="Inherit"/>
    </font>
    <font>
      <b/>
      <sz val="9"/>
      <color rgb="FFFF0000"/>
      <name val="Inherit"/>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rgb="FFFFFFFF"/>
        <bgColor indexed="64"/>
      </patternFill>
    </fill>
    <fill>
      <patternFill patternType="solid">
        <fgColor rgb="FFEDF4FA"/>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DADADA"/>
      </top>
      <bottom/>
      <diagonal/>
    </border>
    <border>
      <left style="medium">
        <color rgb="FFBABABA"/>
      </left>
      <right/>
      <top style="medium">
        <color rgb="FFBABABA"/>
      </top>
      <bottom/>
      <diagonal/>
    </border>
    <border>
      <left/>
      <right/>
      <top style="medium">
        <color rgb="FFBABABA"/>
      </top>
      <bottom/>
      <diagonal/>
    </border>
    <border>
      <left/>
      <right style="medium">
        <color rgb="FFBABABA"/>
      </right>
      <top style="medium">
        <color rgb="FFBABABA"/>
      </top>
      <bottom/>
      <diagonal/>
    </border>
    <border>
      <left style="medium">
        <color rgb="FFBABABA"/>
      </left>
      <right/>
      <top style="medium">
        <color rgb="FFDADADA"/>
      </top>
      <bottom/>
      <diagonal/>
    </border>
    <border>
      <left/>
      <right style="medium">
        <color rgb="FFBABABA"/>
      </right>
      <top style="medium">
        <color rgb="FFDADADA"/>
      </top>
      <bottom/>
      <diagonal/>
    </border>
  </borders>
  <cellStyleXfs count="49">
    <xf numFmtId="0" fontId="0" fillId="0" borderId="0"/>
    <xf numFmtId="0" fontId="4" fillId="0" borderId="0" applyNumberFormat="0" applyFill="0" applyBorder="0" applyAlignment="0" applyProtection="0"/>
    <xf numFmtId="0" fontId="5" fillId="0" borderId="2" applyNumberFormat="0" applyFill="0" applyAlignment="0" applyProtection="0"/>
    <xf numFmtId="0" fontId="6" fillId="0" borderId="3" applyNumberFormat="0" applyFill="0" applyAlignment="0" applyProtection="0"/>
    <xf numFmtId="0" fontId="7" fillId="0" borderId="4" applyNumberFormat="0" applyFill="0" applyAlignment="0" applyProtection="0"/>
    <xf numFmtId="0" fontId="7" fillId="0" borderId="0" applyNumberFormat="0" applyFill="0" applyBorder="0" applyAlignment="0" applyProtection="0"/>
    <xf numFmtId="0" fontId="8" fillId="5"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11" fillId="8" borderId="5" applyNumberFormat="0" applyAlignment="0" applyProtection="0"/>
    <xf numFmtId="0" fontId="12" fillId="9" borderId="6" applyNumberFormat="0" applyAlignment="0" applyProtection="0"/>
    <xf numFmtId="0" fontId="13" fillId="9" borderId="5" applyNumberFormat="0" applyAlignment="0" applyProtection="0"/>
    <xf numFmtId="0" fontId="14" fillId="0" borderId="7" applyNumberFormat="0" applyFill="0" applyAlignment="0" applyProtection="0"/>
    <xf numFmtId="0" fontId="15" fillId="10" borderId="8" applyNumberFormat="0" applyAlignment="0" applyProtection="0"/>
    <xf numFmtId="0" fontId="16" fillId="0" borderId="0" applyNumberFormat="0" applyFill="0" applyBorder="0" applyAlignment="0" applyProtection="0"/>
    <xf numFmtId="0" fontId="3" fillId="11" borderId="9" applyNumberFormat="0" applyFont="0" applyAlignment="0" applyProtection="0"/>
    <xf numFmtId="0" fontId="17" fillId="0" borderId="0" applyNumberFormat="0" applyFill="0" applyBorder="0" applyAlignment="0" applyProtection="0"/>
    <xf numFmtId="0" fontId="2" fillId="0" borderId="10" applyNumberFormat="0" applyFill="0" applyAlignment="0" applyProtection="0"/>
    <xf numFmtId="0" fontId="18"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18" fillId="35" borderId="0" applyNumberFormat="0" applyBorder="0" applyAlignment="0" applyProtection="0"/>
    <xf numFmtId="0" fontId="19" fillId="11" borderId="9" applyNumberFormat="0" applyFont="0" applyAlignment="0" applyProtection="0"/>
    <xf numFmtId="0" fontId="3" fillId="11" borderId="9" applyNumberFormat="0" applyFont="0" applyAlignment="0" applyProtection="0"/>
    <xf numFmtId="0" fontId="19" fillId="11" borderId="9" applyNumberFormat="0" applyFont="0" applyAlignment="0" applyProtection="0"/>
    <xf numFmtId="0" fontId="20" fillId="0" borderId="0"/>
    <xf numFmtId="0" fontId="3" fillId="0" borderId="0"/>
    <xf numFmtId="0" fontId="19" fillId="11" borderId="9" applyNumberFormat="0" applyFont="0" applyAlignment="0" applyProtection="0"/>
    <xf numFmtId="0" fontId="19" fillId="11" borderId="9" applyNumberFormat="0" applyFont="0" applyAlignment="0" applyProtection="0"/>
  </cellStyleXfs>
  <cellXfs count="30">
    <xf numFmtId="0" fontId="0" fillId="0" borderId="0" xfId="0"/>
    <xf numFmtId="164" fontId="0" fillId="0" borderId="0" xfId="0" applyNumberFormat="1"/>
    <xf numFmtId="0" fontId="0" fillId="2" borderId="0" xfId="0" applyFill="1"/>
    <xf numFmtId="0" fontId="1"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4" fontId="0" fillId="3" borderId="0" xfId="0" applyNumberFormat="1" applyFill="1"/>
    <xf numFmtId="15" fontId="0" fillId="36" borderId="0" xfId="0" applyNumberFormat="1" applyFill="1"/>
    <xf numFmtId="164" fontId="0" fillId="37" borderId="0" xfId="0" applyNumberFormat="1" applyFill="1"/>
    <xf numFmtId="2" fontId="0" fillId="0" borderId="0" xfId="0" applyNumberFormat="1"/>
    <xf numFmtId="0" fontId="0" fillId="4" borderId="0" xfId="0" applyFill="1"/>
    <xf numFmtId="14" fontId="0" fillId="0" borderId="0" xfId="0" applyNumberFormat="1"/>
    <xf numFmtId="0" fontId="22" fillId="38" borderId="11" xfId="0" applyFont="1" applyFill="1" applyBorder="1" applyAlignment="1">
      <alignment horizontal="right" vertical="center" wrapText="1" readingOrder="1"/>
    </xf>
    <xf numFmtId="0" fontId="23" fillId="38" borderId="11" xfId="0" applyFont="1" applyFill="1" applyBorder="1" applyAlignment="1">
      <alignment horizontal="right" vertical="center" wrapText="1" readingOrder="1"/>
    </xf>
    <xf numFmtId="0" fontId="25" fillId="38" borderId="11" xfId="0" applyFont="1" applyFill="1" applyBorder="1" applyAlignment="1">
      <alignment horizontal="right" vertical="center" wrapText="1" readingOrder="1"/>
    </xf>
    <xf numFmtId="0" fontId="22" fillId="38" borderId="13" xfId="0" applyFont="1" applyFill="1" applyBorder="1" applyAlignment="1">
      <alignment horizontal="right" vertical="center" wrapText="1" readingOrder="1"/>
    </xf>
    <xf numFmtId="0" fontId="22" fillId="39" borderId="11" xfId="0" applyFont="1" applyFill="1" applyBorder="1" applyAlignment="1">
      <alignment horizontal="right" vertical="center" wrapText="1" readingOrder="1"/>
    </xf>
    <xf numFmtId="15" fontId="21" fillId="38" borderId="15" xfId="0" applyNumberFormat="1" applyFont="1" applyFill="1" applyBorder="1" applyAlignment="1">
      <alignment horizontal="left" vertical="center" indent="1" readingOrder="1"/>
    </xf>
    <xf numFmtId="15" fontId="21" fillId="39" borderId="15" xfId="0" applyNumberFormat="1" applyFont="1" applyFill="1" applyBorder="1" applyAlignment="1">
      <alignment horizontal="left" vertical="center" indent="1" readingOrder="1"/>
    </xf>
    <xf numFmtId="10" fontId="24" fillId="38" borderId="14" xfId="0" applyNumberFormat="1" applyFont="1" applyFill="1" applyBorder="1" applyAlignment="1">
      <alignment horizontal="right" vertical="center" wrapText="1" indent="1" readingOrder="1"/>
    </xf>
    <xf numFmtId="15" fontId="21" fillId="38" borderId="12" xfId="0" applyNumberFormat="1" applyFont="1" applyFill="1" applyBorder="1" applyAlignment="1">
      <alignment horizontal="left" vertical="center" indent="1" readingOrder="1"/>
    </xf>
    <xf numFmtId="2" fontId="0" fillId="2" borderId="0" xfId="0" applyNumberFormat="1" applyFill="1"/>
    <xf numFmtId="10" fontId="26" fillId="38" borderId="16" xfId="0" applyNumberFormat="1" applyFont="1" applyFill="1" applyBorder="1" applyAlignment="1">
      <alignment horizontal="right" vertical="center" wrapText="1" indent="1" readingOrder="1"/>
    </xf>
    <xf numFmtId="0" fontId="23" fillId="38" borderId="13" xfId="0" applyFont="1" applyFill="1" applyBorder="1" applyAlignment="1">
      <alignment horizontal="right" vertical="center" wrapText="1" readingOrder="1"/>
    </xf>
    <xf numFmtId="0" fontId="23" fillId="39" borderId="11" xfId="0" applyFont="1" applyFill="1" applyBorder="1" applyAlignment="1">
      <alignment horizontal="right" vertical="center" wrapText="1" readingOrder="1"/>
    </xf>
    <xf numFmtId="10" fontId="24" fillId="38" borderId="16" xfId="0" applyNumberFormat="1" applyFont="1" applyFill="1" applyBorder="1" applyAlignment="1">
      <alignment horizontal="right" vertical="center" wrapText="1" indent="1" readingOrder="1"/>
    </xf>
    <xf numFmtId="10" fontId="24" fillId="39" borderId="16" xfId="0" applyNumberFormat="1" applyFont="1" applyFill="1" applyBorder="1" applyAlignment="1">
      <alignment horizontal="right" vertical="center" wrapText="1" indent="1" readingOrder="1"/>
    </xf>
    <xf numFmtId="165" fontId="0" fillId="0" borderId="0" xfId="0" applyNumberFormat="1"/>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5000000}"/>
    <cellStyle name="Normal 2 2" xfId="46" xr:uid="{00000000-0005-0000-0000-000026000000}"/>
    <cellStyle name="Note" xfId="15" builtinId="10" customBuiltin="1"/>
    <cellStyle name="Note 2" xfId="43" xr:uid="{00000000-0005-0000-0000-000028000000}"/>
    <cellStyle name="Note 3" xfId="42" xr:uid="{00000000-0005-0000-0000-000029000000}"/>
    <cellStyle name="Note 4" xfId="44" xr:uid="{00000000-0005-0000-0000-00002A000000}"/>
    <cellStyle name="Note 5" xfId="47" xr:uid="{00000000-0005-0000-0000-00002B000000}"/>
    <cellStyle name="Note 6" xfId="48" xr:uid="{00000000-0005-0000-0000-00002C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9"/>
  <sheetViews>
    <sheetView workbookViewId="0">
      <selection activeCell="C9" sqref="C9"/>
    </sheetView>
  </sheetViews>
  <sheetFormatPr defaultRowHeight="15"/>
  <cols>
    <col min="3" max="3" width="82.42578125" customWidth="1"/>
  </cols>
  <sheetData>
    <row r="1" spans="1:3" ht="14.1" customHeight="1">
      <c r="A1" s="3" t="s">
        <v>2529</v>
      </c>
      <c r="C1" s="4"/>
    </row>
    <row r="2" spans="1:3" ht="14.1" customHeight="1">
      <c r="B2" s="5"/>
      <c r="C2" s="4" t="s">
        <v>5</v>
      </c>
    </row>
    <row r="3" spans="1:3" ht="14.1" customHeight="1">
      <c r="C3" s="4"/>
    </row>
    <row r="4" spans="1:3" ht="14.1" customHeight="1">
      <c r="A4" s="6"/>
      <c r="B4" s="7" t="s">
        <v>6</v>
      </c>
      <c r="C4" s="7"/>
    </row>
    <row r="5" spans="1:3" ht="14.1" customHeight="1">
      <c r="A5" s="6"/>
      <c r="B5" s="7">
        <v>1</v>
      </c>
      <c r="C5" s="7" t="s">
        <v>2525</v>
      </c>
    </row>
    <row r="6" spans="1:3" ht="180">
      <c r="A6" s="6"/>
      <c r="B6" s="7">
        <v>2</v>
      </c>
      <c r="C6" s="7" t="s">
        <v>2527</v>
      </c>
    </row>
    <row r="7" spans="1:3" ht="45">
      <c r="A7" s="6"/>
      <c r="B7" s="7">
        <v>3</v>
      </c>
      <c r="C7" s="7" t="s">
        <v>2528</v>
      </c>
    </row>
    <row r="8" spans="1:3" ht="30">
      <c r="A8" s="6"/>
      <c r="B8" s="7">
        <v>4</v>
      </c>
      <c r="C8" s="7" t="s">
        <v>2530</v>
      </c>
    </row>
    <row r="9" spans="1:3" ht="105">
      <c r="A9" s="6"/>
      <c r="B9" s="7">
        <v>5</v>
      </c>
      <c r="C9" s="7" t="s">
        <v>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669"/>
  <sheetViews>
    <sheetView tabSelected="1" workbookViewId="0">
      <pane xSplit="1" ySplit="6" topLeftCell="B7" activePane="bottomRight" state="frozen"/>
      <selection pane="topRight" activeCell="B1" sqref="B1"/>
      <selection pane="bottomLeft" activeCell="A5" sqref="A5"/>
      <selection pane="bottomRight"/>
    </sheetView>
  </sheetViews>
  <sheetFormatPr defaultRowHeight="15"/>
  <cols>
    <col min="1" max="1" width="12" style="1" customWidth="1"/>
    <col min="4" max="4" width="9.85546875" bestFit="1" customWidth="1"/>
    <col min="6" max="6" width="11" bestFit="1" customWidth="1"/>
    <col min="7" max="7" width="10.28515625" customWidth="1"/>
    <col min="8" max="8" width="12" bestFit="1" customWidth="1"/>
    <col min="9" max="12" width="12" customWidth="1"/>
  </cols>
  <sheetData>
    <row r="1" spans="1:13">
      <c r="A1" s="1" t="str">
        <f>Readme!A1</f>
        <v>© 2019 VH2 LLC  Rev B1</v>
      </c>
      <c r="C1" t="s">
        <v>3</v>
      </c>
      <c r="D1" s="9"/>
      <c r="F1">
        <f>0.0135/365</f>
        <v>3.6986301369863013E-5</v>
      </c>
      <c r="G1" t="s">
        <v>4</v>
      </c>
      <c r="I1">
        <f>0.0135/365</f>
        <v>3.6986301369863013E-5</v>
      </c>
      <c r="J1" t="s">
        <v>4</v>
      </c>
      <c r="K1">
        <f>0.0135+0.0085</f>
        <v>2.1999999999999999E-2</v>
      </c>
    </row>
    <row r="2" spans="1:13">
      <c r="F2" s="2">
        <v>4180.1630764839329</v>
      </c>
      <c r="G2" s="12">
        <v>1</v>
      </c>
      <c r="I2" s="2">
        <v>15.533786124369787</v>
      </c>
    </row>
    <row r="3" spans="1:13">
      <c r="F3" t="s">
        <v>9</v>
      </c>
      <c r="I3" t="s">
        <v>9</v>
      </c>
    </row>
    <row r="4" spans="1:13">
      <c r="F4" s="12">
        <v>1</v>
      </c>
      <c r="I4" s="12">
        <v>1</v>
      </c>
    </row>
    <row r="6" spans="1:13">
      <c r="A6" s="1" t="s">
        <v>0</v>
      </c>
      <c r="B6" t="s">
        <v>1</v>
      </c>
      <c r="C6" t="s">
        <v>2523</v>
      </c>
      <c r="D6" t="s">
        <v>12</v>
      </c>
      <c r="E6" t="s">
        <v>13</v>
      </c>
      <c r="F6" t="s">
        <v>14</v>
      </c>
      <c r="G6" t="s">
        <v>15</v>
      </c>
      <c r="H6" t="s">
        <v>2526</v>
      </c>
      <c r="I6" t="s">
        <v>20</v>
      </c>
      <c r="J6" t="s">
        <v>21</v>
      </c>
      <c r="K6" t="s">
        <v>2524</v>
      </c>
      <c r="L6" t="s">
        <v>10</v>
      </c>
      <c r="M6" t="s">
        <v>2</v>
      </c>
    </row>
    <row r="7" spans="1:13">
      <c r="A7" s="1">
        <v>39968</v>
      </c>
      <c r="B7">
        <v>17.329999999999998</v>
      </c>
      <c r="C7">
        <v>19.11</v>
      </c>
      <c r="D7">
        <f>IFERROR(VLOOKUP($A7,'EXIV-EVIX indexes'!$B$4:$D$5000,2,0),D6)</f>
        <v>830978.68</v>
      </c>
      <c r="E7">
        <f>IFERROR(VLOOKUP($A7,'EXIV-EVIX indexes'!$B$4:$D$5000,3,0),E6)</f>
        <v>9898.94</v>
      </c>
      <c r="F7" s="23">
        <f>F2*F$4</f>
        <v>4180.1630764839329</v>
      </c>
      <c r="G7" t="str">
        <f>IFERROR(VLOOKUP($A7,EVIX.IV!$B$5:$F$300,5,0),"")</f>
        <v/>
      </c>
      <c r="I7" s="11">
        <f>I2*I4</f>
        <v>15.533786124369787</v>
      </c>
      <c r="L7">
        <f>ROW()</f>
        <v>7</v>
      </c>
    </row>
    <row r="8" spans="1:13">
      <c r="A8" s="1">
        <v>39969</v>
      </c>
      <c r="B8">
        <v>16.5</v>
      </c>
      <c r="C8">
        <v>17.93</v>
      </c>
      <c r="D8">
        <f>IFERROR(VLOOKUP($A8,'EXIV-EVIX indexes'!$B$4:$D$5000,2,0),D7)</f>
        <v>807614.92</v>
      </c>
      <c r="E8">
        <f>IFERROR(VLOOKUP($A8,'EXIV-EVIX indexes'!$B$4:$D$5000,3,0),E7)</f>
        <v>9891.8700000000008</v>
      </c>
      <c r="F8" s="11">
        <f>F7*$D8/$D7*(1-F$1+VLOOKUP(A8,'G T-bils'!B$3:C$3000,2,1)/36500)^($A8-$A7)</f>
        <v>4062.5761393635089</v>
      </c>
      <c r="G8" t="str">
        <f>IFERROR(VLOOKUP($A8,EVIX.IV!$B$5:$F$300,5,0),"")</f>
        <v/>
      </c>
      <c r="I8" s="11">
        <f>I7*$E8/$E7*(1-I$1+VLOOKUP($A8,'G T-bils'!$B$3:$C$3000,2,1)/36500)^($A8-$A7)</f>
        <v>15.522471321845968</v>
      </c>
      <c r="L8">
        <f>ROW()</f>
        <v>8</v>
      </c>
    </row>
    <row r="9" spans="1:13">
      <c r="A9" s="1">
        <v>39972</v>
      </c>
      <c r="B9">
        <v>29.77</v>
      </c>
      <c r="C9">
        <v>31.77</v>
      </c>
      <c r="D9">
        <f>IFERROR(VLOOKUP($A9,'EXIV-EVIX indexes'!$B$4:$D$5000,2,0),D8)</f>
        <v>792259.46</v>
      </c>
      <c r="E9">
        <f>IFERROR(VLOOKUP($A9,'EXIV-EVIX indexes'!$B$4:$D$5000,3,0),E8)</f>
        <v>9854.7000000000007</v>
      </c>
      <c r="F9" s="11">
        <f>F8*$D9/$D8*(1-F$1+VLOOKUP(A9,'G T-bils'!B$3:C$3000,2,1)/36500)^($A9-$A8)</f>
        <v>3985.1669117439533</v>
      </c>
      <c r="G9" t="str">
        <f>IFERROR(VLOOKUP($A9,EVIX.IV!$B$5:$F$300,5,0),"")</f>
        <v/>
      </c>
      <c r="H9" t="e">
        <f t="shared" ref="H9:H48" si="0">F9/G9-1</f>
        <v>#VALUE!</v>
      </c>
      <c r="I9" s="11">
        <f>I8*$E9/$E8*(1-I$1+VLOOKUP($A9,'G T-bils'!$B$3:$C$3000,2,1)/36500)^($A9-$A8)</f>
        <v>15.46349919728957</v>
      </c>
      <c r="L9">
        <f>ROW()</f>
        <v>9</v>
      </c>
    </row>
    <row r="10" spans="1:13">
      <c r="A10" s="1">
        <v>39973</v>
      </c>
      <c r="B10">
        <v>28.27</v>
      </c>
      <c r="C10">
        <v>30.67</v>
      </c>
      <c r="D10">
        <f>IFERROR(VLOOKUP($A10,'EXIV-EVIX indexes'!$B$4:$D$5000,2,0),D9)</f>
        <v>785708.43</v>
      </c>
      <c r="E10">
        <f>IFERROR(VLOOKUP($A10,'EXIV-EVIX indexes'!$B$4:$D$5000,3,0),E9)</f>
        <v>10128.57</v>
      </c>
      <c r="F10" s="11">
        <f>F9*$D10/$D9*(1-F$1+VLOOKUP(A10,'G T-bils'!B$3:C$3000,2,1)/36500)^($A10-$A9)</f>
        <v>3952.1580833296362</v>
      </c>
      <c r="G10" t="str">
        <f>IFERROR(VLOOKUP($A10,EVIX.IV!$B$5:$F$300,5,0),"")</f>
        <v/>
      </c>
      <c r="H10" t="e">
        <f t="shared" si="0"/>
        <v>#VALUE!</v>
      </c>
      <c r="I10" s="11">
        <f>I9*$E10/$E9*(1-I$1+VLOOKUP($A10,'G T-bils'!$B$3:$C$3000,2,1)/36500)^($A10-$A9)</f>
        <v>15.893015791592985</v>
      </c>
      <c r="L10">
        <f>ROW()</f>
        <v>10</v>
      </c>
    </row>
    <row r="11" spans="1:13">
      <c r="A11" s="1">
        <v>39974</v>
      </c>
      <c r="B11">
        <v>28.46</v>
      </c>
      <c r="C11">
        <v>30.61</v>
      </c>
      <c r="D11">
        <f>IFERROR(VLOOKUP($A11,'EXIV-EVIX indexes'!$B$4:$D$5000,2,0),D10)</f>
        <v>775546.52</v>
      </c>
      <c r="E11">
        <f>IFERROR(VLOOKUP($A11,'EXIV-EVIX indexes'!$B$4:$D$5000,3,0),E10)</f>
        <v>10244.52</v>
      </c>
      <c r="F11" s="11">
        <f>F10*$D11/$D10*(1-F$1+VLOOKUP(A11,'G T-bils'!B$3:C$3000,2,1)/36500)^($A11-$A10)</f>
        <v>3900.9826052706471</v>
      </c>
      <c r="G11" t="str">
        <f>IFERROR(VLOOKUP($A11,EVIX.IV!$B$5:$F$300,5,0),"")</f>
        <v/>
      </c>
      <c r="H11" t="e">
        <f t="shared" si="0"/>
        <v>#VALUE!</v>
      </c>
      <c r="I11" s="11">
        <f>I10*$E11/$E10*(1-I$1+VLOOKUP($A11,'G T-bils'!$B$3:$C$3000,2,1)/36500)^($A11-$A10)</f>
        <v>16.074706831189278</v>
      </c>
      <c r="L11">
        <f>ROW()</f>
        <v>11</v>
      </c>
    </row>
    <row r="12" spans="1:13">
      <c r="A12" s="1">
        <v>39975</v>
      </c>
      <c r="B12">
        <v>28.11</v>
      </c>
      <c r="C12">
        <v>29.93</v>
      </c>
      <c r="D12">
        <f>IFERROR(VLOOKUP($A12,'EXIV-EVIX indexes'!$B$4:$D$5000,2,0),D11)</f>
        <v>741216.74</v>
      </c>
      <c r="E12">
        <f>IFERROR(VLOOKUP($A12,'EXIV-EVIX indexes'!$B$4:$D$5000,3,0),E11)</f>
        <v>10772.37</v>
      </c>
      <c r="F12" s="11">
        <f>F11*$D12/$D11*(1-F$1+VLOOKUP(A12,'G T-bils'!B$3:C$3000,2,1)/36500)^($A12-$A11)</f>
        <v>3728.2423308872399</v>
      </c>
      <c r="G12" t="str">
        <f>IFERROR(VLOOKUP($A12,EVIX.IV!$B$5:$F$300,5,0),"")</f>
        <v/>
      </c>
      <c r="H12" t="e">
        <f t="shared" si="0"/>
        <v>#VALUE!</v>
      </c>
      <c r="I12" s="11">
        <f>I11*$E12/$E11*(1-I$1+VLOOKUP($A12,'G T-bils'!$B$3:$C$3000,2,1)/36500)^($A12-$A11)</f>
        <v>16.90267581296952</v>
      </c>
      <c r="L12">
        <f>ROW()</f>
        <v>12</v>
      </c>
    </row>
    <row r="13" spans="1:13">
      <c r="A13" s="1">
        <v>39976</v>
      </c>
      <c r="B13">
        <v>28.15</v>
      </c>
      <c r="C13">
        <v>29.5</v>
      </c>
      <c r="D13">
        <f>IFERROR(VLOOKUP($A13,'EXIV-EVIX indexes'!$B$4:$D$5000,2,0),D12)</f>
        <v>728410.76</v>
      </c>
      <c r="E13">
        <f>IFERROR(VLOOKUP($A13,'EXIV-EVIX indexes'!$B$4:$D$5000,3,0),E12)</f>
        <v>10821.75</v>
      </c>
      <c r="F13" s="11">
        <f>F12*$D13/$D12*(1-F$1+VLOOKUP(A13,'G T-bils'!B$3:C$3000,2,1)/36500)^($A13-$A12)</f>
        <v>3663.765454754971</v>
      </c>
      <c r="G13" t="str">
        <f>IFERROR(VLOOKUP($A13,EVIX.IV!$B$5:$F$300,5,0),"")</f>
        <v/>
      </c>
      <c r="H13" t="e">
        <f t="shared" si="0"/>
        <v>#VALUE!</v>
      </c>
      <c r="I13" s="11">
        <f>I12*$E13/$E12*(1-I$1+VLOOKUP($A13,'G T-bils'!$B$3:$C$3000,2,1)/36500)^($A13-$A12)</f>
        <v>16.979859556145986</v>
      </c>
      <c r="L13">
        <f>ROW()</f>
        <v>13</v>
      </c>
    </row>
    <row r="14" spans="1:13">
      <c r="A14" s="1">
        <v>39979</v>
      </c>
      <c r="B14">
        <v>30.81</v>
      </c>
      <c r="C14">
        <v>31.34</v>
      </c>
      <c r="D14">
        <f>IFERROR(VLOOKUP($A14,'EXIV-EVIX indexes'!$B$4:$D$5000,2,0),D13)</f>
        <v>752353.74</v>
      </c>
      <c r="E14">
        <f>IFERROR(VLOOKUP($A14,'EXIV-EVIX indexes'!$B$4:$D$5000,3,0),E13)</f>
        <v>10196.299999999999</v>
      </c>
      <c r="F14" s="11">
        <f>F13*$D14/$D13*(1-F$1+VLOOKUP(A14,'G T-bils'!B$3:C$3000,2,1)/36500)^($A14-$A13)</f>
        <v>3783.9937208158672</v>
      </c>
      <c r="G14" t="str">
        <f>IFERROR(VLOOKUP($A14,EVIX.IV!$B$5:$F$300,5,0),"")</f>
        <v/>
      </c>
      <c r="H14" t="e">
        <f t="shared" si="0"/>
        <v>#VALUE!</v>
      </c>
      <c r="I14" s="11">
        <f>I13*$E14/$E13*(1-I$1+VLOOKUP($A14,'G T-bils'!$B$3:$C$3000,2,1)/36500)^($A14-$A13)</f>
        <v>15.997650844829495</v>
      </c>
      <c r="L14">
        <f>ROW()</f>
        <v>14</v>
      </c>
    </row>
    <row r="15" spans="1:13">
      <c r="A15" s="1">
        <v>39980</v>
      </c>
      <c r="B15">
        <v>32.68</v>
      </c>
      <c r="C15">
        <v>32.79</v>
      </c>
      <c r="D15">
        <f>IFERROR(VLOOKUP($A15,'EXIV-EVIX indexes'!$B$4:$D$5000,2,0),D14)</f>
        <v>758191.92</v>
      </c>
      <c r="E15">
        <f>IFERROR(VLOOKUP($A15,'EXIV-EVIX indexes'!$B$4:$D$5000,3,0),E14)</f>
        <v>10184.67</v>
      </c>
      <c r="F15" s="11">
        <f>F14*$D15/$D14*(1-F$1+VLOOKUP(A15,'G T-bils'!B$3:C$3000,2,1)/36500)^($A15-$A14)</f>
        <v>3813.2891753670165</v>
      </c>
      <c r="G15" t="str">
        <f>IFERROR(VLOOKUP($A15,EVIX.IV!$B$5:$F$300,5,0),"")</f>
        <v/>
      </c>
      <c r="H15" t="e">
        <f t="shared" si="0"/>
        <v>#VALUE!</v>
      </c>
      <c r="I15" s="11">
        <f>I14*$E15/$E14*(1-I$1+VLOOKUP($A15,'G T-bils'!$B$3:$C$3000,2,1)/36500)^($A15-$A14)</f>
        <v>15.979119202309466</v>
      </c>
      <c r="L15">
        <f>ROW()</f>
        <v>15</v>
      </c>
    </row>
    <row r="16" spans="1:13">
      <c r="A16" s="1">
        <v>39981</v>
      </c>
      <c r="B16">
        <v>31.54</v>
      </c>
      <c r="C16">
        <v>32.89</v>
      </c>
      <c r="D16">
        <f>IFERROR(VLOOKUP($A16,'EXIV-EVIX indexes'!$B$4:$D$5000,2,0),D15)</f>
        <v>780072.32</v>
      </c>
      <c r="E16">
        <f>IFERROR(VLOOKUP($A16,'EXIV-EVIX indexes'!$B$4:$D$5000,3,0),E15)</f>
        <v>9828.6299999999992</v>
      </c>
      <c r="F16" s="11">
        <f>F15*$D16/$D15*(1-F$1+VLOOKUP(A16,'G T-bils'!B$3:C$3000,2,1)/36500)^($A16-$A15)</f>
        <v>3923.2657092871491</v>
      </c>
      <c r="G16" t="str">
        <f>IFERROR(VLOOKUP($A16,EVIX.IV!$B$5:$F$300,5,0),"")</f>
        <v/>
      </c>
      <c r="H16" t="e">
        <f t="shared" si="0"/>
        <v>#VALUE!</v>
      </c>
      <c r="I16" s="11">
        <f>I15*$E16/$E15*(1-I$1+VLOOKUP($A16,'G T-bils'!$B$3:$C$3000,2,1)/36500)^($A16-$A15)</f>
        <v>15.42023978526678</v>
      </c>
      <c r="L16">
        <f>ROW()</f>
        <v>16</v>
      </c>
    </row>
    <row r="17" spans="1:12">
      <c r="A17" s="1">
        <v>39982</v>
      </c>
      <c r="B17">
        <v>30.03</v>
      </c>
      <c r="C17">
        <v>31.51</v>
      </c>
      <c r="D17">
        <f>IFERROR(VLOOKUP($A17,'EXIV-EVIX indexes'!$B$4:$D$5000,2,0),D16)</f>
        <v>771807.67</v>
      </c>
      <c r="E17">
        <f>IFERROR(VLOOKUP($A17,'EXIV-EVIX indexes'!$B$4:$D$5000,3,0),E16)</f>
        <v>10054.94</v>
      </c>
      <c r="F17" s="11">
        <f>F16*$D17/$D16*(1-F$1+VLOOKUP(A17,'G T-bils'!B$3:C$3000,2,1)/36500)^($A17-$A16)</f>
        <v>3881.6210991227772</v>
      </c>
      <c r="G17" t="str">
        <f>IFERROR(VLOOKUP($A17,EVIX.IV!$B$5:$F$300,5,0),"")</f>
        <v/>
      </c>
      <c r="H17" t="e">
        <f t="shared" si="0"/>
        <v>#VALUE!</v>
      </c>
      <c r="I17" s="11">
        <f>I16*$E17/$E16*(1-I$1+VLOOKUP($A17,'G T-bils'!$B$3:$C$3000,2,1)/36500)^($A17-$A16)</f>
        <v>15.774980068983702</v>
      </c>
      <c r="L17">
        <f>ROW()</f>
        <v>17</v>
      </c>
    </row>
    <row r="18" spans="1:12">
      <c r="A18" s="1">
        <v>39983</v>
      </c>
      <c r="B18">
        <v>27.99</v>
      </c>
      <c r="C18">
        <v>30.64</v>
      </c>
      <c r="D18">
        <f>IFERROR(VLOOKUP($A18,'EXIV-EVIX indexes'!$B$4:$D$5000,2,0),D17)</f>
        <v>750888.05</v>
      </c>
      <c r="E18">
        <f>IFERROR(VLOOKUP($A18,'EXIV-EVIX indexes'!$B$4:$D$5000,3,0),E17)</f>
        <v>10265.280000000001</v>
      </c>
      <c r="F18" s="11">
        <f>F17*$D18/$D17*(1-F$1+VLOOKUP(A18,'G T-bils'!B$3:C$3000,2,1)/36500)^($A18-$A17)</f>
        <v>3776.3370275416519</v>
      </c>
      <c r="G18" t="str">
        <f>IFERROR(VLOOKUP($A18,EVIX.IV!$B$5:$F$300,5,0),"")</f>
        <v/>
      </c>
      <c r="H18" t="e">
        <f t="shared" si="0"/>
        <v>#VALUE!</v>
      </c>
      <c r="I18" s="11">
        <f>I17*$E18/$E17*(1-I$1+VLOOKUP($A18,'G T-bils'!$B$3:$C$3000,2,1)/36500)^($A18-$A17)</f>
        <v>16.10466295132677</v>
      </c>
      <c r="L18">
        <f>ROW()</f>
        <v>18</v>
      </c>
    </row>
    <row r="19" spans="1:12">
      <c r="A19" s="1">
        <v>39986</v>
      </c>
      <c r="B19">
        <v>31.17</v>
      </c>
      <c r="C19">
        <v>33.01</v>
      </c>
      <c r="D19">
        <f>IFERROR(VLOOKUP($A19,'EXIV-EVIX indexes'!$B$4:$D$5000,2,0),D18)</f>
        <v>781403.52</v>
      </c>
      <c r="E19">
        <f>IFERROR(VLOOKUP($A19,'EXIV-EVIX indexes'!$B$4:$D$5000,3,0),E18)</f>
        <v>9755.61</v>
      </c>
      <c r="F19" s="11">
        <f>F18*$D19/$D18*(1-F$1+VLOOKUP(A19,'G T-bils'!B$3:C$3000,2,1)/36500)^($A19-$A18)</f>
        <v>3929.5713678147363</v>
      </c>
      <c r="G19" t="str">
        <f>IFERROR(VLOOKUP($A19,EVIX.IV!$B$5:$F$300,5,0),"")</f>
        <v/>
      </c>
      <c r="H19" t="e">
        <f t="shared" si="0"/>
        <v>#VALUE!</v>
      </c>
      <c r="I19" s="11">
        <f>I18*$E19/$E18*(1-I$1+VLOOKUP($A19,'G T-bils'!$B$3:$C$3000,2,1)/36500)^($A19-$A18)</f>
        <v>15.304161278484813</v>
      </c>
      <c r="L19">
        <f>ROW()</f>
        <v>19</v>
      </c>
    </row>
    <row r="20" spans="1:12">
      <c r="A20" s="1">
        <v>39987</v>
      </c>
      <c r="B20">
        <v>30.58</v>
      </c>
      <c r="C20">
        <v>32.42</v>
      </c>
      <c r="D20">
        <f>IFERROR(VLOOKUP($A20,'EXIV-EVIX indexes'!$B$4:$D$5000,2,0),D19)</f>
        <v>793781.7</v>
      </c>
      <c r="E20">
        <f>IFERROR(VLOOKUP($A20,'EXIV-EVIX indexes'!$B$4:$D$5000,3,0),E19)</f>
        <v>9764.7900000000009</v>
      </c>
      <c r="F20" s="11">
        <f>F19*$D20/$D19*(1-F$1+VLOOKUP(A20,'G T-bils'!B$3:C$3000,2,1)/36500)^($A20-$A19)</f>
        <v>3991.7491100857842</v>
      </c>
      <c r="G20" t="str">
        <f>IFERROR(VLOOKUP($A20,EVIX.IV!$B$5:$F$300,5,0),"")</f>
        <v/>
      </c>
      <c r="H20" t="e">
        <f t="shared" si="0"/>
        <v>#VALUE!</v>
      </c>
      <c r="I20" s="11">
        <f>I19*$E20/$E19*(1-I$1+VLOOKUP($A20,'G T-bils'!$B$3:$C$3000,2,1)/36500)^($A20-$A19)</f>
        <v>15.318292170540563</v>
      </c>
      <c r="L20">
        <f>ROW()</f>
        <v>20</v>
      </c>
    </row>
    <row r="21" spans="1:12">
      <c r="A21" s="1">
        <v>39988</v>
      </c>
      <c r="B21">
        <v>29.05</v>
      </c>
      <c r="C21">
        <v>31.07</v>
      </c>
      <c r="D21">
        <f>IFERROR(VLOOKUP($A21,'EXIV-EVIX indexes'!$B$4:$D$5000,2,0),D20)</f>
        <v>754049.67</v>
      </c>
      <c r="E21">
        <f>IFERROR(VLOOKUP($A21,'EXIV-EVIX indexes'!$B$4:$D$5000,3,0),E20)</f>
        <v>10272.73</v>
      </c>
      <c r="F21" s="11">
        <f>F20*$D21/$D20*(1-F$1+VLOOKUP(A21,'G T-bils'!B$3:C$3000,2,1)/36500)^($A21-$A20)</f>
        <v>3791.8796205088133</v>
      </c>
      <c r="G21" t="str">
        <f>IFERROR(VLOOKUP($A21,EVIX.IV!$B$5:$F$300,5,0),"")</f>
        <v/>
      </c>
      <c r="H21" t="e">
        <f t="shared" si="0"/>
        <v>#VALUE!</v>
      </c>
      <c r="I21" s="11">
        <f>I20*$E21/$E20*(1-I$1+VLOOKUP($A21,'G T-bils'!$B$3:$C$3000,2,1)/36500)^($A21-$A20)</f>
        <v>16.114830689971519</v>
      </c>
      <c r="L21">
        <f>ROW()</f>
        <v>21</v>
      </c>
    </row>
    <row r="22" spans="1:12">
      <c r="A22" s="1">
        <v>39989</v>
      </c>
      <c r="B22">
        <v>26.36</v>
      </c>
      <c r="C22">
        <v>29.41</v>
      </c>
      <c r="D22">
        <f>IFERROR(VLOOKUP($A22,'EXIV-EVIX indexes'!$B$4:$D$5000,2,0),D21)</f>
        <v>745784.17</v>
      </c>
      <c r="E22">
        <f>IFERROR(VLOOKUP($A22,'EXIV-EVIX indexes'!$B$4:$D$5000,3,0),E21)</f>
        <v>10189.39</v>
      </c>
      <c r="F22" s="11">
        <f>F21*$D22/$D21*(1-F$1+VLOOKUP(A22,'G T-bils'!B$3:C$3000,2,1)/36500)^($A22-$A21)</f>
        <v>3750.2400034803672</v>
      </c>
      <c r="G22" t="str">
        <f>IFERROR(VLOOKUP($A22,EVIX.IV!$B$5:$F$300,5,0),"")</f>
        <v/>
      </c>
      <c r="H22" t="e">
        <f t="shared" si="0"/>
        <v>#VALUE!</v>
      </c>
      <c r="I22" s="11">
        <f>I21*$E22/$E21*(1-I$1+VLOOKUP($A22,'G T-bils'!$B$3:$C$3000,2,1)/36500)^($A22-$A21)</f>
        <v>15.983775557052043</v>
      </c>
      <c r="L22">
        <f>ROW()</f>
        <v>22</v>
      </c>
    </row>
    <row r="23" spans="1:12">
      <c r="A23" s="1">
        <v>39990</v>
      </c>
      <c r="B23">
        <v>25.93</v>
      </c>
      <c r="C23">
        <v>29.28</v>
      </c>
      <c r="D23">
        <f>IFERROR(VLOOKUP($A23,'EXIV-EVIX indexes'!$B$4:$D$5000,2,0),D22)</f>
        <v>749146.14</v>
      </c>
      <c r="E23">
        <f>IFERROR(VLOOKUP($A23,'EXIV-EVIX indexes'!$B$4:$D$5000,3,0),E22)</f>
        <v>10371.870000000001</v>
      </c>
      <c r="F23" s="11">
        <f>F22*$D23/$D22*(1-F$1+VLOOKUP(A23,'G T-bils'!B$3:C$3000,2,1)/36500)^($A23-$A22)</f>
        <v>3767.0706165893143</v>
      </c>
      <c r="G23" t="str">
        <f>IFERROR(VLOOKUP($A23,EVIX.IV!$B$5:$F$300,5,0),"")</f>
        <v/>
      </c>
      <c r="H23" t="e">
        <f t="shared" si="0"/>
        <v>#VALUE!</v>
      </c>
      <c r="I23" s="11">
        <f>I22*$E23/$E22*(1-I$1+VLOOKUP($A23,'G T-bils'!$B$3:$C$3000,2,1)/36500)^($A23-$A22)</f>
        <v>16.269700792106068</v>
      </c>
      <c r="L23">
        <f>ROW()</f>
        <v>23</v>
      </c>
    </row>
    <row r="24" spans="1:12">
      <c r="A24" s="1">
        <v>39993</v>
      </c>
      <c r="B24">
        <v>25.35</v>
      </c>
      <c r="C24">
        <v>28.2</v>
      </c>
      <c r="D24">
        <f>IFERROR(VLOOKUP($A24,'EXIV-EVIX indexes'!$B$4:$D$5000,2,0),D23)</f>
        <v>717705.84</v>
      </c>
      <c r="E24">
        <f>IFERROR(VLOOKUP($A24,'EXIV-EVIX indexes'!$B$4:$D$5000,3,0),E23)</f>
        <v>10778.61</v>
      </c>
      <c r="F24" s="11">
        <f>F23*$D24/$D23*(1-F$1+VLOOKUP(A24,'G T-bils'!B$3:C$3000,2,1)/36500)^($A24-$A23)</f>
        <v>3608.7730023425729</v>
      </c>
      <c r="G24" t="str">
        <f>IFERROR(VLOOKUP($A24,EVIX.IV!$B$5:$F$300,5,0),"")</f>
        <v/>
      </c>
      <c r="H24" t="e">
        <f t="shared" si="0"/>
        <v>#VALUE!</v>
      </c>
      <c r="I24" s="11">
        <f>I23*$E24/$E23*(1-I$1+VLOOKUP($A24,'G T-bils'!$B$3:$C$3000,2,1)/36500)^($A24-$A23)</f>
        <v>16.906788870371493</v>
      </c>
      <c r="L24">
        <f>ROW()</f>
        <v>24</v>
      </c>
    </row>
    <row r="25" spans="1:12">
      <c r="A25" s="1">
        <v>39994</v>
      </c>
      <c r="B25">
        <v>26.35</v>
      </c>
      <c r="C25">
        <v>28.76</v>
      </c>
      <c r="D25">
        <f>IFERROR(VLOOKUP($A25,'EXIV-EVIX indexes'!$B$4:$D$5000,2,0),D24)</f>
        <v>733931.45</v>
      </c>
      <c r="E25">
        <f>IFERROR(VLOOKUP($A25,'EXIV-EVIX indexes'!$B$4:$D$5000,3,0),E24)</f>
        <v>10472.4</v>
      </c>
      <c r="F25" s="11">
        <f>F24*$D25/$D24*(1-F$1+VLOOKUP(A25,'G T-bils'!B$3:C$3000,2,1)/36500)^($A25-$A24)</f>
        <v>3690.2991649577193</v>
      </c>
      <c r="G25" t="str">
        <f>IFERROR(VLOOKUP($A25,EVIX.IV!$B$5:$F$300,5,0),"")</f>
        <v/>
      </c>
      <c r="H25" t="e">
        <f t="shared" si="0"/>
        <v>#VALUE!</v>
      </c>
      <c r="I25" s="11">
        <f>I24*$E25/$E24*(1-I$1+VLOOKUP($A25,'G T-bils'!$B$3:$C$3000,2,1)/36500)^($A25-$A24)</f>
        <v>16.426218096537841</v>
      </c>
      <c r="L25">
        <f>ROW()</f>
        <v>25</v>
      </c>
    </row>
    <row r="26" spans="1:12">
      <c r="A26" s="1">
        <v>39995</v>
      </c>
      <c r="B26">
        <v>26.22</v>
      </c>
      <c r="C26">
        <v>28.96</v>
      </c>
      <c r="D26">
        <f>IFERROR(VLOOKUP($A26,'EXIV-EVIX indexes'!$B$4:$D$5000,2,0),D25)</f>
        <v>705550.29</v>
      </c>
      <c r="E26">
        <f>IFERROR(VLOOKUP($A26,'EXIV-EVIX indexes'!$B$4:$D$5000,3,0),E25)</f>
        <v>11020.02</v>
      </c>
      <c r="F26" s="11">
        <f>F25*$D26/$D25*(1-F$1+VLOOKUP(A26,'G T-bils'!B$3:C$3000,2,1)/36500)^($A26-$A25)</f>
        <v>3547.5378937450523</v>
      </c>
      <c r="G26" t="str">
        <f>IFERROR(VLOOKUP($A26,EVIX.IV!$B$5:$F$300,5,0),"")</f>
        <v/>
      </c>
      <c r="H26" t="e">
        <f t="shared" si="0"/>
        <v>#VALUE!</v>
      </c>
      <c r="I26" s="11">
        <f>I25*$E26/$E25*(1-I$1+VLOOKUP($A26,'G T-bils'!$B$3:$C$3000,2,1)/36500)^($A26-$A25)</f>
        <v>17.284894663619987</v>
      </c>
      <c r="L26">
        <f>ROW()</f>
        <v>26</v>
      </c>
    </row>
    <row r="27" spans="1:12">
      <c r="A27" s="1">
        <v>39996</v>
      </c>
      <c r="B27">
        <v>27.95</v>
      </c>
      <c r="C27">
        <v>30.53</v>
      </c>
      <c r="D27">
        <f>IFERROR(VLOOKUP($A27,'EXIV-EVIX indexes'!$B$4:$D$5000,2,0),D26)</f>
        <v>733952.44</v>
      </c>
      <c r="E27">
        <f>IFERROR(VLOOKUP($A27,'EXIV-EVIX indexes'!$B$4:$D$5000,3,0),E26)</f>
        <v>10385.61</v>
      </c>
      <c r="F27" s="11">
        <f>F26*$D27/$D26*(1-F$1+VLOOKUP(A27,'G T-bils'!B$3:C$3000,2,1)/36500)^($A27-$A26)</f>
        <v>3690.2680099144454</v>
      </c>
      <c r="G27" t="str">
        <f>IFERROR(VLOOKUP($A27,EVIX.IV!$B$5:$F$300,5,0),"")</f>
        <v/>
      </c>
      <c r="H27" t="e">
        <f t="shared" si="0"/>
        <v>#VALUE!</v>
      </c>
      <c r="I27" s="11">
        <f>I26*$E27/$E26*(1-I$1+VLOOKUP($A27,'G T-bils'!$B$3:$C$3000,2,1)/36500)^($A27-$A26)</f>
        <v>16.289482440454208</v>
      </c>
      <c r="L27">
        <f>ROW()</f>
        <v>27</v>
      </c>
    </row>
    <row r="28" spans="1:12">
      <c r="A28" s="1">
        <v>40000</v>
      </c>
      <c r="B28">
        <v>29</v>
      </c>
      <c r="C28">
        <v>30.79</v>
      </c>
      <c r="D28">
        <f>IFERROR(VLOOKUP($A28,'EXIV-EVIX indexes'!$B$4:$D$5000,2,0),D27)</f>
        <v>759133.34</v>
      </c>
      <c r="E28">
        <f>IFERROR(VLOOKUP($A28,'EXIV-EVIX indexes'!$B$4:$D$5000,3,0),E27)</f>
        <v>9843.76</v>
      </c>
      <c r="F28" s="11">
        <f>F27*$D28/$D27*(1-F$1+VLOOKUP(A28,'G T-bils'!B$3:C$3000,2,1)/36500)^($A28-$A27)</f>
        <v>3816.5087926603524</v>
      </c>
      <c r="G28" t="str">
        <f>IFERROR(VLOOKUP($A28,EVIX.IV!$B$5:$F$300,5,0),"")</f>
        <v/>
      </c>
      <c r="H28" t="e">
        <f t="shared" si="0"/>
        <v>#VALUE!</v>
      </c>
      <c r="I28" s="11">
        <f>I27*$E28/$E27*(1-I$1+VLOOKUP($A28,'G T-bils'!$B$3:$C$3000,2,1)/36500)^($A28-$A27)</f>
        <v>15.438123278559722</v>
      </c>
      <c r="L28">
        <f>ROW()</f>
        <v>28</v>
      </c>
    </row>
    <row r="29" spans="1:12">
      <c r="A29" s="1">
        <v>40001</v>
      </c>
      <c r="B29">
        <v>30.85</v>
      </c>
      <c r="C29">
        <v>32.090000000000003</v>
      </c>
      <c r="D29">
        <f>IFERROR(VLOOKUP($A29,'EXIV-EVIX indexes'!$B$4:$D$5000,2,0),D28)</f>
        <v>771707.8</v>
      </c>
      <c r="E29">
        <f>IFERROR(VLOOKUP($A29,'EXIV-EVIX indexes'!$B$4:$D$5000,3,0),E28)</f>
        <v>9769.07</v>
      </c>
      <c r="F29" s="11">
        <f>F28*$D29/$D28*(1-F$1+VLOOKUP(A29,'G T-bils'!B$3:C$3000,2,1)/36500)^($A29-$A28)</f>
        <v>3879.6336376412705</v>
      </c>
      <c r="G29" t="str">
        <f>IFERROR(VLOOKUP($A29,EVIX.IV!$B$5:$F$300,5,0),"")</f>
        <v/>
      </c>
      <c r="H29" t="e">
        <f t="shared" si="0"/>
        <v>#VALUE!</v>
      </c>
      <c r="I29" s="11">
        <f>I28*$E29/$E28*(1-I$1+VLOOKUP($A29,'G T-bils'!$B$3:$C$3000,2,1)/36500)^($A29-$A28)</f>
        <v>15.32061975486039</v>
      </c>
      <c r="L29">
        <f>ROW()</f>
        <v>29</v>
      </c>
    </row>
    <row r="30" spans="1:12">
      <c r="A30" s="1">
        <v>40002</v>
      </c>
      <c r="B30">
        <v>31.3</v>
      </c>
      <c r="C30">
        <v>32.42</v>
      </c>
      <c r="D30">
        <f>IFERROR(VLOOKUP($A30,'EXIV-EVIX indexes'!$B$4:$D$5000,2,0),D29)</f>
        <v>775703.68</v>
      </c>
      <c r="E30">
        <f>IFERROR(VLOOKUP($A30,'EXIV-EVIX indexes'!$B$4:$D$5000,3,0),E29)</f>
        <v>9551.69</v>
      </c>
      <c r="F30" s="11">
        <f>F29*$D30/$D29*(1-F$1+VLOOKUP(A30,'G T-bils'!B$3:C$3000,2,1)/36500)^($A30-$A29)</f>
        <v>3899.6250390942278</v>
      </c>
      <c r="G30" t="str">
        <f>IFERROR(VLOOKUP($A30,EVIX.IV!$B$5:$F$300,5,0),"")</f>
        <v/>
      </c>
      <c r="H30" t="e">
        <f t="shared" si="0"/>
        <v>#VALUE!</v>
      </c>
      <c r="I30" s="11">
        <f>I29*$E30/$E29*(1-I$1+VLOOKUP($A30,'G T-bils'!$B$3:$C$3000,2,1)/36500)^($A30-$A29)</f>
        <v>14.979333967734648</v>
      </c>
      <c r="L30">
        <f>ROW()</f>
        <v>30</v>
      </c>
    </row>
    <row r="31" spans="1:12">
      <c r="A31" s="1">
        <v>40003</v>
      </c>
      <c r="B31">
        <v>29.78</v>
      </c>
      <c r="C31">
        <v>31.67</v>
      </c>
      <c r="D31">
        <f>IFERROR(VLOOKUP($A31,'EXIV-EVIX indexes'!$B$4:$D$5000,2,0),D30)</f>
        <v>757416.91</v>
      </c>
      <c r="E31">
        <f>IFERROR(VLOOKUP($A31,'EXIV-EVIX indexes'!$B$4:$D$5000,3,0),E30)</f>
        <v>9859.4500000000007</v>
      </c>
      <c r="F31" s="11">
        <f>F30*$D31/$D30*(1-F$1+VLOOKUP(A31,'G T-bils'!B$3:C$3000,2,1)/36500)^($A31-$A30)</f>
        <v>3807.5955510150793</v>
      </c>
      <c r="G31" t="str">
        <f>IFERROR(VLOOKUP($A31,EVIX.IV!$B$5:$F$300,5,0),"")</f>
        <v/>
      </c>
      <c r="H31" t="e">
        <f t="shared" si="0"/>
        <v>#VALUE!</v>
      </c>
      <c r="I31" s="11">
        <f>I30*$E31/$E30*(1-I$1+VLOOKUP($A31,'G T-bils'!$B$3:$C$3000,2,1)/36500)^($A31-$A30)</f>
        <v>15.461577042025827</v>
      </c>
      <c r="L31">
        <f>ROW()</f>
        <v>31</v>
      </c>
    </row>
    <row r="32" spans="1:12">
      <c r="A32" s="1">
        <v>40004</v>
      </c>
      <c r="B32">
        <v>29.02</v>
      </c>
      <c r="C32">
        <v>31.71</v>
      </c>
      <c r="D32">
        <f>IFERROR(VLOOKUP($A32,'EXIV-EVIX indexes'!$B$4:$D$5000,2,0),D31)</f>
        <v>755565.02</v>
      </c>
      <c r="E32">
        <f>IFERROR(VLOOKUP($A32,'EXIV-EVIX indexes'!$B$4:$D$5000,3,0),E31)</f>
        <v>9794.94</v>
      </c>
      <c r="F32" s="11">
        <f>F31*$D32/$D31*(1-F$1+VLOOKUP(A32,'G T-bils'!B$3:C$3000,2,1)/36500)^($A32-$A31)</f>
        <v>3798.1887569691521</v>
      </c>
      <c r="G32" t="str">
        <f>IFERROR(VLOOKUP($A32,EVIX.IV!$B$5:$F$300,5,0),"")</f>
        <v/>
      </c>
      <c r="H32" t="e">
        <f t="shared" si="0"/>
        <v>#VALUE!</v>
      </c>
      <c r="I32" s="11">
        <f>I31*$E32/$E31*(1-I$1+VLOOKUP($A32,'G T-bils'!$B$3:$C$3000,2,1)/36500)^($A32-$A31)</f>
        <v>15.360019483244665</v>
      </c>
      <c r="L32">
        <f>ROW()</f>
        <v>32</v>
      </c>
    </row>
    <row r="33" spans="1:12">
      <c r="A33" s="1">
        <v>40007</v>
      </c>
      <c r="B33">
        <v>26.31</v>
      </c>
      <c r="C33">
        <v>30.1</v>
      </c>
      <c r="D33">
        <f>IFERROR(VLOOKUP($A33,'EXIV-EVIX indexes'!$B$4:$D$5000,2,0),D32)</f>
        <v>728125.1</v>
      </c>
      <c r="E33">
        <f>IFERROR(VLOOKUP($A33,'EXIV-EVIX indexes'!$B$4:$D$5000,3,0),E32)</f>
        <v>10141.83</v>
      </c>
      <c r="F33" s="11">
        <f>F32*$D33/$D32*(1-F$1+VLOOKUP(A33,'G T-bils'!B$3:C$3000,2,1)/36500)^($A33-$A32)</f>
        <v>3659.9701327751777</v>
      </c>
      <c r="G33" t="str">
        <f>IFERROR(VLOOKUP($A33,EVIX.IV!$B$5:$F$300,5,0),"")</f>
        <v/>
      </c>
      <c r="H33" t="e">
        <f t="shared" si="0"/>
        <v>#VALUE!</v>
      </c>
      <c r="I33" s="11">
        <f>I32*$E33/$E32*(1-I$1+VLOOKUP($A33,'G T-bils'!$B$3:$C$3000,2,1)/36500)^($A33-$A32)</f>
        <v>15.9027836856564</v>
      </c>
      <c r="L33">
        <f>ROW()</f>
        <v>33</v>
      </c>
    </row>
    <row r="34" spans="1:12">
      <c r="A34" s="1">
        <v>40008</v>
      </c>
      <c r="B34">
        <v>25.02</v>
      </c>
      <c r="C34">
        <v>29.58</v>
      </c>
      <c r="D34">
        <f>IFERROR(VLOOKUP($A34,'EXIV-EVIX indexes'!$B$4:$D$5000,2,0),D33)</f>
        <v>711044.72</v>
      </c>
      <c r="E34">
        <f>IFERROR(VLOOKUP($A34,'EXIV-EVIX indexes'!$B$4:$D$5000,3,0),E33)</f>
        <v>10356.57</v>
      </c>
      <c r="F34" s="11">
        <f>F33*$D34/$D33*(1-F$1+VLOOKUP(A34,'G T-bils'!B$3:C$3000,2,1)/36500)^($A34-$A33)</f>
        <v>3574.0240647798223</v>
      </c>
      <c r="G34" t="str">
        <f>IFERROR(VLOOKUP($A34,EVIX.IV!$B$5:$F$300,5,0),"")</f>
        <v/>
      </c>
      <c r="H34" t="e">
        <f t="shared" si="0"/>
        <v>#VALUE!</v>
      </c>
      <c r="I34" s="11">
        <f>I33*$E34/$E33*(1-I$1+VLOOKUP($A34,'G T-bils'!$B$3:$C$3000,2,1)/36500)^($A34-$A33)</f>
        <v>16.239093694046026</v>
      </c>
      <c r="L34">
        <f>ROW()</f>
        <v>34</v>
      </c>
    </row>
    <row r="35" spans="1:12">
      <c r="A35" s="1">
        <v>40009</v>
      </c>
      <c r="B35">
        <v>25.89</v>
      </c>
      <c r="C35">
        <v>29.11</v>
      </c>
      <c r="D35">
        <f>IFERROR(VLOOKUP($A35,'EXIV-EVIX indexes'!$B$4:$D$5000,2,0),D34)</f>
        <v>689025.38</v>
      </c>
      <c r="E35">
        <f>IFERROR(VLOOKUP($A35,'EXIV-EVIX indexes'!$B$4:$D$5000,3,0),E34)</f>
        <v>10865.26</v>
      </c>
      <c r="F35" s="11">
        <f>F34*$D35/$D34*(1-F$1+VLOOKUP(A35,'G T-bils'!B$3:C$3000,2,1)/36500)^($A35-$A34)</f>
        <v>3463.2554923012094</v>
      </c>
      <c r="G35" t="str">
        <f>IFERROR(VLOOKUP($A35,EVIX.IV!$B$5:$F$300,5,0),"")</f>
        <v/>
      </c>
      <c r="H35" t="e">
        <f t="shared" si="0"/>
        <v>#VALUE!</v>
      </c>
      <c r="I35" s="11">
        <f>I34*$E35/$E34*(1-I$1+VLOOKUP($A35,'G T-bils'!$B$3:$C$3000,2,1)/36500)^($A35-$A34)</f>
        <v>17.03627813020368</v>
      </c>
      <c r="L35">
        <f>ROW()</f>
        <v>35</v>
      </c>
    </row>
    <row r="36" spans="1:12">
      <c r="A36" s="1">
        <v>40010</v>
      </c>
      <c r="B36">
        <v>25.42</v>
      </c>
      <c r="C36">
        <v>28.61</v>
      </c>
      <c r="D36">
        <f>IFERROR(VLOOKUP($A36,'EXIV-EVIX indexes'!$B$4:$D$5000,2,0),D35)</f>
        <v>691047.57</v>
      </c>
      <c r="E36">
        <f>IFERROR(VLOOKUP($A36,'EXIV-EVIX indexes'!$B$4:$D$5000,3,0),E35)</f>
        <v>10861.34</v>
      </c>
      <c r="F36" s="11">
        <f>F35*$D36/$D35*(1-F$1+VLOOKUP(A36,'G T-bils'!B$3:C$3000,2,1)/36500)^($A36-$A35)</f>
        <v>3473.3297188398788</v>
      </c>
      <c r="G36" t="str">
        <f>IFERROR(VLOOKUP($A36,EVIX.IV!$B$5:$F$300,5,0),"")</f>
        <v/>
      </c>
      <c r="H36" t="e">
        <f t="shared" si="0"/>
        <v>#VALUE!</v>
      </c>
      <c r="I36" s="11">
        <f>I35*$E36/$E35*(1-I$1+VLOOKUP($A36,'G T-bils'!$B$3:$C$3000,2,1)/36500)^($A36-$A35)</f>
        <v>17.029690815284322</v>
      </c>
      <c r="L36">
        <f>ROW()</f>
        <v>36</v>
      </c>
    </row>
    <row r="37" spans="1:12">
      <c r="A37" s="1">
        <v>40011</v>
      </c>
      <c r="B37">
        <v>24.34</v>
      </c>
      <c r="C37">
        <v>28.65</v>
      </c>
      <c r="D37">
        <f>IFERROR(VLOOKUP($A37,'EXIV-EVIX indexes'!$B$4:$D$5000,2,0),D36)</f>
        <v>682261.04</v>
      </c>
      <c r="E37">
        <f>IFERROR(VLOOKUP($A37,'EXIV-EVIX indexes'!$B$4:$D$5000,3,0),E36)</f>
        <v>10972.92</v>
      </c>
      <c r="F37" s="11">
        <f>F36*$D37/$D36*(1-F$1+VLOOKUP(A37,'G T-bils'!B$3:C$3000,2,1)/36500)^($A37-$A36)</f>
        <v>3429.0760910002223</v>
      </c>
      <c r="G37" t="str">
        <f>IFERROR(VLOOKUP($A37,EVIX.IV!$B$5:$F$300,5,0),"")</f>
        <v/>
      </c>
      <c r="H37" t="e">
        <f t="shared" si="0"/>
        <v>#VALUE!</v>
      </c>
      <c r="I37" s="11">
        <f>I36*$E37/$E36*(1-I$1+VLOOKUP($A37,'G T-bils'!$B$3:$C$3000,2,1)/36500)^($A37-$A36)</f>
        <v>17.204182832608407</v>
      </c>
      <c r="L37">
        <f>ROW()</f>
        <v>37</v>
      </c>
    </row>
    <row r="38" spans="1:12">
      <c r="A38" s="1">
        <v>40014</v>
      </c>
      <c r="B38">
        <v>24.4</v>
      </c>
      <c r="C38">
        <v>27.59</v>
      </c>
      <c r="D38">
        <f>IFERROR(VLOOKUP($A38,'EXIV-EVIX indexes'!$B$4:$D$5000,2,0),D37)</f>
        <v>660944.18999999994</v>
      </c>
      <c r="E38">
        <f>IFERROR(VLOOKUP($A38,'EXIV-EVIX indexes'!$B$4:$D$5000,3,0),E37)</f>
        <v>11445.76</v>
      </c>
      <c r="F38" s="11">
        <f>F37*$D38/$D37*(1-F$1+VLOOKUP(A38,'G T-bils'!B$3:C$3000,2,1)/36500)^($A38-$A37)</f>
        <v>3321.6616602799736</v>
      </c>
      <c r="G38" t="str">
        <f>IFERROR(VLOOKUP($A38,EVIX.IV!$B$5:$F$300,5,0),"")</f>
        <v/>
      </c>
      <c r="H38" t="e">
        <f t="shared" si="0"/>
        <v>#VALUE!</v>
      </c>
      <c r="I38" s="11">
        <f>I37*$E38/$E37*(1-I$1+VLOOKUP($A38,'G T-bils'!$B$3:$C$3000,2,1)/36500)^($A38-$A37)</f>
        <v>17.944052272690133</v>
      </c>
      <c r="L38">
        <f>ROW()</f>
        <v>38</v>
      </c>
    </row>
    <row r="39" spans="1:12">
      <c r="A39" s="1">
        <v>40015</v>
      </c>
      <c r="B39">
        <v>23.87</v>
      </c>
      <c r="C39">
        <v>27.44</v>
      </c>
      <c r="D39">
        <f>IFERROR(VLOOKUP($A39,'EXIV-EVIX indexes'!$B$4:$D$5000,2,0),D38)</f>
        <v>664343.53</v>
      </c>
      <c r="E39">
        <f>IFERROR(VLOOKUP($A39,'EXIV-EVIX indexes'!$B$4:$D$5000,3,0),E38)</f>
        <v>11380.31</v>
      </c>
      <c r="F39" s="11">
        <f>F38*$D39/$D38*(1-F$1+VLOOKUP(A39,'G T-bils'!B$3:C$3000,2,1)/36500)^($A39-$A38)</f>
        <v>3338.6537421227777</v>
      </c>
      <c r="G39" t="str">
        <f>IFERROR(VLOOKUP($A39,EVIX.IV!$B$5:$F$300,5,0),"")</f>
        <v/>
      </c>
      <c r="H39" t="e">
        <f t="shared" si="0"/>
        <v>#VALUE!</v>
      </c>
      <c r="I39" s="11">
        <f>I38*$E39/$E38*(1-I$1+VLOOKUP($A39,'G T-bils'!$B$3:$C$3000,2,1)/36500)^($A39-$A38)</f>
        <v>17.840952979213199</v>
      </c>
      <c r="L39">
        <f>ROW()</f>
        <v>39</v>
      </c>
    </row>
    <row r="40" spans="1:12">
      <c r="A40" s="1">
        <v>40016</v>
      </c>
      <c r="B40">
        <v>23.47</v>
      </c>
      <c r="C40">
        <v>27.22</v>
      </c>
      <c r="D40">
        <f>IFERROR(VLOOKUP($A40,'EXIV-EVIX indexes'!$B$4:$D$5000,2,0),D39)</f>
        <v>656199.49</v>
      </c>
      <c r="E40">
        <f>IFERROR(VLOOKUP($A40,'EXIV-EVIX indexes'!$B$4:$D$5000,3,0),E39)</f>
        <v>11456.21</v>
      </c>
      <c r="F40" s="11">
        <f>F39*$D40/$D39*(1-F$1+VLOOKUP(A40,'G T-bils'!B$3:C$3000,2,1)/36500)^($A40-$A39)</f>
        <v>3297.6357583672279</v>
      </c>
      <c r="G40" t="str">
        <f>IFERROR(VLOOKUP($A40,EVIX.IV!$B$5:$F$300,5,0),"")</f>
        <v/>
      </c>
      <c r="H40" t="e">
        <f t="shared" si="0"/>
        <v>#VALUE!</v>
      </c>
      <c r="I40" s="11">
        <f>I39*$E40/$E39*(1-I$1+VLOOKUP($A40,'G T-bils'!$B$3:$C$3000,2,1)/36500)^($A40-$A39)</f>
        <v>17.95945061351685</v>
      </c>
      <c r="L40">
        <f>ROW()</f>
        <v>40</v>
      </c>
    </row>
    <row r="41" spans="1:12">
      <c r="A41" s="1">
        <v>40017</v>
      </c>
      <c r="B41">
        <v>23.43</v>
      </c>
      <c r="C41">
        <v>26.96</v>
      </c>
      <c r="D41">
        <f>IFERROR(VLOOKUP($A41,'EXIV-EVIX indexes'!$B$4:$D$5000,2,0),D40)</f>
        <v>627767.75</v>
      </c>
      <c r="E41">
        <f>IFERROR(VLOOKUP($A41,'EXIV-EVIX indexes'!$B$4:$D$5000,3,0),E40)</f>
        <v>11981.14</v>
      </c>
      <c r="F41" s="11">
        <f>F40*$D41/$D40*(1-F$1+VLOOKUP(A41,'G T-bils'!B$3:C$3000,2,1)/36500)^($A41-$A40)</f>
        <v>3154.6698967431412</v>
      </c>
      <c r="G41" t="str">
        <f>IFERROR(VLOOKUP($A41,EVIX.IV!$B$5:$F$300,5,0),"")</f>
        <v/>
      </c>
      <c r="H41" t="e">
        <f t="shared" si="0"/>
        <v>#VALUE!</v>
      </c>
      <c r="I41" s="11">
        <f>I40*$E41/$E40*(1-I$1+VLOOKUP($A41,'G T-bils'!$B$3:$C$3000,2,1)/36500)^($A41-$A40)</f>
        <v>18.781849208157052</v>
      </c>
      <c r="L41">
        <f>ROW()</f>
        <v>41</v>
      </c>
    </row>
    <row r="42" spans="1:12">
      <c r="A42" s="1">
        <v>40018</v>
      </c>
      <c r="B42">
        <v>23.09</v>
      </c>
      <c r="C42">
        <v>26.37</v>
      </c>
      <c r="D42">
        <f>IFERROR(VLOOKUP($A42,'EXIV-EVIX indexes'!$B$4:$D$5000,2,0),D41)</f>
        <v>638354.49</v>
      </c>
      <c r="E42">
        <f>IFERROR(VLOOKUP($A42,'EXIV-EVIX indexes'!$B$4:$D$5000,3,0),E41)</f>
        <v>11653.39</v>
      </c>
      <c r="F42" s="11">
        <f>F41*$D42/$D41*(1-F$1+VLOOKUP(A42,'G T-bils'!B$3:C$3000,2,1)/36500)^($A42-$A41)</f>
        <v>3207.7803150221043</v>
      </c>
      <c r="G42" t="str">
        <f>IFERROR(VLOOKUP($A42,EVIX.IV!$B$5:$F$300,5,0),"")</f>
        <v/>
      </c>
      <c r="H42" t="e">
        <f t="shared" si="0"/>
        <v>#VALUE!</v>
      </c>
      <c r="I42" s="11">
        <f>I41*$E42/$E41*(1-I$1+VLOOKUP($A42,'G T-bils'!$B$3:$C$3000,2,1)/36500)^($A42-$A41)</f>
        <v>18.267548441914997</v>
      </c>
      <c r="L42">
        <f>ROW()</f>
        <v>42</v>
      </c>
    </row>
    <row r="43" spans="1:12">
      <c r="A43" s="1">
        <v>40021</v>
      </c>
      <c r="B43">
        <v>24.28</v>
      </c>
      <c r="C43">
        <v>26.99</v>
      </c>
      <c r="D43">
        <f>IFERROR(VLOOKUP($A43,'EXIV-EVIX indexes'!$B$4:$D$5000,2,0),D42)</f>
        <v>637100.31999999995</v>
      </c>
      <c r="E43">
        <f>IFERROR(VLOOKUP($A43,'EXIV-EVIX indexes'!$B$4:$D$5000,3,0),E42)</f>
        <v>11679.01</v>
      </c>
      <c r="F43" s="11">
        <f>F42*$D43/$D42*(1-F$1+VLOOKUP(A43,'G T-bils'!B$3:C$3000,2,1)/36500)^($A43-$A42)</f>
        <v>3201.2077822712959</v>
      </c>
      <c r="G43" t="str">
        <f>IFERROR(VLOOKUP($A43,EVIX.IV!$B$5:$F$300,5,0),"")</f>
        <v/>
      </c>
      <c r="H43" t="e">
        <f t="shared" si="0"/>
        <v>#VALUE!</v>
      </c>
      <c r="I43" s="11">
        <f>I42*$E43/$E42*(1-I$1+VLOOKUP($A43,'G T-bils'!$B$3:$C$3000,2,1)/36500)^($A43-$A42)</f>
        <v>18.30616435393652</v>
      </c>
      <c r="L43">
        <f>ROW()</f>
        <v>43</v>
      </c>
    </row>
    <row r="44" spans="1:12">
      <c r="A44" s="1">
        <v>40022</v>
      </c>
      <c r="B44">
        <v>25.01</v>
      </c>
      <c r="C44">
        <v>27.96</v>
      </c>
      <c r="D44">
        <f>IFERROR(VLOOKUP($A44,'EXIV-EVIX indexes'!$B$4:$D$5000,2,0),D43)</f>
        <v>632560.67000000004</v>
      </c>
      <c r="E44">
        <f>IFERROR(VLOOKUP($A44,'EXIV-EVIX indexes'!$B$4:$D$5000,3,0),E43)</f>
        <v>11661.74</v>
      </c>
      <c r="F44" s="11">
        <f>F43*$D44/$D43*(1-F$1+VLOOKUP(A44,'G T-bils'!B$3:C$3000,2,1)/36500)^($A44-$A43)</f>
        <v>3178.3081875446424</v>
      </c>
      <c r="G44" t="str">
        <f>IFERROR(VLOOKUP($A44,EVIX.IV!$B$5:$F$300,5,0),"")</f>
        <v/>
      </c>
      <c r="H44" t="e">
        <f t="shared" si="0"/>
        <v>#VALUE!</v>
      </c>
      <c r="I44" s="11">
        <f>I43*$E44/$E43*(1-I$1+VLOOKUP($A44,'G T-bils'!$B$3:$C$3000,2,1)/36500)^($A44-$A43)</f>
        <v>18.278580321481755</v>
      </c>
      <c r="L44">
        <f>ROW()</f>
        <v>44</v>
      </c>
    </row>
    <row r="45" spans="1:12">
      <c r="A45" s="1">
        <v>40023</v>
      </c>
      <c r="B45">
        <v>25.61</v>
      </c>
      <c r="C45">
        <v>28.42</v>
      </c>
      <c r="D45">
        <f>IFERROR(VLOOKUP($A45,'EXIV-EVIX indexes'!$B$4:$D$5000,2,0),D44)</f>
        <v>641382.54</v>
      </c>
      <c r="E45">
        <f>IFERROR(VLOOKUP($A45,'EXIV-EVIX indexes'!$B$4:$D$5000,3,0),E44)</f>
        <v>11206.46</v>
      </c>
      <c r="F45" s="11">
        <f>F44*$D45/$D44*(1-F$1+VLOOKUP(A45,'G T-bils'!B$3:C$3000,2,1)/36500)^($A45-$A44)</f>
        <v>3222.5430089003603</v>
      </c>
      <c r="G45" t="str">
        <f>IFERROR(VLOOKUP($A45,EVIX.IV!$B$5:$F$300,5,0),"")</f>
        <v/>
      </c>
      <c r="H45" t="e">
        <f t="shared" si="0"/>
        <v>#VALUE!</v>
      </c>
      <c r="I45" s="11">
        <f>I44*$E45/$E44*(1-I$1+VLOOKUP($A45,'G T-bils'!$B$3:$C$3000,2,1)/36500)^($A45-$A44)</f>
        <v>17.564480951249518</v>
      </c>
      <c r="L45">
        <f>ROW()</f>
        <v>45</v>
      </c>
    </row>
    <row r="46" spans="1:12">
      <c r="A46" s="1">
        <v>40024</v>
      </c>
      <c r="B46">
        <v>25.4</v>
      </c>
      <c r="C46">
        <v>28.19</v>
      </c>
      <c r="D46">
        <f>IFERROR(VLOOKUP($A46,'EXIV-EVIX indexes'!$B$4:$D$5000,2,0),D45)</f>
        <v>618875.41</v>
      </c>
      <c r="E46">
        <f>IFERROR(VLOOKUP($A46,'EXIV-EVIX indexes'!$B$4:$D$5000,3,0),E45)</f>
        <v>11577.6</v>
      </c>
      <c r="F46" s="11">
        <f>F45*$D46/$D45*(1-F$1+VLOOKUP(A46,'G T-bils'!B$3:C$3000,2,1)/36500)^($A46-$A45)</f>
        <v>3109.3711202115601</v>
      </c>
      <c r="G46" t="str">
        <f>IFERROR(VLOOKUP($A46,EVIX.IV!$B$5:$F$300,5,0),"")</f>
        <v/>
      </c>
      <c r="H46" t="e">
        <f t="shared" si="0"/>
        <v>#VALUE!</v>
      </c>
      <c r="I46" s="11">
        <f>I45*$E46/$E45*(1-I$1+VLOOKUP($A46,'G T-bils'!$B$3:$C$3000,2,1)/36500)^($A46-$A45)</f>
        <v>18.145676347692227</v>
      </c>
      <c r="L46">
        <f>ROW()</f>
        <v>46</v>
      </c>
    </row>
    <row r="47" spans="1:12">
      <c r="A47" s="1">
        <v>40025</v>
      </c>
      <c r="B47">
        <v>25.92</v>
      </c>
      <c r="C47">
        <v>28.4</v>
      </c>
      <c r="D47">
        <f>IFERROR(VLOOKUP($A47,'EXIV-EVIX indexes'!$B$4:$D$5000,2,0),D46)</f>
        <v>644959.04</v>
      </c>
      <c r="E47">
        <f>IFERROR(VLOOKUP($A47,'EXIV-EVIX indexes'!$B$4:$D$5000,3,0),E46)</f>
        <v>11184.82</v>
      </c>
      <c r="F47" s="11">
        <f>F46*$D47/$D46*(1-F$1+VLOOKUP(A47,'G T-bils'!B$3:C$3000,2,1)/36500)^($A47-$A46)</f>
        <v>3240.3297805539924</v>
      </c>
      <c r="G47" t="str">
        <f>IFERROR(VLOOKUP($A47,EVIX.IV!$B$5:$F$300,5,0),"")</f>
        <v/>
      </c>
      <c r="H47" t="e">
        <f t="shared" si="0"/>
        <v>#VALUE!</v>
      </c>
      <c r="I47" s="11">
        <f>I46*$E47/$E46*(1-I$1+VLOOKUP($A47,'G T-bils'!$B$3:$C$3000,2,1)/36500)^($A47-$A46)</f>
        <v>17.529574045760487</v>
      </c>
      <c r="L47">
        <f>ROW()</f>
        <v>47</v>
      </c>
    </row>
    <row r="48" spans="1:12">
      <c r="A48" s="1">
        <v>40028</v>
      </c>
      <c r="B48">
        <v>25.56</v>
      </c>
      <c r="C48">
        <v>27.71</v>
      </c>
      <c r="D48">
        <f>IFERROR(VLOOKUP($A48,'EXIV-EVIX indexes'!$B$4:$D$5000,2,0),D47)</f>
        <v>660759.34</v>
      </c>
      <c r="E48">
        <f>IFERROR(VLOOKUP($A48,'EXIV-EVIX indexes'!$B$4:$D$5000,3,0),E47)</f>
        <v>11244.83</v>
      </c>
      <c r="F48" s="11">
        <f>F47*$D48/$D47*(1-F$1+VLOOKUP(A48,'G T-bils'!B$3:C$3000,2,1)/36500)^($A48-$A47)</f>
        <v>3319.4308182700302</v>
      </c>
      <c r="G48" t="str">
        <f>IFERROR(VLOOKUP($A48,EVIX.IV!$B$5:$F$300,5,0),"")</f>
        <v/>
      </c>
      <c r="H48" t="e">
        <f t="shared" si="0"/>
        <v>#VALUE!</v>
      </c>
      <c r="I48" s="11">
        <f>I47*$E48/$E47*(1-I$1+VLOOKUP($A48,'G T-bils'!$B$3:$C$3000,2,1)/36500)^($A48-$A47)</f>
        <v>17.622133672417608</v>
      </c>
      <c r="L48">
        <f>ROW()</f>
        <v>48</v>
      </c>
    </row>
    <row r="49" spans="1:12">
      <c r="A49" s="1">
        <v>40029</v>
      </c>
      <c r="B49">
        <v>24.89</v>
      </c>
      <c r="C49">
        <v>27.22</v>
      </c>
      <c r="D49">
        <f>IFERROR(VLOOKUP($A49,'EXIV-EVIX indexes'!$B$4:$D$5000,2,0),D48)</f>
        <v>646490.89</v>
      </c>
      <c r="E49">
        <f>IFERROR(VLOOKUP($A49,'EXIV-EVIX indexes'!$B$4:$D$5000,3,0),E48)</f>
        <v>11418.11</v>
      </c>
      <c r="F49" s="11">
        <f>F48*$D49/$D48*(1-F$1+VLOOKUP(A49,'G T-bils'!B$3:C$3000,2,1)/36500)^($A49-$A48)</f>
        <v>3247.6582482003791</v>
      </c>
      <c r="G49" t="str">
        <f>IFERROR(VLOOKUP($A49,EVIX.IV!$B$5:$F$300,5,0),"")</f>
        <v/>
      </c>
      <c r="H49" t="e">
        <f t="shared" ref="H49:H112" si="1">F49/G49-1</f>
        <v>#VALUE!</v>
      </c>
      <c r="I49" s="11">
        <f>I48*$E49/$E48*(1-I$1+VLOOKUP($A49,'G T-bils'!$B$3:$C$3000,2,1)/36500)^($A49-$A48)</f>
        <v>17.89317548887918</v>
      </c>
      <c r="L49">
        <f>ROW()</f>
        <v>49</v>
      </c>
    </row>
    <row r="50" spans="1:12">
      <c r="A50" s="1">
        <v>40030</v>
      </c>
      <c r="B50">
        <v>24.9</v>
      </c>
      <c r="C50">
        <v>27.17</v>
      </c>
      <c r="D50">
        <f>IFERROR(VLOOKUP($A50,'EXIV-EVIX indexes'!$B$4:$D$5000,2,0),D49)</f>
        <v>644033.84</v>
      </c>
      <c r="E50">
        <f>IFERROR(VLOOKUP($A50,'EXIV-EVIX indexes'!$B$4:$D$5000,3,0),E49)</f>
        <v>11404.1</v>
      </c>
      <c r="F50" s="11">
        <f>F49*$D50/$D49*(1-F$1+VLOOKUP(A50,'G T-bils'!B$3:C$3000,2,1)/36500)^($A50-$A49)</f>
        <v>3235.2265759489887</v>
      </c>
      <c r="G50" t="str">
        <f>IFERROR(VLOOKUP($A50,EVIX.IV!$B$5:$F$300,5,0),"")</f>
        <v/>
      </c>
      <c r="H50" t="e">
        <f t="shared" si="1"/>
        <v>#VALUE!</v>
      </c>
      <c r="I50" s="11">
        <f>I49*$E50/$E49*(1-I$1+VLOOKUP($A50,'G T-bils'!$B$3:$C$3000,2,1)/36500)^($A50-$A49)</f>
        <v>17.870730972934084</v>
      </c>
      <c r="L50">
        <f>ROW()</f>
        <v>50</v>
      </c>
    </row>
    <row r="51" spans="1:12">
      <c r="A51" s="1">
        <v>40031</v>
      </c>
      <c r="B51">
        <v>25.67</v>
      </c>
      <c r="C51">
        <v>27.98</v>
      </c>
      <c r="D51">
        <f>IFERROR(VLOOKUP($A51,'EXIV-EVIX indexes'!$B$4:$D$5000,2,0),D50)</f>
        <v>627165.30000000005</v>
      </c>
      <c r="E51">
        <f>IFERROR(VLOOKUP($A51,'EXIV-EVIX indexes'!$B$4:$D$5000,3,0),E50)</f>
        <v>11641.66</v>
      </c>
      <c r="F51" s="11">
        <f>F50*$D51/$D50*(1-F$1+VLOOKUP(A51,'G T-bils'!B$3:C$3000,2,1)/36500)^($A51-$A50)</f>
        <v>3150.4021424677417</v>
      </c>
      <c r="G51" t="str">
        <f>IFERROR(VLOOKUP($A51,EVIX.IV!$B$5:$F$300,5,0),"")</f>
        <v/>
      </c>
      <c r="H51" t="e">
        <f t="shared" si="1"/>
        <v>#VALUE!</v>
      </c>
      <c r="I51" s="11">
        <f>I50*$E51/$E50*(1-I$1+VLOOKUP($A51,'G T-bils'!$B$3:$C$3000,2,1)/36500)^($A51-$A50)</f>
        <v>18.242492233295089</v>
      </c>
      <c r="L51">
        <f>ROW()</f>
        <v>51</v>
      </c>
    </row>
    <row r="52" spans="1:12">
      <c r="A52" s="1">
        <v>40032</v>
      </c>
      <c r="B52">
        <v>24.76</v>
      </c>
      <c r="C52">
        <v>27.11</v>
      </c>
      <c r="D52">
        <f>IFERROR(VLOOKUP($A52,'EXIV-EVIX indexes'!$B$4:$D$5000,2,0),D51)</f>
        <v>606058.37</v>
      </c>
      <c r="E52">
        <f>IFERROR(VLOOKUP($A52,'EXIV-EVIX indexes'!$B$4:$D$5000,3,0),E51)</f>
        <v>11745.47</v>
      </c>
      <c r="F52" s="11">
        <f>F51*$D52/$D51*(1-F$1+VLOOKUP(A52,'G T-bils'!B$3:C$3000,2,1)/36500)^($A52-$A51)</f>
        <v>3044.2925481360517</v>
      </c>
      <c r="G52" t="str">
        <f>IFERROR(VLOOKUP($A52,EVIX.IV!$B$5:$F$300,5,0),"")</f>
        <v/>
      </c>
      <c r="H52" t="e">
        <f t="shared" si="1"/>
        <v>#VALUE!</v>
      </c>
      <c r="I52" s="11">
        <f>I51*$E52/$E51*(1-I$1+VLOOKUP($A52,'G T-bils'!$B$3:$C$3000,2,1)/36500)^($A52-$A51)</f>
        <v>18.404652299459347</v>
      </c>
      <c r="L52">
        <f>ROW()</f>
        <v>52</v>
      </c>
    </row>
    <row r="53" spans="1:12">
      <c r="A53" s="1">
        <v>40035</v>
      </c>
      <c r="B53">
        <v>24.99</v>
      </c>
      <c r="C53">
        <v>27.06</v>
      </c>
      <c r="D53">
        <f>IFERROR(VLOOKUP($A53,'EXIV-EVIX indexes'!$B$4:$D$5000,2,0),D52)</f>
        <v>603550.03</v>
      </c>
      <c r="E53">
        <f>IFERROR(VLOOKUP($A53,'EXIV-EVIX indexes'!$B$4:$D$5000,3,0),E52)</f>
        <v>11692.69</v>
      </c>
      <c r="F53" s="11">
        <f>F52*$D53/$D52*(1-F$1+VLOOKUP(A53,'G T-bils'!B$3:C$3000,2,1)/36500)^($A53-$A52)</f>
        <v>3031.4404898026323</v>
      </c>
      <c r="G53" t="str">
        <f>IFERROR(VLOOKUP($A53,EVIX.IV!$B$5:$F$300,5,0),"")</f>
        <v/>
      </c>
      <c r="H53" t="e">
        <f t="shared" si="1"/>
        <v>#VALUE!</v>
      </c>
      <c r="I53" s="11">
        <f>I52*$E53/$E52*(1-I$1+VLOOKUP($A53,'G T-bils'!$B$3:$C$3000,2,1)/36500)^($A53-$A52)</f>
        <v>18.320422834549056</v>
      </c>
      <c r="L53">
        <f>ROW()</f>
        <v>53</v>
      </c>
    </row>
    <row r="54" spans="1:12">
      <c r="A54" s="1">
        <v>40036</v>
      </c>
      <c r="B54">
        <v>25.99</v>
      </c>
      <c r="C54">
        <v>28.1</v>
      </c>
      <c r="D54">
        <f>IFERROR(VLOOKUP($A54,'EXIV-EVIX indexes'!$B$4:$D$5000,2,0),D53)</f>
        <v>617005.18000000005</v>
      </c>
      <c r="E54">
        <f>IFERROR(VLOOKUP($A54,'EXIV-EVIX indexes'!$B$4:$D$5000,3,0),E53)</f>
        <v>11371.03</v>
      </c>
      <c r="F54" s="11">
        <f>F53*$D54/$D53*(1-F$1+VLOOKUP(A54,'G T-bils'!B$3:C$3000,2,1)/36500)^($A54-$A53)</f>
        <v>3098.9354348345764</v>
      </c>
      <c r="G54" t="str">
        <f>IFERROR(VLOOKUP($A54,EVIX.IV!$B$5:$F$300,5,0),"")</f>
        <v/>
      </c>
      <c r="H54" t="e">
        <f t="shared" si="1"/>
        <v>#VALUE!</v>
      </c>
      <c r="I54" s="11">
        <f>I53*$E54/$E53*(1-I$1+VLOOKUP($A54,'G T-bils'!$B$3:$C$3000,2,1)/36500)^($A54-$A53)</f>
        <v>17.815942782478231</v>
      </c>
      <c r="L54">
        <f>ROW()</f>
        <v>54</v>
      </c>
    </row>
    <row r="55" spans="1:12">
      <c r="A55" s="1">
        <v>40037</v>
      </c>
      <c r="B55">
        <v>25.45</v>
      </c>
      <c r="C55">
        <v>27.74</v>
      </c>
      <c r="D55">
        <f>IFERROR(VLOOKUP($A55,'EXIV-EVIX indexes'!$B$4:$D$5000,2,0),D54)</f>
        <v>609701.52</v>
      </c>
      <c r="E55">
        <f>IFERROR(VLOOKUP($A55,'EXIV-EVIX indexes'!$B$4:$D$5000,3,0),E54)</f>
        <v>11591.73</v>
      </c>
      <c r="F55" s="11">
        <f>F54*$D55/$D54*(1-F$1+VLOOKUP(A55,'G T-bils'!B$3:C$3000,2,1)/36500)^($A55-$A54)</f>
        <v>3062.1674958518465</v>
      </c>
      <c r="G55" t="str">
        <f>IFERROR(VLOOKUP($A55,EVIX.IV!$B$5:$F$300,5,0),"")</f>
        <v/>
      </c>
      <c r="H55" t="e">
        <f t="shared" si="1"/>
        <v>#VALUE!</v>
      </c>
      <c r="I55" s="11">
        <f>I54*$E55/$E54*(1-I$1+VLOOKUP($A55,'G T-bils'!$B$3:$C$3000,2,1)/36500)^($A55-$A54)</f>
        <v>18.161227862324512</v>
      </c>
      <c r="L55">
        <f>ROW()</f>
        <v>55</v>
      </c>
    </row>
    <row r="56" spans="1:12">
      <c r="A56" s="1">
        <v>40038</v>
      </c>
      <c r="B56">
        <v>24.71</v>
      </c>
      <c r="C56">
        <v>27.28</v>
      </c>
      <c r="D56">
        <f>IFERROR(VLOOKUP($A56,'EXIV-EVIX indexes'!$B$4:$D$5000,2,0),D55)</f>
        <v>620347.30000000005</v>
      </c>
      <c r="E56">
        <f>IFERROR(VLOOKUP($A56,'EXIV-EVIX indexes'!$B$4:$D$5000,3,0),E55)</f>
        <v>11468.63</v>
      </c>
      <c r="F56" s="11">
        <f>F55*$D56/$D55*(1-F$1+VLOOKUP(A56,'G T-bils'!B$3:C$3000,2,1)/36500)^($A56-$A55)</f>
        <v>3115.5461321489324</v>
      </c>
      <c r="G56" t="str">
        <f>IFERROR(VLOOKUP($A56,EVIX.IV!$B$5:$F$300,5,0),"")</f>
        <v/>
      </c>
      <c r="H56" t="e">
        <f t="shared" si="1"/>
        <v>#VALUE!</v>
      </c>
      <c r="I56" s="11">
        <f>I55*$E56/$E55*(1-I$1+VLOOKUP($A56,'G T-bils'!$B$3:$C$3000,2,1)/36500)^($A56-$A55)</f>
        <v>17.967850184555662</v>
      </c>
      <c r="L56">
        <f>ROW()</f>
        <v>56</v>
      </c>
    </row>
    <row r="57" spans="1:12">
      <c r="A57" s="1">
        <v>40039</v>
      </c>
      <c r="B57">
        <v>24.27</v>
      </c>
      <c r="C57">
        <v>27.11</v>
      </c>
      <c r="D57">
        <f>IFERROR(VLOOKUP($A57,'EXIV-EVIX indexes'!$B$4:$D$5000,2,0),D56)</f>
        <v>620308.54</v>
      </c>
      <c r="E57">
        <f>IFERROR(VLOOKUP($A57,'EXIV-EVIX indexes'!$B$4:$D$5000,3,0),E56)</f>
        <v>11354.82</v>
      </c>
      <c r="F57" s="11">
        <f>F56*$D57/$D56*(1-F$1+VLOOKUP(A57,'G T-bils'!B$3:C$3000,2,1)/36500)^($A57-$A56)</f>
        <v>3115.262105664</v>
      </c>
      <c r="G57" t="str">
        <f>IFERROR(VLOOKUP($A57,EVIX.IV!$B$5:$F$300,5,0),"")</f>
        <v/>
      </c>
      <c r="H57" t="e">
        <f t="shared" si="1"/>
        <v>#VALUE!</v>
      </c>
      <c r="I57" s="11">
        <f>I56*$E57/$E56*(1-I$1+VLOOKUP($A57,'G T-bils'!$B$3:$C$3000,2,1)/36500)^($A57-$A56)</f>
        <v>17.789034286045766</v>
      </c>
      <c r="L57">
        <f>ROW()</f>
        <v>57</v>
      </c>
    </row>
    <row r="58" spans="1:12">
      <c r="A58" s="1">
        <v>40042</v>
      </c>
      <c r="B58">
        <v>27.89</v>
      </c>
      <c r="C58">
        <v>29.93</v>
      </c>
      <c r="D58">
        <f>IFERROR(VLOOKUP($A58,'EXIV-EVIX indexes'!$B$4:$D$5000,2,0),D57)</f>
        <v>665272.43999999994</v>
      </c>
      <c r="E58">
        <f>IFERROR(VLOOKUP($A58,'EXIV-EVIX indexes'!$B$4:$D$5000,3,0),E57)</f>
        <v>10180.98</v>
      </c>
      <c r="F58" s="11">
        <f>F57*$D58/$D57*(1-F$1+VLOOKUP(A58,'G T-bils'!B$3:C$3000,2,1)/36500)^($A58-$A57)</f>
        <v>3340.7954327296961</v>
      </c>
      <c r="G58" t="str">
        <f>IFERROR(VLOOKUP($A58,EVIX.IV!$B$5:$F$300,5,0),"")</f>
        <v/>
      </c>
      <c r="H58" t="e">
        <f t="shared" si="1"/>
        <v>#VALUE!</v>
      </c>
      <c r="I58" s="11">
        <f>I57*$E58/$E57*(1-I$1+VLOOKUP($A58,'G T-bils'!$B$3:$C$3000,2,1)/36500)^($A58-$A57)</f>
        <v>15.948697512432656</v>
      </c>
      <c r="L58">
        <f>ROW()</f>
        <v>58</v>
      </c>
    </row>
    <row r="59" spans="1:12">
      <c r="A59" s="1">
        <v>40043</v>
      </c>
      <c r="B59">
        <v>26.18</v>
      </c>
      <c r="C59">
        <v>28.9</v>
      </c>
      <c r="D59">
        <f>IFERROR(VLOOKUP($A59,'EXIV-EVIX indexes'!$B$4:$D$5000,2,0),D58)</f>
        <v>639582.18999999994</v>
      </c>
      <c r="E59">
        <f>IFERROR(VLOOKUP($A59,'EXIV-EVIX indexes'!$B$4:$D$5000,3,0),E58)</f>
        <v>10577.34</v>
      </c>
      <c r="F59" s="11">
        <f>F58*$D59/$D58*(1-F$1+VLOOKUP(A59,'G T-bils'!B$3:C$3000,2,1)/36500)^($A59-$A58)</f>
        <v>3211.6962810835421</v>
      </c>
      <c r="G59" t="str">
        <f>IFERROR(VLOOKUP($A59,EVIX.IV!$B$5:$F$300,5,0),"")</f>
        <v/>
      </c>
      <c r="H59" t="e">
        <f t="shared" si="1"/>
        <v>#VALUE!</v>
      </c>
      <c r="I59" s="11">
        <f>I58*$E59/$E58*(1-I$1+VLOOKUP($A59,'G T-bils'!$B$3:$C$3000,2,1)/36500)^($A59-$A58)</f>
        <v>16.569135813982122</v>
      </c>
      <c r="L59">
        <f>ROW()</f>
        <v>59</v>
      </c>
    </row>
    <row r="60" spans="1:12">
      <c r="A60" s="1">
        <v>40044</v>
      </c>
      <c r="B60">
        <v>26.26</v>
      </c>
      <c r="C60">
        <v>28.48</v>
      </c>
      <c r="D60">
        <f>IFERROR(VLOOKUP($A60,'EXIV-EVIX indexes'!$B$4:$D$5000,2,0),D59)</f>
        <v>646867.71</v>
      </c>
      <c r="E60">
        <f>IFERROR(VLOOKUP($A60,'EXIV-EVIX indexes'!$B$4:$D$5000,3,0),E59)</f>
        <v>10590.67</v>
      </c>
      <c r="F60" s="11">
        <f>F59*$D60/$D59*(1-F$1+VLOOKUP(A60,'G T-bils'!B$3:C$3000,2,1)/36500)^($A60-$A59)</f>
        <v>3248.1903147468993</v>
      </c>
      <c r="G60" t="str">
        <f>IFERROR(VLOOKUP($A60,EVIX.IV!$B$5:$F$300,5,0),"")</f>
        <v/>
      </c>
      <c r="H60" t="e">
        <f t="shared" si="1"/>
        <v>#VALUE!</v>
      </c>
      <c r="I60" s="11">
        <f>I59*$E60/$E59*(1-I$1+VLOOKUP($A60,'G T-bils'!$B$3:$C$3000,2,1)/36500)^($A60-$A59)</f>
        <v>16.589554219734886</v>
      </c>
      <c r="L60">
        <f>ROW()</f>
        <v>60</v>
      </c>
    </row>
    <row r="61" spans="1:12">
      <c r="A61" s="1">
        <v>40045</v>
      </c>
      <c r="B61">
        <v>25.09</v>
      </c>
      <c r="C61">
        <v>28.29</v>
      </c>
      <c r="D61">
        <f>IFERROR(VLOOKUP($A61,'EXIV-EVIX indexes'!$B$4:$D$5000,2,0),D60)</f>
        <v>625723.28</v>
      </c>
      <c r="E61">
        <f>IFERROR(VLOOKUP($A61,'EXIV-EVIX indexes'!$B$4:$D$5000,3,0),E60)</f>
        <v>10939.99</v>
      </c>
      <c r="F61" s="11">
        <f>F60*$D61/$D60*(1-F$1+VLOOKUP(A61,'G T-bils'!B$3:C$3000,2,1)/36500)^($A61-$A60)</f>
        <v>3141.9276682515388</v>
      </c>
      <c r="G61" t="str">
        <f>IFERROR(VLOOKUP($A61,EVIX.IV!$B$5:$F$300,5,0),"")</f>
        <v/>
      </c>
      <c r="H61" t="e">
        <f t="shared" si="1"/>
        <v>#VALUE!</v>
      </c>
      <c r="I61" s="11">
        <f>I60*$E61/$E60*(1-I$1+VLOOKUP($A61,'G T-bils'!$B$3:$C$3000,2,1)/36500)^($A61-$A60)</f>
        <v>17.136261490321562</v>
      </c>
      <c r="L61">
        <f>ROW()</f>
        <v>61</v>
      </c>
    </row>
    <row r="62" spans="1:12">
      <c r="A62" s="1">
        <v>40046</v>
      </c>
      <c r="B62">
        <v>25.01</v>
      </c>
      <c r="C62">
        <v>27.77</v>
      </c>
      <c r="D62">
        <f>IFERROR(VLOOKUP($A62,'EXIV-EVIX indexes'!$B$4:$D$5000,2,0),D61)</f>
        <v>592436.47</v>
      </c>
      <c r="E62">
        <f>IFERROR(VLOOKUP($A62,'EXIV-EVIX indexes'!$B$4:$D$5000,3,0),E61)</f>
        <v>11514.44</v>
      </c>
      <c r="F62" s="11">
        <f>F61*$D62/$D61*(1-F$1+VLOOKUP(A62,'G T-bils'!B$3:C$3000,2,1)/36500)^($A62-$A61)</f>
        <v>2974.7069273377197</v>
      </c>
      <c r="G62" t="str">
        <f>IFERROR(VLOOKUP($A62,EVIX.IV!$B$5:$F$300,5,0),"")</f>
        <v/>
      </c>
      <c r="H62" t="e">
        <f t="shared" si="1"/>
        <v>#VALUE!</v>
      </c>
      <c r="I62" s="11">
        <f>I61*$E62/$E61*(1-I$1+VLOOKUP($A62,'G T-bils'!$B$3:$C$3000,2,1)/36500)^($A62-$A61)</f>
        <v>18.035596329673293</v>
      </c>
      <c r="L62">
        <f>ROW()</f>
        <v>62</v>
      </c>
    </row>
    <row r="63" spans="1:12">
      <c r="A63" s="1">
        <v>40049</v>
      </c>
      <c r="B63">
        <v>25.14</v>
      </c>
      <c r="C63">
        <v>28.16</v>
      </c>
      <c r="D63">
        <f>IFERROR(VLOOKUP($A63,'EXIV-EVIX indexes'!$B$4:$D$5000,2,0),D62)</f>
        <v>611839.56000000006</v>
      </c>
      <c r="E63">
        <f>IFERROR(VLOOKUP($A63,'EXIV-EVIX indexes'!$B$4:$D$5000,3,0),E62)</f>
        <v>11088.88</v>
      </c>
      <c r="F63" s="11">
        <f>F62*$D63/$D62*(1-F$1+VLOOKUP(A63,'G T-bils'!B$3:C$3000,2,1)/36500)^($A63-$A62)</f>
        <v>3071.8914390095047</v>
      </c>
      <c r="G63" t="str">
        <f>IFERROR(VLOOKUP($A63,EVIX.IV!$B$5:$F$300,5,0),"")</f>
        <v/>
      </c>
      <c r="H63" t="e">
        <f t="shared" si="1"/>
        <v>#VALUE!</v>
      </c>
      <c r="I63" s="11">
        <f>I62*$E63/$E62*(1-I$1+VLOOKUP($A63,'G T-bils'!$B$3:$C$3000,2,1)/36500)^($A63-$A62)</f>
        <v>17.367658838425012</v>
      </c>
      <c r="L63">
        <f>ROW()</f>
        <v>63</v>
      </c>
    </row>
    <row r="64" spans="1:12">
      <c r="A64" s="1">
        <v>40050</v>
      </c>
      <c r="B64">
        <v>24.92</v>
      </c>
      <c r="C64">
        <v>28.16</v>
      </c>
      <c r="D64">
        <f>IFERROR(VLOOKUP($A64,'EXIV-EVIX indexes'!$B$4:$D$5000,2,0),D63)</f>
        <v>603561.47</v>
      </c>
      <c r="E64">
        <f>IFERROR(VLOOKUP($A64,'EXIV-EVIX indexes'!$B$4:$D$5000,3,0),E63)</f>
        <v>11198.75</v>
      </c>
      <c r="F64" s="11">
        <f>F63*$D64/$D63*(1-F$1+VLOOKUP(A64,'G T-bils'!B$3:C$3000,2,1)/36500)^($A64-$A63)</f>
        <v>3030.2478008453372</v>
      </c>
      <c r="G64" t="str">
        <f>IFERROR(VLOOKUP($A64,EVIX.IV!$B$5:$F$300,5,0),"")</f>
        <v/>
      </c>
      <c r="H64" t="e">
        <f t="shared" si="1"/>
        <v>#VALUE!</v>
      </c>
      <c r="I64" s="11">
        <f>I63*$E64/$E63*(1-I$1+VLOOKUP($A64,'G T-bils'!$B$3:$C$3000,2,1)/36500)^($A64-$A63)</f>
        <v>17.539268348282725</v>
      </c>
      <c r="L64">
        <f>ROW()</f>
        <v>64</v>
      </c>
    </row>
    <row r="65" spans="1:12">
      <c r="A65" s="1">
        <v>40051</v>
      </c>
      <c r="B65">
        <v>24.95</v>
      </c>
      <c r="C65">
        <v>28.36</v>
      </c>
      <c r="D65">
        <f>IFERROR(VLOOKUP($A65,'EXIV-EVIX indexes'!$B$4:$D$5000,2,0),D64)</f>
        <v>618436.32999999996</v>
      </c>
      <c r="E65">
        <f>IFERROR(VLOOKUP($A65,'EXIV-EVIX indexes'!$B$4:$D$5000,3,0),E64)</f>
        <v>10723.65</v>
      </c>
      <c r="F65" s="11">
        <f>F64*$D65/$D64*(1-F$1+VLOOKUP(A65,'G T-bils'!B$3:C$3000,2,1)/36500)^($A65-$A64)</f>
        <v>3104.8411640921195</v>
      </c>
      <c r="G65" t="str">
        <f>IFERROR(VLOOKUP($A65,EVIX.IV!$B$5:$F$300,5,0),"")</f>
        <v/>
      </c>
      <c r="H65" t="e">
        <f t="shared" si="1"/>
        <v>#VALUE!</v>
      </c>
      <c r="I65" s="11">
        <f>I64*$E65/$E64*(1-I$1+VLOOKUP($A65,'G T-bils'!$B$3:$C$3000,2,1)/36500)^($A65-$A64)</f>
        <v>16.79470231701487</v>
      </c>
      <c r="L65">
        <f>ROW()</f>
        <v>65</v>
      </c>
    </row>
    <row r="66" spans="1:12">
      <c r="A66" s="1">
        <v>40052</v>
      </c>
      <c r="B66">
        <v>24.68</v>
      </c>
      <c r="C66">
        <v>28.41</v>
      </c>
      <c r="D66">
        <f>IFERROR(VLOOKUP($A66,'EXIV-EVIX indexes'!$B$4:$D$5000,2,0),D65)</f>
        <v>614620.89</v>
      </c>
      <c r="E66">
        <f>IFERROR(VLOOKUP($A66,'EXIV-EVIX indexes'!$B$4:$D$5000,3,0),E65)</f>
        <v>10748.87</v>
      </c>
      <c r="F66" s="11">
        <f>F65*$D66/$D65*(1-F$1+VLOOKUP(A66,'G T-bils'!B$3:C$3000,2,1)/36500)^($A66-$A65)</f>
        <v>3085.6021673347905</v>
      </c>
      <c r="G66" t="str">
        <f>IFERROR(VLOOKUP($A66,EVIX.IV!$B$5:$F$300,5,0),"")</f>
        <v/>
      </c>
      <c r="H66" t="e">
        <f t="shared" si="1"/>
        <v>#VALUE!</v>
      </c>
      <c r="I66" s="11">
        <f>I65*$E66/$E65*(1-I$1+VLOOKUP($A66,'G T-bils'!$B$3:$C$3000,2,1)/36500)^($A66-$A65)</f>
        <v>16.833743686893744</v>
      </c>
      <c r="L66">
        <f>ROW()</f>
        <v>66</v>
      </c>
    </row>
    <row r="67" spans="1:12">
      <c r="A67" s="1">
        <v>40053</v>
      </c>
      <c r="B67">
        <v>24.76</v>
      </c>
      <c r="C67">
        <v>28.5</v>
      </c>
      <c r="D67">
        <f>IFERROR(VLOOKUP($A67,'EXIV-EVIX indexes'!$B$4:$D$5000,2,0),D66)</f>
        <v>607692.89</v>
      </c>
      <c r="E67">
        <f>IFERROR(VLOOKUP($A67,'EXIV-EVIX indexes'!$B$4:$D$5000,3,0),E66)</f>
        <v>11033.91</v>
      </c>
      <c r="F67" s="11">
        <f>F66*$D67/$D66*(1-F$1+VLOOKUP(A67,'G T-bils'!B$3:C$3000,2,1)/36500)^($A67-$A66)</f>
        <v>3050.7385448970945</v>
      </c>
      <c r="G67" t="str">
        <f>IFERROR(VLOOKUP($A67,EVIX.IV!$B$5:$F$300,5,0),"")</f>
        <v/>
      </c>
      <c r="H67" t="e">
        <f t="shared" si="1"/>
        <v>#VALUE!</v>
      </c>
      <c r="I67" s="11">
        <f>I66*$E67/$E66*(1-I$1+VLOOKUP($A67,'G T-bils'!$B$3:$C$3000,2,1)/36500)^($A67-$A66)</f>
        <v>17.279674502548438</v>
      </c>
      <c r="L67">
        <f>ROW()</f>
        <v>67</v>
      </c>
    </row>
    <row r="68" spans="1:12">
      <c r="A68" s="1">
        <v>40056</v>
      </c>
      <c r="B68">
        <v>26.01</v>
      </c>
      <c r="C68">
        <v>29.17</v>
      </c>
      <c r="D68">
        <f>IFERROR(VLOOKUP($A68,'EXIV-EVIX indexes'!$B$4:$D$5000,2,0),D67)</f>
        <v>620937.63</v>
      </c>
      <c r="E68">
        <f>IFERROR(VLOOKUP($A68,'EXIV-EVIX indexes'!$B$4:$D$5000,3,0),E67)</f>
        <v>10711.79</v>
      </c>
      <c r="F68" s="11">
        <f>F67*$D68/$D67*(1-F$1+VLOOKUP(A68,'G T-bils'!B$3:C$3000,2,1)/36500)^($A68-$A67)</f>
        <v>3116.9822673267536</v>
      </c>
      <c r="G68" t="str">
        <f>IFERROR(VLOOKUP($A68,EVIX.IV!$B$5:$F$300,5,0),"")</f>
        <v/>
      </c>
      <c r="H68" t="e">
        <f t="shared" si="1"/>
        <v>#VALUE!</v>
      </c>
      <c r="I68" s="11">
        <f>I67*$E68/$E67*(1-I$1+VLOOKUP($A68,'G T-bils'!$B$3:$C$3000,2,1)/36500)^($A68-$A67)</f>
        <v>16.773886028968043</v>
      </c>
      <c r="L68">
        <f>ROW()</f>
        <v>68</v>
      </c>
    </row>
    <row r="69" spans="1:12">
      <c r="A69" s="1">
        <v>40057</v>
      </c>
      <c r="B69">
        <v>29.15</v>
      </c>
      <c r="C69">
        <v>30.88</v>
      </c>
      <c r="D69">
        <f>IFERROR(VLOOKUP($A69,'EXIV-EVIX indexes'!$B$4:$D$5000,2,0),D68)</f>
        <v>644763.80000000005</v>
      </c>
      <c r="E69">
        <f>IFERROR(VLOOKUP($A69,'EXIV-EVIX indexes'!$B$4:$D$5000,3,0),E68)</f>
        <v>10191.040000000001</v>
      </c>
      <c r="F69" s="11">
        <f>F68*$D69/$D68*(1-F$1+VLOOKUP(A69,'G T-bils'!B$3:C$3000,2,1)/36500)^($A69-$A68)</f>
        <v>3236.4991996553222</v>
      </c>
      <c r="G69" t="str">
        <f>IFERROR(VLOOKUP($A69,EVIX.IV!$B$5:$F$300,5,0),"")</f>
        <v/>
      </c>
      <c r="H69" t="e">
        <f t="shared" si="1"/>
        <v>#VALUE!</v>
      </c>
      <c r="I69" s="11">
        <f>I68*$E69/$E68*(1-I$1+VLOOKUP($A69,'G T-bils'!$B$3:$C$3000,2,1)/36500)^($A69-$A68)</f>
        <v>15.958006956099444</v>
      </c>
      <c r="L69">
        <f>ROW()</f>
        <v>69</v>
      </c>
    </row>
    <row r="70" spans="1:12">
      <c r="A70" s="1">
        <v>40058</v>
      </c>
      <c r="B70">
        <v>28.9</v>
      </c>
      <c r="C70">
        <v>31.04</v>
      </c>
      <c r="D70">
        <f>IFERROR(VLOOKUP($A70,'EXIV-EVIX indexes'!$B$4:$D$5000,2,0),D69)</f>
        <v>649706.91</v>
      </c>
      <c r="E70">
        <f>IFERROR(VLOOKUP($A70,'EXIV-EVIX indexes'!$B$4:$D$5000,3,0),E69)</f>
        <v>9981.7000000000007</v>
      </c>
      <c r="F70" s="11">
        <f>F69*$D70/$D69*(1-F$1+VLOOKUP(A70,'G T-bils'!B$3:C$3000,2,1)/36500)^($A70-$A69)</f>
        <v>3261.2192166119103</v>
      </c>
      <c r="G70" t="str">
        <f>IFERROR(VLOOKUP($A70,EVIX.IV!$B$5:$F$300,5,0),"")</f>
        <v/>
      </c>
      <c r="H70" t="e">
        <f t="shared" si="1"/>
        <v>#VALUE!</v>
      </c>
      <c r="I70" s="11">
        <f>I69*$E70/$E69*(1-I$1+VLOOKUP($A70,'G T-bils'!$B$3:$C$3000,2,1)/36500)^($A70-$A69)</f>
        <v>15.629759881595941</v>
      </c>
      <c r="L70">
        <f>ROW()</f>
        <v>70</v>
      </c>
    </row>
    <row r="71" spans="1:12">
      <c r="A71" s="1">
        <v>40059</v>
      </c>
      <c r="B71">
        <v>27.1</v>
      </c>
      <c r="C71">
        <v>29.6</v>
      </c>
      <c r="D71">
        <f>IFERROR(VLOOKUP($A71,'EXIV-EVIX indexes'!$B$4:$D$5000,2,0),D70)</f>
        <v>637328.09</v>
      </c>
      <c r="E71">
        <f>IFERROR(VLOOKUP($A71,'EXIV-EVIX indexes'!$B$4:$D$5000,3,0),E70)</f>
        <v>10154.34</v>
      </c>
      <c r="F71" s="11">
        <f>F70*$D71/$D70*(1-F$1+VLOOKUP(A71,'G T-bils'!B$3:C$3000,2,1)/36500)^($A71-$A70)</f>
        <v>3198.9975433531645</v>
      </c>
      <c r="G71" t="str">
        <f>IFERROR(VLOOKUP($A71,EVIX.IV!$B$5:$F$300,5,0),"")</f>
        <v/>
      </c>
      <c r="H71" t="e">
        <f t="shared" si="1"/>
        <v>#VALUE!</v>
      </c>
      <c r="I71" s="11">
        <f>I70*$E71/$E70*(1-I$1+VLOOKUP($A71,'G T-bils'!$B$3:$C$3000,2,1)/36500)^($A71-$A70)</f>
        <v>15.899659847930103</v>
      </c>
      <c r="L71">
        <f>ROW()</f>
        <v>71</v>
      </c>
    </row>
    <row r="72" spans="1:12">
      <c r="A72" s="1">
        <v>40060</v>
      </c>
      <c r="B72">
        <v>25.26</v>
      </c>
      <c r="C72">
        <v>28.48</v>
      </c>
      <c r="D72">
        <f>IFERROR(VLOOKUP($A72,'EXIV-EVIX indexes'!$B$4:$D$5000,2,0),D71)</f>
        <v>601840.55000000005</v>
      </c>
      <c r="E72">
        <f>IFERROR(VLOOKUP($A72,'EXIV-EVIX indexes'!$B$4:$D$5000,3,0),E71)</f>
        <v>10643.74</v>
      </c>
      <c r="F72" s="11">
        <f>F71*$D72/$D71*(1-F$1+VLOOKUP(A72,'G T-bils'!B$3:C$3000,2,1)/36500)^($A72-$A71)</f>
        <v>3020.7915808973348</v>
      </c>
      <c r="G72" t="str">
        <f>IFERROR(VLOOKUP($A72,EVIX.IV!$B$5:$F$300,5,0),"")</f>
        <v/>
      </c>
      <c r="H72" t="e">
        <f t="shared" si="1"/>
        <v>#VALUE!</v>
      </c>
      <c r="I72" s="11">
        <f>I71*$E72/$E71*(1-I$1+VLOOKUP($A72,'G T-bils'!$B$3:$C$3000,2,1)/36500)^($A72-$A71)</f>
        <v>16.665519645003609</v>
      </c>
      <c r="L72">
        <f>ROW()</f>
        <v>72</v>
      </c>
    </row>
    <row r="73" spans="1:12">
      <c r="A73" s="1">
        <v>40064</v>
      </c>
      <c r="B73">
        <v>25.62</v>
      </c>
      <c r="C73">
        <v>28.21</v>
      </c>
      <c r="D73">
        <f>IFERROR(VLOOKUP($A73,'EXIV-EVIX indexes'!$B$4:$D$5000,2,0),D72)</f>
        <v>592988.18999999994</v>
      </c>
      <c r="E73">
        <f>IFERROR(VLOOKUP($A73,'EXIV-EVIX indexes'!$B$4:$D$5000,3,0),E72)</f>
        <v>11130.42</v>
      </c>
      <c r="F73" s="11">
        <f>F72*$D73/$D72*(1-F$1+VLOOKUP(A73,'G T-bils'!B$3:C$3000,2,1)/36500)^($A73-$A72)</f>
        <v>2976.0279416034546</v>
      </c>
      <c r="G73" t="str">
        <f>IFERROR(VLOOKUP($A73,EVIX.IV!$B$5:$F$300,5,0),"")</f>
        <v/>
      </c>
      <c r="H73" t="e">
        <f t="shared" si="1"/>
        <v>#VALUE!</v>
      </c>
      <c r="I73" s="11">
        <f>I72*$E73/$E72*(1-I$1+VLOOKUP($A73,'G T-bils'!$B$3:$C$3000,2,1)/36500)^($A73-$A72)</f>
        <v>17.425602339419299</v>
      </c>
      <c r="L73">
        <f>ROW()</f>
        <v>73</v>
      </c>
    </row>
    <row r="74" spans="1:12">
      <c r="A74" s="1">
        <v>40065</v>
      </c>
      <c r="B74">
        <v>24.32</v>
      </c>
      <c r="C74">
        <v>27.29</v>
      </c>
      <c r="D74">
        <f>IFERROR(VLOOKUP($A74,'EXIV-EVIX indexes'!$B$4:$D$5000,2,0),D73)</f>
        <v>579223.04000000004</v>
      </c>
      <c r="E74">
        <f>IFERROR(VLOOKUP($A74,'EXIV-EVIX indexes'!$B$4:$D$5000,3,0),E73)</f>
        <v>11433.67</v>
      </c>
      <c r="F74" s="11">
        <f>F73*$D74/$D73*(1-F$1+VLOOKUP(A74,'G T-bils'!B$3:C$3000,2,1)/36500)^($A74-$A73)</f>
        <v>2906.8639105132938</v>
      </c>
      <c r="G74" t="str">
        <f>IFERROR(VLOOKUP($A74,EVIX.IV!$B$5:$F$300,5,0),"")</f>
        <v/>
      </c>
      <c r="H74" t="e">
        <f t="shared" si="1"/>
        <v>#VALUE!</v>
      </c>
      <c r="I74" s="11">
        <f>I73*$E74/$E73*(1-I$1+VLOOKUP($A74,'G T-bils'!$B$3:$C$3000,2,1)/36500)^($A74-$A73)</f>
        <v>17.899867280054945</v>
      </c>
      <c r="L74">
        <f>ROW()</f>
        <v>74</v>
      </c>
    </row>
    <row r="75" spans="1:12">
      <c r="A75" s="1">
        <v>40066</v>
      </c>
      <c r="B75">
        <v>23.55</v>
      </c>
      <c r="C75">
        <v>26.51</v>
      </c>
      <c r="D75">
        <f>IFERROR(VLOOKUP($A75,'EXIV-EVIX indexes'!$B$4:$D$5000,2,0),D74)</f>
        <v>567607.97</v>
      </c>
      <c r="E75">
        <f>IFERROR(VLOOKUP($A75,'EXIV-EVIX indexes'!$B$4:$D$5000,3,0),E74)</f>
        <v>11606.95</v>
      </c>
      <c r="F75" s="11">
        <f>F74*$D75/$D74*(1-F$1+VLOOKUP(A75,'G T-bils'!B$3:C$3000,2,1)/36500)^($A75-$A74)</f>
        <v>2848.4937264985465</v>
      </c>
      <c r="G75" t="str">
        <f>IFERROR(VLOOKUP($A75,EVIX.IV!$B$5:$F$300,5,0),"")</f>
        <v/>
      </c>
      <c r="H75" t="e">
        <f t="shared" si="1"/>
        <v>#VALUE!</v>
      </c>
      <c r="I75" s="11">
        <f>I74*$E75/$E74*(1-I$1+VLOOKUP($A75,'G T-bils'!$B$3:$C$3000,2,1)/36500)^($A75-$A74)</f>
        <v>18.170638239412774</v>
      </c>
      <c r="L75">
        <f>ROW()</f>
        <v>75</v>
      </c>
    </row>
    <row r="76" spans="1:12">
      <c r="A76" s="1">
        <v>40067</v>
      </c>
      <c r="B76">
        <v>24.15</v>
      </c>
      <c r="C76">
        <v>26.56</v>
      </c>
      <c r="D76">
        <f>IFERROR(VLOOKUP($A76,'EXIV-EVIX indexes'!$B$4:$D$5000,2,0),D75)</f>
        <v>555720.1</v>
      </c>
      <c r="E76">
        <f>IFERROR(VLOOKUP($A76,'EXIV-EVIX indexes'!$B$4:$D$5000,3,0),E75)</f>
        <v>11901</v>
      </c>
      <c r="F76" s="11">
        <f>F75*$D76/$D75*(1-F$1+VLOOKUP(A76,'G T-bils'!B$3:C$3000,2,1)/36500)^($A76-$A75)</f>
        <v>2788.7578036060454</v>
      </c>
      <c r="G76" t="str">
        <f>IFERROR(VLOOKUP($A76,EVIX.IV!$B$5:$F$300,5,0),"")</f>
        <v/>
      </c>
      <c r="H76" t="e">
        <f t="shared" si="1"/>
        <v>#VALUE!</v>
      </c>
      <c r="I76" s="11">
        <f>I75*$E76/$E75*(1-I$1+VLOOKUP($A76,'G T-bils'!$B$3:$C$3000,2,1)/36500)^($A76-$A75)</f>
        <v>18.630453846148598</v>
      </c>
      <c r="L76">
        <f>ROW()</f>
        <v>76</v>
      </c>
    </row>
    <row r="77" spans="1:12">
      <c r="A77" s="1">
        <v>40070</v>
      </c>
      <c r="B77">
        <v>23.86</v>
      </c>
      <c r="C77">
        <v>26.41</v>
      </c>
      <c r="D77">
        <f>IFERROR(VLOOKUP($A77,'EXIV-EVIX indexes'!$B$4:$D$5000,2,0),D76)</f>
        <v>563967.31000000006</v>
      </c>
      <c r="E77">
        <f>IFERROR(VLOOKUP($A77,'EXIV-EVIX indexes'!$B$4:$D$5000,3,0),E76)</f>
        <v>11733.7</v>
      </c>
      <c r="F77" s="11">
        <f>F76*$D77/$D76*(1-F$1+VLOOKUP(A77,'G T-bils'!B$3:C$3000,2,1)/36500)^($A77-$A76)</f>
        <v>2829.9082640287206</v>
      </c>
      <c r="G77" t="str">
        <f>IFERROR(VLOOKUP($A77,EVIX.IV!$B$5:$F$300,5,0),"")</f>
        <v/>
      </c>
      <c r="H77" t="e">
        <f t="shared" si="1"/>
        <v>#VALUE!</v>
      </c>
      <c r="I77" s="11">
        <f>I76*$E77/$E76*(1-I$1+VLOOKUP($A77,'G T-bils'!$B$3:$C$3000,2,1)/36500)^($A77-$A76)</f>
        <v>18.36701973433723</v>
      </c>
      <c r="L77">
        <f>ROW()</f>
        <v>77</v>
      </c>
    </row>
    <row r="78" spans="1:12">
      <c r="A78" s="1">
        <v>40071</v>
      </c>
      <c r="B78">
        <v>23.42</v>
      </c>
      <c r="C78">
        <v>26.33</v>
      </c>
      <c r="D78">
        <f>IFERROR(VLOOKUP($A78,'EXIV-EVIX indexes'!$B$4:$D$5000,2,0),D77)</f>
        <v>563109.32999999996</v>
      </c>
      <c r="E78">
        <f>IFERROR(VLOOKUP($A78,'EXIV-EVIX indexes'!$B$4:$D$5000,3,0),E77)</f>
        <v>11676.7</v>
      </c>
      <c r="F78" s="11">
        <f>F77*$D78/$D77*(1-F$1+VLOOKUP(A78,'G T-bils'!B$3:C$3000,2,1)/36500)^($A78-$A77)</f>
        <v>2825.524389232467</v>
      </c>
      <c r="G78" t="str">
        <f>IFERROR(VLOOKUP($A78,EVIX.IV!$B$5:$F$300,5,0),"")</f>
        <v/>
      </c>
      <c r="H78" t="e">
        <f t="shared" si="1"/>
        <v>#VALUE!</v>
      </c>
      <c r="I78" s="11">
        <f>I77*$E78/$E77*(1-I$1+VLOOKUP($A78,'G T-bils'!$B$3:$C$3000,2,1)/36500)^($A78-$A77)</f>
        <v>18.277287601833066</v>
      </c>
      <c r="L78">
        <f>ROW()</f>
        <v>78</v>
      </c>
    </row>
    <row r="79" spans="1:12">
      <c r="A79" s="1">
        <v>40072</v>
      </c>
      <c r="B79">
        <v>23.69</v>
      </c>
      <c r="C79">
        <v>25.87</v>
      </c>
      <c r="D79">
        <f>IFERROR(VLOOKUP($A79,'EXIV-EVIX indexes'!$B$4:$D$5000,2,0),D78)</f>
        <v>572525.27</v>
      </c>
      <c r="E79">
        <f>IFERROR(VLOOKUP($A79,'EXIV-EVIX indexes'!$B$4:$D$5000,3,0),E78)</f>
        <v>11545.2</v>
      </c>
      <c r="F79" s="11">
        <f>F78*$D79/$D78*(1-F$1+VLOOKUP(A79,'G T-bils'!B$3:C$3000,2,1)/36500)^($A79-$A78)</f>
        <v>2872.6909650074385</v>
      </c>
      <c r="G79" t="str">
        <f>IFERROR(VLOOKUP($A79,EVIX.IV!$B$5:$F$300,5,0),"")</f>
        <v/>
      </c>
      <c r="H79" t="e">
        <f t="shared" si="1"/>
        <v>#VALUE!</v>
      </c>
      <c r="I79" s="11">
        <f>I78*$E79/$E78*(1-I$1+VLOOKUP($A79,'G T-bils'!$B$3:$C$3000,2,1)/36500)^($A79-$A78)</f>
        <v>18.070950447448997</v>
      </c>
      <c r="L79">
        <f>ROW()</f>
        <v>79</v>
      </c>
    </row>
    <row r="80" spans="1:12">
      <c r="A80" s="1">
        <v>40073</v>
      </c>
      <c r="B80">
        <v>23.65</v>
      </c>
      <c r="C80">
        <v>25.94</v>
      </c>
      <c r="D80">
        <f>IFERROR(VLOOKUP($A80,'EXIV-EVIX indexes'!$B$4:$D$5000,2,0),D79)</f>
        <v>557231.87</v>
      </c>
      <c r="E80">
        <f>IFERROR(VLOOKUP($A80,'EXIV-EVIX indexes'!$B$4:$D$5000,3,0),E79)</f>
        <v>11924.42</v>
      </c>
      <c r="F80" s="11">
        <f>F79*$D80/$D79*(1-F$1+VLOOKUP(A80,'G T-bils'!B$3:C$3000,2,1)/36500)^($A80-$A79)</f>
        <v>2795.8772900315244</v>
      </c>
      <c r="G80" t="str">
        <f>IFERROR(VLOOKUP($A80,EVIX.IV!$B$5:$F$300,5,0),"")</f>
        <v/>
      </c>
      <c r="H80" t="e">
        <f t="shared" si="1"/>
        <v>#VALUE!</v>
      </c>
      <c r="I80" s="11">
        <f>I79*$E80/$E79*(1-I$1+VLOOKUP($A80,'G T-bils'!$B$3:$C$3000,2,1)/36500)^($A80-$A79)</f>
        <v>18.663999303604829</v>
      </c>
      <c r="L80">
        <f>ROW()</f>
        <v>80</v>
      </c>
    </row>
    <row r="81" spans="1:12">
      <c r="A81" s="1">
        <v>40074</v>
      </c>
      <c r="B81">
        <v>23.92</v>
      </c>
      <c r="C81">
        <v>26.54</v>
      </c>
      <c r="D81">
        <f>IFERROR(VLOOKUP($A81,'EXIV-EVIX indexes'!$B$4:$D$5000,2,0),D80)</f>
        <v>560524.12</v>
      </c>
      <c r="E81">
        <f>IFERROR(VLOOKUP($A81,'EXIV-EVIX indexes'!$B$4:$D$5000,3,0),E80)</f>
        <v>11784.91</v>
      </c>
      <c r="F81" s="11">
        <f>F80*$D81/$D80*(1-F$1+VLOOKUP(A81,'G T-bils'!B$3:C$3000,2,1)/36500)^($A81-$A80)</f>
        <v>2812.3176710106059</v>
      </c>
      <c r="G81" t="str">
        <f>IFERROR(VLOOKUP($A81,EVIX.IV!$B$5:$F$300,5,0),"")</f>
        <v/>
      </c>
      <c r="H81" t="e">
        <f t="shared" si="1"/>
        <v>#VALUE!</v>
      </c>
      <c r="I81" s="11">
        <f>I80*$E81/$E80*(1-I$1+VLOOKUP($A81,'G T-bils'!$B$3:$C$3000,2,1)/36500)^($A81-$A80)</f>
        <v>18.445126009511316</v>
      </c>
      <c r="L81">
        <f>ROW()</f>
        <v>81</v>
      </c>
    </row>
    <row r="82" spans="1:12">
      <c r="A82" s="1">
        <v>40077</v>
      </c>
      <c r="B82">
        <v>24.06</v>
      </c>
      <c r="C82">
        <v>26.23</v>
      </c>
      <c r="D82">
        <f>IFERROR(VLOOKUP($A82,'EXIV-EVIX indexes'!$B$4:$D$5000,2,0),D81)</f>
        <v>561547.13</v>
      </c>
      <c r="E82">
        <f>IFERROR(VLOOKUP($A82,'EXIV-EVIX indexes'!$B$4:$D$5000,3,0),E81)</f>
        <v>11623.7</v>
      </c>
      <c r="F82" s="11">
        <f>F81*$D82/$D81*(1-F$1+VLOOKUP(A82,'G T-bils'!B$3:C$3000,2,1)/36500)^($A82-$A81)</f>
        <v>2817.2197804018761</v>
      </c>
      <c r="G82" t="str">
        <f>IFERROR(VLOOKUP($A82,EVIX.IV!$B$5:$F$300,5,0),"")</f>
        <v/>
      </c>
      <c r="H82" t="e">
        <f t="shared" si="1"/>
        <v>#VALUE!</v>
      </c>
      <c r="I82" s="11">
        <f>I81*$E82/$E81*(1-I$1+VLOOKUP($A82,'G T-bils'!$B$3:$C$3000,2,1)/36500)^($A82-$A81)</f>
        <v>18.19131925449749</v>
      </c>
      <c r="L82">
        <f>ROW()</f>
        <v>82</v>
      </c>
    </row>
    <row r="83" spans="1:12">
      <c r="A83" s="1">
        <v>40078</v>
      </c>
      <c r="B83">
        <v>23.08</v>
      </c>
      <c r="C83">
        <v>25.69</v>
      </c>
      <c r="D83">
        <f>IFERROR(VLOOKUP($A83,'EXIV-EVIX indexes'!$B$4:$D$5000,2,0),D82)</f>
        <v>559277.75</v>
      </c>
      <c r="E83">
        <f>IFERROR(VLOOKUP($A83,'EXIV-EVIX indexes'!$B$4:$D$5000,3,0),E82)</f>
        <v>11860.04</v>
      </c>
      <c r="F83" s="11">
        <f>F82*$D83/$D82*(1-F$1+VLOOKUP(A83,'G T-bils'!B$3:C$3000,2,1)/36500)^($A83-$A82)</f>
        <v>2805.7564500583326</v>
      </c>
      <c r="G83" t="str">
        <f>IFERROR(VLOOKUP($A83,EVIX.IV!$B$5:$F$300,5,0),"")</f>
        <v/>
      </c>
      <c r="H83" t="e">
        <f t="shared" si="1"/>
        <v>#VALUE!</v>
      </c>
      <c r="I83" s="11">
        <f>I82*$E83/$E82*(1-I$1+VLOOKUP($A83,'G T-bils'!$B$3:$C$3000,2,1)/36500)^($A83-$A82)</f>
        <v>18.560679343337696</v>
      </c>
      <c r="L83">
        <f>ROW()</f>
        <v>83</v>
      </c>
    </row>
    <row r="84" spans="1:12">
      <c r="A84" s="1">
        <v>40079</v>
      </c>
      <c r="B84">
        <v>23.49</v>
      </c>
      <c r="C84">
        <v>26.09</v>
      </c>
      <c r="D84">
        <f>IFERROR(VLOOKUP($A84,'EXIV-EVIX indexes'!$B$4:$D$5000,2,0),D83)</f>
        <v>555554.53</v>
      </c>
      <c r="E84">
        <f>IFERROR(VLOOKUP($A84,'EXIV-EVIX indexes'!$B$4:$D$5000,3,0),E83)</f>
        <v>11891.43</v>
      </c>
      <c r="F84" s="11">
        <f>F83*$D84/$D83*(1-F$1+VLOOKUP(A84,'G T-bils'!B$3:C$3000,2,1)/36500)^($A84-$A83)</f>
        <v>2787.0008655857409</v>
      </c>
      <c r="G84" t="str">
        <f>IFERROR(VLOOKUP($A84,EVIX.IV!$B$5:$F$300,5,0),"")</f>
        <v/>
      </c>
      <c r="H84" t="e">
        <f t="shared" si="1"/>
        <v>#VALUE!</v>
      </c>
      <c r="I84" s="11">
        <f>I83*$E84/$E83*(1-I$1+VLOOKUP($A84,'G T-bils'!$B$3:$C$3000,2,1)/36500)^($A84-$A83)</f>
        <v>18.609288987422804</v>
      </c>
      <c r="L84">
        <f>ROW()</f>
        <v>84</v>
      </c>
    </row>
    <row r="85" spans="1:12">
      <c r="A85" s="1">
        <v>40080</v>
      </c>
      <c r="B85">
        <v>24.95</v>
      </c>
      <c r="C85">
        <v>27.13</v>
      </c>
      <c r="D85">
        <f>IFERROR(VLOOKUP($A85,'EXIV-EVIX indexes'!$B$4:$D$5000,2,0),D84)</f>
        <v>572408.92000000004</v>
      </c>
      <c r="E85">
        <f>IFERROR(VLOOKUP($A85,'EXIV-EVIX indexes'!$B$4:$D$5000,3,0),E84)</f>
        <v>11386.75</v>
      </c>
      <c r="F85" s="11">
        <f>F84*$D85/$D84*(1-F$1+VLOOKUP(A85,'G T-bils'!B$3:C$3000,2,1)/36500)^($A85-$A84)</f>
        <v>2871.474501487101</v>
      </c>
      <c r="G85" t="str">
        <f>IFERROR(VLOOKUP($A85,EVIX.IV!$B$5:$F$300,5,0),"")</f>
        <v/>
      </c>
      <c r="H85" t="e">
        <f t="shared" si="1"/>
        <v>#VALUE!</v>
      </c>
      <c r="I85" s="11">
        <f>I84*$E85/$E84*(1-I$1+VLOOKUP($A85,'G T-bils'!$B$3:$C$3000,2,1)/36500)^($A85-$A84)</f>
        <v>17.819012931496147</v>
      </c>
      <c r="L85">
        <f>ROW()</f>
        <v>85</v>
      </c>
    </row>
    <row r="86" spans="1:12">
      <c r="A86" s="1">
        <v>40081</v>
      </c>
      <c r="B86">
        <v>25.61</v>
      </c>
      <c r="C86">
        <v>27.21</v>
      </c>
      <c r="D86">
        <f>IFERROR(VLOOKUP($A86,'EXIV-EVIX indexes'!$B$4:$D$5000,2,0),D85)</f>
        <v>563933.97</v>
      </c>
      <c r="E86">
        <f>IFERROR(VLOOKUP($A86,'EXIV-EVIX indexes'!$B$4:$D$5000,3,0),E85)</f>
        <v>11504.76</v>
      </c>
      <c r="F86" s="11">
        <f>F85*$D86/$D85*(1-F$1+VLOOKUP(A86,'G T-bils'!B$3:C$3000,2,1)/36500)^($A86-$A85)</f>
        <v>2828.8830163855632</v>
      </c>
      <c r="G86" t="str">
        <f>IFERROR(VLOOKUP($A86,EVIX.IV!$B$5:$F$300,5,0),"")</f>
        <v/>
      </c>
      <c r="H86" t="e">
        <f t="shared" si="1"/>
        <v>#VALUE!</v>
      </c>
      <c r="I86" s="11">
        <f>I85*$E86/$E85*(1-I$1+VLOOKUP($A86,'G T-bils'!$B$3:$C$3000,2,1)/36500)^($A86-$A85)</f>
        <v>18.003194832860828</v>
      </c>
      <c r="L86">
        <f>ROW()</f>
        <v>86</v>
      </c>
    </row>
    <row r="87" spans="1:12">
      <c r="A87" s="1">
        <v>40084</v>
      </c>
      <c r="B87">
        <v>24.88</v>
      </c>
      <c r="C87">
        <v>26.27</v>
      </c>
      <c r="D87">
        <f>IFERROR(VLOOKUP($A87,'EXIV-EVIX indexes'!$B$4:$D$5000,2,0),D86)</f>
        <v>544772.57999999996</v>
      </c>
      <c r="E87">
        <f>IFERROR(VLOOKUP($A87,'EXIV-EVIX indexes'!$B$4:$D$5000,3,0),E86)</f>
        <v>11781.69</v>
      </c>
      <c r="F87" s="11">
        <f>F86*$D87/$D86*(1-F$1+VLOOKUP(A87,'G T-bils'!B$3:C$3000,2,1)/36500)^($A87-$A86)</f>
        <v>2732.5395392253513</v>
      </c>
      <c r="G87" t="str">
        <f>IFERROR(VLOOKUP($A87,EVIX.IV!$B$5:$F$300,5,0),"")</f>
        <v/>
      </c>
      <c r="H87" t="e">
        <f t="shared" si="1"/>
        <v>#VALUE!</v>
      </c>
      <c r="I87" s="11">
        <f>I86*$E87/$E86*(1-I$1+VLOOKUP($A87,'G T-bils'!$B$3:$C$3000,2,1)/36500)^($A87-$A86)</f>
        <v>18.435040333888328</v>
      </c>
      <c r="L87">
        <f>ROW()</f>
        <v>87</v>
      </c>
    </row>
    <row r="88" spans="1:12">
      <c r="A88" s="1">
        <v>40085</v>
      </c>
      <c r="B88">
        <v>25.19</v>
      </c>
      <c r="C88">
        <v>26.48</v>
      </c>
      <c r="D88">
        <f>IFERROR(VLOOKUP($A88,'EXIV-EVIX indexes'!$B$4:$D$5000,2,0),D87)</f>
        <v>543212.54</v>
      </c>
      <c r="E88">
        <f>IFERROR(VLOOKUP($A88,'EXIV-EVIX indexes'!$B$4:$D$5000,3,0),E87)</f>
        <v>11647.29</v>
      </c>
      <c r="F88" s="11">
        <f>F87*$D88/$D87*(1-F$1+VLOOKUP(A88,'G T-bils'!B$3:C$3000,2,1)/36500)^($A88-$A87)</f>
        <v>2724.6402158720011</v>
      </c>
      <c r="G88" t="str">
        <f>IFERROR(VLOOKUP($A88,EVIX.IV!$B$5:$F$300,5,0),"")</f>
        <v/>
      </c>
      <c r="H88" t="e">
        <f t="shared" si="1"/>
        <v>#VALUE!</v>
      </c>
      <c r="I88" s="11">
        <f>I87*$E88/$E87*(1-I$1+VLOOKUP($A88,'G T-bils'!$B$3:$C$3000,2,1)/36500)^($A88-$A87)</f>
        <v>18.224245218799197</v>
      </c>
      <c r="L88">
        <f>ROW()</f>
        <v>88</v>
      </c>
    </row>
    <row r="89" spans="1:12">
      <c r="A89" s="1">
        <v>40086</v>
      </c>
      <c r="B89">
        <v>25.61</v>
      </c>
      <c r="C89">
        <v>26.66</v>
      </c>
      <c r="D89">
        <f>IFERROR(VLOOKUP($A89,'EXIV-EVIX indexes'!$B$4:$D$5000,2,0),D88)</f>
        <v>552103.99</v>
      </c>
      <c r="E89">
        <f>IFERROR(VLOOKUP($A89,'EXIV-EVIX indexes'!$B$4:$D$5000,3,0),E88)</f>
        <v>11546.47</v>
      </c>
      <c r="F89" s="11">
        <f>F88*$D89/$D88*(1-F$1+VLOOKUP(A89,'G T-bils'!B$3:C$3000,2,1)/36500)^($A89-$A88)</f>
        <v>2769.1623747923745</v>
      </c>
      <c r="G89" t="str">
        <f>IFERROR(VLOOKUP($A89,EVIX.IV!$B$5:$F$300,5,0),"")</f>
        <v/>
      </c>
      <c r="H89" t="e">
        <f t="shared" si="1"/>
        <v>#VALUE!</v>
      </c>
      <c r="I89" s="11">
        <f>I88*$E89/$E88*(1-I$1+VLOOKUP($A89,'G T-bils'!$B$3:$C$3000,2,1)/36500)^($A89-$A88)</f>
        <v>18.066001999542951</v>
      </c>
      <c r="L89">
        <f>ROW()</f>
        <v>89</v>
      </c>
    </row>
    <row r="90" spans="1:12">
      <c r="A90" s="1">
        <v>40087</v>
      </c>
      <c r="B90">
        <v>28.27</v>
      </c>
      <c r="C90">
        <v>28.33</v>
      </c>
      <c r="D90">
        <f>IFERROR(VLOOKUP($A90,'EXIV-EVIX indexes'!$B$4:$D$5000,2,0),D89)</f>
        <v>578159.17000000004</v>
      </c>
      <c r="E90">
        <f>IFERROR(VLOOKUP($A90,'EXIV-EVIX indexes'!$B$4:$D$5000,3,0),E89)</f>
        <v>10883.1</v>
      </c>
      <c r="F90" s="11">
        <f>F89*$D90/$D89*(1-F$1+VLOOKUP(A90,'G T-bils'!B$3:C$3000,2,1)/36500)^($A90-$A89)</f>
        <v>2899.7666053322173</v>
      </c>
      <c r="G90" t="str">
        <f>IFERROR(VLOOKUP($A90,EVIX.IV!$B$5:$F$300,5,0),"")</f>
        <v/>
      </c>
      <c r="H90" t="e">
        <f t="shared" si="1"/>
        <v>#VALUE!</v>
      </c>
      <c r="I90" s="11">
        <f>I89*$E90/$E89*(1-I$1+VLOOKUP($A90,'G T-bils'!$B$3:$C$3000,2,1)/36500)^($A90-$A89)</f>
        <v>17.027603612765855</v>
      </c>
      <c r="L90">
        <f>ROW()</f>
        <v>90</v>
      </c>
    </row>
    <row r="91" spans="1:12">
      <c r="A91" s="1">
        <v>40088</v>
      </c>
      <c r="B91">
        <v>28.68</v>
      </c>
      <c r="C91">
        <v>28.8</v>
      </c>
      <c r="D91">
        <f>IFERROR(VLOOKUP($A91,'EXIV-EVIX indexes'!$B$4:$D$5000,2,0),D90)</f>
        <v>584147.17000000004</v>
      </c>
      <c r="E91">
        <f>IFERROR(VLOOKUP($A91,'EXIV-EVIX indexes'!$B$4:$D$5000,3,0),E90)</f>
        <v>10811.29</v>
      </c>
      <c r="F91" s="11">
        <f>F90*$D91/$D90*(1-F$1+VLOOKUP(A91,'G T-bils'!B$3:C$3000,2,1)/36500)^($A91-$A90)</f>
        <v>2929.719166781807</v>
      </c>
      <c r="G91" t="str">
        <f>IFERROR(VLOOKUP($A91,EVIX.IV!$B$5:$F$300,5,0),"")</f>
        <v/>
      </c>
      <c r="H91" t="e">
        <f t="shared" si="1"/>
        <v>#VALUE!</v>
      </c>
      <c r="I91" s="11">
        <f>I90*$E91/$E90*(1-I$1+VLOOKUP($A91,'G T-bils'!$B$3:$C$3000,2,1)/36500)^($A91-$A90)</f>
        <v>16.914786416330166</v>
      </c>
      <c r="L91">
        <f>ROW()</f>
        <v>91</v>
      </c>
    </row>
    <row r="92" spans="1:12">
      <c r="A92" s="1">
        <v>40091</v>
      </c>
      <c r="B92">
        <v>26.84</v>
      </c>
      <c r="C92">
        <v>27.61</v>
      </c>
      <c r="D92">
        <f>IFERROR(VLOOKUP($A92,'EXIV-EVIX indexes'!$B$4:$D$5000,2,0),D91)</f>
        <v>572888.29</v>
      </c>
      <c r="E92">
        <f>IFERROR(VLOOKUP($A92,'EXIV-EVIX indexes'!$B$4:$D$5000,3,0),E91)</f>
        <v>11018.29</v>
      </c>
      <c r="F92" s="11">
        <f>F91*$D92/$D91*(1-F$1+VLOOKUP(A92,'G T-bils'!B$3:C$3000,2,1)/36500)^($A92-$A91)</f>
        <v>2873.0152345698234</v>
      </c>
      <c r="G92" t="str">
        <f>IFERROR(VLOOKUP($A92,EVIX.IV!$B$5:$F$300,5,0),"")</f>
        <v/>
      </c>
      <c r="H92" t="e">
        <f t="shared" si="1"/>
        <v>#VALUE!</v>
      </c>
      <c r="I92" s="11">
        <f>I91*$E92/$E91*(1-I$1+VLOOKUP($A92,'G T-bils'!$B$3:$C$3000,2,1)/36500)^($A92-$A91)</f>
        <v>17.237229680923058</v>
      </c>
      <c r="L92">
        <f>ROW()</f>
        <v>92</v>
      </c>
    </row>
    <row r="93" spans="1:12">
      <c r="A93" s="1">
        <v>40092</v>
      </c>
      <c r="B93">
        <v>25.7</v>
      </c>
      <c r="C93">
        <v>26.73</v>
      </c>
      <c r="D93">
        <f>IFERROR(VLOOKUP($A93,'EXIV-EVIX indexes'!$B$4:$D$5000,2,0),D92)</f>
        <v>538785.43999999994</v>
      </c>
      <c r="E93">
        <f>IFERROR(VLOOKUP($A93,'EXIV-EVIX indexes'!$B$4:$D$5000,3,0),E92)</f>
        <v>11828.88</v>
      </c>
      <c r="F93" s="11">
        <f>F92*$D93/$D92*(1-F$1+VLOOKUP(A93,'G T-bils'!B$3:C$3000,2,1)/36500)^($A93-$A92)</f>
        <v>2701.9182064395673</v>
      </c>
      <c r="G93" t="str">
        <f>IFERROR(VLOOKUP($A93,EVIX.IV!$B$5:$F$300,5,0),"")</f>
        <v/>
      </c>
      <c r="H93" t="e">
        <f t="shared" si="1"/>
        <v>#VALUE!</v>
      </c>
      <c r="I93" s="11">
        <f>I92*$E93/$E92*(1-I$1+VLOOKUP($A93,'G T-bils'!$B$3:$C$3000,2,1)/36500)^($A93-$A92)</f>
        <v>18.504836785242297</v>
      </c>
      <c r="L93">
        <f>ROW()</f>
        <v>93</v>
      </c>
    </row>
    <row r="94" spans="1:12">
      <c r="A94" s="1">
        <v>40093</v>
      </c>
      <c r="B94">
        <v>24.68</v>
      </c>
      <c r="C94">
        <v>26.12</v>
      </c>
      <c r="D94">
        <f>IFERROR(VLOOKUP($A94,'EXIV-EVIX indexes'!$B$4:$D$5000,2,0),D93)</f>
        <v>540818.82999999996</v>
      </c>
      <c r="E94">
        <f>IFERROR(VLOOKUP($A94,'EXIV-EVIX indexes'!$B$4:$D$5000,3,0),E93)</f>
        <v>11666.03</v>
      </c>
      <c r="F94" s="11">
        <f>F93*$D94/$D93*(1-F$1+VLOOKUP(A94,'G T-bils'!B$3:C$3000,2,1)/36500)^($A94-$A93)</f>
        <v>2712.0439823537922</v>
      </c>
      <c r="G94" t="str">
        <f>IFERROR(VLOOKUP($A94,EVIX.IV!$B$5:$F$300,5,0),"")</f>
        <v/>
      </c>
      <c r="H94" t="e">
        <f t="shared" si="1"/>
        <v>#VALUE!</v>
      </c>
      <c r="I94" s="11">
        <f>I93*$E94/$E93*(1-I$1+VLOOKUP($A94,'G T-bils'!$B$3:$C$3000,2,1)/36500)^($A94-$A93)</f>
        <v>18.249597865149912</v>
      </c>
      <c r="L94">
        <f>ROW()</f>
        <v>94</v>
      </c>
    </row>
    <row r="95" spans="1:12">
      <c r="A95" s="1">
        <v>40094</v>
      </c>
      <c r="B95">
        <v>24.18</v>
      </c>
      <c r="C95">
        <v>25.74</v>
      </c>
      <c r="D95">
        <f>IFERROR(VLOOKUP($A95,'EXIV-EVIX indexes'!$B$4:$D$5000,2,0),D94)</f>
        <v>525862.67000000004</v>
      </c>
      <c r="E95">
        <f>IFERROR(VLOOKUP($A95,'EXIV-EVIX indexes'!$B$4:$D$5000,3,0),E94)</f>
        <v>12082.12</v>
      </c>
      <c r="F95" s="11">
        <f>F94*$D95/$D94*(1-F$1+VLOOKUP(A95,'G T-bils'!B$3:C$3000,2,1)/36500)^($A95-$A94)</f>
        <v>2636.9731798782914</v>
      </c>
      <c r="G95" t="str">
        <f>IFERROR(VLOOKUP($A95,EVIX.IV!$B$5:$F$300,5,0),"")</f>
        <v/>
      </c>
      <c r="H95" t="e">
        <f t="shared" si="1"/>
        <v>#VALUE!</v>
      </c>
      <c r="I95" s="11">
        <f>I94*$E95/$E94*(1-I$1+VLOOKUP($A95,'G T-bils'!$B$3:$C$3000,2,1)/36500)^($A95-$A94)</f>
        <v>18.899999881577386</v>
      </c>
      <c r="L95">
        <f>ROW()</f>
        <v>95</v>
      </c>
    </row>
    <row r="96" spans="1:12">
      <c r="A96" s="1">
        <v>40095</v>
      </c>
      <c r="B96">
        <v>23.12</v>
      </c>
      <c r="C96">
        <v>25.08</v>
      </c>
      <c r="D96">
        <f>IFERROR(VLOOKUP($A96,'EXIV-EVIX indexes'!$B$4:$D$5000,2,0),D95)</f>
        <v>526464.02</v>
      </c>
      <c r="E96">
        <f>IFERROR(VLOOKUP($A96,'EXIV-EVIX indexes'!$B$4:$D$5000,3,0),E95)</f>
        <v>12043.24</v>
      </c>
      <c r="F96" s="11">
        <f>F95*$D96/$D95*(1-F$1+VLOOKUP(A96,'G T-bils'!B$3:C$3000,2,1)/36500)^($A96-$A95)</f>
        <v>2639.9193986109794</v>
      </c>
      <c r="G96" t="str">
        <f>IFERROR(VLOOKUP($A96,EVIX.IV!$B$5:$F$300,5,0),"")</f>
        <v/>
      </c>
      <c r="H96" t="e">
        <f t="shared" si="1"/>
        <v>#VALUE!</v>
      </c>
      <c r="I96" s="11">
        <f>I95*$E96/$E95*(1-I$1+VLOOKUP($A96,'G T-bils'!$B$3:$C$3000,2,1)/36500)^($A96-$A95)</f>
        <v>18.838685628094368</v>
      </c>
      <c r="L96">
        <f>ROW()</f>
        <v>96</v>
      </c>
    </row>
    <row r="97" spans="1:12">
      <c r="A97" s="1">
        <v>40098</v>
      </c>
      <c r="B97">
        <v>23.01</v>
      </c>
      <c r="C97">
        <v>25.17</v>
      </c>
      <c r="D97">
        <f>IFERROR(VLOOKUP($A97,'EXIV-EVIX indexes'!$B$4:$D$5000,2,0),D96)</f>
        <v>523391.8</v>
      </c>
      <c r="E97">
        <f>IFERROR(VLOOKUP($A97,'EXIV-EVIX indexes'!$B$4:$D$5000,3,0),E96)</f>
        <v>12174.42</v>
      </c>
      <c r="F97" s="11">
        <f>F96*$D97/$D96*(1-F$1+VLOOKUP(A97,'G T-bils'!B$3:C$3000,2,1)/36500)^($A97-$A96)</f>
        <v>2624.3032059135148</v>
      </c>
      <c r="G97" t="str">
        <f>IFERROR(VLOOKUP($A97,EVIX.IV!$B$5:$F$300,5,0),"")</f>
        <v/>
      </c>
      <c r="H97" t="e">
        <f t="shared" si="1"/>
        <v>#VALUE!</v>
      </c>
      <c r="I97" s="11">
        <f>I96*$E97/$E96*(1-I$1+VLOOKUP($A97,'G T-bils'!$B$3:$C$3000,2,1)/36500)^($A97-$A96)</f>
        <v>19.042355250951356</v>
      </c>
      <c r="L97">
        <f>ROW()</f>
        <v>97</v>
      </c>
    </row>
    <row r="98" spans="1:12">
      <c r="A98" s="1">
        <v>40099</v>
      </c>
      <c r="B98">
        <v>22.99</v>
      </c>
      <c r="C98">
        <v>25.09</v>
      </c>
      <c r="D98">
        <f>IFERROR(VLOOKUP($A98,'EXIV-EVIX indexes'!$B$4:$D$5000,2,0),D97)</f>
        <v>538263.93999999994</v>
      </c>
      <c r="E98">
        <f>IFERROR(VLOOKUP($A98,'EXIV-EVIX indexes'!$B$4:$D$5000,3,0),E97)</f>
        <v>11843</v>
      </c>
      <c r="F98" s="11">
        <f>F97*$D98/$D97*(1-F$1+VLOOKUP(A98,'G T-bils'!B$3:C$3000,2,1)/36500)^($A98-$A97)</f>
        <v>2698.8003499359943</v>
      </c>
      <c r="G98" t="str">
        <f>IFERROR(VLOOKUP($A98,EVIX.IV!$B$5:$F$300,5,0),"")</f>
        <v/>
      </c>
      <c r="H98" t="e">
        <f t="shared" si="1"/>
        <v>#VALUE!</v>
      </c>
      <c r="I98" s="11">
        <f>I97*$E98/$E97*(1-I$1+VLOOKUP($A98,'G T-bils'!$B$3:$C$3000,2,1)/36500)^($A98-$A97)</f>
        <v>18.523476005632528</v>
      </c>
      <c r="L98">
        <f>ROW()</f>
        <v>98</v>
      </c>
    </row>
    <row r="99" spans="1:12">
      <c r="A99" s="1">
        <v>40100</v>
      </c>
      <c r="B99">
        <v>22.86</v>
      </c>
      <c r="C99">
        <v>24.58</v>
      </c>
      <c r="D99">
        <f>IFERROR(VLOOKUP($A99,'EXIV-EVIX indexes'!$B$4:$D$5000,2,0),D98)</f>
        <v>518165.23</v>
      </c>
      <c r="E99">
        <f>IFERROR(VLOOKUP($A99,'EXIV-EVIX indexes'!$B$4:$D$5000,3,0),E98)</f>
        <v>12384.85</v>
      </c>
      <c r="F99" s="11">
        <f>F98*$D99/$D98*(1-F$1+VLOOKUP(A99,'G T-bils'!B$3:C$3000,2,1)/36500)^($A99-$A98)</f>
        <v>2597.9596399483112</v>
      </c>
      <c r="G99" t="str">
        <f>IFERROR(VLOOKUP($A99,EVIX.IV!$B$5:$F$300,5,0),"")</f>
        <v/>
      </c>
      <c r="H99" t="e">
        <f t="shared" si="1"/>
        <v>#VALUE!</v>
      </c>
      <c r="I99" s="11">
        <f>I98*$E99/$E98*(1-I$1+VLOOKUP($A99,'G T-bils'!$B$3:$C$3000,2,1)/36500)^($A99-$A98)</f>
        <v>19.370470488492558</v>
      </c>
      <c r="L99">
        <f>ROW()</f>
        <v>99</v>
      </c>
    </row>
    <row r="100" spans="1:12">
      <c r="A100" s="1">
        <v>40101</v>
      </c>
      <c r="B100">
        <v>21.72</v>
      </c>
      <c r="C100">
        <v>24.22</v>
      </c>
      <c r="D100">
        <f>IFERROR(VLOOKUP($A100,'EXIV-EVIX indexes'!$B$4:$D$5000,2,0),D99)</f>
        <v>523623.33</v>
      </c>
      <c r="E100">
        <f>IFERROR(VLOOKUP($A100,'EXIV-EVIX indexes'!$B$4:$D$5000,3,0),E99)</f>
        <v>12297.36</v>
      </c>
      <c r="F100" s="11">
        <f>F99*$D100/$D99*(1-F$1+VLOOKUP(A100,'G T-bils'!B$3:C$3000,2,1)/36500)^($A100-$A99)</f>
        <v>2625.2568064173947</v>
      </c>
      <c r="G100" t="str">
        <f>IFERROR(VLOOKUP($A100,EVIX.IV!$B$5:$F$300,5,0),"")</f>
        <v/>
      </c>
      <c r="H100" t="e">
        <f t="shared" si="1"/>
        <v>#VALUE!</v>
      </c>
      <c r="I100" s="11">
        <f>I99*$E100/$E99*(1-I$1+VLOOKUP($A100,'G T-bils'!$B$3:$C$3000,2,1)/36500)^($A100-$A99)</f>
        <v>19.233130481269392</v>
      </c>
      <c r="L100">
        <f>ROW()</f>
        <v>100</v>
      </c>
    </row>
    <row r="101" spans="1:12">
      <c r="A101" s="1">
        <v>40102</v>
      </c>
      <c r="B101">
        <v>21.43</v>
      </c>
      <c r="C101">
        <v>24.4</v>
      </c>
      <c r="D101">
        <f>IFERROR(VLOOKUP($A101,'EXIV-EVIX indexes'!$B$4:$D$5000,2,0),D100)</f>
        <v>524808.87</v>
      </c>
      <c r="E101">
        <f>IFERROR(VLOOKUP($A101,'EXIV-EVIX indexes'!$B$4:$D$5000,3,0),E100)</f>
        <v>12127.48</v>
      </c>
      <c r="F101" s="11">
        <f>F100*$D101/$D100*(1-F$1+VLOOKUP(A101,'G T-bils'!B$3:C$3000,2,1)/36500)^($A101-$A100)</f>
        <v>2631.1302428329955</v>
      </c>
      <c r="G101" t="str">
        <f>IFERROR(VLOOKUP($A101,EVIX.IV!$B$5:$F$300,5,0),"")</f>
        <v/>
      </c>
      <c r="H101" t="e">
        <f t="shared" si="1"/>
        <v>#VALUE!</v>
      </c>
      <c r="I101" s="11">
        <f>I100*$E101/$E100*(1-I$1+VLOOKUP($A101,'G T-bils'!$B$3:$C$3000,2,1)/36500)^($A101-$A100)</f>
        <v>18.966929636393324</v>
      </c>
      <c r="L101">
        <f>ROW()</f>
        <v>101</v>
      </c>
    </row>
    <row r="102" spans="1:12">
      <c r="A102" s="1">
        <v>40105</v>
      </c>
      <c r="B102">
        <v>21.49</v>
      </c>
      <c r="C102">
        <v>24.15</v>
      </c>
      <c r="D102">
        <f>IFERROR(VLOOKUP($A102,'EXIV-EVIX indexes'!$B$4:$D$5000,2,0),D101)</f>
        <v>521778.58</v>
      </c>
      <c r="E102">
        <f>IFERROR(VLOOKUP($A102,'EXIV-EVIX indexes'!$B$4:$D$5000,3,0),E101)</f>
        <v>12259.72</v>
      </c>
      <c r="F102" s="11">
        <f>F101*$D102/$D101*(1-F$1+VLOOKUP(A102,'G T-bils'!B$3:C$3000,2,1)/36500)^($A102-$A101)</f>
        <v>2615.7269605387073</v>
      </c>
      <c r="G102" t="str">
        <f>IFERROR(VLOOKUP($A102,EVIX.IV!$B$5:$F$300,5,0),"")</f>
        <v/>
      </c>
      <c r="H102" t="e">
        <f t="shared" si="1"/>
        <v>#VALUE!</v>
      </c>
      <c r="I102" s="11">
        <f>I101*$E102/$E101*(1-I$1+VLOOKUP($A102,'G T-bils'!$B$3:$C$3000,2,1)/36500)^($A102-$A101)</f>
        <v>19.172202159127906</v>
      </c>
      <c r="L102">
        <f>ROW()</f>
        <v>102</v>
      </c>
    </row>
    <row r="103" spans="1:12">
      <c r="A103" s="1">
        <v>40106</v>
      </c>
      <c r="B103">
        <v>20.9</v>
      </c>
      <c r="C103">
        <v>23.72</v>
      </c>
      <c r="D103">
        <f>IFERROR(VLOOKUP($A103,'EXIV-EVIX indexes'!$B$4:$D$5000,2,0),D102)</f>
        <v>510205.77</v>
      </c>
      <c r="E103">
        <f>IFERROR(VLOOKUP($A103,'EXIV-EVIX indexes'!$B$4:$D$5000,3,0),E102)</f>
        <v>12509.74</v>
      </c>
      <c r="F103" s="11">
        <f>F102*$D103/$D102*(1-F$1+VLOOKUP(A103,'G T-bils'!B$3:C$3000,2,1)/36500)^($A103-$A102)</f>
        <v>2557.6428716304222</v>
      </c>
      <c r="G103" t="str">
        <f>IFERROR(VLOOKUP($A103,EVIX.IV!$B$5:$F$300,5,0),"")</f>
        <v/>
      </c>
      <c r="H103" t="e">
        <f t="shared" si="1"/>
        <v>#VALUE!</v>
      </c>
      <c r="I103" s="11">
        <f>I102*$E103/$E102*(1-I$1+VLOOKUP($A103,'G T-bils'!$B$3:$C$3000,2,1)/36500)^($A103-$A102)</f>
        <v>19.562669003123535</v>
      </c>
      <c r="L103">
        <f>ROW()</f>
        <v>103</v>
      </c>
    </row>
    <row r="104" spans="1:12">
      <c r="A104" s="1">
        <v>40107</v>
      </c>
      <c r="B104">
        <v>22.22</v>
      </c>
      <c r="C104">
        <v>24.55</v>
      </c>
      <c r="D104">
        <f>IFERROR(VLOOKUP($A104,'EXIV-EVIX indexes'!$B$4:$D$5000,2,0),D103)</f>
        <v>500139.62</v>
      </c>
      <c r="E104">
        <f>IFERROR(VLOOKUP($A104,'EXIV-EVIX indexes'!$B$4:$D$5000,3,0),E103)</f>
        <v>12827.83</v>
      </c>
      <c r="F104" s="11">
        <f>F103*$D104/$D103*(1-F$1+VLOOKUP(A104,'G T-bils'!B$3:C$3000,2,1)/36500)^($A104-$A103)</f>
        <v>2507.1142449045119</v>
      </c>
      <c r="G104" t="str">
        <f>IFERROR(VLOOKUP($A104,EVIX.IV!$B$5:$F$300,5,0),"")</f>
        <v/>
      </c>
      <c r="H104" t="e">
        <f t="shared" si="1"/>
        <v>#VALUE!</v>
      </c>
      <c r="I104" s="11">
        <f>I103*$E104/$E103*(1-I$1+VLOOKUP($A104,'G T-bils'!$B$3:$C$3000,2,1)/36500)^($A104-$A103)</f>
        <v>20.0595574087844</v>
      </c>
      <c r="L104">
        <f>ROW()</f>
        <v>104</v>
      </c>
    </row>
    <row r="105" spans="1:12">
      <c r="A105" s="1">
        <v>40108</v>
      </c>
      <c r="B105">
        <v>20.69</v>
      </c>
      <c r="C105">
        <v>23.35</v>
      </c>
      <c r="D105">
        <f>IFERROR(VLOOKUP($A105,'EXIV-EVIX indexes'!$B$4:$D$5000,2,0),D104)</f>
        <v>503645.27</v>
      </c>
      <c r="E105">
        <f>IFERROR(VLOOKUP($A105,'EXIV-EVIX indexes'!$B$4:$D$5000,3,0),E104)</f>
        <v>12727.95</v>
      </c>
      <c r="F105" s="11">
        <f>F104*$D105/$D104*(1-F$1+VLOOKUP(A105,'G T-bils'!B$3:C$3000,2,1)/36500)^($A105-$A104)</f>
        <v>2524.6193358861597</v>
      </c>
      <c r="G105" t="str">
        <f>IFERROR(VLOOKUP($A105,EVIX.IV!$B$5:$F$300,5,0),"")</f>
        <v/>
      </c>
      <c r="H105" t="e">
        <f t="shared" si="1"/>
        <v>#VALUE!</v>
      </c>
      <c r="I105" s="11">
        <f>I104*$E105/$E104*(1-I$1+VLOOKUP($A105,'G T-bils'!$B$3:$C$3000,2,1)/36500)^($A105-$A104)</f>
        <v>19.902832642656687</v>
      </c>
      <c r="L105">
        <f>ROW()</f>
        <v>105</v>
      </c>
    </row>
    <row r="106" spans="1:12">
      <c r="A106" s="1">
        <v>40109</v>
      </c>
      <c r="B106">
        <v>22.27</v>
      </c>
      <c r="C106">
        <v>24.31</v>
      </c>
      <c r="D106">
        <f>IFERROR(VLOOKUP($A106,'EXIV-EVIX indexes'!$B$4:$D$5000,2,0),D105)</f>
        <v>493510.24</v>
      </c>
      <c r="E106">
        <f>IFERROR(VLOOKUP($A106,'EXIV-EVIX indexes'!$B$4:$D$5000,3,0),E105)</f>
        <v>12982.53</v>
      </c>
      <c r="F106" s="11">
        <f>F105*$D106/$D105*(1-F$1+VLOOKUP(A106,'G T-bils'!B$3:C$3000,2,1)/36500)^($A106-$A105)</f>
        <v>2473.7487784625555</v>
      </c>
      <c r="G106" t="str">
        <f>IFERROR(VLOOKUP($A106,EVIX.IV!$B$5:$F$300,5,0),"")</f>
        <v/>
      </c>
      <c r="H106" t="e">
        <f t="shared" si="1"/>
        <v>#VALUE!</v>
      </c>
      <c r="I106" s="11">
        <f>I105*$E106/$E105*(1-I$1+VLOOKUP($A106,'G T-bils'!$B$3:$C$3000,2,1)/36500)^($A106-$A105)</f>
        <v>20.300374286633456</v>
      </c>
      <c r="L106">
        <f>ROW()</f>
        <v>106</v>
      </c>
    </row>
    <row r="107" spans="1:12">
      <c r="A107" s="1">
        <v>40112</v>
      </c>
      <c r="B107">
        <v>24.31</v>
      </c>
      <c r="C107">
        <v>25.37</v>
      </c>
      <c r="D107">
        <f>IFERROR(VLOOKUP($A107,'EXIV-EVIX indexes'!$B$4:$D$5000,2,0),D106)</f>
        <v>520215.3</v>
      </c>
      <c r="E107">
        <f>IFERROR(VLOOKUP($A107,'EXIV-EVIX indexes'!$B$4:$D$5000,3,0),E106)</f>
        <v>12057.43</v>
      </c>
      <c r="F107" s="11">
        <f>F106*$D107/$D106*(1-F$1+VLOOKUP(A107,'G T-bils'!B$3:C$3000,2,1)/36500)^($A107-$A106)</f>
        <v>2607.3972696972637</v>
      </c>
      <c r="G107" t="str">
        <f>IFERROR(VLOOKUP($A107,EVIX.IV!$B$5:$F$300,5,0),"")</f>
        <v/>
      </c>
      <c r="H107" t="e">
        <f t="shared" si="1"/>
        <v>#VALUE!</v>
      </c>
      <c r="I107" s="11">
        <f>I106*$E107/$E106*(1-I$1+VLOOKUP($A107,'G T-bils'!$B$3:$C$3000,2,1)/36500)^($A107-$A106)</f>
        <v>18.852290389153541</v>
      </c>
      <c r="L107">
        <f>ROW()</f>
        <v>107</v>
      </c>
    </row>
    <row r="108" spans="1:12">
      <c r="A108" s="1">
        <v>40113</v>
      </c>
      <c r="B108">
        <v>24.83</v>
      </c>
      <c r="C108">
        <v>25.46</v>
      </c>
      <c r="D108">
        <f>IFERROR(VLOOKUP($A108,'EXIV-EVIX indexes'!$B$4:$D$5000,2,0),D107)</f>
        <v>515376.52</v>
      </c>
      <c r="E108">
        <f>IFERROR(VLOOKUP($A108,'EXIV-EVIX indexes'!$B$4:$D$5000,3,0),E107)</f>
        <v>11919.62</v>
      </c>
      <c r="F108" s="11">
        <f>F107*$D108/$D107*(1-F$1+VLOOKUP(A108,'G T-bils'!B$3:C$3000,2,1)/36500)^($A108-$A107)</f>
        <v>2583.0742306318753</v>
      </c>
      <c r="G108" t="str">
        <f>IFERROR(VLOOKUP($A108,EVIX.IV!$B$5:$F$300,5,0),"")</f>
        <v/>
      </c>
      <c r="H108" t="e">
        <f t="shared" si="1"/>
        <v>#VALUE!</v>
      </c>
      <c r="I108" s="11">
        <f>I107*$E108/$E107*(1-I$1+VLOOKUP($A108,'G T-bils'!$B$3:$C$3000,2,1)/36500)^($A108-$A107)</f>
        <v>18.636311221414861</v>
      </c>
      <c r="L108">
        <f>ROW()</f>
        <v>108</v>
      </c>
    </row>
    <row r="109" spans="1:12">
      <c r="A109" s="1">
        <v>40114</v>
      </c>
      <c r="B109">
        <v>27.91</v>
      </c>
      <c r="C109">
        <v>27.42</v>
      </c>
      <c r="D109">
        <f>IFERROR(VLOOKUP($A109,'EXIV-EVIX indexes'!$B$4:$D$5000,2,0),D108)</f>
        <v>527653.05000000005</v>
      </c>
      <c r="E109">
        <f>IFERROR(VLOOKUP($A109,'EXIV-EVIX indexes'!$B$4:$D$5000,3,0),E108)</f>
        <v>11503.48</v>
      </c>
      <c r="F109" s="11">
        <f>F108*$D109/$D108*(1-F$1+VLOOKUP(A109,'G T-bils'!B$3:C$3000,2,1)/36500)^($A109-$A108)</f>
        <v>2644.531261404225</v>
      </c>
      <c r="G109" t="str">
        <f>IFERROR(VLOOKUP($A109,EVIX.IV!$B$5:$F$300,5,0),"")</f>
        <v/>
      </c>
      <c r="H109" t="e">
        <f t="shared" si="1"/>
        <v>#VALUE!</v>
      </c>
      <c r="I109" s="11">
        <f>I108*$E109/$E108*(1-I$1+VLOOKUP($A109,'G T-bils'!$B$3:$C$3000,2,1)/36500)^($A109-$A108)</f>
        <v>17.98517964973491</v>
      </c>
      <c r="L109">
        <f>ROW()</f>
        <v>109</v>
      </c>
    </row>
    <row r="110" spans="1:12">
      <c r="A110" s="1">
        <v>40115</v>
      </c>
      <c r="B110">
        <v>24.76</v>
      </c>
      <c r="C110">
        <v>25.66</v>
      </c>
      <c r="D110">
        <f>IFERROR(VLOOKUP($A110,'EXIV-EVIX indexes'!$B$4:$D$5000,2,0),D109)</f>
        <v>520151.56</v>
      </c>
      <c r="E110">
        <f>IFERROR(VLOOKUP($A110,'EXIV-EVIX indexes'!$B$4:$D$5000,3,0),E109)</f>
        <v>11725.73</v>
      </c>
      <c r="F110" s="11">
        <f>F109*$D110/$D109*(1-F$1+VLOOKUP(A110,'G T-bils'!B$3:C$3000,2,1)/36500)^($A110-$A109)</f>
        <v>2606.8615209008658</v>
      </c>
      <c r="G110" t="str">
        <f>IFERROR(VLOOKUP($A110,EVIX.IV!$B$5:$F$300,5,0),"")</f>
        <v/>
      </c>
      <c r="H110" t="e">
        <f t="shared" si="1"/>
        <v>#VALUE!</v>
      </c>
      <c r="I110" s="11">
        <f>I109*$E110/$E109*(1-I$1+VLOOKUP($A110,'G T-bils'!$B$3:$C$3000,2,1)/36500)^($A110-$A109)</f>
        <v>18.332142824503364</v>
      </c>
      <c r="L110">
        <f>ROW()</f>
        <v>110</v>
      </c>
    </row>
    <row r="111" spans="1:12">
      <c r="A111" s="1">
        <v>40116</v>
      </c>
      <c r="B111">
        <v>30.69</v>
      </c>
      <c r="C111">
        <v>29.07</v>
      </c>
      <c r="D111">
        <f>IFERROR(VLOOKUP($A111,'EXIV-EVIX indexes'!$B$4:$D$5000,2,0),D110)</f>
        <v>540466.71</v>
      </c>
      <c r="E111">
        <f>IFERROR(VLOOKUP($A111,'EXIV-EVIX indexes'!$B$4:$D$5000,3,0),E110)</f>
        <v>11128.72</v>
      </c>
      <c r="F111" s="11">
        <f>F110*$D111/$D110*(1-F$1+VLOOKUP(A111,'G T-bils'!B$3:C$3000,2,1)/36500)^($A111-$A110)</f>
        <v>2708.6010777795673</v>
      </c>
      <c r="G111" t="str">
        <f>IFERROR(VLOOKUP($A111,EVIX.IV!$B$5:$F$300,5,0),"")</f>
        <v/>
      </c>
      <c r="H111" t="e">
        <f t="shared" si="1"/>
        <v>#VALUE!</v>
      </c>
      <c r="I111" s="11">
        <f>I110*$E111/$E110*(1-I$1+VLOOKUP($A111,'G T-bils'!$B$3:$C$3000,2,1)/36500)^($A111-$A110)</f>
        <v>17.39829137647099</v>
      </c>
      <c r="L111">
        <f>ROW()</f>
        <v>111</v>
      </c>
    </row>
    <row r="112" spans="1:12">
      <c r="A112" s="1">
        <v>40119</v>
      </c>
      <c r="B112">
        <v>29.78</v>
      </c>
      <c r="C112">
        <v>28.82</v>
      </c>
      <c r="D112">
        <f>IFERROR(VLOOKUP($A112,'EXIV-EVIX indexes'!$B$4:$D$5000,2,0),D111)</f>
        <v>554103.68000000005</v>
      </c>
      <c r="E112">
        <f>IFERROR(VLOOKUP($A112,'EXIV-EVIX indexes'!$B$4:$D$5000,3,0),E111)</f>
        <v>10901.85</v>
      </c>
      <c r="F112" s="11">
        <f>F111*$D112/$D111*(1-F$1+VLOOKUP(A112,'G T-bils'!B$3:C$3000,2,1)/36500)^($A112-$A111)</f>
        <v>2776.7135510236672</v>
      </c>
      <c r="G112" t="str">
        <f>IFERROR(VLOOKUP($A112,EVIX.IV!$B$5:$F$300,5,0),"")</f>
        <v/>
      </c>
      <c r="H112" t="e">
        <f t="shared" si="1"/>
        <v>#VALUE!</v>
      </c>
      <c r="I112" s="11">
        <f>I111*$E112/$E111*(1-I$1+VLOOKUP($A112,'G T-bils'!$B$3:$C$3000,2,1)/36500)^($A112-$A111)</f>
        <v>17.04219512884589</v>
      </c>
      <c r="L112">
        <f>ROW()</f>
        <v>112</v>
      </c>
    </row>
    <row r="113" spans="1:12">
      <c r="A113" s="1">
        <v>40120</v>
      </c>
      <c r="B113">
        <v>28.81</v>
      </c>
      <c r="C113">
        <v>28.87</v>
      </c>
      <c r="D113">
        <f>IFERROR(VLOOKUP($A113,'EXIV-EVIX indexes'!$B$4:$D$5000,2,0),D112)</f>
        <v>552861.12</v>
      </c>
      <c r="E113">
        <f>IFERROR(VLOOKUP($A113,'EXIV-EVIX indexes'!$B$4:$D$5000,3,0),E112)</f>
        <v>10679.76</v>
      </c>
      <c r="F113" s="11">
        <f>F112*$D113/$D112*(1-F$1+VLOOKUP(A113,'G T-bils'!B$3:C$3000,2,1)/36500)^($A113-$A112)</f>
        <v>2770.4101958061356</v>
      </c>
      <c r="G113" t="str">
        <f>IFERROR(VLOOKUP($A113,EVIX.IV!$B$5:$F$300,5,0),"")</f>
        <v/>
      </c>
      <c r="H113" t="e">
        <f t="shared" ref="H113:H176" si="2">F113/G113-1</f>
        <v>#VALUE!</v>
      </c>
      <c r="I113" s="11">
        <f>I112*$E113/$E112*(1-I$1+VLOOKUP($A113,'G T-bils'!$B$3:$C$3000,2,1)/36500)^($A113-$A112)</f>
        <v>16.694553447672327</v>
      </c>
      <c r="L113">
        <f>ROW()</f>
        <v>113</v>
      </c>
    </row>
    <row r="114" spans="1:12">
      <c r="A114" s="1">
        <v>40121</v>
      </c>
      <c r="B114">
        <v>27.72</v>
      </c>
      <c r="C114">
        <v>28.18</v>
      </c>
      <c r="D114">
        <f>IFERROR(VLOOKUP($A114,'EXIV-EVIX indexes'!$B$4:$D$5000,2,0),D113)</f>
        <v>550395.76</v>
      </c>
      <c r="E114">
        <f>IFERROR(VLOOKUP($A114,'EXIV-EVIX indexes'!$B$4:$D$5000,3,0),E113)</f>
        <v>10921.38</v>
      </c>
      <c r="F114" s="11">
        <f>F113*$D114/$D113*(1-F$1+VLOOKUP(A114,'G T-bils'!B$3:C$3000,2,1)/36500)^($A114-$A113)</f>
        <v>2757.9818195602265</v>
      </c>
      <c r="G114" t="str">
        <f>IFERROR(VLOOKUP($A114,EVIX.IV!$B$5:$F$300,5,0),"")</f>
        <v/>
      </c>
      <c r="H114" t="e">
        <f t="shared" si="2"/>
        <v>#VALUE!</v>
      </c>
      <c r="I114" s="11">
        <f>I113*$E114/$E113*(1-I$1+VLOOKUP($A114,'G T-bils'!$B$3:$C$3000,2,1)/36500)^($A114-$A113)</f>
        <v>17.071792510419289</v>
      </c>
      <c r="L114">
        <f>ROW()</f>
        <v>114</v>
      </c>
    </row>
    <row r="115" spans="1:12">
      <c r="A115" s="1">
        <v>40122</v>
      </c>
      <c r="B115">
        <v>25.43</v>
      </c>
      <c r="C115">
        <v>26.61</v>
      </c>
      <c r="D115">
        <f>IFERROR(VLOOKUP($A115,'EXIV-EVIX indexes'!$B$4:$D$5000,2,0),D114)</f>
        <v>532237.24</v>
      </c>
      <c r="E115">
        <f>IFERROR(VLOOKUP($A115,'EXIV-EVIX indexes'!$B$4:$D$5000,3,0),E114)</f>
        <v>11316.91</v>
      </c>
      <c r="F115" s="11">
        <f>F114*$D115/$D114*(1-F$1+VLOOKUP(A115,'G T-bils'!B$3:C$3000,2,1)/36500)^($A115-$A114)</f>
        <v>2666.9180281127105</v>
      </c>
      <c r="G115" t="str">
        <f>IFERROR(VLOOKUP($A115,EVIX.IV!$B$5:$F$300,5,0),"")</f>
        <v/>
      </c>
      <c r="H115" t="e">
        <f t="shared" si="2"/>
        <v>#VALUE!</v>
      </c>
      <c r="I115" s="11">
        <f>I114*$E115/$E114*(1-I$1+VLOOKUP($A115,'G T-bils'!$B$3:$C$3000,2,1)/36500)^($A115-$A114)</f>
        <v>17.689581439059541</v>
      </c>
      <c r="L115">
        <f>ROW()</f>
        <v>115</v>
      </c>
    </row>
    <row r="116" spans="1:12">
      <c r="A116" s="1">
        <v>40123</v>
      </c>
      <c r="B116">
        <v>24.19</v>
      </c>
      <c r="C116">
        <v>25.88</v>
      </c>
      <c r="D116">
        <f>IFERROR(VLOOKUP($A116,'EXIV-EVIX indexes'!$B$4:$D$5000,2,0),D115)</f>
        <v>513219.63</v>
      </c>
      <c r="E116">
        <f>IFERROR(VLOOKUP($A116,'EXIV-EVIX indexes'!$B$4:$D$5000,3,0),E115)</f>
        <v>11646.15</v>
      </c>
      <c r="F116" s="11">
        <f>F115*$D116/$D115*(1-F$1+VLOOKUP(A116,'G T-bils'!B$3:C$3000,2,1)/36500)^($A116-$A115)</f>
        <v>2571.5542228925583</v>
      </c>
      <c r="G116" t="str">
        <f>IFERROR(VLOOKUP($A116,EVIX.IV!$B$5:$F$300,5,0),"")</f>
        <v/>
      </c>
      <c r="H116" t="e">
        <f t="shared" si="2"/>
        <v>#VALUE!</v>
      </c>
      <c r="I116" s="11">
        <f>I115*$E116/$E115*(1-I$1+VLOOKUP($A116,'G T-bils'!$B$3:$C$3000,2,1)/36500)^($A116-$A115)</f>
        <v>18.203717720286424</v>
      </c>
      <c r="L116">
        <f>ROW()</f>
        <v>116</v>
      </c>
    </row>
    <row r="117" spans="1:12">
      <c r="A117" s="1">
        <v>40126</v>
      </c>
      <c r="B117">
        <v>23.15</v>
      </c>
      <c r="C117">
        <v>24.41</v>
      </c>
      <c r="D117">
        <f>IFERROR(VLOOKUP($A117,'EXIV-EVIX indexes'!$B$4:$D$5000,2,0),D116)</f>
        <v>498161.18</v>
      </c>
      <c r="E117">
        <f>IFERROR(VLOOKUP($A117,'EXIV-EVIX indexes'!$B$4:$D$5000,3,0),E116)</f>
        <v>12167.75</v>
      </c>
      <c r="F117" s="11">
        <f>F116*$D117/$D116*(1-F$1+VLOOKUP(A117,'G T-bils'!B$3:C$3000,2,1)/36500)^($A117-$A116)</f>
        <v>2495.8940651244757</v>
      </c>
      <c r="G117" t="str">
        <f>IFERROR(VLOOKUP($A117,EVIX.IV!$B$5:$F$300,5,0),"")</f>
        <v/>
      </c>
      <c r="H117" t="e">
        <f t="shared" si="2"/>
        <v>#VALUE!</v>
      </c>
      <c r="I117" s="11">
        <f>I116*$E117/$E116*(1-I$1+VLOOKUP($A117,'G T-bils'!$B$3:$C$3000,2,1)/36500)^($A117-$A116)</f>
        <v>19.017430206105725</v>
      </c>
      <c r="L117">
        <f>ROW()</f>
        <v>117</v>
      </c>
    </row>
    <row r="118" spans="1:12">
      <c r="A118" s="1">
        <v>40127</v>
      </c>
      <c r="B118">
        <v>22.84</v>
      </c>
      <c r="C118">
        <v>24.71</v>
      </c>
      <c r="D118">
        <f>IFERROR(VLOOKUP($A118,'EXIV-EVIX indexes'!$B$4:$D$5000,2,0),D117)</f>
        <v>484981.6</v>
      </c>
      <c r="E118">
        <f>IFERROR(VLOOKUP($A118,'EXIV-EVIX indexes'!$B$4:$D$5000,3,0),E117)</f>
        <v>12382.58</v>
      </c>
      <c r="F118" s="11">
        <f>F117*$D118/$D117*(1-F$1+VLOOKUP(A118,'G T-bils'!B$3:C$3000,2,1)/36500)^($A118-$A117)</f>
        <v>2429.794113321529</v>
      </c>
      <c r="G118" t="str">
        <f>IFERROR(VLOOKUP($A118,EVIX.IV!$B$5:$F$300,5,0),"")</f>
        <v/>
      </c>
      <c r="H118" t="e">
        <f t="shared" si="2"/>
        <v>#VALUE!</v>
      </c>
      <c r="I118" s="11">
        <f>I117*$E118/$E117*(1-I$1+VLOOKUP($A118,'G T-bils'!$B$3:$C$3000,2,1)/36500)^($A118-$A117)</f>
        <v>19.352658906572916</v>
      </c>
      <c r="L118">
        <f>ROW()</f>
        <v>118</v>
      </c>
    </row>
    <row r="119" spans="1:12">
      <c r="A119" s="1">
        <v>40128</v>
      </c>
      <c r="B119">
        <v>23</v>
      </c>
      <c r="C119">
        <v>24.97</v>
      </c>
      <c r="D119">
        <f>IFERROR(VLOOKUP($A119,'EXIV-EVIX indexes'!$B$4:$D$5000,2,0),D118)</f>
        <v>487201.4</v>
      </c>
      <c r="E119">
        <f>IFERROR(VLOOKUP($A119,'EXIV-EVIX indexes'!$B$4:$D$5000,3,0),E118)</f>
        <v>12319.49</v>
      </c>
      <c r="F119" s="11">
        <f>F118*$D119/$D118*(1-F$1+VLOOKUP(A119,'G T-bils'!B$3:C$3000,2,1)/36500)^($A119-$A118)</f>
        <v>2440.8477336935061</v>
      </c>
      <c r="G119" t="str">
        <f>IFERROR(VLOOKUP($A119,EVIX.IV!$B$5:$F$300,5,0),"")</f>
        <v/>
      </c>
      <c r="H119" t="e">
        <f t="shared" si="2"/>
        <v>#VALUE!</v>
      </c>
      <c r="I119" s="11">
        <f>I118*$E119/$E118*(1-I$1+VLOOKUP($A119,'G T-bils'!$B$3:$C$3000,2,1)/36500)^($A119-$A118)</f>
        <v>19.253521563624716</v>
      </c>
      <c r="L119">
        <f>ROW()</f>
        <v>119</v>
      </c>
    </row>
    <row r="120" spans="1:12">
      <c r="A120" s="1">
        <v>40129</v>
      </c>
      <c r="B120">
        <v>24.24</v>
      </c>
      <c r="C120">
        <v>26.07</v>
      </c>
      <c r="D120">
        <f>IFERROR(VLOOKUP($A120,'EXIV-EVIX indexes'!$B$4:$D$5000,2,0),D119)</f>
        <v>485790.54</v>
      </c>
      <c r="E120">
        <f>IFERROR(VLOOKUP($A120,'EXIV-EVIX indexes'!$B$4:$D$5000,3,0),E119)</f>
        <v>12154.23</v>
      </c>
      <c r="F120" s="11">
        <f>F119*$D120/$D119*(1-F$1+VLOOKUP(A120,'G T-bils'!B$3:C$3000,2,1)/36500)^($A120-$A119)</f>
        <v>2433.7117366050197</v>
      </c>
      <c r="G120" t="str">
        <f>IFERROR(VLOOKUP($A120,EVIX.IV!$B$5:$F$300,5,0),"")</f>
        <v/>
      </c>
      <c r="H120" t="e">
        <f t="shared" si="2"/>
        <v>#VALUE!</v>
      </c>
      <c r="I120" s="11">
        <f>I119*$E120/$E119*(1-I$1+VLOOKUP($A120,'G T-bils'!$B$3:$C$3000,2,1)/36500)^($A120-$A119)</f>
        <v>18.994716659926116</v>
      </c>
      <c r="L120">
        <f>ROW()</f>
        <v>120</v>
      </c>
    </row>
    <row r="121" spans="1:12">
      <c r="A121" s="1">
        <v>40130</v>
      </c>
      <c r="B121">
        <v>23.36</v>
      </c>
      <c r="C121">
        <v>25.6</v>
      </c>
      <c r="D121">
        <f>IFERROR(VLOOKUP($A121,'EXIV-EVIX indexes'!$B$4:$D$5000,2,0),D120)</f>
        <v>486155.09</v>
      </c>
      <c r="E121">
        <f>IFERROR(VLOOKUP($A121,'EXIV-EVIX indexes'!$B$4:$D$5000,3,0),E120)</f>
        <v>12121.4</v>
      </c>
      <c r="F121" s="11">
        <f>F120*$D121/$D120*(1-F$1+VLOOKUP(A121,'G T-bils'!B$3:C$3000,2,1)/36500)^($A121-$A120)</f>
        <v>2435.4699295727246</v>
      </c>
      <c r="G121" t="str">
        <f>IFERROR(VLOOKUP($A121,EVIX.IV!$B$5:$F$300,5,0),"")</f>
        <v/>
      </c>
      <c r="H121" t="e">
        <f t="shared" si="2"/>
        <v>#VALUE!</v>
      </c>
      <c r="I121" s="11">
        <f>I120*$E121/$E120*(1-I$1+VLOOKUP($A121,'G T-bils'!$B$3:$C$3000,2,1)/36500)^($A121-$A120)</f>
        <v>18.942879807112842</v>
      </c>
      <c r="L121">
        <f>ROW()</f>
        <v>121</v>
      </c>
    </row>
    <row r="122" spans="1:12">
      <c r="A122" s="1">
        <v>40133</v>
      </c>
      <c r="B122">
        <v>22.89</v>
      </c>
      <c r="C122">
        <v>25.15</v>
      </c>
      <c r="D122">
        <f>IFERROR(VLOOKUP($A122,'EXIV-EVIX indexes'!$B$4:$D$5000,2,0),D121)</f>
        <v>480026.33</v>
      </c>
      <c r="E122">
        <f>IFERROR(VLOOKUP($A122,'EXIV-EVIX indexes'!$B$4:$D$5000,3,0),E121)</f>
        <v>12390.21</v>
      </c>
      <c r="F122" s="11">
        <f>F121*$D122/$D121*(1-F$1+VLOOKUP(A122,'G T-bils'!B$3:C$3000,2,1)/36500)^($A122-$A121)</f>
        <v>2404.5663368928167</v>
      </c>
      <c r="G122" t="str">
        <f>IFERROR(VLOOKUP($A122,EVIX.IV!$B$5:$F$300,5,0),"")</f>
        <v/>
      </c>
      <c r="H122" t="e">
        <f t="shared" si="2"/>
        <v>#VALUE!</v>
      </c>
      <c r="I122" s="11">
        <f>I121*$E122/$E121*(1-I$1+VLOOKUP($A122,'G T-bils'!$B$3:$C$3000,2,1)/36500)^($A122-$A121)</f>
        <v>19.361350922345007</v>
      </c>
      <c r="L122">
        <f>ROW()</f>
        <v>122</v>
      </c>
    </row>
    <row r="123" spans="1:12">
      <c r="A123" s="1">
        <v>40134</v>
      </c>
      <c r="B123">
        <v>22.41</v>
      </c>
      <c r="C123">
        <v>25.04</v>
      </c>
      <c r="D123">
        <f>IFERROR(VLOOKUP($A123,'EXIV-EVIX indexes'!$B$4:$D$5000,2,0),D122)</f>
        <v>486714.86</v>
      </c>
      <c r="E123">
        <f>IFERROR(VLOOKUP($A123,'EXIV-EVIX indexes'!$B$4:$D$5000,3,0),E122)</f>
        <v>11940.35</v>
      </c>
      <c r="F123" s="11">
        <f>F122*$D123/$D122*(1-F$1+VLOOKUP(A123,'G T-bils'!B$3:C$3000,2,1)/36500)^($A123-$A122)</f>
        <v>2438.0089248489717</v>
      </c>
      <c r="G123" t="str">
        <f>IFERROR(VLOOKUP($A123,EVIX.IV!$B$5:$F$300,5,0),"")</f>
        <v/>
      </c>
      <c r="H123" t="e">
        <f t="shared" si="2"/>
        <v>#VALUE!</v>
      </c>
      <c r="I123" s="11">
        <f>I122*$E123/$E122*(1-I$1+VLOOKUP($A123,'G T-bils'!$B$3:$C$3000,2,1)/36500)^($A123-$A122)</f>
        <v>18.657911483949452</v>
      </c>
      <c r="L123">
        <f>ROW()</f>
        <v>123</v>
      </c>
    </row>
    <row r="124" spans="1:12">
      <c r="A124" s="1">
        <v>40135</v>
      </c>
      <c r="B124">
        <v>21.63</v>
      </c>
      <c r="C124">
        <v>24.72</v>
      </c>
      <c r="D124">
        <f>IFERROR(VLOOKUP($A124,'EXIV-EVIX indexes'!$B$4:$D$5000,2,0),D123)</f>
        <v>474654.89</v>
      </c>
      <c r="E124">
        <f>IFERROR(VLOOKUP($A124,'EXIV-EVIX indexes'!$B$4:$D$5000,3,0),E123)</f>
        <v>12409.48</v>
      </c>
      <c r="F124" s="11">
        <f>F123*$D124/$D123*(1-F$1+VLOOKUP(A124,'G T-bils'!B$3:C$3000,2,1)/36500)^($A124-$A123)</f>
        <v>2377.5391986877698</v>
      </c>
      <c r="G124" t="str">
        <f>IFERROR(VLOOKUP($A124,EVIX.IV!$B$5:$F$300,5,0),"")</f>
        <v/>
      </c>
      <c r="H124" t="e">
        <f t="shared" si="2"/>
        <v>#VALUE!</v>
      </c>
      <c r="I124" s="11">
        <f>I123*$E124/$E123*(1-I$1+VLOOKUP($A124,'G T-bils'!$B$3:$C$3000,2,1)/36500)^($A124-$A123)</f>
        <v>19.390481611364091</v>
      </c>
      <c r="L124">
        <f>ROW()</f>
        <v>124</v>
      </c>
    </row>
    <row r="125" spans="1:12">
      <c r="A125" s="1">
        <v>40136</v>
      </c>
      <c r="B125">
        <v>22.63</v>
      </c>
      <c r="C125">
        <v>25.11</v>
      </c>
      <c r="D125">
        <f>IFERROR(VLOOKUP($A125,'EXIV-EVIX indexes'!$B$4:$D$5000,2,0),D124)</f>
        <v>480566.72</v>
      </c>
      <c r="E125">
        <f>IFERROR(VLOOKUP($A125,'EXIV-EVIX indexes'!$B$4:$D$5000,3,0),E124)</f>
        <v>12024.48</v>
      </c>
      <c r="F125" s="11">
        <f>F124*$D125/$D124*(1-F$1+VLOOKUP(A125,'G T-bils'!B$3:C$3000,2,1)/36500)^($A125-$A124)</f>
        <v>2407.0905949078465</v>
      </c>
      <c r="G125" t="str">
        <f>IFERROR(VLOOKUP($A125,EVIX.IV!$B$5:$F$300,5,0),"")</f>
        <v/>
      </c>
      <c r="H125" t="e">
        <f t="shared" si="2"/>
        <v>#VALUE!</v>
      </c>
      <c r="I125" s="11">
        <f>I124*$E125/$E124*(1-I$1+VLOOKUP($A125,'G T-bils'!$B$3:$C$3000,2,1)/36500)^($A125-$A124)</f>
        <v>18.78842322492164</v>
      </c>
      <c r="L125">
        <f>ROW()</f>
        <v>125</v>
      </c>
    </row>
    <row r="126" spans="1:12">
      <c r="A126" s="1">
        <v>40137</v>
      </c>
      <c r="B126">
        <v>22.19</v>
      </c>
      <c r="C126">
        <v>24.66</v>
      </c>
      <c r="D126">
        <f>IFERROR(VLOOKUP($A126,'EXIV-EVIX indexes'!$B$4:$D$5000,2,0),D125)</f>
        <v>479835.4</v>
      </c>
      <c r="E126">
        <f>IFERROR(VLOOKUP($A126,'EXIV-EVIX indexes'!$B$4:$D$5000,3,0),E125)</f>
        <v>11977.64</v>
      </c>
      <c r="F126" s="11">
        <f>F125*$D126/$D125*(1-F$1+VLOOKUP(A126,'G T-bils'!B$3:C$3000,2,1)/36500)^($A126-$A125)</f>
        <v>2403.3670688217671</v>
      </c>
      <c r="G126" t="str">
        <f>IFERROR(VLOOKUP($A126,EVIX.IV!$B$5:$F$300,5,0),"")</f>
        <v/>
      </c>
      <c r="H126" t="e">
        <f t="shared" si="2"/>
        <v>#VALUE!</v>
      </c>
      <c r="I126" s="11">
        <f>I125*$E126/$E125*(1-I$1+VLOOKUP($A126,'G T-bils'!$B$3:$C$3000,2,1)/36500)^($A126-$A125)</f>
        <v>18.71476434916341</v>
      </c>
      <c r="L126">
        <f>ROW()</f>
        <v>126</v>
      </c>
    </row>
    <row r="127" spans="1:12">
      <c r="A127" s="1">
        <v>40140</v>
      </c>
      <c r="B127">
        <v>21.16</v>
      </c>
      <c r="C127">
        <v>24.11</v>
      </c>
      <c r="D127">
        <f>IFERROR(VLOOKUP($A127,'EXIV-EVIX indexes'!$B$4:$D$5000,2,0),D126)</f>
        <v>460833.91</v>
      </c>
      <c r="E127">
        <f>IFERROR(VLOOKUP($A127,'EXIV-EVIX indexes'!$B$4:$D$5000,3,0),E126)</f>
        <v>12623.29</v>
      </c>
      <c r="F127" s="11">
        <f>F126*$D127/$D126*(1-F$1+VLOOKUP(A127,'G T-bils'!B$3:C$3000,2,1)/36500)^($A127-$A126)</f>
        <v>2308.0189693334228</v>
      </c>
      <c r="G127" t="str">
        <f>IFERROR(VLOOKUP($A127,EVIX.IV!$B$5:$F$300,5,0),"")</f>
        <v/>
      </c>
      <c r="H127" t="e">
        <f t="shared" si="2"/>
        <v>#VALUE!</v>
      </c>
      <c r="I127" s="11">
        <f>I126*$E127/$E126*(1-I$1+VLOOKUP($A127,'G T-bils'!$B$3:$C$3000,2,1)/36500)^($A127-$A126)</f>
        <v>19.72208339241767</v>
      </c>
      <c r="L127">
        <f>ROW()</f>
        <v>127</v>
      </c>
    </row>
    <row r="128" spans="1:12">
      <c r="A128" s="1">
        <v>40141</v>
      </c>
      <c r="B128">
        <v>20.47</v>
      </c>
      <c r="C128">
        <v>23.74</v>
      </c>
      <c r="D128">
        <f>IFERROR(VLOOKUP($A128,'EXIV-EVIX indexes'!$B$4:$D$5000,2,0),D127)</f>
        <v>456142.74</v>
      </c>
      <c r="E128">
        <f>IFERROR(VLOOKUP($A128,'EXIV-EVIX indexes'!$B$4:$D$5000,3,0),E127)</f>
        <v>12643.25</v>
      </c>
      <c r="F128" s="11">
        <f>F127*$D128/$D127*(1-F$1+VLOOKUP(A128,'G T-bils'!B$3:C$3000,2,1)/36500)^($A128-$A127)</f>
        <v>2284.4661003604929</v>
      </c>
      <c r="G128" t="str">
        <f>IFERROR(VLOOKUP($A128,EVIX.IV!$B$5:$F$300,5,0),"")</f>
        <v/>
      </c>
      <c r="H128" t="e">
        <f t="shared" si="2"/>
        <v>#VALUE!</v>
      </c>
      <c r="I128" s="11">
        <f>I127*$E128/$E127*(1-I$1+VLOOKUP($A128,'G T-bils'!$B$3:$C$3000,2,1)/36500)^($A128-$A127)</f>
        <v>19.752767979480534</v>
      </c>
      <c r="L128">
        <f>ROW()</f>
        <v>128</v>
      </c>
    </row>
    <row r="129" spans="1:12">
      <c r="A129" s="1">
        <v>40142</v>
      </c>
      <c r="B129">
        <v>20.48</v>
      </c>
      <c r="C129">
        <v>23.66</v>
      </c>
      <c r="D129">
        <f>IFERROR(VLOOKUP($A129,'EXIV-EVIX indexes'!$B$4:$D$5000,2,0),D128)</f>
        <v>445451.65</v>
      </c>
      <c r="E129">
        <f>IFERROR(VLOOKUP($A129,'EXIV-EVIX indexes'!$B$4:$D$5000,3,0),E128)</f>
        <v>13072.5</v>
      </c>
      <c r="F129" s="11">
        <f>F128*$D129/$D128*(1-F$1+VLOOKUP(A129,'G T-bils'!B$3:C$3000,2,1)/36500)^($A129-$A128)</f>
        <v>2230.8654309292397</v>
      </c>
      <c r="G129" t="str">
        <f>IFERROR(VLOOKUP($A129,EVIX.IV!$B$5:$F$300,5,0),"")</f>
        <v/>
      </c>
      <c r="H129" t="e">
        <f t="shared" si="2"/>
        <v>#VALUE!</v>
      </c>
      <c r="I129" s="11">
        <f>I128*$E129/$E128*(1-I$1+VLOOKUP($A129,'G T-bils'!$B$3:$C$3000,2,1)/36500)^($A129-$A128)</f>
        <v>20.422868379239763</v>
      </c>
      <c r="L129">
        <f>ROW()</f>
        <v>129</v>
      </c>
    </row>
    <row r="130" spans="1:12">
      <c r="A130" s="1">
        <v>40144</v>
      </c>
      <c r="B130">
        <v>24.74</v>
      </c>
      <c r="C130">
        <v>26.04</v>
      </c>
      <c r="D130">
        <f>IFERROR(VLOOKUP($A130,'EXIV-EVIX indexes'!$B$4:$D$5000,2,0),D129)</f>
        <v>462232.6</v>
      </c>
      <c r="E130">
        <f>IFERROR(VLOOKUP($A130,'EXIV-EVIX indexes'!$B$4:$D$5000,3,0),E129)</f>
        <v>12309.78</v>
      </c>
      <c r="F130" s="11">
        <f>F129*$D130/$D129*(1-F$1+VLOOKUP(A130,'G T-bils'!B$3:C$3000,2,1)/36500)^($A130-$A129)</f>
        <v>2314.7834131166537</v>
      </c>
      <c r="G130" t="str">
        <f>IFERROR(VLOOKUP($A130,EVIX.IV!$B$5:$F$300,5,0),"")</f>
        <v/>
      </c>
      <c r="H130" t="e">
        <f t="shared" si="2"/>
        <v>#VALUE!</v>
      </c>
      <c r="I130" s="11">
        <f>I129*$E130/$E129*(1-I$1+VLOOKUP($A130,'G T-bils'!$B$3:$C$3000,2,1)/36500)^($A130-$A129)</f>
        <v>19.230269350454517</v>
      </c>
      <c r="L130">
        <f>ROW()</f>
        <v>130</v>
      </c>
    </row>
    <row r="131" spans="1:12">
      <c r="A131" s="1">
        <v>40147</v>
      </c>
      <c r="B131">
        <v>24.51</v>
      </c>
      <c r="C131">
        <v>26.24</v>
      </c>
      <c r="D131">
        <f>IFERROR(VLOOKUP($A131,'EXIV-EVIX indexes'!$B$4:$D$5000,2,0),D130)</f>
        <v>481716.75</v>
      </c>
      <c r="E131">
        <f>IFERROR(VLOOKUP($A131,'EXIV-EVIX indexes'!$B$4:$D$5000,3,0),E130)</f>
        <v>11794.82</v>
      </c>
      <c r="F131" s="11">
        <f>F130*$D131/$D130*(1-F$1+VLOOKUP(A131,'G T-bils'!B$3:C$3000,2,1)/36500)^($A131-$A130)</f>
        <v>2412.1670266612173</v>
      </c>
      <c r="G131" t="str">
        <f>IFERROR(VLOOKUP($A131,EVIX.IV!$B$5:$F$300,5,0),"")</f>
        <v/>
      </c>
      <c r="H131" t="e">
        <f t="shared" si="2"/>
        <v>#VALUE!</v>
      </c>
      <c r="I131" s="11">
        <f>I130*$E131/$E130*(1-I$1+VLOOKUP($A131,'G T-bils'!$B$3:$C$3000,2,1)/36500)^($A131-$A130)</f>
        <v>18.424352433387813</v>
      </c>
      <c r="L131">
        <f>ROW()</f>
        <v>131</v>
      </c>
    </row>
    <row r="132" spans="1:12">
      <c r="A132" s="1">
        <v>40148</v>
      </c>
      <c r="B132">
        <v>21.92</v>
      </c>
      <c r="C132">
        <v>24.94</v>
      </c>
      <c r="D132">
        <f>IFERROR(VLOOKUP($A132,'EXIV-EVIX indexes'!$B$4:$D$5000,2,0),D131)</f>
        <v>469331.27</v>
      </c>
      <c r="E132">
        <f>IFERROR(VLOOKUP($A132,'EXIV-EVIX indexes'!$B$4:$D$5000,3,0),E131)</f>
        <v>12170.03</v>
      </c>
      <c r="F132" s="11">
        <f>F131*$D132/$D131*(1-F$1+VLOOKUP(A132,'G T-bils'!B$3:C$3000,2,1)/36500)^($A132-$A131)</f>
        <v>2350.0861995861819</v>
      </c>
      <c r="G132" t="str">
        <f>IFERROR(VLOOKUP($A132,EVIX.IV!$B$5:$F$300,5,0),"")</f>
        <v/>
      </c>
      <c r="H132" t="e">
        <f t="shared" si="2"/>
        <v>#VALUE!</v>
      </c>
      <c r="I132" s="11">
        <f>I131*$E132/$E131*(1-I$1+VLOOKUP($A132,'G T-bils'!$B$3:$C$3000,2,1)/36500)^($A132-$A131)</f>
        <v>19.009961454900466</v>
      </c>
      <c r="L132">
        <f>ROW()</f>
        <v>132</v>
      </c>
    </row>
    <row r="133" spans="1:12">
      <c r="A133" s="1">
        <v>40149</v>
      </c>
      <c r="B133">
        <v>21.12</v>
      </c>
      <c r="C133">
        <v>24.8</v>
      </c>
      <c r="D133">
        <f>IFERROR(VLOOKUP($A133,'EXIV-EVIX indexes'!$B$4:$D$5000,2,0),D132)</f>
        <v>464838.76</v>
      </c>
      <c r="E133">
        <f>IFERROR(VLOOKUP($A133,'EXIV-EVIX indexes'!$B$4:$D$5000,3,0),E132)</f>
        <v>12217.16</v>
      </c>
      <c r="F133" s="11">
        <f>F132*$D133/$D132*(1-F$1+VLOOKUP(A133,'G T-bils'!B$3:C$3000,2,1)/36500)^($A133-$A132)</f>
        <v>2327.5301736459628</v>
      </c>
      <c r="G133" t="str">
        <f>IFERROR(VLOOKUP($A133,EVIX.IV!$B$5:$F$300,5,0),"")</f>
        <v/>
      </c>
      <c r="H133" t="e">
        <f t="shared" si="2"/>
        <v>#VALUE!</v>
      </c>
      <c r="I133" s="11">
        <f>I132*$E133/$E132*(1-I$1+VLOOKUP($A133,'G T-bils'!$B$3:$C$3000,2,1)/36500)^($A133-$A132)</f>
        <v>19.083082746812476</v>
      </c>
      <c r="L133">
        <f>ROW()</f>
        <v>133</v>
      </c>
    </row>
    <row r="134" spans="1:12">
      <c r="A134" s="1">
        <v>40150</v>
      </c>
      <c r="B134">
        <v>22.46</v>
      </c>
      <c r="C134">
        <v>25.51</v>
      </c>
      <c r="D134">
        <f>IFERROR(VLOOKUP($A134,'EXIV-EVIX indexes'!$B$4:$D$5000,2,0),D133)</f>
        <v>466168.8</v>
      </c>
      <c r="E134">
        <f>IFERROR(VLOOKUP($A134,'EXIV-EVIX indexes'!$B$4:$D$5000,3,0),E133)</f>
        <v>12163.75</v>
      </c>
      <c r="F134" s="11">
        <f>F133*$D134/$D133*(1-F$1+VLOOKUP(A134,'G T-bils'!B$3:C$3000,2,1)/36500)^($A134-$A133)</f>
        <v>2334.1269288366748</v>
      </c>
      <c r="G134" t="str">
        <f>IFERROR(VLOOKUP($A134,EVIX.IV!$B$5:$F$300,5,0),"")</f>
        <v/>
      </c>
      <c r="H134" t="e">
        <f t="shared" si="2"/>
        <v>#VALUE!</v>
      </c>
      <c r="I134" s="11">
        <f>I133*$E134/$E133*(1-I$1+VLOOKUP($A134,'G T-bils'!$B$3:$C$3000,2,1)/36500)^($A134-$A133)</f>
        <v>18.999144126081845</v>
      </c>
      <c r="L134">
        <f>ROW()</f>
        <v>134</v>
      </c>
    </row>
    <row r="135" spans="1:12">
      <c r="A135" s="1">
        <v>40151</v>
      </c>
      <c r="B135">
        <v>21.25</v>
      </c>
      <c r="C135">
        <v>24.76</v>
      </c>
      <c r="D135">
        <f>IFERROR(VLOOKUP($A135,'EXIV-EVIX indexes'!$B$4:$D$5000,2,0),D134)</f>
        <v>451731.96</v>
      </c>
      <c r="E135">
        <f>IFERROR(VLOOKUP($A135,'EXIV-EVIX indexes'!$B$4:$D$5000,3,0),E134)</f>
        <v>12195.4</v>
      </c>
      <c r="F135" s="11">
        <f>F134*$D135/$D134*(1-F$1+VLOOKUP(A135,'G T-bils'!B$3:C$3000,2,1)/36500)^($A135-$A134)</f>
        <v>2261.7794009950653</v>
      </c>
      <c r="G135" t="str">
        <f>IFERROR(VLOOKUP($A135,EVIX.IV!$B$5:$F$300,5,0),"")</f>
        <v/>
      </c>
      <c r="H135" t="e">
        <f t="shared" si="2"/>
        <v>#VALUE!</v>
      </c>
      <c r="I135" s="11">
        <f>I134*$E135/$E134*(1-I$1+VLOOKUP($A135,'G T-bils'!$B$3:$C$3000,2,1)/36500)^($A135-$A134)</f>
        <v>19.048060508543408</v>
      </c>
      <c r="L135">
        <f>ROW()</f>
        <v>135</v>
      </c>
    </row>
    <row r="136" spans="1:12">
      <c r="A136" s="1">
        <v>40154</v>
      </c>
      <c r="B136">
        <v>22.1</v>
      </c>
      <c r="C136">
        <v>25.3</v>
      </c>
      <c r="D136">
        <f>IFERROR(VLOOKUP($A136,'EXIV-EVIX indexes'!$B$4:$D$5000,2,0),D135)</f>
        <v>446877.99</v>
      </c>
      <c r="E136">
        <f>IFERROR(VLOOKUP($A136,'EXIV-EVIX indexes'!$B$4:$D$5000,3,0),E135)</f>
        <v>12199.01</v>
      </c>
      <c r="F136" s="11">
        <f>F135*$D136/$D135*(1-F$1+VLOOKUP(A136,'G T-bils'!B$3:C$3000,2,1)/36500)^($A136-$A135)</f>
        <v>2237.2930524814542</v>
      </c>
      <c r="G136" t="str">
        <f>IFERROR(VLOOKUP($A136,EVIX.IV!$B$5:$F$300,5,0),"")</f>
        <v/>
      </c>
      <c r="H136" t="e">
        <f t="shared" si="2"/>
        <v>#VALUE!</v>
      </c>
      <c r="I136" s="11">
        <f>I135*$E136/$E135*(1-I$1+VLOOKUP($A136,'G T-bils'!$B$3:$C$3000,2,1)/36500)^($A136-$A135)</f>
        <v>19.052140802171436</v>
      </c>
      <c r="L136">
        <f>ROW()</f>
        <v>136</v>
      </c>
    </row>
    <row r="137" spans="1:12">
      <c r="A137" s="1">
        <v>40155</v>
      </c>
      <c r="B137">
        <v>23.69</v>
      </c>
      <c r="C137">
        <v>26.13</v>
      </c>
      <c r="D137">
        <f>IFERROR(VLOOKUP($A137,'EXIV-EVIX indexes'!$B$4:$D$5000,2,0),D136)</f>
        <v>451872.72</v>
      </c>
      <c r="E137">
        <f>IFERROR(VLOOKUP($A137,'EXIV-EVIX indexes'!$B$4:$D$5000,3,0),E136)</f>
        <v>11898.63</v>
      </c>
      <c r="F137" s="11">
        <f>F136*$D137/$D136*(1-F$1+VLOOKUP(A137,'G T-bils'!B$3:C$3000,2,1)/36500)^($A137-$A136)</f>
        <v>2262.2374793989225</v>
      </c>
      <c r="G137" t="str">
        <f>IFERROR(VLOOKUP($A137,EVIX.IV!$B$5:$F$300,5,0),"")</f>
        <v/>
      </c>
      <c r="H137" t="e">
        <f t="shared" si="2"/>
        <v>#VALUE!</v>
      </c>
      <c r="I137" s="11">
        <f>I136*$E137/$E136*(1-I$1+VLOOKUP($A137,'G T-bils'!$B$3:$C$3000,2,1)/36500)^($A137-$A136)</f>
        <v>18.582507462670719</v>
      </c>
      <c r="L137">
        <f>ROW()</f>
        <v>137</v>
      </c>
    </row>
    <row r="138" spans="1:12">
      <c r="A138" s="1">
        <v>40156</v>
      </c>
      <c r="B138">
        <v>22.66</v>
      </c>
      <c r="C138">
        <v>25.8</v>
      </c>
      <c r="D138">
        <f>IFERROR(VLOOKUP($A138,'EXIV-EVIX indexes'!$B$4:$D$5000,2,0),D137)</f>
        <v>460653.06</v>
      </c>
      <c r="E138">
        <f>IFERROR(VLOOKUP($A138,'EXIV-EVIX indexes'!$B$4:$D$5000,3,0),E137)</f>
        <v>11663.71</v>
      </c>
      <c r="F138" s="11">
        <f>F137*$D138/$D137*(1-F$1+VLOOKUP(A138,'G T-bils'!B$3:C$3000,2,1)/36500)^($A138-$A137)</f>
        <v>2306.1327860831379</v>
      </c>
      <c r="G138" t="str">
        <f>IFERROR(VLOOKUP($A138,EVIX.IV!$B$5:$F$300,5,0),"")</f>
        <v/>
      </c>
      <c r="H138" t="e">
        <f t="shared" si="2"/>
        <v>#VALUE!</v>
      </c>
      <c r="I138" s="11">
        <f>I137*$E138/$E137*(1-I$1+VLOOKUP($A138,'G T-bils'!$B$3:$C$3000,2,1)/36500)^($A138-$A137)</f>
        <v>18.215133093479871</v>
      </c>
      <c r="L138">
        <f>ROW()</f>
        <v>138</v>
      </c>
    </row>
    <row r="139" spans="1:12">
      <c r="A139" s="1">
        <v>40157</v>
      </c>
      <c r="B139">
        <v>22.32</v>
      </c>
      <c r="C139">
        <v>25.34</v>
      </c>
      <c r="D139">
        <f>IFERROR(VLOOKUP($A139,'EXIV-EVIX indexes'!$B$4:$D$5000,2,0),D138)</f>
        <v>456611.19</v>
      </c>
      <c r="E139">
        <f>IFERROR(VLOOKUP($A139,'EXIV-EVIX indexes'!$B$4:$D$5000,3,0),E138)</f>
        <v>11696.4</v>
      </c>
      <c r="F139" s="11">
        <f>F138*$D139/$D138*(1-F$1+VLOOKUP(A139,'G T-bils'!B$3:C$3000,2,1)/36500)^($A139-$A138)</f>
        <v>2285.8340831036589</v>
      </c>
      <c r="G139" t="str">
        <f>IFERROR(VLOOKUP($A139,EVIX.IV!$B$5:$F$300,5,0),"")</f>
        <v/>
      </c>
      <c r="H139" t="e">
        <f t="shared" si="2"/>
        <v>#VALUE!</v>
      </c>
      <c r="I139" s="11">
        <f>I138*$E139/$E138*(1-I$1+VLOOKUP($A139,'G T-bils'!$B$3:$C$3000,2,1)/36500)^($A139-$A138)</f>
        <v>18.265671879871949</v>
      </c>
      <c r="L139">
        <f>ROW()</f>
        <v>139</v>
      </c>
    </row>
    <row r="140" spans="1:12">
      <c r="A140" s="1">
        <v>40158</v>
      </c>
      <c r="B140">
        <v>21.59</v>
      </c>
      <c r="C140">
        <v>25.12</v>
      </c>
      <c r="D140">
        <f>IFERROR(VLOOKUP($A140,'EXIV-EVIX indexes'!$B$4:$D$5000,2,0),D139)</f>
        <v>447151.08</v>
      </c>
      <c r="E140">
        <f>IFERROR(VLOOKUP($A140,'EXIV-EVIX indexes'!$B$4:$D$5000,3,0),E139)</f>
        <v>11755.97</v>
      </c>
      <c r="F140" s="11">
        <f>F139*$D140/$D139*(1-F$1+VLOOKUP(A140,'G T-bils'!B$3:C$3000,2,1)/36500)^($A140-$A139)</f>
        <v>2238.4121329411241</v>
      </c>
      <c r="G140" t="str">
        <f>IFERROR(VLOOKUP($A140,EVIX.IV!$B$5:$F$300,5,0),"")</f>
        <v/>
      </c>
      <c r="H140" t="e">
        <f t="shared" si="2"/>
        <v>#VALUE!</v>
      </c>
      <c r="I140" s="11">
        <f>I139*$E140/$E139*(1-I$1+VLOOKUP($A140,'G T-bils'!$B$3:$C$3000,2,1)/36500)^($A140-$A139)</f>
        <v>18.35817571326735</v>
      </c>
      <c r="L140">
        <f>ROW()</f>
        <v>140</v>
      </c>
    </row>
    <row r="141" spans="1:12">
      <c r="A141" s="1">
        <v>40161</v>
      </c>
      <c r="B141">
        <v>21.15</v>
      </c>
      <c r="C141">
        <v>24.56</v>
      </c>
      <c r="D141">
        <f>IFERROR(VLOOKUP($A141,'EXIV-EVIX indexes'!$B$4:$D$5000,2,0),D140)</f>
        <v>437154.62</v>
      </c>
      <c r="E141">
        <f>IFERROR(VLOOKUP($A141,'EXIV-EVIX indexes'!$B$4:$D$5000,3,0),E140)</f>
        <v>12036.3</v>
      </c>
      <c r="F141" s="11">
        <f>F140*$D141/$D140*(1-F$1+VLOOKUP(A141,'G T-bils'!B$3:C$3000,2,1)/36500)^($A141-$A140)</f>
        <v>2188.1896788972299</v>
      </c>
      <c r="G141" t="str">
        <f>IFERROR(VLOOKUP($A141,EVIX.IV!$B$5:$F$300,5,0),"")</f>
        <v/>
      </c>
      <c r="H141" t="e">
        <f t="shared" si="2"/>
        <v>#VALUE!</v>
      </c>
      <c r="I141" s="11">
        <f>I140*$E141/$E140*(1-I$1+VLOOKUP($A141,'G T-bils'!$B$3:$C$3000,2,1)/36500)^($A141-$A140)</f>
        <v>18.79438775075317</v>
      </c>
      <c r="L141">
        <f>ROW()</f>
        <v>141</v>
      </c>
    </row>
    <row r="142" spans="1:12">
      <c r="A142" s="1">
        <v>40162</v>
      </c>
      <c r="B142">
        <v>21.5</v>
      </c>
      <c r="C142">
        <v>24.73</v>
      </c>
      <c r="D142">
        <f>IFERROR(VLOOKUP($A142,'EXIV-EVIX indexes'!$B$4:$D$5000,2,0),D141)</f>
        <v>430574.44</v>
      </c>
      <c r="E142">
        <f>IFERROR(VLOOKUP($A142,'EXIV-EVIX indexes'!$B$4:$D$5000,3,0),E141)</f>
        <v>12034.52</v>
      </c>
      <c r="F142" s="11">
        <f>F141*$D142/$D141*(1-F$1+VLOOKUP(A142,'G T-bils'!B$3:C$3000,2,1)/36500)^($A142-$A141)</f>
        <v>2155.1932377333551</v>
      </c>
      <c r="G142" t="str">
        <f>IFERROR(VLOOKUP($A142,EVIX.IV!$B$5:$F$300,5,0),"")</f>
        <v/>
      </c>
      <c r="H142" t="e">
        <f t="shared" si="2"/>
        <v>#VALUE!</v>
      </c>
      <c r="I142" s="11">
        <f>I141*$E142/$E141*(1-I$1+VLOOKUP($A142,'G T-bils'!$B$3:$C$3000,2,1)/36500)^($A142-$A141)</f>
        <v>18.791092456073663</v>
      </c>
      <c r="L142">
        <f>ROW()</f>
        <v>142</v>
      </c>
    </row>
    <row r="143" spans="1:12">
      <c r="A143" s="1">
        <v>40163</v>
      </c>
      <c r="B143">
        <v>20.54</v>
      </c>
      <c r="C143">
        <v>24.25</v>
      </c>
      <c r="D143">
        <f>IFERROR(VLOOKUP($A143,'EXIV-EVIX indexes'!$B$4:$D$5000,2,0),D142)</f>
        <v>417386.87</v>
      </c>
      <c r="E143">
        <f>IFERROR(VLOOKUP($A143,'EXIV-EVIX indexes'!$B$4:$D$5000,3,0),E142)</f>
        <v>12416.63</v>
      </c>
      <c r="F143" s="11">
        <f>F142*$D143/$D142*(1-F$1+VLOOKUP(A143,'G T-bils'!B$3:C$3000,2,1)/36500)^($A143-$A142)</f>
        <v>2089.1260311256979</v>
      </c>
      <c r="G143" t="str">
        <f>IFERROR(VLOOKUP($A143,EVIX.IV!$B$5:$F$300,5,0),"")</f>
        <v/>
      </c>
      <c r="H143" t="e">
        <f t="shared" si="2"/>
        <v>#VALUE!</v>
      </c>
      <c r="I143" s="11">
        <f>I142*$E143/$E142*(1-I$1+VLOOKUP($A143,'G T-bils'!$B$3:$C$3000,2,1)/36500)^($A143-$A142)</f>
        <v>19.38719075419807</v>
      </c>
      <c r="L143">
        <f>ROW()</f>
        <v>143</v>
      </c>
    </row>
    <row r="144" spans="1:12">
      <c r="A144" s="1">
        <v>40164</v>
      </c>
      <c r="B144">
        <v>22.57</v>
      </c>
      <c r="C144">
        <v>24.78</v>
      </c>
      <c r="D144">
        <f>IFERROR(VLOOKUP($A144,'EXIV-EVIX indexes'!$B$4:$D$5000,2,0),D143)</f>
        <v>413616.43</v>
      </c>
      <c r="E144">
        <f>IFERROR(VLOOKUP($A144,'EXIV-EVIX indexes'!$B$4:$D$5000,3,0),E143)</f>
        <v>12105.85</v>
      </c>
      <c r="F144" s="11">
        <f>F143*$D144/$D143*(1-F$1+VLOOKUP(A144,'G T-bils'!B$3:C$3000,2,1)/36500)^($A144-$A143)</f>
        <v>2070.1960088695914</v>
      </c>
      <c r="G144" t="str">
        <f>IFERROR(VLOOKUP($A144,EVIX.IV!$B$5:$F$300,5,0),"")</f>
        <v/>
      </c>
      <c r="H144" t="e">
        <f t="shared" si="2"/>
        <v>#VALUE!</v>
      </c>
      <c r="I144" s="11">
        <f>I143*$E144/$E143*(1-I$1+VLOOKUP($A144,'G T-bils'!$B$3:$C$3000,2,1)/36500)^($A144-$A143)</f>
        <v>18.901412477118637</v>
      </c>
      <c r="L144">
        <f>ROW()</f>
        <v>144</v>
      </c>
    </row>
    <row r="145" spans="1:12">
      <c r="A145" s="1">
        <v>40165</v>
      </c>
      <c r="B145">
        <v>21.68</v>
      </c>
      <c r="C145">
        <v>24.52</v>
      </c>
      <c r="D145">
        <f>IFERROR(VLOOKUP($A145,'EXIV-EVIX indexes'!$B$4:$D$5000,2,0),D144)</f>
        <v>415031.65</v>
      </c>
      <c r="E145">
        <f>IFERROR(VLOOKUP($A145,'EXIV-EVIX indexes'!$B$4:$D$5000,3,0),E144)</f>
        <v>11925.91</v>
      </c>
      <c r="F145" s="11">
        <f>F144*$D145/$D144*(1-F$1+VLOOKUP(A145,'G T-bils'!B$3:C$3000,2,1)/36500)^($A145-$A144)</f>
        <v>2077.2211208647836</v>
      </c>
      <c r="G145" t="str">
        <f>IFERROR(VLOOKUP($A145,EVIX.IV!$B$5:$F$300,5,0),"")</f>
        <v/>
      </c>
      <c r="H145" t="e">
        <f t="shared" si="2"/>
        <v>#VALUE!</v>
      </c>
      <c r="I145" s="11">
        <f>I144*$E145/$E144*(1-I$1+VLOOKUP($A145,'G T-bils'!$B$3:$C$3000,2,1)/36500)^($A145-$A144)</f>
        <v>18.619942113603265</v>
      </c>
      <c r="L145">
        <f>ROW()</f>
        <v>145</v>
      </c>
    </row>
    <row r="146" spans="1:12">
      <c r="A146" s="1">
        <v>40168</v>
      </c>
      <c r="B146">
        <v>20.49</v>
      </c>
      <c r="C146">
        <v>23.53</v>
      </c>
      <c r="D146">
        <f>IFERROR(VLOOKUP($A146,'EXIV-EVIX indexes'!$B$4:$D$5000,2,0),D145)</f>
        <v>401345.9</v>
      </c>
      <c r="E146">
        <f>IFERROR(VLOOKUP($A146,'EXIV-EVIX indexes'!$B$4:$D$5000,3,0),E145)</f>
        <v>12366.22</v>
      </c>
      <c r="F146" s="11">
        <f>F145*$D146/$D145*(1-F$1+VLOOKUP(A146,'G T-bils'!B$3:C$3000,2,1)/36500)^($A146-$A145)</f>
        <v>2008.5552889902692</v>
      </c>
      <c r="G146" t="str">
        <f>IFERROR(VLOOKUP($A146,EVIX.IV!$B$5:$F$300,5,0),"")</f>
        <v/>
      </c>
      <c r="H146" t="e">
        <f t="shared" si="2"/>
        <v>#VALUE!</v>
      </c>
      <c r="I146" s="11">
        <f>I145*$E146/$E145*(1-I$1+VLOOKUP($A146,'G T-bils'!$B$3:$C$3000,2,1)/36500)^($A146-$A145)</f>
        <v>19.305773862106978</v>
      </c>
      <c r="L146">
        <f>ROW()</f>
        <v>146</v>
      </c>
    </row>
    <row r="147" spans="1:12">
      <c r="A147" s="1">
        <v>40169</v>
      </c>
      <c r="B147">
        <v>19.54</v>
      </c>
      <c r="C147">
        <v>22.76</v>
      </c>
      <c r="D147">
        <f>IFERROR(VLOOKUP($A147,'EXIV-EVIX indexes'!$B$4:$D$5000,2,0),D146)</f>
        <v>380595.38</v>
      </c>
      <c r="E147">
        <f>IFERROR(VLOOKUP($A147,'EXIV-EVIX indexes'!$B$4:$D$5000,3,0),E146)</f>
        <v>12820.85</v>
      </c>
      <c r="F147" s="11">
        <f>F146*$D147/$D146*(1-F$1+VLOOKUP(A147,'G T-bils'!B$3:C$3000,2,1)/36500)^($A147-$A146)</f>
        <v>1904.6505239828316</v>
      </c>
      <c r="G147" t="str">
        <f>IFERROR(VLOOKUP($A147,EVIX.IV!$B$5:$F$300,5,0),"")</f>
        <v/>
      </c>
      <c r="H147" t="e">
        <f t="shared" si="2"/>
        <v>#VALUE!</v>
      </c>
      <c r="I147" s="11">
        <f>I146*$E147/$E146*(1-I$1+VLOOKUP($A147,'G T-bils'!$B$3:$C$3000,2,1)/36500)^($A147-$A146)</f>
        <v>20.01492161321768</v>
      </c>
      <c r="L147">
        <f>ROW()</f>
        <v>147</v>
      </c>
    </row>
    <row r="148" spans="1:12">
      <c r="A148" s="1">
        <v>40170</v>
      </c>
      <c r="B148">
        <v>19.71</v>
      </c>
      <c r="C148">
        <v>22.68</v>
      </c>
      <c r="D148">
        <f>IFERROR(VLOOKUP($A148,'EXIV-EVIX indexes'!$B$4:$D$5000,2,0),D147)</f>
        <v>374059.95</v>
      </c>
      <c r="E148">
        <f>IFERROR(VLOOKUP($A148,'EXIV-EVIX indexes'!$B$4:$D$5000,3,0),E147)</f>
        <v>13177.19</v>
      </c>
      <c r="F148" s="11">
        <f>F147*$D148/$D147*(1-F$1+VLOOKUP(A148,'G T-bils'!B$3:C$3000,2,1)/36500)^($A148-$A147)</f>
        <v>1871.8896564308989</v>
      </c>
      <c r="G148" t="str">
        <f>IFERROR(VLOOKUP($A148,EVIX.IV!$B$5:$F$300,5,0),"")</f>
        <v/>
      </c>
      <c r="H148" t="e">
        <f t="shared" si="2"/>
        <v>#VALUE!</v>
      </c>
      <c r="I148" s="11">
        <f>I147*$E148/$E147*(1-I$1+VLOOKUP($A148,'G T-bils'!$B$3:$C$3000,2,1)/36500)^($A148-$A147)</f>
        <v>20.57060794817227</v>
      </c>
      <c r="L148">
        <f>ROW()</f>
        <v>148</v>
      </c>
    </row>
    <row r="149" spans="1:12">
      <c r="A149" s="1">
        <v>40171</v>
      </c>
      <c r="B149">
        <v>19.47</v>
      </c>
      <c r="C149">
        <v>22.41</v>
      </c>
      <c r="D149">
        <f>IFERROR(VLOOKUP($A149,'EXIV-EVIX indexes'!$B$4:$D$5000,2,0),D148)</f>
        <v>374059.95</v>
      </c>
      <c r="E149">
        <f>IFERROR(VLOOKUP($A149,'EXIV-EVIX indexes'!$B$4:$D$5000,3,0),E148)</f>
        <v>13177.19</v>
      </c>
      <c r="F149" s="11">
        <f>F148*$D149/$D148*(1-F$1+VLOOKUP(A149,'G T-bils'!B$3:C$3000,2,1)/36500)^($A149-$A148)</f>
        <v>1871.8346792881127</v>
      </c>
      <c r="G149" t="str">
        <f>IFERROR(VLOOKUP($A149,EVIX.IV!$B$5:$F$300,5,0),"")</f>
        <v/>
      </c>
      <c r="H149" t="e">
        <f t="shared" si="2"/>
        <v>#VALUE!</v>
      </c>
      <c r="I149" s="11">
        <f>I148*$E149/$E148*(1-I$1+VLOOKUP($A149,'G T-bils'!$B$3:$C$3000,2,1)/36500)^($A149-$A148)</f>
        <v>20.570003792234722</v>
      </c>
      <c r="L149">
        <f>ROW()</f>
        <v>149</v>
      </c>
    </row>
    <row r="150" spans="1:12">
      <c r="A150" s="1">
        <v>40175</v>
      </c>
      <c r="B150">
        <v>19.93</v>
      </c>
      <c r="C150">
        <v>22.49</v>
      </c>
      <c r="D150">
        <f>IFERROR(VLOOKUP($A150,'EXIV-EVIX indexes'!$B$4:$D$5000,2,0),D149)</f>
        <v>370985.78</v>
      </c>
      <c r="E150">
        <f>IFERROR(VLOOKUP($A150,'EXIV-EVIX indexes'!$B$4:$D$5000,3,0),E149)</f>
        <v>13363.79</v>
      </c>
      <c r="F150" s="11">
        <f>F149*$D150/$D149*(1-F$1+VLOOKUP(A150,'G T-bils'!B$3:C$3000,2,1)/36500)^($A150-$A149)</f>
        <v>1856.2402493970017</v>
      </c>
      <c r="G150" t="str">
        <f>IFERROR(VLOOKUP($A150,EVIX.IV!$B$5:$F$300,5,0),"")</f>
        <v/>
      </c>
      <c r="H150" t="e">
        <f t="shared" si="2"/>
        <v>#VALUE!</v>
      </c>
      <c r="I150" s="11">
        <f>I149*$E150/$E149*(1-I$1+VLOOKUP($A150,'G T-bils'!$B$3:$C$3000,2,1)/36500)^($A150-$A149)</f>
        <v>20.858921544810148</v>
      </c>
      <c r="L150">
        <f>ROW()</f>
        <v>150</v>
      </c>
    </row>
    <row r="151" spans="1:12">
      <c r="A151" s="1">
        <v>40176</v>
      </c>
      <c r="B151">
        <v>20.010000000000002</v>
      </c>
      <c r="C151">
        <v>22.63</v>
      </c>
      <c r="D151">
        <f>IFERROR(VLOOKUP($A151,'EXIV-EVIX indexes'!$B$4:$D$5000,2,0),D150)</f>
        <v>368190.68</v>
      </c>
      <c r="E151">
        <f>IFERROR(VLOOKUP($A151,'EXIV-EVIX indexes'!$B$4:$D$5000,3,0),E150)</f>
        <v>13473.91</v>
      </c>
      <c r="F151" s="11">
        <f>F150*$D151/$D150*(1-F$1+VLOOKUP(A151,'G T-bils'!B$3:C$3000,2,1)/36500)^($A151-$A150)</f>
        <v>1842.2025291340549</v>
      </c>
      <c r="G151" t="str">
        <f>IFERROR(VLOOKUP($A151,EVIX.IV!$B$5:$F$300,5,0),"")</f>
        <v/>
      </c>
      <c r="H151" t="e">
        <f t="shared" si="2"/>
        <v>#VALUE!</v>
      </c>
      <c r="I151" s="11">
        <f>I150*$E151/$E150*(1-I$1+VLOOKUP($A151,'G T-bils'!$B$3:$C$3000,2,1)/36500)^($A151-$A150)</f>
        <v>21.030205252914193</v>
      </c>
      <c r="L151">
        <f>ROW()</f>
        <v>151</v>
      </c>
    </row>
    <row r="152" spans="1:12">
      <c r="A152" s="1">
        <v>40177</v>
      </c>
      <c r="B152">
        <v>19.96</v>
      </c>
      <c r="C152">
        <v>22.66</v>
      </c>
      <c r="D152">
        <f>IFERROR(VLOOKUP($A152,'EXIV-EVIX indexes'!$B$4:$D$5000,2,0),D151)</f>
        <v>371579.59</v>
      </c>
      <c r="E152">
        <f>IFERROR(VLOOKUP($A152,'EXIV-EVIX indexes'!$B$4:$D$5000,3,0),E151)</f>
        <v>13084.44</v>
      </c>
      <c r="F152" s="11">
        <f>F151*$D152/$D151*(1-F$1+VLOOKUP(A152,'G T-bils'!B$3:C$3000,2,1)/36500)^($A152-$A151)</f>
        <v>1859.106112473178</v>
      </c>
      <c r="G152" t="str">
        <f>IFERROR(VLOOKUP($A152,EVIX.IV!$B$5:$F$300,5,0),"")</f>
        <v/>
      </c>
      <c r="H152" t="e">
        <f t="shared" si="2"/>
        <v>#VALUE!</v>
      </c>
      <c r="I152" s="11">
        <f>I151*$E152/$E151*(1-I$1+VLOOKUP($A152,'G T-bils'!$B$3:$C$3000,2,1)/36500)^($A152-$A151)</f>
        <v>20.421740518654094</v>
      </c>
      <c r="L152">
        <f>ROW()</f>
        <v>152</v>
      </c>
    </row>
    <row r="153" spans="1:12">
      <c r="A153" s="1">
        <v>40178</v>
      </c>
      <c r="B153">
        <v>21.68</v>
      </c>
      <c r="C153">
        <v>23.89</v>
      </c>
      <c r="D153">
        <f>IFERROR(VLOOKUP($A153,'EXIV-EVIX indexes'!$B$4:$D$5000,2,0),D152)</f>
        <v>371579.59</v>
      </c>
      <c r="E153">
        <f>IFERROR(VLOOKUP($A153,'EXIV-EVIX indexes'!$B$4:$D$5000,3,0),E152)</f>
        <v>13084.44</v>
      </c>
      <c r="F153" s="11">
        <f>F152*$D153/$D152*(1-F$1+VLOOKUP(A153,'G T-bils'!B$3:C$3000,2,1)/36500)^($A153-$A152)</f>
        <v>1859.0536500267165</v>
      </c>
      <c r="G153" t="str">
        <f>IFERROR(VLOOKUP($A153,EVIX.IV!$B$5:$F$300,5,0),"")</f>
        <v/>
      </c>
      <c r="H153" t="e">
        <f t="shared" si="2"/>
        <v>#VALUE!</v>
      </c>
      <c r="I153" s="11">
        <f>I152*$E153/$E152*(1-I$1+VLOOKUP($A153,'G T-bils'!$B$3:$C$3000,2,1)/36500)^($A153-$A152)</f>
        <v>20.421164233921651</v>
      </c>
      <c r="L153">
        <f>ROW()</f>
        <v>153</v>
      </c>
    </row>
    <row r="154" spans="1:12">
      <c r="A154" s="1">
        <v>40182</v>
      </c>
      <c r="B154">
        <v>20.04</v>
      </c>
      <c r="C154">
        <v>22.77</v>
      </c>
      <c r="D154">
        <f>IFERROR(VLOOKUP($A154,'EXIV-EVIX indexes'!$B$4:$D$5000,2,0),D153)</f>
        <v>367203.76</v>
      </c>
      <c r="E154">
        <f>IFERROR(VLOOKUP($A154,'EXIV-EVIX indexes'!$B$4:$D$5000,3,0),E153)</f>
        <v>13449.61</v>
      </c>
      <c r="F154" s="11">
        <f>F153*$D154/$D153*(1-F$1+VLOOKUP(A154,'G T-bils'!B$3:C$3000,2,1)/36500)^($A154-$A153)</f>
        <v>1836.9533249456856</v>
      </c>
      <c r="G154" t="str">
        <f>IFERROR(VLOOKUP($A154,EVIX.IV!$B$5:$F$300,5,0),"")</f>
        <v/>
      </c>
      <c r="H154" t="e">
        <f t="shared" si="2"/>
        <v>#VALUE!</v>
      </c>
      <c r="I154" s="11">
        <f>I153*$E154/$E153*(1-I$1+VLOOKUP($A154,'G T-bils'!$B$3:$C$3000,2,1)/36500)^($A154-$A153)</f>
        <v>20.988721226352133</v>
      </c>
      <c r="L154">
        <f>ROW()</f>
        <v>154</v>
      </c>
    </row>
    <row r="155" spans="1:12">
      <c r="A155" s="1">
        <v>40183</v>
      </c>
      <c r="B155">
        <v>19.350000000000001</v>
      </c>
      <c r="C155">
        <v>22.39</v>
      </c>
      <c r="D155">
        <f>IFERROR(VLOOKUP($A155,'EXIV-EVIX indexes'!$B$4:$D$5000,2,0),D154)</f>
        <v>359665.56</v>
      </c>
      <c r="E155">
        <f>IFERROR(VLOOKUP($A155,'EXIV-EVIX indexes'!$B$4:$D$5000,3,0),E154)</f>
        <v>13647.81</v>
      </c>
      <c r="F155" s="11">
        <f>F154*$D155/$D154*(1-F$1+VLOOKUP(A155,'G T-bils'!B$3:C$3000,2,1)/36500)^($A155-$A154)</f>
        <v>1799.1923179467901</v>
      </c>
      <c r="G155" t="str">
        <f>IFERROR(VLOOKUP($A155,EVIX.IV!$B$5:$F$300,5,0),"")</f>
        <v/>
      </c>
      <c r="H155" t="e">
        <f t="shared" si="2"/>
        <v>#VALUE!</v>
      </c>
      <c r="I155" s="11">
        <f>I154*$E155/$E154*(1-I$1+VLOOKUP($A155,'G T-bils'!$B$3:$C$3000,2,1)/36500)^($A155-$A154)</f>
        <v>21.297419643132415</v>
      </c>
      <c r="L155">
        <f>ROW()</f>
        <v>155</v>
      </c>
    </row>
    <row r="156" spans="1:12">
      <c r="A156" s="1">
        <v>40184</v>
      </c>
      <c r="B156">
        <v>19.16</v>
      </c>
      <c r="C156">
        <v>21.8</v>
      </c>
      <c r="D156">
        <f>IFERROR(VLOOKUP($A156,'EXIV-EVIX indexes'!$B$4:$D$5000,2,0),D155)</f>
        <v>355142.02</v>
      </c>
      <c r="E156">
        <f>IFERROR(VLOOKUP($A156,'EXIV-EVIX indexes'!$B$4:$D$5000,3,0),E155)</f>
        <v>13736.73</v>
      </c>
      <c r="F156" s="11">
        <f>F155*$D156/$D155*(1-F$1+VLOOKUP(A156,'G T-bils'!B$3:C$3000,2,1)/36500)^($A156-$A155)</f>
        <v>1776.5129789240516</v>
      </c>
      <c r="G156" t="str">
        <f>IFERROR(VLOOKUP($A156,EVIX.IV!$B$5:$F$300,5,0),"")</f>
        <v/>
      </c>
      <c r="H156" t="e">
        <f t="shared" si="2"/>
        <v>#VALUE!</v>
      </c>
      <c r="I156" s="11">
        <f>I155*$E156/$E155*(1-I$1+VLOOKUP($A156,'G T-bils'!$B$3:$C$3000,2,1)/36500)^($A156-$A155)</f>
        <v>21.435566836049365</v>
      </c>
      <c r="L156">
        <f>ROW()</f>
        <v>156</v>
      </c>
    </row>
    <row r="157" spans="1:12">
      <c r="A157" s="1">
        <v>40185</v>
      </c>
      <c r="B157">
        <v>19.059999999999999</v>
      </c>
      <c r="C157">
        <v>21.6</v>
      </c>
      <c r="D157">
        <f>IFERROR(VLOOKUP($A157,'EXIV-EVIX indexes'!$B$4:$D$5000,2,0),D156)</f>
        <v>350356.15</v>
      </c>
      <c r="E157">
        <f>IFERROR(VLOOKUP($A157,'EXIV-EVIX indexes'!$B$4:$D$5000,3,0),E156)</f>
        <v>13763.36</v>
      </c>
      <c r="F157" s="11">
        <f>F156*$D157/$D156*(1-F$1+VLOOKUP(A157,'G T-bils'!B$3:C$3000,2,1)/36500)^($A157-$A156)</f>
        <v>1752.5218167152168</v>
      </c>
      <c r="G157" t="str">
        <f>IFERROR(VLOOKUP($A157,EVIX.IV!$B$5:$F$300,5,0),"")</f>
        <v/>
      </c>
      <c r="H157" t="e">
        <f t="shared" si="2"/>
        <v>#VALUE!</v>
      </c>
      <c r="I157" s="11">
        <f>I156*$E157/$E156*(1-I$1+VLOOKUP($A157,'G T-bils'!$B$3:$C$3000,2,1)/36500)^($A157-$A156)</f>
        <v>21.47649689127088</v>
      </c>
      <c r="L157">
        <f>ROW()</f>
        <v>157</v>
      </c>
    </row>
    <row r="158" spans="1:12">
      <c r="A158" s="1">
        <v>40186</v>
      </c>
      <c r="B158">
        <v>18.13</v>
      </c>
      <c r="C158">
        <v>21</v>
      </c>
      <c r="D158">
        <f>IFERROR(VLOOKUP($A158,'EXIV-EVIX indexes'!$B$4:$D$5000,2,0),D157)</f>
        <v>342612.11</v>
      </c>
      <c r="E158">
        <f>IFERROR(VLOOKUP($A158,'EXIV-EVIX indexes'!$B$4:$D$5000,3,0),E157)</f>
        <v>14024.67</v>
      </c>
      <c r="F158" s="11">
        <f>F157*$D158/$D157*(1-F$1+VLOOKUP(A158,'G T-bils'!B$3:C$3000,2,1)/36500)^($A158-$A157)</f>
        <v>1713.7353725605499</v>
      </c>
      <c r="G158" t="str">
        <f>IFERROR(VLOOKUP($A158,EVIX.IV!$B$5:$F$300,5,0),"")</f>
        <v/>
      </c>
      <c r="H158" t="e">
        <f t="shared" si="2"/>
        <v>#VALUE!</v>
      </c>
      <c r="I158" s="11">
        <f>I157*$E158/$E157*(1-I$1+VLOOKUP($A158,'G T-bils'!$B$3:$C$3000,2,1)/36500)^($A158-$A157)</f>
        <v>21.883611120479681</v>
      </c>
      <c r="L158">
        <f>ROW()</f>
        <v>158</v>
      </c>
    </row>
    <row r="159" spans="1:12">
      <c r="A159" s="1">
        <v>40189</v>
      </c>
      <c r="B159">
        <v>17.55</v>
      </c>
      <c r="C159">
        <v>21.27</v>
      </c>
      <c r="D159">
        <f>IFERROR(VLOOKUP($A159,'EXIV-EVIX indexes'!$B$4:$D$5000,2,0),D158)</f>
        <v>349889.65</v>
      </c>
      <c r="E159">
        <f>IFERROR(VLOOKUP($A159,'EXIV-EVIX indexes'!$B$4:$D$5000,3,0),E158)</f>
        <v>14127.97</v>
      </c>
      <c r="F159" s="11">
        <f>F158*$D159/$D158*(1-F$1+VLOOKUP(A159,'G T-bils'!B$3:C$3000,2,1)/36500)^($A159-$A158)</f>
        <v>1749.9843580445463</v>
      </c>
      <c r="G159" t="str">
        <f>IFERROR(VLOOKUP($A159,EVIX.IV!$B$5:$F$300,5,0),"")</f>
        <v/>
      </c>
      <c r="H159" t="e">
        <f t="shared" si="2"/>
        <v>#VALUE!</v>
      </c>
      <c r="I159" s="11">
        <f>I158*$E159/$E158*(1-I$1+VLOOKUP($A159,'G T-bils'!$B$3:$C$3000,2,1)/36500)^($A159-$A158)</f>
        <v>22.042869069333253</v>
      </c>
      <c r="L159">
        <f>ROW()</f>
        <v>159</v>
      </c>
    </row>
    <row r="160" spans="1:12">
      <c r="A160" s="1">
        <v>40190</v>
      </c>
      <c r="B160">
        <v>18.25</v>
      </c>
      <c r="C160">
        <v>21.79</v>
      </c>
      <c r="D160">
        <f>IFERROR(VLOOKUP($A160,'EXIV-EVIX indexes'!$B$4:$D$5000,2,0),D159)</f>
        <v>350107.67</v>
      </c>
      <c r="E160">
        <f>IFERROR(VLOOKUP($A160,'EXIV-EVIX indexes'!$B$4:$D$5000,3,0),E159)</f>
        <v>14059.76</v>
      </c>
      <c r="F160" s="11">
        <f>F159*$D160/$D159*(1-F$1+VLOOKUP(A160,'G T-bils'!B$3:C$3000,2,1)/36500)^($A160-$A159)</f>
        <v>1751.0236990950204</v>
      </c>
      <c r="G160" t="str">
        <f>IFERROR(VLOOKUP($A160,EVIX.IV!$B$5:$F$300,5,0),"")</f>
        <v/>
      </c>
      <c r="H160" t="e">
        <f t="shared" si="2"/>
        <v>#VALUE!</v>
      </c>
      <c r="I160" s="11">
        <f>I159*$E160/$E159*(1-I$1+VLOOKUP($A160,'G T-bils'!$B$3:$C$3000,2,1)/36500)^($A160-$A159)</f>
        <v>21.935805783099372</v>
      </c>
      <c r="L160">
        <f>ROW()</f>
        <v>160</v>
      </c>
    </row>
    <row r="161" spans="1:12">
      <c r="A161" s="1">
        <v>40191</v>
      </c>
      <c r="B161">
        <v>17.850000000000001</v>
      </c>
      <c r="C161">
        <v>21.29</v>
      </c>
      <c r="D161">
        <f>IFERROR(VLOOKUP($A161,'EXIV-EVIX indexes'!$B$4:$D$5000,2,0),D160)</f>
        <v>347431.33</v>
      </c>
      <c r="E161">
        <f>IFERROR(VLOOKUP($A161,'EXIV-EVIX indexes'!$B$4:$D$5000,3,0),E160)</f>
        <v>14065.21</v>
      </c>
      <c r="F161" s="11">
        <f>F160*$D161/$D160*(1-F$1+VLOOKUP(A161,'G T-bils'!B$3:C$3000,2,1)/36500)^($A161-$A160)</f>
        <v>1737.5861121691876</v>
      </c>
      <c r="G161" t="str">
        <f>IFERROR(VLOOKUP($A161,EVIX.IV!$B$5:$F$300,5,0),"")</f>
        <v/>
      </c>
      <c r="H161" t="e">
        <f t="shared" si="2"/>
        <v>#VALUE!</v>
      </c>
      <c r="I161" s="11">
        <f>I160*$E161/$E160*(1-I$1+VLOOKUP($A161,'G T-bils'!$B$3:$C$3000,2,1)/36500)^($A161-$A160)</f>
        <v>21.943649852781103</v>
      </c>
      <c r="L161">
        <f>ROW()</f>
        <v>161</v>
      </c>
    </row>
    <row r="162" spans="1:12">
      <c r="A162" s="1">
        <v>40192</v>
      </c>
      <c r="B162">
        <v>17.63</v>
      </c>
      <c r="C162">
        <v>20.71</v>
      </c>
      <c r="D162">
        <f>IFERROR(VLOOKUP($A162,'EXIV-EVIX indexes'!$B$4:$D$5000,2,0),D161)</f>
        <v>333416.59999999998</v>
      </c>
      <c r="E162">
        <f>IFERROR(VLOOKUP($A162,'EXIV-EVIX indexes'!$B$4:$D$5000,3,0),E161)</f>
        <v>14509.22</v>
      </c>
      <c r="F162" s="11">
        <f>F161*$D162/$D161*(1-F$1+VLOOKUP(A162,'G T-bils'!B$3:C$3000,2,1)/36500)^($A162-$A161)</f>
        <v>1667.4473521695325</v>
      </c>
      <c r="G162" t="str">
        <f>IFERROR(VLOOKUP($A162,EVIX.IV!$B$5:$F$300,5,0),"")</f>
        <v/>
      </c>
      <c r="H162" t="e">
        <f t="shared" si="2"/>
        <v>#VALUE!</v>
      </c>
      <c r="I162" s="11">
        <f>I161*$E162/$E161*(1-I$1+VLOOKUP($A162,'G T-bils'!$B$3:$C$3000,2,1)/36500)^($A162-$A161)</f>
        <v>22.635717431944116</v>
      </c>
      <c r="L162">
        <f>ROW()</f>
        <v>162</v>
      </c>
    </row>
    <row r="163" spans="1:12">
      <c r="A163" s="1">
        <v>40193</v>
      </c>
      <c r="B163">
        <v>17.91</v>
      </c>
      <c r="C163">
        <v>21.48</v>
      </c>
      <c r="D163">
        <f>IFERROR(VLOOKUP($A163,'EXIV-EVIX indexes'!$B$4:$D$5000,2,0),D162)</f>
        <v>339226.35</v>
      </c>
      <c r="E163">
        <f>IFERROR(VLOOKUP($A163,'EXIV-EVIX indexes'!$B$4:$D$5000,3,0),E162)</f>
        <v>14012.83</v>
      </c>
      <c r="F163" s="11">
        <f>F162*$D163/$D162*(1-F$1+VLOOKUP(A163,'G T-bils'!B$3:C$3000,2,1)/36500)^($A163-$A162)</f>
        <v>1696.4529038011813</v>
      </c>
      <c r="G163" t="str">
        <f>IFERROR(VLOOKUP($A163,EVIX.IV!$B$5:$F$300,5,0),"")</f>
        <v/>
      </c>
      <c r="H163" t="e">
        <f t="shared" si="2"/>
        <v>#VALUE!</v>
      </c>
      <c r="I163" s="11">
        <f>I162*$E163/$E162*(1-I$1+VLOOKUP($A163,'G T-bils'!$B$3:$C$3000,2,1)/36500)^($A163-$A162)</f>
        <v>21.860664915302046</v>
      </c>
      <c r="L163">
        <f>ROW()</f>
        <v>163</v>
      </c>
    </row>
    <row r="164" spans="1:12">
      <c r="A164" s="1">
        <v>40197</v>
      </c>
      <c r="B164">
        <v>17.579999999999998</v>
      </c>
      <c r="C164">
        <v>20.89</v>
      </c>
      <c r="D164">
        <f>IFERROR(VLOOKUP($A164,'EXIV-EVIX indexes'!$B$4:$D$5000,2,0),D163)</f>
        <v>295168.12</v>
      </c>
      <c r="E164">
        <f>IFERROR(VLOOKUP($A164,'EXIV-EVIX indexes'!$B$4:$D$5000,3,0),E163)</f>
        <v>15313.05</v>
      </c>
      <c r="F164" s="11">
        <f>F163*$D164/$D163*(1-F$1+VLOOKUP(A164,'G T-bils'!B$3:C$3000,2,1)/36500)^($A164-$A163)</f>
        <v>1475.9466366735678</v>
      </c>
      <c r="G164" t="str">
        <f>IFERROR(VLOOKUP($A164,EVIX.IV!$B$5:$F$300,5,0),"")</f>
        <v/>
      </c>
      <c r="H164" t="e">
        <f t="shared" si="2"/>
        <v>#VALUE!</v>
      </c>
      <c r="I164" s="11">
        <f>I163*$E164/$E163*(1-I$1+VLOOKUP($A164,'G T-bils'!$B$3:$C$3000,2,1)/36500)^($A164-$A163)</f>
        <v>23.886262087052135</v>
      </c>
      <c r="L164">
        <f>ROW()</f>
        <v>164</v>
      </c>
    </row>
    <row r="165" spans="1:12">
      <c r="A165" s="1">
        <v>40198</v>
      </c>
      <c r="B165">
        <v>18.68</v>
      </c>
      <c r="C165">
        <v>21.4</v>
      </c>
      <c r="D165">
        <f>IFERROR(VLOOKUP($A165,'EXIV-EVIX indexes'!$B$4:$D$5000,2,0),D164)</f>
        <v>348267.69</v>
      </c>
      <c r="E165">
        <f>IFERROR(VLOOKUP($A165,'EXIV-EVIX indexes'!$B$4:$D$5000,3,0),E164)</f>
        <v>11387.27</v>
      </c>
      <c r="F165" s="11">
        <f>F164*$D165/$D164*(1-F$1+VLOOKUP(A165,'G T-bils'!B$3:C$3000,2,1)/36500)^($A165-$A164)</f>
        <v>1741.4124157028434</v>
      </c>
      <c r="G165" t="str">
        <f>IFERROR(VLOOKUP($A165,EVIX.IV!$B$5:$F$300,5,0),"")</f>
        <v/>
      </c>
      <c r="H165" t="e">
        <f t="shared" si="2"/>
        <v>#VALUE!</v>
      </c>
      <c r="I165" s="11">
        <f>I164*$E165/$E164*(1-I$1+VLOOKUP($A165,'G T-bils'!$B$3:$C$3000,2,1)/36500)^($A165-$A164)</f>
        <v>17.762060927991808</v>
      </c>
      <c r="L165">
        <f>ROW()</f>
        <v>165</v>
      </c>
    </row>
    <row r="166" spans="1:12">
      <c r="A166" s="1">
        <v>40199</v>
      </c>
      <c r="B166">
        <v>22.27</v>
      </c>
      <c r="C166">
        <v>23.15</v>
      </c>
      <c r="D166">
        <f>IFERROR(VLOOKUP($A166,'EXIV-EVIX indexes'!$B$4:$D$5000,2,0),D165)</f>
        <v>328932.40999999997</v>
      </c>
      <c r="E166">
        <f>IFERROR(VLOOKUP($A166,'EXIV-EVIX indexes'!$B$4:$D$5000,3,0),E165)</f>
        <v>11845.98</v>
      </c>
      <c r="F166" s="11">
        <f>F165*$D166/$D165*(1-F$1+VLOOKUP(A166,'G T-bils'!B$3:C$3000,2,1)/36500)^($A166-$A165)</f>
        <v>1644.683603691295</v>
      </c>
      <c r="G166" t="str">
        <f>IFERROR(VLOOKUP($A166,EVIX.IV!$B$5:$F$300,5,0),"")</f>
        <v/>
      </c>
      <c r="H166" t="e">
        <f t="shared" si="2"/>
        <v>#VALUE!</v>
      </c>
      <c r="I166" s="11">
        <f>I165*$E166/$E165*(1-I$1+VLOOKUP($A166,'G T-bils'!$B$3:$C$3000,2,1)/36500)^($A166-$A165)</f>
        <v>18.477022045470235</v>
      </c>
      <c r="L166">
        <f>ROW()</f>
        <v>166</v>
      </c>
    </row>
    <row r="167" spans="1:12">
      <c r="A167" s="1">
        <v>40200</v>
      </c>
      <c r="B167">
        <v>27.31</v>
      </c>
      <c r="C167">
        <v>26.29</v>
      </c>
      <c r="D167">
        <f>IFERROR(VLOOKUP($A167,'EXIV-EVIX indexes'!$B$4:$D$5000,2,0),D166)</f>
        <v>347865.72</v>
      </c>
      <c r="E167">
        <f>IFERROR(VLOOKUP($A167,'EXIV-EVIX indexes'!$B$4:$D$5000,3,0),E166)</f>
        <v>11110.43</v>
      </c>
      <c r="F167" s="11">
        <f>F166*$D167/$D166*(1-F$1+VLOOKUP(A167,'G T-bils'!B$3:C$3000,2,1)/36500)^($A167-$A166)</f>
        <v>1739.2995950050497</v>
      </c>
      <c r="G167" t="str">
        <f>IFERROR(VLOOKUP($A167,EVIX.IV!$B$5:$F$300,5,0),"")</f>
        <v/>
      </c>
      <c r="H167" t="e">
        <f t="shared" si="2"/>
        <v>#VALUE!</v>
      </c>
      <c r="I167" s="11">
        <f>I166*$E167/$E166*(1-I$1+VLOOKUP($A167,'G T-bils'!$B$3:$C$3000,2,1)/36500)^($A167-$A166)</f>
        <v>17.329216021756594</v>
      </c>
      <c r="L167">
        <f>ROW()</f>
        <v>167</v>
      </c>
    </row>
    <row r="168" spans="1:12">
      <c r="A168" s="1">
        <v>40203</v>
      </c>
      <c r="B168">
        <v>25.41</v>
      </c>
      <c r="C168">
        <v>25.19</v>
      </c>
      <c r="D168">
        <f>IFERROR(VLOOKUP($A168,'EXIV-EVIX indexes'!$B$4:$D$5000,2,0),D167)</f>
        <v>347583.77</v>
      </c>
      <c r="E168">
        <f>IFERROR(VLOOKUP($A168,'EXIV-EVIX indexes'!$B$4:$D$5000,3,0),E167)</f>
        <v>11120.62</v>
      </c>
      <c r="F168" s="11">
        <f>F167*$D168/$D167*(1-F$1+VLOOKUP(A168,'G T-bils'!B$3:C$3000,2,1)/36500)^($A168-$A167)</f>
        <v>1737.7356055943646</v>
      </c>
      <c r="G168" t="str">
        <f>IFERROR(VLOOKUP($A168,EVIX.IV!$B$5:$F$300,5,0),"")</f>
        <v/>
      </c>
      <c r="H168" t="e">
        <f t="shared" si="2"/>
        <v>#VALUE!</v>
      </c>
      <c r="I168" s="11">
        <f>I167*$E168/$E167*(1-I$1+VLOOKUP($A168,'G T-bils'!$B$3:$C$3000,2,1)/36500)^($A168-$A167)</f>
        <v>17.343569990120717</v>
      </c>
      <c r="L168">
        <f>ROW()</f>
        <v>168</v>
      </c>
    </row>
    <row r="169" spans="1:12">
      <c r="A169" s="1">
        <v>40204</v>
      </c>
      <c r="B169">
        <v>24.55</v>
      </c>
      <c r="C169">
        <v>25.17</v>
      </c>
      <c r="D169">
        <f>IFERROR(VLOOKUP($A169,'EXIV-EVIX indexes'!$B$4:$D$5000,2,0),D168)</f>
        <v>332707.19</v>
      </c>
      <c r="E169">
        <f>IFERROR(VLOOKUP($A169,'EXIV-EVIX indexes'!$B$4:$D$5000,3,0),E168)</f>
        <v>11413.72</v>
      </c>
      <c r="F169" s="11">
        <f>F168*$D169/$D168*(1-F$1+VLOOKUP(A169,'G T-bils'!B$3:C$3000,2,1)/36500)^($A169-$A168)</f>
        <v>1663.3104653495611</v>
      </c>
      <c r="G169" t="str">
        <f>IFERROR(VLOOKUP($A169,EVIX.IV!$B$5:$F$300,5,0),"")</f>
        <v/>
      </c>
      <c r="H169" t="e">
        <f t="shared" si="2"/>
        <v>#VALUE!</v>
      </c>
      <c r="I169" s="11">
        <f>I168*$E169/$E168*(1-I$1+VLOOKUP($A169,'G T-bils'!$B$3:$C$3000,2,1)/36500)^($A169-$A168)</f>
        <v>17.80014885271056</v>
      </c>
      <c r="L169">
        <f>ROW()</f>
        <v>169</v>
      </c>
    </row>
    <row r="170" spans="1:12">
      <c r="A170" s="1">
        <v>40205</v>
      </c>
      <c r="B170">
        <v>23.14</v>
      </c>
      <c r="C170">
        <v>24.13</v>
      </c>
      <c r="D170">
        <f>IFERROR(VLOOKUP($A170,'EXIV-EVIX indexes'!$B$4:$D$5000,2,0),D169)</f>
        <v>344135.65</v>
      </c>
      <c r="E170">
        <f>IFERROR(VLOOKUP($A170,'EXIV-EVIX indexes'!$B$4:$D$5000,3,0),E169)</f>
        <v>10963.32</v>
      </c>
      <c r="F170" s="11">
        <f>F169*$D170/$D169*(1-F$1+VLOOKUP(A170,'G T-bils'!B$3:C$3000,2,1)/36500)^($A170-$A169)</f>
        <v>1720.3945378744108</v>
      </c>
      <c r="G170" t="str">
        <f>IFERROR(VLOOKUP($A170,EVIX.IV!$B$5:$F$300,5,0),"")</f>
        <v/>
      </c>
      <c r="H170" t="e">
        <f t="shared" si="2"/>
        <v>#VALUE!</v>
      </c>
      <c r="I170" s="11">
        <f>I169*$E170/$E169*(1-I$1+VLOOKUP($A170,'G T-bils'!$B$3:$C$3000,2,1)/36500)^($A170-$A169)</f>
        <v>17.097230506358397</v>
      </c>
      <c r="L170">
        <f>ROW()</f>
        <v>170</v>
      </c>
    </row>
    <row r="171" spans="1:12">
      <c r="A171" s="1">
        <v>40206</v>
      </c>
      <c r="B171">
        <v>23.73</v>
      </c>
      <c r="C171">
        <v>24.67</v>
      </c>
      <c r="D171">
        <f>IFERROR(VLOOKUP($A171,'EXIV-EVIX indexes'!$B$4:$D$5000,2,0),D170)</f>
        <v>348942.75</v>
      </c>
      <c r="E171">
        <f>IFERROR(VLOOKUP($A171,'EXIV-EVIX indexes'!$B$4:$D$5000,3,0),E170)</f>
        <v>10652.15</v>
      </c>
      <c r="F171" s="11">
        <f>F170*$D171/$D170*(1-F$1+VLOOKUP(A171,'G T-bils'!B$3:C$3000,2,1)/36500)^($A171-$A170)</f>
        <v>1744.3746022903101</v>
      </c>
      <c r="G171" t="str">
        <f>IFERROR(VLOOKUP($A171,EVIX.IV!$B$5:$F$300,5,0),"")</f>
        <v/>
      </c>
      <c r="H171" t="e">
        <f t="shared" si="2"/>
        <v>#VALUE!</v>
      </c>
      <c r="I171" s="11">
        <f>I170*$E171/$E170*(1-I$1+VLOOKUP($A171,'G T-bils'!$B$3:$C$3000,2,1)/36500)^($A171-$A170)</f>
        <v>16.611472627279571</v>
      </c>
      <c r="L171">
        <f>ROW()</f>
        <v>171</v>
      </c>
    </row>
    <row r="172" spans="1:12">
      <c r="A172" s="1">
        <v>40207</v>
      </c>
      <c r="B172">
        <v>24.62</v>
      </c>
      <c r="C172">
        <v>25.38</v>
      </c>
      <c r="D172">
        <f>IFERROR(VLOOKUP($A172,'EXIV-EVIX indexes'!$B$4:$D$5000,2,0),D171)</f>
        <v>341955.35</v>
      </c>
      <c r="E172">
        <f>IFERROR(VLOOKUP($A172,'EXIV-EVIX indexes'!$B$4:$D$5000,3,0),E171)</f>
        <v>10742.25</v>
      </c>
      <c r="F172" s="11">
        <f>F171*$D172/$D171*(1-F$1+VLOOKUP(A172,'G T-bils'!B$3:C$3000,2,1)/36500)^($A172-$A171)</f>
        <v>1709.3940000656005</v>
      </c>
      <c r="G172" t="str">
        <f>IFERROR(VLOOKUP($A172,EVIX.IV!$B$5:$F$300,5,0),"")</f>
        <v/>
      </c>
      <c r="H172" t="e">
        <f t="shared" si="2"/>
        <v>#VALUE!</v>
      </c>
      <c r="I172" s="11">
        <f>I171*$E172/$E171*(1-I$1+VLOOKUP($A172,'G T-bils'!$B$3:$C$3000,2,1)/36500)^($A172-$A171)</f>
        <v>16.751485041198691</v>
      </c>
      <c r="L172">
        <f>ROW()</f>
        <v>172</v>
      </c>
    </row>
    <row r="173" spans="1:12">
      <c r="A173" s="1">
        <v>40210</v>
      </c>
      <c r="B173">
        <v>22.59</v>
      </c>
      <c r="C173">
        <v>23.64</v>
      </c>
      <c r="D173">
        <f>IFERROR(VLOOKUP($A173,'EXIV-EVIX indexes'!$B$4:$D$5000,2,0),D172)</f>
        <v>334506.86</v>
      </c>
      <c r="E173">
        <f>IFERROR(VLOOKUP($A173,'EXIV-EVIX indexes'!$B$4:$D$5000,3,0),E172)</f>
        <v>10933.94</v>
      </c>
      <c r="F173" s="11">
        <f>F172*$D173/$D172*(1-F$1+VLOOKUP(A173,'G T-bils'!B$3:C$3000,2,1)/36500)^($A173-$A172)</f>
        <v>1672.013382730594</v>
      </c>
      <c r="G173" t="str">
        <f>IFERROR(VLOOKUP($A173,EVIX.IV!$B$5:$F$300,5,0),"")</f>
        <v/>
      </c>
      <c r="H173" t="e">
        <f t="shared" si="2"/>
        <v>#VALUE!</v>
      </c>
      <c r="I173" s="11">
        <f>I172*$E173/$E172*(1-I$1+VLOOKUP($A173,'G T-bils'!$B$3:$C$3000,2,1)/36500)^($A173-$A172)</f>
        <v>17.04891293878325</v>
      </c>
      <c r="L173">
        <f>ROW()</f>
        <v>173</v>
      </c>
    </row>
    <row r="174" spans="1:12">
      <c r="A174" s="1">
        <v>40211</v>
      </c>
      <c r="B174">
        <v>21.48</v>
      </c>
      <c r="C174">
        <v>22.93</v>
      </c>
      <c r="D174">
        <f>IFERROR(VLOOKUP($A174,'EXIV-EVIX indexes'!$B$4:$D$5000,2,0),D173)</f>
        <v>322814.65000000002</v>
      </c>
      <c r="E174">
        <f>IFERROR(VLOOKUP($A174,'EXIV-EVIX indexes'!$B$4:$D$5000,3,0),E173)</f>
        <v>11383.02</v>
      </c>
      <c r="F174" s="11">
        <f>F173*$D174/$D173*(1-F$1+VLOOKUP(A174,'G T-bils'!B$3:C$3000,2,1)/36500)^($A174-$A173)</f>
        <v>1613.5235481714419</v>
      </c>
      <c r="G174" t="str">
        <f>IFERROR(VLOOKUP($A174,EVIX.IV!$B$5:$F$300,5,0),"")</f>
        <v/>
      </c>
      <c r="H174" t="e">
        <f t="shared" si="2"/>
        <v>#VALUE!</v>
      </c>
      <c r="I174" s="11">
        <f>I173*$E174/$E173*(1-I$1+VLOOKUP($A174,'G T-bils'!$B$3:$C$3000,2,1)/36500)^($A174-$A173)</f>
        <v>17.748630874033555</v>
      </c>
      <c r="L174">
        <f>ROW()</f>
        <v>174</v>
      </c>
    </row>
    <row r="175" spans="1:12">
      <c r="A175" s="1">
        <v>40212</v>
      </c>
      <c r="B175">
        <v>21.6</v>
      </c>
      <c r="C175">
        <v>23</v>
      </c>
      <c r="D175">
        <f>IFERROR(VLOOKUP($A175,'EXIV-EVIX indexes'!$B$4:$D$5000,2,0),D174)</f>
        <v>323398.15000000002</v>
      </c>
      <c r="E175">
        <f>IFERROR(VLOOKUP($A175,'EXIV-EVIX indexes'!$B$4:$D$5000,3,0),E174)</f>
        <v>11268.25</v>
      </c>
      <c r="F175" s="11">
        <f>F174*$D175/$D174*(1-F$1+VLOOKUP(A175,'G T-bils'!B$3:C$3000,2,1)/36500)^($A175-$A174)</f>
        <v>1616.3917827925748</v>
      </c>
      <c r="G175" t="str">
        <f>IFERROR(VLOOKUP($A175,EVIX.IV!$B$5:$F$300,5,0),"")</f>
        <v/>
      </c>
      <c r="H175" t="e">
        <f t="shared" si="2"/>
        <v>#VALUE!</v>
      </c>
      <c r="I175" s="11">
        <f>I174*$E175/$E174*(1-I$1+VLOOKUP($A175,'G T-bils'!$B$3:$C$3000,2,1)/36500)^($A175-$A174)</f>
        <v>17.569154526895929</v>
      </c>
      <c r="L175">
        <f>ROW()</f>
        <v>175</v>
      </c>
    </row>
    <row r="176" spans="1:12">
      <c r="A176" s="1">
        <v>40213</v>
      </c>
      <c r="B176">
        <v>26.08</v>
      </c>
      <c r="C176">
        <v>25.98</v>
      </c>
      <c r="D176">
        <f>IFERROR(VLOOKUP($A176,'EXIV-EVIX indexes'!$B$4:$D$5000,2,0),D175)</f>
        <v>345660.38</v>
      </c>
      <c r="E176">
        <f>IFERROR(VLOOKUP($A176,'EXIV-EVIX indexes'!$B$4:$D$5000,3,0),E175)</f>
        <v>10225.58</v>
      </c>
      <c r="F176" s="11">
        <f>F175*$D176/$D175*(1-F$1+VLOOKUP(A176,'G T-bils'!B$3:C$3000,2,1)/36500)^($A176-$A175)</f>
        <v>1727.6115276244404</v>
      </c>
      <c r="G176" t="str">
        <f>IFERROR(VLOOKUP($A176,EVIX.IV!$B$5:$F$300,5,0),"")</f>
        <v/>
      </c>
      <c r="H176" t="e">
        <f t="shared" si="2"/>
        <v>#VALUE!</v>
      </c>
      <c r="I176" s="11">
        <f>I175*$E176/$E175*(1-I$1+VLOOKUP($A176,'G T-bils'!$B$3:$C$3000,2,1)/36500)^($A176-$A175)</f>
        <v>15.94298828788884</v>
      </c>
      <c r="L176">
        <f>ROW()</f>
        <v>176</v>
      </c>
    </row>
    <row r="177" spans="1:12">
      <c r="A177" s="1">
        <v>40214</v>
      </c>
      <c r="B177">
        <v>26.11</v>
      </c>
      <c r="C177">
        <v>26</v>
      </c>
      <c r="D177">
        <f>IFERROR(VLOOKUP($A177,'EXIV-EVIX indexes'!$B$4:$D$5000,2,0),D176)</f>
        <v>355276.13</v>
      </c>
      <c r="E177">
        <f>IFERROR(VLOOKUP($A177,'EXIV-EVIX indexes'!$B$4:$D$5000,3,0),E176)</f>
        <v>9751.85</v>
      </c>
      <c r="F177" s="11">
        <f>F176*$D177/$D176*(1-F$1+VLOOKUP(A177,'G T-bils'!B$3:C$3000,2,1)/36500)^($A177-$A176)</f>
        <v>1775.619456424655</v>
      </c>
      <c r="G177" t="str">
        <f>IFERROR(VLOOKUP($A177,EVIX.IV!$B$5:$F$300,5,0),"")</f>
        <v/>
      </c>
      <c r="H177" t="e">
        <f t="shared" ref="H177:H240" si="3">F177/G177-1</f>
        <v>#VALUE!</v>
      </c>
      <c r="I177" s="11">
        <f>I176*$E177/$E176*(1-I$1+VLOOKUP($A177,'G T-bils'!$B$3:$C$3000,2,1)/36500)^($A177-$A176)</f>
        <v>15.203940602986849</v>
      </c>
      <c r="L177">
        <f>ROW()</f>
        <v>177</v>
      </c>
    </row>
    <row r="178" spans="1:12">
      <c r="A178" s="1">
        <v>40217</v>
      </c>
      <c r="B178">
        <v>26.51</v>
      </c>
      <c r="C178">
        <v>26.43</v>
      </c>
      <c r="D178">
        <f>IFERROR(VLOOKUP($A178,'EXIV-EVIX indexes'!$B$4:$D$5000,2,0),D177)</f>
        <v>356748.71</v>
      </c>
      <c r="E178">
        <f>IFERROR(VLOOKUP($A178,'EXIV-EVIX indexes'!$B$4:$D$5000,3,0),E177)</f>
        <v>9728.84</v>
      </c>
      <c r="F178" s="11">
        <f>F177*$D178/$D177*(1-F$1+VLOOKUP(A178,'G T-bils'!B$3:C$3000,2,1)/36500)^($A178-$A177)</f>
        <v>1782.821522260783</v>
      </c>
      <c r="G178" t="str">
        <f>IFERROR(VLOOKUP($A178,EVIX.IV!$B$5:$F$300,5,0),"")</f>
        <v/>
      </c>
      <c r="H178" t="e">
        <f t="shared" si="3"/>
        <v>#VALUE!</v>
      </c>
      <c r="I178" s="11">
        <f>I177*$E178/$E177*(1-I$1+VLOOKUP($A178,'G T-bils'!$B$3:$C$3000,2,1)/36500)^($A178-$A177)</f>
        <v>15.16672471083038</v>
      </c>
      <c r="L178">
        <f>ROW()</f>
        <v>178</v>
      </c>
    </row>
    <row r="179" spans="1:12">
      <c r="A179" s="1">
        <v>40218</v>
      </c>
      <c r="B179">
        <v>26</v>
      </c>
      <c r="C179">
        <v>26.04</v>
      </c>
      <c r="D179">
        <f>IFERROR(VLOOKUP($A179,'EXIV-EVIX indexes'!$B$4:$D$5000,2,0),D178)</f>
        <v>358742.45</v>
      </c>
      <c r="E179">
        <f>IFERROR(VLOOKUP($A179,'EXIV-EVIX indexes'!$B$4:$D$5000,3,0),E178)</f>
        <v>9686.25</v>
      </c>
      <c r="F179" s="11">
        <f>F178*$D179/$D178*(1-F$1+VLOOKUP(A179,'G T-bils'!B$3:C$3000,2,1)/36500)^($A179-$A178)</f>
        <v>1792.7327102324587</v>
      </c>
      <c r="G179" t="str">
        <f>IFERROR(VLOOKUP($A179,EVIX.IV!$B$5:$F$300,5,0),"")</f>
        <v/>
      </c>
      <c r="H179" t="e">
        <f t="shared" si="3"/>
        <v>#VALUE!</v>
      </c>
      <c r="I179" s="11">
        <f>I178*$E179/$E178*(1-I$1+VLOOKUP($A179,'G T-bils'!$B$3:$C$3000,2,1)/36500)^($A179-$A178)</f>
        <v>15.099888238642484</v>
      </c>
      <c r="L179">
        <f>ROW()</f>
        <v>179</v>
      </c>
    </row>
    <row r="180" spans="1:12">
      <c r="A180" s="1">
        <v>40219</v>
      </c>
      <c r="B180">
        <v>25.4</v>
      </c>
      <c r="C180">
        <v>25.87</v>
      </c>
      <c r="D180">
        <f>IFERROR(VLOOKUP($A180,'EXIV-EVIX indexes'!$B$4:$D$5000,2,0),D179)</f>
        <v>355269.54</v>
      </c>
      <c r="E180">
        <f>IFERROR(VLOOKUP($A180,'EXIV-EVIX indexes'!$B$4:$D$5000,3,0),E179)</f>
        <v>9684.9599999999991</v>
      </c>
      <c r="F180" s="11">
        <f>F179*$D180/$D179*(1-F$1+VLOOKUP(A180,'G T-bils'!B$3:C$3000,2,1)/36500)^($A180-$A179)</f>
        <v>1775.3255976331595</v>
      </c>
      <c r="G180" t="str">
        <f>IFERROR(VLOOKUP($A180,EVIX.IV!$B$5:$F$300,5,0),"")</f>
        <v/>
      </c>
      <c r="H180" t="e">
        <f t="shared" si="3"/>
        <v>#VALUE!</v>
      </c>
      <c r="I180" s="11">
        <f>I179*$E180/$E179*(1-I$1+VLOOKUP($A180,'G T-bils'!$B$3:$C$3000,2,1)/36500)^($A180-$A179)</f>
        <v>15.097434663253662</v>
      </c>
      <c r="L180">
        <f>ROW()</f>
        <v>180</v>
      </c>
    </row>
    <row r="181" spans="1:12">
      <c r="A181" s="1">
        <v>40220</v>
      </c>
      <c r="B181">
        <v>23.96</v>
      </c>
      <c r="C181">
        <v>24.57</v>
      </c>
      <c r="D181">
        <f>IFERROR(VLOOKUP($A181,'EXIV-EVIX indexes'!$B$4:$D$5000,2,0),D180)</f>
        <v>351241.18</v>
      </c>
      <c r="E181">
        <f>IFERROR(VLOOKUP($A181,'EXIV-EVIX indexes'!$B$4:$D$5000,3,0),E180)</f>
        <v>9625.8700000000008</v>
      </c>
      <c r="F181" s="11">
        <f>F180*$D181/$D180*(1-F$1+VLOOKUP(A181,'G T-bils'!B$3:C$3000,2,1)/36500)^($A181-$A180)</f>
        <v>1755.143596847231</v>
      </c>
      <c r="G181" t="str">
        <f>IFERROR(VLOOKUP($A181,EVIX.IV!$B$5:$F$300,5,0),"")</f>
        <v/>
      </c>
      <c r="H181" t="e">
        <f t="shared" si="3"/>
        <v>#VALUE!</v>
      </c>
      <c r="I181" s="11">
        <f>I180*$E181/$E180*(1-I$1+VLOOKUP($A181,'G T-bils'!$B$3:$C$3000,2,1)/36500)^($A181-$A180)</f>
        <v>15.004879244855944</v>
      </c>
      <c r="L181">
        <f>ROW()</f>
        <v>181</v>
      </c>
    </row>
    <row r="182" spans="1:12">
      <c r="A182" s="1">
        <v>40221</v>
      </c>
      <c r="B182">
        <v>22.73</v>
      </c>
      <c r="C182">
        <v>24.46</v>
      </c>
      <c r="D182">
        <f>IFERROR(VLOOKUP($A182,'EXIV-EVIX indexes'!$B$4:$D$5000,2,0),D181)</f>
        <v>346714.7</v>
      </c>
      <c r="E182">
        <f>IFERROR(VLOOKUP($A182,'EXIV-EVIX indexes'!$B$4:$D$5000,3,0),E181)</f>
        <v>9713.5</v>
      </c>
      <c r="F182" s="11">
        <f>F181*$D182/$D181*(1-F$1+VLOOKUP(A182,'G T-bils'!B$3:C$3000,2,1)/36500)^($A182-$A181)</f>
        <v>1732.4736705699122</v>
      </c>
      <c r="G182" t="str">
        <f>IFERROR(VLOOKUP($A182,EVIX.IV!$B$5:$F$300,5,0),"")</f>
        <v/>
      </c>
      <c r="H182" t="e">
        <f t="shared" si="3"/>
        <v>#VALUE!</v>
      </c>
      <c r="I182" s="11">
        <f>I181*$E182/$E181*(1-I$1+VLOOKUP($A182,'G T-bils'!$B$3:$C$3000,2,1)/36500)^($A182-$A181)</f>
        <v>15.141029947260519</v>
      </c>
      <c r="L182">
        <f>ROW()</f>
        <v>182</v>
      </c>
    </row>
    <row r="183" spans="1:12">
      <c r="A183" s="1">
        <v>40225</v>
      </c>
      <c r="B183">
        <v>22.25</v>
      </c>
      <c r="C183">
        <v>23.57</v>
      </c>
      <c r="D183">
        <f>IFERROR(VLOOKUP($A183,'EXIV-EVIX indexes'!$B$4:$D$5000,2,0),D182)</f>
        <v>337985.88</v>
      </c>
      <c r="E183">
        <f>IFERROR(VLOOKUP($A183,'EXIV-EVIX indexes'!$B$4:$D$5000,3,0),E182)</f>
        <v>10011.68</v>
      </c>
      <c r="F183" s="11">
        <f>F182*$D183/$D182*(1-F$1+VLOOKUP(A183,'G T-bils'!B$3:C$3000,2,1)/36500)^($A183-$A182)</f>
        <v>1688.657196796107</v>
      </c>
      <c r="G183" t="str">
        <f>IFERROR(VLOOKUP($A183,EVIX.IV!$B$5:$F$300,5,0),"")</f>
        <v/>
      </c>
      <c r="H183" t="e">
        <f t="shared" si="3"/>
        <v>#VALUE!</v>
      </c>
      <c r="I183" s="11">
        <f>I182*$E183/$E182*(1-I$1+VLOOKUP($A183,'G T-bils'!$B$3:$C$3000,2,1)/36500)^($A183-$A182)</f>
        <v>15.603972781654688</v>
      </c>
      <c r="L183">
        <f>ROW()</f>
        <v>183</v>
      </c>
    </row>
    <row r="184" spans="1:12">
      <c r="A184" s="1">
        <v>40226</v>
      </c>
      <c r="B184">
        <v>21.72</v>
      </c>
      <c r="C184">
        <v>23.29</v>
      </c>
      <c r="D184">
        <f>IFERROR(VLOOKUP($A184,'EXIV-EVIX indexes'!$B$4:$D$5000,2,0),D183)</f>
        <v>324365.63</v>
      </c>
      <c r="E184">
        <f>IFERROR(VLOOKUP($A184,'EXIV-EVIX indexes'!$B$4:$D$5000,3,0),E183)</f>
        <v>10318.99</v>
      </c>
      <c r="F184" s="11">
        <f>F183*$D184/$D183*(1-F$1+VLOOKUP(A184,'G T-bils'!B$3:C$3000,2,1)/36500)^($A184-$A183)</f>
        <v>1620.5597505871403</v>
      </c>
      <c r="G184" t="str">
        <f>IFERROR(VLOOKUP($A184,EVIX.IV!$B$5:$F$300,5,0),"")</f>
        <v/>
      </c>
      <c r="H184" t="e">
        <f t="shared" si="3"/>
        <v>#VALUE!</v>
      </c>
      <c r="I184" s="11">
        <f>I183*$E184/$E183*(1-I$1+VLOOKUP($A184,'G T-bils'!$B$3:$C$3000,2,1)/36500)^($A184-$A183)</f>
        <v>16.082468004790954</v>
      </c>
      <c r="L184">
        <f>ROW()</f>
        <v>184</v>
      </c>
    </row>
    <row r="185" spans="1:12">
      <c r="A185" s="1">
        <v>40227</v>
      </c>
      <c r="B185">
        <v>20.63</v>
      </c>
      <c r="C185">
        <v>22.78</v>
      </c>
      <c r="D185">
        <f>IFERROR(VLOOKUP($A185,'EXIV-EVIX indexes'!$B$4:$D$5000,2,0),D184)</f>
        <v>316500.75</v>
      </c>
      <c r="E185">
        <f>IFERROR(VLOOKUP($A185,'EXIV-EVIX indexes'!$B$4:$D$5000,3,0),E184)</f>
        <v>10501.96</v>
      </c>
      <c r="F185" s="11">
        <f>F184*$D185/$D184*(1-F$1+VLOOKUP(A185,'G T-bils'!B$3:C$3000,2,1)/36500)^($A185-$A184)</f>
        <v>1581.219880458076</v>
      </c>
      <c r="G185" t="str">
        <f>IFERROR(VLOOKUP($A185,EVIX.IV!$B$5:$F$300,5,0),"")</f>
        <v/>
      </c>
      <c r="H185" t="e">
        <f t="shared" si="3"/>
        <v>#VALUE!</v>
      </c>
      <c r="I185" s="11">
        <f>I184*$E185/$E184*(1-I$1+VLOOKUP($A185,'G T-bils'!$B$3:$C$3000,2,1)/36500)^($A185-$A184)</f>
        <v>16.367153987907724</v>
      </c>
      <c r="L185">
        <f>ROW()</f>
        <v>185</v>
      </c>
    </row>
    <row r="186" spans="1:12">
      <c r="A186" s="1">
        <v>40228</v>
      </c>
      <c r="B186">
        <v>20.02</v>
      </c>
      <c r="C186">
        <v>22.31</v>
      </c>
      <c r="D186">
        <f>IFERROR(VLOOKUP($A186,'EXIV-EVIX indexes'!$B$4:$D$5000,2,0),D185)</f>
        <v>311497.90999999997</v>
      </c>
      <c r="E186">
        <f>IFERROR(VLOOKUP($A186,'EXIV-EVIX indexes'!$B$4:$D$5000,3,0),E185)</f>
        <v>10469.66</v>
      </c>
      <c r="F186" s="11">
        <f>F185*$D186/$D185*(1-F$1+VLOOKUP(A186,'G T-bils'!B$3:C$3000,2,1)/36500)^($A186-$A185)</f>
        <v>1556.1804386312037</v>
      </c>
      <c r="G186" t="str">
        <f>IFERROR(VLOOKUP($A186,EVIX.IV!$B$5:$F$300,5,0),"")</f>
        <v/>
      </c>
      <c r="H186" t="e">
        <f t="shared" si="3"/>
        <v>#VALUE!</v>
      </c>
      <c r="I186" s="11">
        <f>I185*$E186/$E185*(1-I$1+VLOOKUP($A186,'G T-bils'!$B$3:$C$3000,2,1)/36500)^($A186-$A185)</f>
        <v>16.316337466842903</v>
      </c>
      <c r="L186">
        <f>ROW()</f>
        <v>186</v>
      </c>
    </row>
    <row r="187" spans="1:12">
      <c r="A187" s="1">
        <v>40231</v>
      </c>
      <c r="B187">
        <v>19.940000000000001</v>
      </c>
      <c r="C187">
        <v>21.73</v>
      </c>
      <c r="D187">
        <f>IFERROR(VLOOKUP($A187,'EXIV-EVIX indexes'!$B$4:$D$5000,2,0),D186)</f>
        <v>303153.5</v>
      </c>
      <c r="E187">
        <f>IFERROR(VLOOKUP($A187,'EXIV-EVIX indexes'!$B$4:$D$5000,3,0),E186)</f>
        <v>10842.98</v>
      </c>
      <c r="F187" s="11">
        <f>F186*$D187/$D186*(1-F$1+VLOOKUP(A187,'G T-bils'!B$3:C$3000,2,1)/36500)^($A187-$A186)</f>
        <v>1514.3590238737092</v>
      </c>
      <c r="G187" t="str">
        <f>IFERROR(VLOOKUP($A187,EVIX.IV!$B$5:$F$300,5,0),"")</f>
        <v/>
      </c>
      <c r="H187" t="e">
        <f t="shared" si="3"/>
        <v>#VALUE!</v>
      </c>
      <c r="I187" s="11">
        <f>I186*$E187/$E186*(1-I$1+VLOOKUP($A187,'G T-bils'!$B$3:$C$3000,2,1)/36500)^($A187-$A186)</f>
        <v>16.896634352382769</v>
      </c>
      <c r="L187">
        <f>ROW()</f>
        <v>187</v>
      </c>
    </row>
    <row r="188" spans="1:12">
      <c r="A188" s="1">
        <v>40232</v>
      </c>
      <c r="B188">
        <v>21.37</v>
      </c>
      <c r="C188">
        <v>22.62</v>
      </c>
      <c r="D188">
        <f>IFERROR(VLOOKUP($A188,'EXIV-EVIX indexes'!$B$4:$D$5000,2,0),D187)</f>
        <v>314876.12</v>
      </c>
      <c r="E188">
        <f>IFERROR(VLOOKUP($A188,'EXIV-EVIX indexes'!$B$4:$D$5000,3,0),E187)</f>
        <v>10343.709999999999</v>
      </c>
      <c r="F188" s="11">
        <f>F187*$D188/$D187*(1-F$1+VLOOKUP(A188,'G T-bils'!B$3:C$3000,2,1)/36500)^($A188-$A187)</f>
        <v>1572.8718079886896</v>
      </c>
      <c r="G188" t="str">
        <f>IFERROR(VLOOKUP($A188,EVIX.IV!$B$5:$F$300,5,0),"")</f>
        <v/>
      </c>
      <c r="H188" t="e">
        <f t="shared" si="3"/>
        <v>#VALUE!</v>
      </c>
      <c r="I188" s="11">
        <f>I187*$E188/$E187*(1-I$1+VLOOKUP($A188,'G T-bils'!$B$3:$C$3000,2,1)/36500)^($A188-$A187)</f>
        <v>16.118151185246894</v>
      </c>
      <c r="L188">
        <f>ROW()</f>
        <v>188</v>
      </c>
    </row>
    <row r="189" spans="1:12">
      <c r="A189" s="1">
        <v>40233</v>
      </c>
      <c r="B189">
        <v>20.27</v>
      </c>
      <c r="C189">
        <v>22.08</v>
      </c>
      <c r="D189">
        <f>IFERROR(VLOOKUP($A189,'EXIV-EVIX indexes'!$B$4:$D$5000,2,0),D188)</f>
        <v>311536.88</v>
      </c>
      <c r="E189">
        <f>IFERROR(VLOOKUP($A189,'EXIV-EVIX indexes'!$B$4:$D$5000,3,0),E188)</f>
        <v>10497.21</v>
      </c>
      <c r="F189" s="11">
        <f>F188*$D189/$D188*(1-F$1+VLOOKUP(A189,'G T-bils'!B$3:C$3000,2,1)/36500)^($A189-$A188)</f>
        <v>1556.1461593040842</v>
      </c>
      <c r="G189" t="str">
        <f>IFERROR(VLOOKUP($A189,EVIX.IV!$B$5:$F$300,5,0),"")</f>
        <v/>
      </c>
      <c r="H189" t="e">
        <f t="shared" si="3"/>
        <v>#VALUE!</v>
      </c>
      <c r="I189" s="11">
        <f>I188*$E189/$E188*(1-I$1+VLOOKUP($A189,'G T-bils'!$B$3:$C$3000,2,1)/36500)^($A189-$A188)</f>
        <v>16.356865801936291</v>
      </c>
      <c r="L189">
        <f>ROW()</f>
        <v>189</v>
      </c>
    </row>
    <row r="190" spans="1:12">
      <c r="A190" s="1">
        <v>40234</v>
      </c>
      <c r="B190">
        <v>20.100000000000001</v>
      </c>
      <c r="C190">
        <v>22.07</v>
      </c>
      <c r="D190">
        <f>IFERROR(VLOOKUP($A190,'EXIV-EVIX indexes'!$B$4:$D$5000,2,0),D189)</f>
        <v>316001.59999999998</v>
      </c>
      <c r="E190">
        <f>IFERROR(VLOOKUP($A190,'EXIV-EVIX indexes'!$B$4:$D$5000,3,0),E189)</f>
        <v>10204.34</v>
      </c>
      <c r="F190" s="11">
        <f>F189*$D190/$D189*(1-F$1+VLOOKUP(A190,'G T-bils'!B$3:C$3000,2,1)/36500)^($A190-$A189)</f>
        <v>1578.3994960228229</v>
      </c>
      <c r="G190" t="str">
        <f>IFERROR(VLOOKUP($A190,EVIX.IV!$B$5:$F$300,5,0),"")</f>
        <v/>
      </c>
      <c r="H190" t="e">
        <f t="shared" si="3"/>
        <v>#VALUE!</v>
      </c>
      <c r="I190" s="11">
        <f>I189*$E190/$E189*(1-I$1+VLOOKUP($A190,'G T-bils'!$B$3:$C$3000,2,1)/36500)^($A190-$A189)</f>
        <v>15.900026882251392</v>
      </c>
      <c r="L190">
        <f>ROW()</f>
        <v>190</v>
      </c>
    </row>
    <row r="191" spans="1:12">
      <c r="A191" s="1">
        <v>40235</v>
      </c>
      <c r="B191">
        <v>19.5</v>
      </c>
      <c r="C191">
        <v>21.65</v>
      </c>
      <c r="D191">
        <f>IFERROR(VLOOKUP($A191,'EXIV-EVIX indexes'!$B$4:$D$5000,2,0),D190)</f>
        <v>308259.3</v>
      </c>
      <c r="E191">
        <f>IFERROR(VLOOKUP($A191,'EXIV-EVIX indexes'!$B$4:$D$5000,3,0),E190)</f>
        <v>10619.14</v>
      </c>
      <c r="F191" s="11">
        <f>F190*$D191/$D190*(1-F$1+VLOOKUP(A191,'G T-bils'!B$3:C$3000,2,1)/36500)^($A191-$A190)</f>
        <v>1539.6804967422988</v>
      </c>
      <c r="G191" t="str">
        <f>IFERROR(VLOOKUP($A191,EVIX.IV!$B$5:$F$300,5,0),"")</f>
        <v/>
      </c>
      <c r="H191" t="e">
        <f t="shared" si="3"/>
        <v>#VALUE!</v>
      </c>
      <c r="I191" s="11">
        <f>I190*$E191/$E190*(1-I$1+VLOOKUP($A191,'G T-bils'!$B$3:$C$3000,2,1)/36500)^($A191-$A190)</f>
        <v>16.545848872939459</v>
      </c>
      <c r="L191">
        <f>ROW()</f>
        <v>191</v>
      </c>
    </row>
    <row r="192" spans="1:12">
      <c r="A192" s="1">
        <v>40238</v>
      </c>
      <c r="B192">
        <v>19.260000000000002</v>
      </c>
      <c r="C192">
        <v>21.44</v>
      </c>
      <c r="D192">
        <f>IFERROR(VLOOKUP($A192,'EXIV-EVIX indexes'!$B$4:$D$5000,2,0),D191)</f>
        <v>299857.24</v>
      </c>
      <c r="E192">
        <f>IFERROR(VLOOKUP($A192,'EXIV-EVIX indexes'!$B$4:$D$5000,3,0),E191)</f>
        <v>10613.39</v>
      </c>
      <c r="F192" s="11">
        <f>F191*$D192/$D191*(1-F$1+VLOOKUP(A192,'G T-bils'!B$3:C$3000,2,1)/36500)^($A192-$A191)</f>
        <v>1497.5778528457793</v>
      </c>
      <c r="G192" t="str">
        <f>IFERROR(VLOOKUP($A192,EVIX.IV!$B$5:$F$300,5,0),"")</f>
        <v/>
      </c>
      <c r="H192" t="e">
        <f t="shared" si="3"/>
        <v>#VALUE!</v>
      </c>
      <c r="I192" s="11">
        <f>I191*$E192/$E191*(1-I$1+VLOOKUP($A192,'G T-bils'!$B$3:$C$3000,2,1)/36500)^($A192-$A191)</f>
        <v>16.535383763688863</v>
      </c>
      <c r="L192">
        <f>ROW()</f>
        <v>192</v>
      </c>
    </row>
    <row r="193" spans="1:12">
      <c r="A193" s="1">
        <v>40239</v>
      </c>
      <c r="B193">
        <v>19.059999999999999</v>
      </c>
      <c r="C193">
        <v>21.18</v>
      </c>
      <c r="D193">
        <f>IFERROR(VLOOKUP($A193,'EXIV-EVIX indexes'!$B$4:$D$5000,2,0),D192)</f>
        <v>294060.28999999998</v>
      </c>
      <c r="E193">
        <f>IFERROR(VLOOKUP($A193,'EXIV-EVIX indexes'!$B$4:$D$5000,3,0),E192)</f>
        <v>10927.44</v>
      </c>
      <c r="F193" s="11">
        <f>F192*$D193/$D192*(1-F$1+VLOOKUP(A193,'G T-bils'!B$3:C$3000,2,1)/36500)^($A193-$A192)</f>
        <v>1468.5812657282011</v>
      </c>
      <c r="G193" t="str">
        <f>IFERROR(VLOOKUP($A193,EVIX.IV!$B$5:$F$300,5,0),"")</f>
        <v/>
      </c>
      <c r="H193" t="e">
        <f t="shared" si="3"/>
        <v>#VALUE!</v>
      </c>
      <c r="I193" s="11">
        <f>I192*$E193/$E192*(1-I$1+VLOOKUP($A193,'G T-bils'!$B$3:$C$3000,2,1)/36500)^($A193-$A192)</f>
        <v>17.02414537337906</v>
      </c>
      <c r="L193">
        <f>ROW()</f>
        <v>193</v>
      </c>
    </row>
    <row r="194" spans="1:12">
      <c r="A194" s="1">
        <v>40240</v>
      </c>
      <c r="B194">
        <v>18.829999999999998</v>
      </c>
      <c r="C194">
        <v>20.97</v>
      </c>
      <c r="D194">
        <f>IFERROR(VLOOKUP($A194,'EXIV-EVIX indexes'!$B$4:$D$5000,2,0),D193)</f>
        <v>294730.28000000003</v>
      </c>
      <c r="E194">
        <f>IFERROR(VLOOKUP($A194,'EXIV-EVIX indexes'!$B$4:$D$5000,3,0),E193)</f>
        <v>11087.83</v>
      </c>
      <c r="F194" s="11">
        <f>F193*$D194/$D193*(1-F$1+VLOOKUP(A194,'G T-bils'!B$3:C$3000,2,1)/36500)^($A194-$A193)</f>
        <v>1471.8824530685285</v>
      </c>
      <c r="G194" t="str">
        <f>IFERROR(VLOOKUP($A194,EVIX.IV!$B$5:$F$300,5,0),"")</f>
        <v/>
      </c>
      <c r="H194" t="e">
        <f t="shared" si="3"/>
        <v>#VALUE!</v>
      </c>
      <c r="I194" s="11">
        <f>I193*$E194/$E193*(1-I$1+VLOOKUP($A194,'G T-bils'!$B$3:$C$3000,2,1)/36500)^($A194-$A193)</f>
        <v>17.273494894908303</v>
      </c>
      <c r="L194">
        <f>ROW()</f>
        <v>194</v>
      </c>
    </row>
    <row r="195" spans="1:12">
      <c r="A195" s="1">
        <v>40241</v>
      </c>
      <c r="B195">
        <v>18.72</v>
      </c>
      <c r="C195">
        <v>21.03</v>
      </c>
      <c r="D195">
        <f>IFERROR(VLOOKUP($A195,'EXIV-EVIX indexes'!$B$4:$D$5000,2,0),D194)</f>
        <v>289024.68</v>
      </c>
      <c r="E195">
        <f>IFERROR(VLOOKUP($A195,'EXIV-EVIX indexes'!$B$4:$D$5000,3,0),E194)</f>
        <v>11142.54</v>
      </c>
      <c r="F195" s="11">
        <f>F194*$D195/$D194*(1-F$1+VLOOKUP(A195,'G T-bils'!B$3:C$3000,2,1)/36500)^($A195-$A194)</f>
        <v>1443.3447236869144</v>
      </c>
      <c r="G195" t="str">
        <f>IFERROR(VLOOKUP($A195,EVIX.IV!$B$5:$F$300,5,0),"")</f>
        <v/>
      </c>
      <c r="H195" t="e">
        <f t="shared" si="3"/>
        <v>#VALUE!</v>
      </c>
      <c r="I195" s="11">
        <f>I194*$E195/$E194*(1-I$1+VLOOKUP($A195,'G T-bils'!$B$3:$C$3000,2,1)/36500)^($A195-$A194)</f>
        <v>17.358197595402586</v>
      </c>
      <c r="L195">
        <f>ROW()</f>
        <v>195</v>
      </c>
    </row>
    <row r="196" spans="1:12">
      <c r="A196" s="1">
        <v>40242</v>
      </c>
      <c r="B196">
        <v>17.420000000000002</v>
      </c>
      <c r="C196">
        <v>20.23</v>
      </c>
      <c r="D196">
        <f>IFERROR(VLOOKUP($A196,'EXIV-EVIX indexes'!$B$4:$D$5000,2,0),D195)</f>
        <v>279591.39</v>
      </c>
      <c r="E196">
        <f>IFERROR(VLOOKUP($A196,'EXIV-EVIX indexes'!$B$4:$D$5000,3,0),E195)</f>
        <v>11472.65</v>
      </c>
      <c r="F196" s="11">
        <f>F195*$D196/$D195*(1-F$1+VLOOKUP(A196,'G T-bils'!B$3:C$3000,2,1)/36500)^($A196-$A195)</f>
        <v>1396.1935215921728</v>
      </c>
      <c r="G196" t="str">
        <f>IFERROR(VLOOKUP($A196,EVIX.IV!$B$5:$F$300,5,0),"")</f>
        <v/>
      </c>
      <c r="H196" t="e">
        <f t="shared" si="3"/>
        <v>#VALUE!</v>
      </c>
      <c r="I196" s="11">
        <f>I195*$E196/$E195*(1-I$1+VLOOKUP($A196,'G T-bils'!$B$3:$C$3000,2,1)/36500)^($A196-$A195)</f>
        <v>17.871905361145714</v>
      </c>
      <c r="L196">
        <f>ROW()</f>
        <v>196</v>
      </c>
    </row>
    <row r="197" spans="1:12">
      <c r="A197" s="1">
        <v>40245</v>
      </c>
      <c r="B197">
        <v>17.79</v>
      </c>
      <c r="C197">
        <v>20.260000000000002</v>
      </c>
      <c r="D197">
        <f>IFERROR(VLOOKUP($A197,'EXIV-EVIX indexes'!$B$4:$D$5000,2,0),D196)</f>
        <v>280060.15999999997</v>
      </c>
      <c r="E197">
        <f>IFERROR(VLOOKUP($A197,'EXIV-EVIX indexes'!$B$4:$D$5000,3,0),E196)</f>
        <v>11510.31</v>
      </c>
      <c r="F197" s="11">
        <f>F196*$D197/$D196*(1-F$1+VLOOKUP(A197,'G T-bils'!B$3:C$3000,2,1)/36500)^($A197-$A196)</f>
        <v>1398.4075161921533</v>
      </c>
      <c r="G197" t="str">
        <f>IFERROR(VLOOKUP($A197,EVIX.IV!$B$5:$F$300,5,0),"")</f>
        <v/>
      </c>
      <c r="H197" t="e">
        <f t="shared" si="3"/>
        <v>#VALUE!</v>
      </c>
      <c r="I197" s="11">
        <f>I196*$E197/$E196*(1-I$1+VLOOKUP($A197,'G T-bils'!$B$3:$C$3000,2,1)/36500)^($A197-$A196)</f>
        <v>17.928944523430438</v>
      </c>
      <c r="L197">
        <f>ROW()</f>
        <v>197</v>
      </c>
    </row>
    <row r="198" spans="1:12">
      <c r="A198" s="1">
        <v>40246</v>
      </c>
      <c r="B198">
        <v>17.920000000000002</v>
      </c>
      <c r="C198">
        <v>20.16</v>
      </c>
      <c r="D198">
        <f>IFERROR(VLOOKUP($A198,'EXIV-EVIX indexes'!$B$4:$D$5000,2,0),D197)</f>
        <v>278828.92</v>
      </c>
      <c r="E198">
        <f>IFERROR(VLOOKUP($A198,'EXIV-EVIX indexes'!$B$4:$D$5000,3,0),E197)</f>
        <v>11418.22</v>
      </c>
      <c r="F198" s="11">
        <f>F197*$D198/$D197*(1-F$1+VLOOKUP(A198,'G T-bils'!B$3:C$3000,2,1)/36500)^($A198-$A197)</f>
        <v>1392.2174523393383</v>
      </c>
      <c r="G198" t="str">
        <f>IFERROR(VLOOKUP($A198,EVIX.IV!$B$5:$F$300,5,0),"")</f>
        <v/>
      </c>
      <c r="H198" t="e">
        <f t="shared" si="3"/>
        <v>#VALUE!</v>
      </c>
      <c r="I198" s="11">
        <f>I197*$E198/$E197*(1-I$1+VLOOKUP($A198,'G T-bils'!$B$3:$C$3000,2,1)/36500)^($A198-$A197)</f>
        <v>17.784962328722006</v>
      </c>
      <c r="L198">
        <f>ROW()</f>
        <v>198</v>
      </c>
    </row>
    <row r="199" spans="1:12">
      <c r="A199" s="1">
        <v>40247</v>
      </c>
      <c r="B199">
        <v>18.57</v>
      </c>
      <c r="C199">
        <v>20.51</v>
      </c>
      <c r="D199">
        <f>IFERROR(VLOOKUP($A199,'EXIV-EVIX indexes'!$B$4:$D$5000,2,0),D198)</f>
        <v>277655.71000000002</v>
      </c>
      <c r="E199">
        <f>IFERROR(VLOOKUP($A199,'EXIV-EVIX indexes'!$B$4:$D$5000,3,0),E198)</f>
        <v>11583.67</v>
      </c>
      <c r="F199" s="11">
        <f>F198*$D199/$D198*(1-F$1+VLOOKUP(A199,'G T-bils'!B$3:C$3000,2,1)/36500)^($A199-$A198)</f>
        <v>1386.3174265138416</v>
      </c>
      <c r="G199" t="str">
        <f>IFERROR(VLOOKUP($A199,EVIX.IV!$B$5:$F$300,5,0),"")</f>
        <v/>
      </c>
      <c r="H199" t="e">
        <f t="shared" si="3"/>
        <v>#VALUE!</v>
      </c>
      <c r="I199" s="11">
        <f>I198*$E199/$E198*(1-I$1+VLOOKUP($A199,'G T-bils'!$B$3:$C$3000,2,1)/36500)^($A199-$A198)</f>
        <v>18.042118714568161</v>
      </c>
      <c r="L199">
        <f>ROW()</f>
        <v>199</v>
      </c>
    </row>
    <row r="200" spans="1:12">
      <c r="A200" s="1">
        <v>40248</v>
      </c>
      <c r="B200">
        <v>18.059999999999999</v>
      </c>
      <c r="C200">
        <v>20.7</v>
      </c>
      <c r="D200">
        <f>IFERROR(VLOOKUP($A200,'EXIV-EVIX indexes'!$B$4:$D$5000,2,0),D199)</f>
        <v>283923.48</v>
      </c>
      <c r="E200">
        <f>IFERROR(VLOOKUP($A200,'EXIV-EVIX indexes'!$B$4:$D$5000,3,0),E199)</f>
        <v>11320.25</v>
      </c>
      <c r="F200" s="11">
        <f>F199*$D200/$D199*(1-F$1+VLOOKUP(A200,'G T-bils'!B$3:C$3000,2,1)/36500)^($A200-$A199)</f>
        <v>1417.5713810595223</v>
      </c>
      <c r="G200" t="str">
        <f>IFERROR(VLOOKUP($A200,EVIX.IV!$B$5:$F$300,5,0),"")</f>
        <v/>
      </c>
      <c r="H200" t="e">
        <f t="shared" si="3"/>
        <v>#VALUE!</v>
      </c>
      <c r="I200" s="11">
        <f>I199*$E200/$E199*(1-I$1+VLOOKUP($A200,'G T-bils'!$B$3:$C$3000,2,1)/36500)^($A200-$A199)</f>
        <v>17.631324211299358</v>
      </c>
      <c r="L200">
        <f>ROW()</f>
        <v>200</v>
      </c>
    </row>
    <row r="201" spans="1:12">
      <c r="A201" s="1">
        <v>40249</v>
      </c>
      <c r="B201">
        <v>17.579999999999998</v>
      </c>
      <c r="C201">
        <v>20.27</v>
      </c>
      <c r="D201">
        <f>IFERROR(VLOOKUP($A201,'EXIV-EVIX indexes'!$B$4:$D$5000,2,0),D200)</f>
        <v>287820.99</v>
      </c>
      <c r="E201">
        <f>IFERROR(VLOOKUP($A201,'EXIV-EVIX indexes'!$B$4:$D$5000,3,0),E200)</f>
        <v>11272.78</v>
      </c>
      <c r="F201" s="11">
        <f>F200*$D201/$D200*(1-F$1+VLOOKUP(A201,'G T-bils'!B$3:C$3000,2,1)/36500)^($A201-$A200)</f>
        <v>1436.9888755169357</v>
      </c>
      <c r="G201" t="str">
        <f>IFERROR(VLOOKUP($A201,EVIX.IV!$B$5:$F$300,5,0),"")</f>
        <v/>
      </c>
      <c r="H201" t="e">
        <f t="shared" si="3"/>
        <v>#VALUE!</v>
      </c>
      <c r="I201" s="11">
        <f>I200*$E201/$E200*(1-I$1+VLOOKUP($A201,'G T-bils'!$B$3:$C$3000,2,1)/36500)^($A201-$A200)</f>
        <v>17.556876768238407</v>
      </c>
      <c r="L201">
        <f>ROW()</f>
        <v>201</v>
      </c>
    </row>
    <row r="202" spans="1:12">
      <c r="A202" s="1">
        <v>40252</v>
      </c>
      <c r="B202">
        <v>18</v>
      </c>
      <c r="C202">
        <v>20.72</v>
      </c>
      <c r="D202">
        <f>IFERROR(VLOOKUP($A202,'EXIV-EVIX indexes'!$B$4:$D$5000,2,0),D201)</f>
        <v>288982.03000000003</v>
      </c>
      <c r="E202">
        <f>IFERROR(VLOOKUP($A202,'EXIV-EVIX indexes'!$B$4:$D$5000,3,0),E201)</f>
        <v>11047.4</v>
      </c>
      <c r="F202" s="11">
        <f>F201*$D202/$D201*(1-F$1+VLOOKUP(A202,'G T-bils'!B$3:C$3000,2,1)/36500)^($A202-$A201)</f>
        <v>1442.6590128755181</v>
      </c>
      <c r="G202" t="str">
        <f>IFERROR(VLOOKUP($A202,EVIX.IV!$B$5:$F$300,5,0),"")</f>
        <v/>
      </c>
      <c r="H202" t="e">
        <f t="shared" si="3"/>
        <v>#VALUE!</v>
      </c>
      <c r="I202" s="11">
        <f>I201*$E202/$E201*(1-I$1+VLOOKUP($A202,'G T-bils'!$B$3:$C$3000,2,1)/36500)^($A202-$A201)</f>
        <v>17.204348090690171</v>
      </c>
      <c r="L202">
        <f>ROW()</f>
        <v>202</v>
      </c>
    </row>
    <row r="203" spans="1:12">
      <c r="A203" s="1">
        <v>40253</v>
      </c>
      <c r="B203">
        <v>17.690000000000001</v>
      </c>
      <c r="C203">
        <v>20.16</v>
      </c>
      <c r="D203">
        <f>IFERROR(VLOOKUP($A203,'EXIV-EVIX indexes'!$B$4:$D$5000,2,0),D202)</f>
        <v>282998.27</v>
      </c>
      <c r="E203">
        <f>IFERROR(VLOOKUP($A203,'EXIV-EVIX indexes'!$B$4:$D$5000,3,0),E202)</f>
        <v>11424.58</v>
      </c>
      <c r="F203" s="11">
        <f>F202*$D203/$D202*(1-F$1+VLOOKUP(A203,'G T-bils'!B$3:C$3000,2,1)/36500)^($A203-$A202)</f>
        <v>1412.7434357114344</v>
      </c>
      <c r="G203" t="str">
        <f>IFERROR(VLOOKUP($A203,EVIX.IV!$B$5:$F$300,5,0),"")</f>
        <v/>
      </c>
      <c r="H203" t="e">
        <f t="shared" si="3"/>
        <v>#VALUE!</v>
      </c>
      <c r="I203" s="11">
        <f>I202*$E203/$E202*(1-I$1+VLOOKUP($A203,'G T-bils'!$B$3:$C$3000,2,1)/36500)^($A203-$A202)</f>
        <v>17.791192002320788</v>
      </c>
      <c r="L203">
        <f>ROW()</f>
        <v>203</v>
      </c>
    </row>
    <row r="204" spans="1:12">
      <c r="A204" s="1">
        <v>40254</v>
      </c>
      <c r="B204">
        <v>16.91</v>
      </c>
      <c r="C204">
        <v>19.72</v>
      </c>
      <c r="D204">
        <f>IFERROR(VLOOKUP($A204,'EXIV-EVIX indexes'!$B$4:$D$5000,2,0),D203)</f>
        <v>276080</v>
      </c>
      <c r="E204">
        <f>IFERROR(VLOOKUP($A204,'EXIV-EVIX indexes'!$B$4:$D$5000,3,0),E203)</f>
        <v>11666.99</v>
      </c>
      <c r="F204" s="11">
        <f>F203*$D204/$D203*(1-F$1+VLOOKUP(A204,'G T-bils'!B$3:C$3000,2,1)/36500)^($A204-$A203)</f>
        <v>1378.1669010530436</v>
      </c>
      <c r="G204" t="str">
        <f>IFERROR(VLOOKUP($A204,EVIX.IV!$B$5:$F$300,5,0),"")</f>
        <v/>
      </c>
      <c r="H204" t="e">
        <f t="shared" si="3"/>
        <v>#VALUE!</v>
      </c>
      <c r="I204" s="11">
        <f>I203*$E204/$E203*(1-I$1+VLOOKUP($A204,'G T-bils'!$B$3:$C$3000,2,1)/36500)^($A204-$A203)</f>
        <v>18.168161461363177</v>
      </c>
      <c r="L204">
        <f>ROW()</f>
        <v>204</v>
      </c>
    </row>
    <row r="205" spans="1:12">
      <c r="A205" s="1">
        <v>40255</v>
      </c>
      <c r="B205">
        <v>16.62</v>
      </c>
      <c r="C205">
        <v>19.48</v>
      </c>
      <c r="D205">
        <f>IFERROR(VLOOKUP($A205,'EXIV-EVIX indexes'!$B$4:$D$5000,2,0),D204)</f>
        <v>275972.42</v>
      </c>
      <c r="E205">
        <f>IFERROR(VLOOKUP($A205,'EXIV-EVIX indexes'!$B$4:$D$5000,3,0),E204)</f>
        <v>11414.94</v>
      </c>
      <c r="F205" s="11">
        <f>F204*$D205/$D204*(1-F$1+VLOOKUP(A205,'G T-bils'!B$3:C$3000,2,1)/36500)^($A205-$A204)</f>
        <v>1377.5895613964883</v>
      </c>
      <c r="G205" t="str">
        <f>IFERROR(VLOOKUP($A205,EVIX.IV!$B$5:$F$300,5,0),"")</f>
        <v/>
      </c>
      <c r="H205" t="e">
        <f t="shared" si="3"/>
        <v>#VALUE!</v>
      </c>
      <c r="I205" s="11">
        <f>I204*$E205/$E204*(1-I$1+VLOOKUP($A205,'G T-bils'!$B$3:$C$3000,2,1)/36500)^($A205-$A204)</f>
        <v>17.775142067339949</v>
      </c>
      <c r="L205">
        <f>ROW()</f>
        <v>205</v>
      </c>
    </row>
    <row r="206" spans="1:12">
      <c r="A206" s="1">
        <v>40256</v>
      </c>
      <c r="B206">
        <v>16.97</v>
      </c>
      <c r="C206">
        <v>19.95</v>
      </c>
      <c r="D206">
        <f>IFERROR(VLOOKUP($A206,'EXIV-EVIX indexes'!$B$4:$D$5000,2,0),D205)</f>
        <v>275037.89</v>
      </c>
      <c r="E206">
        <f>IFERROR(VLOOKUP($A206,'EXIV-EVIX indexes'!$B$4:$D$5000,3,0),E205)</f>
        <v>11307.7</v>
      </c>
      <c r="F206" s="11">
        <f>F205*$D206/$D205*(1-F$1+VLOOKUP(A206,'G T-bils'!B$3:C$3000,2,1)/36500)^($A206-$A205)</f>
        <v>1372.8846604678872</v>
      </c>
      <c r="G206" t="str">
        <f>IFERROR(VLOOKUP($A206,EVIX.IV!$B$5:$F$300,5,0),"")</f>
        <v/>
      </c>
      <c r="H206" t="e">
        <f t="shared" si="3"/>
        <v>#VALUE!</v>
      </c>
      <c r="I206" s="11">
        <f>I205*$E206/$E205*(1-I$1+VLOOKUP($A206,'G T-bils'!$B$3:$C$3000,2,1)/36500)^($A206-$A205)</f>
        <v>17.607637516975888</v>
      </c>
      <c r="L206">
        <f>ROW()</f>
        <v>206</v>
      </c>
    </row>
    <row r="207" spans="1:12">
      <c r="A207" s="1">
        <v>40259</v>
      </c>
      <c r="B207">
        <v>16.87</v>
      </c>
      <c r="C207">
        <v>20.11</v>
      </c>
      <c r="D207">
        <f>IFERROR(VLOOKUP($A207,'EXIV-EVIX indexes'!$B$4:$D$5000,2,0),D206)</f>
        <v>275808.65000000002</v>
      </c>
      <c r="E207">
        <f>IFERROR(VLOOKUP($A207,'EXIV-EVIX indexes'!$B$4:$D$5000,3,0),E206)</f>
        <v>11268.72</v>
      </c>
      <c r="F207" s="11">
        <f>F206*$D207/$D206*(1-F$1+VLOOKUP(A207,'G T-bils'!B$3:C$3000,2,1)/36500)^($A207-$A206)</f>
        <v>1376.6117201941879</v>
      </c>
      <c r="G207" t="str">
        <f>IFERROR(VLOOKUP($A207,EVIX.IV!$B$5:$F$300,5,0),"")</f>
        <v/>
      </c>
      <c r="H207" t="e">
        <f t="shared" si="3"/>
        <v>#VALUE!</v>
      </c>
      <c r="I207" s="11">
        <f>I206*$E207/$E206*(1-I$1+VLOOKUP($A207,'G T-bils'!$B$3:$C$3000,2,1)/36500)^($A207-$A206)</f>
        <v>17.545407289445997</v>
      </c>
      <c r="L207">
        <f>ROW()</f>
        <v>207</v>
      </c>
    </row>
    <row r="208" spans="1:12">
      <c r="A208" s="1">
        <v>40260</v>
      </c>
      <c r="B208">
        <v>16.350000000000001</v>
      </c>
      <c r="C208">
        <v>19.68</v>
      </c>
      <c r="D208">
        <f>IFERROR(VLOOKUP($A208,'EXIV-EVIX indexes'!$B$4:$D$5000,2,0),D207)</f>
        <v>265493.61</v>
      </c>
      <c r="E208">
        <f>IFERROR(VLOOKUP($A208,'EXIV-EVIX indexes'!$B$4:$D$5000,3,0),E207)</f>
        <v>11675.35</v>
      </c>
      <c r="F208" s="11">
        <f>F207*$D208/$D207*(1-F$1+VLOOKUP(A208,'G T-bils'!B$3:C$3000,2,1)/36500)^($A208-$A207)</f>
        <v>1325.0900999119342</v>
      </c>
      <c r="G208" t="str">
        <f>IFERROR(VLOOKUP($A208,EVIX.IV!$B$5:$F$300,5,0),"")</f>
        <v/>
      </c>
      <c r="H208" t="e">
        <f t="shared" si="3"/>
        <v>#VALUE!</v>
      </c>
      <c r="I208" s="11">
        <f>I207*$E208/$E207*(1-I$1+VLOOKUP($A208,'G T-bils'!$B$3:$C$3000,2,1)/36500)^($A208-$A207)</f>
        <v>18.178018084146181</v>
      </c>
      <c r="L208">
        <f>ROW()</f>
        <v>208</v>
      </c>
    </row>
    <row r="209" spans="1:12">
      <c r="A209" s="1">
        <v>40261</v>
      </c>
      <c r="B209">
        <v>17.55</v>
      </c>
      <c r="C209">
        <v>20.079999999999998</v>
      </c>
      <c r="D209">
        <f>IFERROR(VLOOKUP($A209,'EXIV-EVIX indexes'!$B$4:$D$5000,2,0),D208)</f>
        <v>259991.33</v>
      </c>
      <c r="E209">
        <f>IFERROR(VLOOKUP($A209,'EXIV-EVIX indexes'!$B$4:$D$5000,3,0),E208)</f>
        <v>11577.89</v>
      </c>
      <c r="F209" s="11">
        <f>F208*$D209/$D208*(1-F$1+VLOOKUP(A209,'G T-bils'!B$3:C$3000,2,1)/36500)^($A209-$A208)</f>
        <v>1297.5913998114893</v>
      </c>
      <c r="G209" t="str">
        <f>IFERROR(VLOOKUP($A209,EVIX.IV!$B$5:$F$300,5,0),"")</f>
        <v/>
      </c>
      <c r="H209" t="e">
        <f t="shared" si="3"/>
        <v>#VALUE!</v>
      </c>
      <c r="I209" s="11">
        <f>I208*$E209/$E208*(1-I$1+VLOOKUP($A209,'G T-bils'!$B$3:$C$3000,2,1)/36500)^($A209-$A208)</f>
        <v>18.025768860620349</v>
      </c>
      <c r="L209">
        <f>ROW()</f>
        <v>209</v>
      </c>
    </row>
    <row r="210" spans="1:12">
      <c r="A210" s="1">
        <v>40262</v>
      </c>
      <c r="B210">
        <v>18.399999999999999</v>
      </c>
      <c r="C210">
        <v>20.58</v>
      </c>
      <c r="D210">
        <f>IFERROR(VLOOKUP($A210,'EXIV-EVIX indexes'!$B$4:$D$5000,2,0),D209)</f>
        <v>250837.03</v>
      </c>
      <c r="E210">
        <f>IFERROR(VLOOKUP($A210,'EXIV-EVIX indexes'!$B$4:$D$5000,3,0),E209)</f>
        <v>11969</v>
      </c>
      <c r="F210" s="11">
        <f>F209*$D210/$D209*(1-F$1+VLOOKUP(A210,'G T-bils'!B$3:C$3000,2,1)/36500)^($A210-$A209)</f>
        <v>1251.8678183410723</v>
      </c>
      <c r="G210" t="str">
        <f>IFERROR(VLOOKUP($A210,EVIX.IV!$B$5:$F$300,5,0),"")</f>
        <v/>
      </c>
      <c r="H210" t="e">
        <f t="shared" si="3"/>
        <v>#VALUE!</v>
      </c>
      <c r="I210" s="11">
        <f>I209*$E210/$E209*(1-I$1+VLOOKUP($A210,'G T-bils'!$B$3:$C$3000,2,1)/36500)^($A210-$A209)</f>
        <v>18.6341667853175</v>
      </c>
      <c r="L210">
        <f>ROW()</f>
        <v>210</v>
      </c>
    </row>
    <row r="211" spans="1:12">
      <c r="A211" s="1">
        <v>40263</v>
      </c>
      <c r="B211">
        <v>17.77</v>
      </c>
      <c r="C211">
        <v>20.059999999999999</v>
      </c>
      <c r="D211">
        <f>IFERROR(VLOOKUP($A211,'EXIV-EVIX indexes'!$B$4:$D$5000,2,0),D210)</f>
        <v>252597.77</v>
      </c>
      <c r="E211">
        <f>IFERROR(VLOOKUP($A211,'EXIV-EVIX indexes'!$B$4:$D$5000,3,0),E210)</f>
        <v>11979.8</v>
      </c>
      <c r="F211" s="11">
        <f>F210*$D211/$D210*(1-F$1+VLOOKUP(A211,'G T-bils'!B$3:C$3000,2,1)/36500)^($A211-$A210)</f>
        <v>1260.6199535817382</v>
      </c>
      <c r="G211" t="str">
        <f>IFERROR(VLOOKUP($A211,EVIX.IV!$B$5:$F$300,5,0),"")</f>
        <v/>
      </c>
      <c r="H211" t="e">
        <f t="shared" si="3"/>
        <v>#VALUE!</v>
      </c>
      <c r="I211" s="11">
        <f>I210*$E211/$E210*(1-I$1+VLOOKUP($A211,'G T-bils'!$B$3:$C$3000,2,1)/36500)^($A211-$A210)</f>
        <v>18.65045874460619</v>
      </c>
      <c r="L211">
        <f>ROW()</f>
        <v>211</v>
      </c>
    </row>
    <row r="212" spans="1:12">
      <c r="A212" s="1">
        <v>40266</v>
      </c>
      <c r="B212">
        <v>17.59</v>
      </c>
      <c r="C212">
        <v>19.850000000000001</v>
      </c>
      <c r="D212">
        <f>IFERROR(VLOOKUP($A212,'EXIV-EVIX indexes'!$B$4:$D$5000,2,0),D211)</f>
        <v>248354.19</v>
      </c>
      <c r="E212">
        <f>IFERROR(VLOOKUP($A212,'EXIV-EVIX indexes'!$B$4:$D$5000,3,0),E211)</f>
        <v>12296.6</v>
      </c>
      <c r="F212" s="11">
        <f>F211*$D212/$D211*(1-F$1+VLOOKUP(A212,'G T-bils'!B$3:C$3000,2,1)/36500)^($A212-$A211)</f>
        <v>1239.3376383885702</v>
      </c>
      <c r="G212" t="str">
        <f>IFERROR(VLOOKUP($A212,EVIX.IV!$B$5:$F$300,5,0),"")</f>
        <v/>
      </c>
      <c r="H212" t="e">
        <f t="shared" si="3"/>
        <v>#VALUE!</v>
      </c>
      <c r="I212" s="11">
        <f>I211*$E212/$E211*(1-I$1+VLOOKUP($A212,'G T-bils'!$B$3:$C$3000,2,1)/36500)^($A212-$A211)</f>
        <v>19.142051483525382</v>
      </c>
      <c r="L212">
        <f>ROW()</f>
        <v>212</v>
      </c>
    </row>
    <row r="213" spans="1:12">
      <c r="A213" s="1">
        <v>40267</v>
      </c>
      <c r="B213">
        <v>17.13</v>
      </c>
      <c r="C213">
        <v>19.54</v>
      </c>
      <c r="D213">
        <f>IFERROR(VLOOKUP($A213,'EXIV-EVIX indexes'!$B$4:$D$5000,2,0),D212)</f>
        <v>250137.65</v>
      </c>
      <c r="E213">
        <f>IFERROR(VLOOKUP($A213,'EXIV-EVIX indexes'!$B$4:$D$5000,3,0),E212)</f>
        <v>12113.95</v>
      </c>
      <c r="F213" s="11">
        <f>F212*$D213/$D212*(1-F$1+VLOOKUP(A213,'G T-bils'!B$3:C$3000,2,1)/36500)^($A213-$A212)</f>
        <v>1248.2024796507565</v>
      </c>
      <c r="G213" t="str">
        <f>IFERROR(VLOOKUP($A213,EVIX.IV!$B$5:$F$300,5,0),"")</f>
        <v/>
      </c>
      <c r="H213" t="e">
        <f t="shared" si="3"/>
        <v>#VALUE!</v>
      </c>
      <c r="I213" s="11">
        <f>I212*$E213/$E212*(1-I$1+VLOOKUP($A213,'G T-bils'!$B$3:$C$3000,2,1)/36500)^($A213-$A212)</f>
        <v>18.85719267211158</v>
      </c>
      <c r="L213">
        <f>ROW()</f>
        <v>213</v>
      </c>
    </row>
    <row r="214" spans="1:12">
      <c r="A214" s="1">
        <v>40268</v>
      </c>
      <c r="B214">
        <v>17.59</v>
      </c>
      <c r="C214">
        <v>19.920000000000002</v>
      </c>
      <c r="D214">
        <f>IFERROR(VLOOKUP($A214,'EXIV-EVIX indexes'!$B$4:$D$5000,2,0),D213)</f>
        <v>255392.4</v>
      </c>
      <c r="E214">
        <f>IFERROR(VLOOKUP($A214,'EXIV-EVIX indexes'!$B$4:$D$5000,3,0),E213)</f>
        <v>12047.69</v>
      </c>
      <c r="F214" s="11">
        <f>F213*$D214/$D213*(1-F$1+VLOOKUP(A214,'G T-bils'!B$3:C$3000,2,1)/36500)^($A214-$A213)</f>
        <v>1274.3882213764689</v>
      </c>
      <c r="G214" t="str">
        <f>IFERROR(VLOOKUP($A214,EVIX.IV!$B$5:$F$300,5,0),"")</f>
        <v/>
      </c>
      <c r="H214" t="e">
        <f t="shared" si="3"/>
        <v>#VALUE!</v>
      </c>
      <c r="I214" s="11">
        <f>I213*$E214/$E213*(1-I$1+VLOOKUP($A214,'G T-bils'!$B$3:$C$3000,2,1)/36500)^($A214-$A213)</f>
        <v>18.753522320461752</v>
      </c>
      <c r="L214">
        <f>ROW()</f>
        <v>214</v>
      </c>
    </row>
    <row r="215" spans="1:12">
      <c r="A215" s="1">
        <v>40269</v>
      </c>
      <c r="B215">
        <v>17.47</v>
      </c>
      <c r="C215">
        <v>19.899999999999999</v>
      </c>
      <c r="D215">
        <f>IFERROR(VLOOKUP($A215,'EXIV-EVIX indexes'!$B$4:$D$5000,2,0),D214)</f>
        <v>248235.16</v>
      </c>
      <c r="E215">
        <f>IFERROR(VLOOKUP($A215,'EXIV-EVIX indexes'!$B$4:$D$5000,3,0),E214)</f>
        <v>12388.61</v>
      </c>
      <c r="F215" s="11">
        <f>F214*$D215/$D214*(1-F$1+VLOOKUP(A215,'G T-bils'!B$3:C$3000,2,1)/36500)^($A215-$A214)</f>
        <v>1238.6391618893226</v>
      </c>
      <c r="G215" t="str">
        <f>IFERROR(VLOOKUP($A215,EVIX.IV!$B$5:$F$300,5,0),"")</f>
        <v/>
      </c>
      <c r="H215" t="e">
        <f t="shared" si="3"/>
        <v>#VALUE!</v>
      </c>
      <c r="I215" s="11">
        <f>I214*$E215/$E214*(1-I$1+VLOOKUP($A215,'G T-bils'!$B$3:$C$3000,2,1)/36500)^($A215-$A214)</f>
        <v>19.283656171892847</v>
      </c>
      <c r="L215">
        <f>ROW()</f>
        <v>215</v>
      </c>
    </row>
    <row r="216" spans="1:12">
      <c r="A216" s="1">
        <v>40273</v>
      </c>
      <c r="B216">
        <v>17.02</v>
      </c>
      <c r="C216">
        <v>19.350000000000001</v>
      </c>
      <c r="D216">
        <f>IFERROR(VLOOKUP($A216,'EXIV-EVIX indexes'!$B$4:$D$5000,2,0),D215)</f>
        <v>248235.16</v>
      </c>
      <c r="E216">
        <f>IFERROR(VLOOKUP($A216,'EXIV-EVIX indexes'!$B$4:$D$5000,3,0),E215)</f>
        <v>12388.61</v>
      </c>
      <c r="F216" s="11">
        <f>F215*$D216/$D215*(1-F$1+VLOOKUP(A216,'G T-bils'!B$3:C$3000,2,1)/36500)^($A216-$A215)</f>
        <v>1238.4992185612084</v>
      </c>
      <c r="G216" t="str">
        <f>IFERROR(VLOOKUP($A216,EVIX.IV!$B$5:$F$300,5,0),"")</f>
        <v/>
      </c>
      <c r="H216" t="e">
        <f t="shared" si="3"/>
        <v>#VALUE!</v>
      </c>
      <c r="I216" s="11">
        <f>I215*$E216/$E215*(1-I$1+VLOOKUP($A216,'G T-bils'!$B$3:$C$3000,2,1)/36500)^($A216-$A215)</f>
        <v>19.281477475218352</v>
      </c>
      <c r="L216">
        <f>ROW()</f>
        <v>216</v>
      </c>
    </row>
    <row r="217" spans="1:12">
      <c r="A217" s="1">
        <v>40274</v>
      </c>
      <c r="B217">
        <v>16.23</v>
      </c>
      <c r="C217">
        <v>18.84</v>
      </c>
      <c r="D217">
        <f>IFERROR(VLOOKUP($A217,'EXIV-EVIX indexes'!$B$4:$D$5000,2,0),D216)</f>
        <v>240627.6</v>
      </c>
      <c r="E217">
        <f>IFERROR(VLOOKUP($A217,'EXIV-EVIX indexes'!$B$4:$D$5000,3,0),E216)</f>
        <v>12475.05</v>
      </c>
      <c r="F217" s="11">
        <f>F216*$D217/$D216*(1-F$1+VLOOKUP(A217,'G T-bils'!B$3:C$3000,2,1)/36500)^($A217-$A216)</f>
        <v>1200.5095354016091</v>
      </c>
      <c r="G217" t="str">
        <f>IFERROR(VLOOKUP($A217,EVIX.IV!$B$5:$F$300,5,0),"")</f>
        <v/>
      </c>
      <c r="H217" t="e">
        <f t="shared" si="3"/>
        <v>#VALUE!</v>
      </c>
      <c r="I217" s="11">
        <f>I216*$E217/$E216*(1-I$1+VLOOKUP($A217,'G T-bils'!$B$3:$C$3000,2,1)/36500)^($A217-$A216)</f>
        <v>19.415463172991629</v>
      </c>
      <c r="L217">
        <f>ROW()</f>
        <v>217</v>
      </c>
    </row>
    <row r="218" spans="1:12">
      <c r="A218" s="1">
        <v>40275</v>
      </c>
      <c r="B218">
        <v>16.62</v>
      </c>
      <c r="C218">
        <v>19.190000000000001</v>
      </c>
      <c r="D218">
        <f>IFERROR(VLOOKUP($A218,'EXIV-EVIX indexes'!$B$4:$D$5000,2,0),D217)</f>
        <v>243691.73</v>
      </c>
      <c r="E218">
        <f>IFERROR(VLOOKUP($A218,'EXIV-EVIX indexes'!$B$4:$D$5000,3,0),E217)</f>
        <v>12233.22</v>
      </c>
      <c r="F218" s="11">
        <f>F217*$D218/$D217*(1-F$1+VLOOKUP(A218,'G T-bils'!B$3:C$3000,2,1)/36500)^($A218-$A217)</f>
        <v>1215.7621728216818</v>
      </c>
      <c r="G218" t="str">
        <f>IFERROR(VLOOKUP($A218,EVIX.IV!$B$5:$F$300,5,0),"")</f>
        <v/>
      </c>
      <c r="H218" t="e">
        <f t="shared" si="3"/>
        <v>#VALUE!</v>
      </c>
      <c r="I218" s="11">
        <f>I217*$E218/$E217*(1-I$1+VLOOKUP($A218,'G T-bils'!$B$3:$C$3000,2,1)/36500)^($A218-$A217)</f>
        <v>19.038551701761151</v>
      </c>
      <c r="L218">
        <f>ROW()</f>
        <v>218</v>
      </c>
    </row>
    <row r="219" spans="1:12">
      <c r="A219" s="1">
        <v>40276</v>
      </c>
      <c r="B219">
        <v>16.48</v>
      </c>
      <c r="C219">
        <v>19.079999999999998</v>
      </c>
      <c r="D219">
        <f>IFERROR(VLOOKUP($A219,'EXIV-EVIX indexes'!$B$4:$D$5000,2,0),D218)</f>
        <v>253292.21</v>
      </c>
      <c r="E219">
        <f>IFERROR(VLOOKUP($A219,'EXIV-EVIX indexes'!$B$4:$D$5000,3,0),E218)</f>
        <v>11755.57</v>
      </c>
      <c r="F219" s="11">
        <f>F218*$D219/$D218*(1-F$1+VLOOKUP(A219,'G T-bils'!B$3:C$3000,2,1)/36500)^($A219-$A218)</f>
        <v>1263.622336792507</v>
      </c>
      <c r="G219" t="str">
        <f>IFERROR(VLOOKUP($A219,EVIX.IV!$B$5:$F$300,5,0),"")</f>
        <v/>
      </c>
      <c r="H219" t="e">
        <f t="shared" si="3"/>
        <v>#VALUE!</v>
      </c>
      <c r="I219" s="11">
        <f>I218*$E219/$E218*(1-I$1+VLOOKUP($A219,'G T-bils'!$B$3:$C$3000,2,1)/36500)^($A219-$A218)</f>
        <v>18.294664054462757</v>
      </c>
      <c r="L219">
        <f>ROW()</f>
        <v>219</v>
      </c>
    </row>
    <row r="220" spans="1:12">
      <c r="A220" s="1">
        <v>40277</v>
      </c>
      <c r="B220">
        <v>16.14</v>
      </c>
      <c r="C220">
        <v>18.62</v>
      </c>
      <c r="D220">
        <f>IFERROR(VLOOKUP($A220,'EXIV-EVIX indexes'!$B$4:$D$5000,2,0),D219)</f>
        <v>244355.12</v>
      </c>
      <c r="E220">
        <f>IFERROR(VLOOKUP($A220,'EXIV-EVIX indexes'!$B$4:$D$5000,3,0),E219)</f>
        <v>12301.15</v>
      </c>
      <c r="F220" s="11">
        <f>F219*$D220/$D219*(1-F$1+VLOOKUP(A220,'G T-bils'!B$3:C$3000,2,1)/36500)^($A220-$A219)</f>
        <v>1219.0023129323383</v>
      </c>
      <c r="G220" t="str">
        <f>IFERROR(VLOOKUP($A220,EVIX.IV!$B$5:$F$300,5,0),"")</f>
        <v/>
      </c>
      <c r="H220" t="e">
        <f t="shared" si="3"/>
        <v>#VALUE!</v>
      </c>
      <c r="I220" s="11">
        <f>I219*$E220/$E219*(1-I$1+VLOOKUP($A220,'G T-bils'!$B$3:$C$3000,2,1)/36500)^($A220-$A219)</f>
        <v>19.143180167432931</v>
      </c>
      <c r="L220">
        <f>ROW()</f>
        <v>220</v>
      </c>
    </row>
    <row r="221" spans="1:12">
      <c r="A221" s="1">
        <v>40280</v>
      </c>
      <c r="B221">
        <v>15.58</v>
      </c>
      <c r="C221">
        <v>18.96</v>
      </c>
      <c r="D221">
        <f>IFERROR(VLOOKUP($A221,'EXIV-EVIX indexes'!$B$4:$D$5000,2,0),D220)</f>
        <v>245993.04</v>
      </c>
      <c r="E221">
        <f>IFERROR(VLOOKUP($A221,'EXIV-EVIX indexes'!$B$4:$D$5000,3,0),E220)</f>
        <v>12502.65</v>
      </c>
      <c r="F221" s="11">
        <f>F220*$D221/$D220*(1-F$1+VLOOKUP(A221,'G T-bils'!B$3:C$3000,2,1)/36500)^($A221-$A220)</f>
        <v>1227.0671172369978</v>
      </c>
      <c r="G221" t="str">
        <f>IFERROR(VLOOKUP($A221,EVIX.IV!$B$5:$F$300,5,0),"")</f>
        <v/>
      </c>
      <c r="H221" t="e">
        <f t="shared" si="3"/>
        <v>#VALUE!</v>
      </c>
      <c r="I221" s="11">
        <f>I220*$E221/$E220*(1-I$1+VLOOKUP($A221,'G T-bils'!$B$3:$C$3000,2,1)/36500)^($A221-$A220)</f>
        <v>19.455072711987626</v>
      </c>
      <c r="L221">
        <f>ROW()</f>
        <v>221</v>
      </c>
    </row>
    <row r="222" spans="1:12">
      <c r="A222" s="1">
        <v>40281</v>
      </c>
      <c r="B222">
        <v>16.2</v>
      </c>
      <c r="C222">
        <v>18.989999999999998</v>
      </c>
      <c r="D222">
        <f>IFERROR(VLOOKUP($A222,'EXIV-EVIX indexes'!$B$4:$D$5000,2,0),D221)</f>
        <v>245057.57</v>
      </c>
      <c r="E222">
        <f>IFERROR(VLOOKUP($A222,'EXIV-EVIX indexes'!$B$4:$D$5000,3,0),E221)</f>
        <v>12453.9</v>
      </c>
      <c r="F222" s="11">
        <f>F221*$D222/$D221*(1-F$1+VLOOKUP(A222,'G T-bils'!B$3:C$3000,2,1)/36500)^($A222-$A221)</f>
        <v>1222.3652882979554</v>
      </c>
      <c r="G222" t="str">
        <f>IFERROR(VLOOKUP($A222,EVIX.IV!$B$5:$F$300,5,0),"")</f>
        <v/>
      </c>
      <c r="H222" t="e">
        <f t="shared" si="3"/>
        <v>#VALUE!</v>
      </c>
      <c r="I222" s="11">
        <f>I221*$E222/$E221*(1-I$1+VLOOKUP($A222,'G T-bils'!$B$3:$C$3000,2,1)/36500)^($A222-$A221)</f>
        <v>19.378651216843238</v>
      </c>
      <c r="L222">
        <f>ROW()</f>
        <v>222</v>
      </c>
    </row>
    <row r="223" spans="1:12">
      <c r="A223" s="1">
        <v>40282</v>
      </c>
      <c r="B223">
        <v>15.59</v>
      </c>
      <c r="C223">
        <v>18.77</v>
      </c>
      <c r="D223">
        <f>IFERROR(VLOOKUP($A223,'EXIV-EVIX indexes'!$B$4:$D$5000,2,0),D222)</f>
        <v>245335.83</v>
      </c>
      <c r="E223">
        <f>IFERROR(VLOOKUP($A223,'EXIV-EVIX indexes'!$B$4:$D$5000,3,0),E222)</f>
        <v>12545.21</v>
      </c>
      <c r="F223" s="11">
        <f>F222*$D223/$D222*(1-F$1+VLOOKUP(A223,'G T-bils'!B$3:C$3000,2,1)/36500)^($A223-$A222)</f>
        <v>1223.7176970998387</v>
      </c>
      <c r="G223" t="str">
        <f>IFERROR(VLOOKUP($A223,EVIX.IV!$B$5:$F$300,5,0),"")</f>
        <v/>
      </c>
      <c r="H223" t="e">
        <f t="shared" si="3"/>
        <v>#VALUE!</v>
      </c>
      <c r="I223" s="11">
        <f>I222*$E223/$E222*(1-I$1+VLOOKUP($A223,'G T-bils'!$B$3:$C$3000,2,1)/36500)^($A223-$A222)</f>
        <v>19.520164945319426</v>
      </c>
      <c r="L223">
        <f>ROW()</f>
        <v>223</v>
      </c>
    </row>
    <row r="224" spans="1:12">
      <c r="A224" s="1">
        <v>40283</v>
      </c>
      <c r="B224">
        <v>15.89</v>
      </c>
      <c r="C224">
        <v>18.899999999999999</v>
      </c>
      <c r="D224">
        <f>IFERROR(VLOOKUP($A224,'EXIV-EVIX indexes'!$B$4:$D$5000,2,0),D223)</f>
        <v>243117.19</v>
      </c>
      <c r="E224">
        <f>IFERROR(VLOOKUP($A224,'EXIV-EVIX indexes'!$B$4:$D$5000,3,0),E223)</f>
        <v>12531.56</v>
      </c>
      <c r="F224" s="11">
        <f>F223*$D224/$D223*(1-F$1+VLOOKUP(A224,'G T-bils'!B$3:C$3000,2,1)/36500)^($A224-$A223)</f>
        <v>1212.6128389559649</v>
      </c>
      <c r="G224" t="str">
        <f>IFERROR(VLOOKUP($A224,EVIX.IV!$B$5:$F$300,5,0),"")</f>
        <v/>
      </c>
      <c r="H224" t="e">
        <f t="shared" si="3"/>
        <v>#VALUE!</v>
      </c>
      <c r="I224" s="11">
        <f>I223*$E224/$E223*(1-I$1+VLOOKUP($A224,'G T-bils'!$B$3:$C$3000,2,1)/36500)^($A224-$A223)</f>
        <v>19.498307653910359</v>
      </c>
      <c r="L224">
        <f>ROW()</f>
        <v>224</v>
      </c>
    </row>
    <row r="225" spans="1:12">
      <c r="A225" s="1">
        <v>40284</v>
      </c>
      <c r="B225">
        <v>18.36</v>
      </c>
      <c r="C225">
        <v>20.23</v>
      </c>
      <c r="D225">
        <f>IFERROR(VLOOKUP($A225,'EXIV-EVIX indexes'!$B$4:$D$5000,2,0),D224)</f>
        <v>247009.6</v>
      </c>
      <c r="E225">
        <f>IFERROR(VLOOKUP($A225,'EXIV-EVIX indexes'!$B$4:$D$5000,3,0),E224)</f>
        <v>12131.35</v>
      </c>
      <c r="F225" s="11">
        <f>F224*$D225/$D224*(1-F$1+VLOOKUP(A225,'G T-bils'!B$3:C$3000,2,1)/36500)^($A225-$A224)</f>
        <v>1231.9881670932407</v>
      </c>
      <c r="G225" t="str">
        <f>IFERROR(VLOOKUP($A225,EVIX.IV!$B$5:$F$300,5,0),"")</f>
        <v/>
      </c>
      <c r="H225" t="e">
        <f t="shared" si="3"/>
        <v>#VALUE!</v>
      </c>
      <c r="I225" s="11">
        <f>I224*$E225/$E224*(1-I$1+VLOOKUP($A225,'G T-bils'!$B$3:$C$3000,2,1)/36500)^($A225-$A224)</f>
        <v>18.875007068311291</v>
      </c>
      <c r="L225">
        <f>ROW()</f>
        <v>225</v>
      </c>
    </row>
    <row r="226" spans="1:12">
      <c r="A226" s="1">
        <v>40287</v>
      </c>
      <c r="B226">
        <v>17.34</v>
      </c>
      <c r="C226">
        <v>19.79</v>
      </c>
      <c r="D226">
        <f>IFERROR(VLOOKUP($A226,'EXIV-EVIX indexes'!$B$4:$D$5000,2,0),D225)</f>
        <v>257244.84</v>
      </c>
      <c r="E226">
        <f>IFERROR(VLOOKUP($A226,'EXIV-EVIX indexes'!$B$4:$D$5000,3,0),E225)</f>
        <v>11539.38</v>
      </c>
      <c r="F226" s="11">
        <f>F225*$D226/$D225*(1-F$1+VLOOKUP(A226,'G T-bils'!B$3:C$3000,2,1)/36500)^($A226-$A225)</f>
        <v>1282.9159920566617</v>
      </c>
      <c r="G226" t="str">
        <f>IFERROR(VLOOKUP($A226,EVIX.IV!$B$5:$F$300,5,0),"")</f>
        <v/>
      </c>
      <c r="H226" t="e">
        <f t="shared" si="3"/>
        <v>#VALUE!</v>
      </c>
      <c r="I226" s="11">
        <f>I225*$E226/$E225*(1-I$1+VLOOKUP($A226,'G T-bils'!$B$3:$C$3000,2,1)/36500)^($A226-$A225)</f>
        <v>17.952267379916766</v>
      </c>
      <c r="L226">
        <f>ROW()</f>
        <v>226</v>
      </c>
    </row>
    <row r="227" spans="1:12">
      <c r="A227" s="1">
        <v>40288</v>
      </c>
      <c r="B227">
        <v>15.73</v>
      </c>
      <c r="C227">
        <v>18.989999999999998</v>
      </c>
      <c r="D227">
        <f>IFERROR(VLOOKUP($A227,'EXIV-EVIX indexes'!$B$4:$D$5000,2,0),D226)</f>
        <v>245273.59</v>
      </c>
      <c r="E227">
        <f>IFERROR(VLOOKUP($A227,'EXIV-EVIX indexes'!$B$4:$D$5000,3,0),E226)</f>
        <v>12055.2</v>
      </c>
      <c r="F227" s="11">
        <f>F226*$D227/$D226*(1-F$1+VLOOKUP(A227,'G T-bils'!B$3:C$3000,2,1)/36500)^($A227-$A226)</f>
        <v>1223.1735459412546</v>
      </c>
      <c r="G227" t="str">
        <f>IFERROR(VLOOKUP($A227,EVIX.IV!$B$5:$F$300,5,0),"")</f>
        <v/>
      </c>
      <c r="H227" t="e">
        <f t="shared" si="3"/>
        <v>#VALUE!</v>
      </c>
      <c r="I227" s="11">
        <f>I226*$E227/$E226*(1-I$1+VLOOKUP($A227,'G T-bils'!$B$3:$C$3000,2,1)/36500)^($A227-$A226)</f>
        <v>18.754133277425879</v>
      </c>
      <c r="L227">
        <f>ROW()</f>
        <v>227</v>
      </c>
    </row>
    <row r="228" spans="1:12">
      <c r="A228" s="1">
        <v>40289</v>
      </c>
      <c r="B228">
        <v>16.32</v>
      </c>
      <c r="C228">
        <v>19.3</v>
      </c>
      <c r="D228">
        <f>IFERROR(VLOOKUP($A228,'EXIV-EVIX indexes'!$B$4:$D$5000,2,0),D227)</f>
        <v>248565.42</v>
      </c>
      <c r="E228">
        <f>IFERROR(VLOOKUP($A228,'EXIV-EVIX indexes'!$B$4:$D$5000,3,0),E227)</f>
        <v>11747.11</v>
      </c>
      <c r="F228" s="11">
        <f>F227*$D228/$D227*(1-F$1+VLOOKUP(A228,'G T-bils'!B$3:C$3000,2,1)/36500)^($A228-$A227)</f>
        <v>1239.5520246738561</v>
      </c>
      <c r="G228" t="str">
        <f>IFERROR(VLOOKUP($A228,EVIX.IV!$B$5:$F$300,5,0),"")</f>
        <v/>
      </c>
      <c r="H228" t="e">
        <f t="shared" si="3"/>
        <v>#VALUE!</v>
      </c>
      <c r="I228" s="11">
        <f>I227*$E228/$E227*(1-I$1+VLOOKUP($A228,'G T-bils'!$B$3:$C$3000,2,1)/36500)^($A228-$A227)</f>
        <v>18.274284019684721</v>
      </c>
      <c r="L228">
        <f>ROW()</f>
        <v>228</v>
      </c>
    </row>
    <row r="229" spans="1:12">
      <c r="A229" s="1">
        <v>40290</v>
      </c>
      <c r="B229">
        <v>16.47</v>
      </c>
      <c r="C229">
        <v>19.59</v>
      </c>
      <c r="D229">
        <f>IFERROR(VLOOKUP($A229,'EXIV-EVIX indexes'!$B$4:$D$5000,2,0),D228)</f>
        <v>261070.41</v>
      </c>
      <c r="E229">
        <f>IFERROR(VLOOKUP($A229,'EXIV-EVIX indexes'!$B$4:$D$5000,3,0),E228)</f>
        <v>10965.67</v>
      </c>
      <c r="F229" s="11">
        <f>F228*$D229/$D228*(1-F$1+VLOOKUP(A229,'G T-bils'!B$3:C$3000,2,1)/36500)^($A229-$A228)</f>
        <v>1301.8730100233824</v>
      </c>
      <c r="G229" t="str">
        <f>IFERROR(VLOOKUP($A229,EVIX.IV!$B$5:$F$300,5,0),"")</f>
        <v/>
      </c>
      <c r="H229" t="e">
        <f t="shared" si="3"/>
        <v>#VALUE!</v>
      </c>
      <c r="I229" s="11">
        <f>I228*$E229/$E228*(1-I$1+VLOOKUP($A229,'G T-bils'!$B$3:$C$3000,2,1)/36500)^($A229-$A228)</f>
        <v>17.058130416125522</v>
      </c>
      <c r="L229">
        <f>ROW()</f>
        <v>229</v>
      </c>
    </row>
    <row r="230" spans="1:12">
      <c r="A230" s="1">
        <v>40291</v>
      </c>
      <c r="B230">
        <v>16.62</v>
      </c>
      <c r="C230">
        <v>19.39</v>
      </c>
      <c r="D230">
        <f>IFERROR(VLOOKUP($A230,'EXIV-EVIX indexes'!$B$4:$D$5000,2,0),D229)</f>
        <v>259730.44</v>
      </c>
      <c r="E230">
        <f>IFERROR(VLOOKUP($A230,'EXIV-EVIX indexes'!$B$4:$D$5000,3,0),E229)</f>
        <v>11107.54</v>
      </c>
      <c r="F230" s="11">
        <f>F229*$D230/$D229*(1-F$1+VLOOKUP(A230,'G T-bils'!B$3:C$3000,2,1)/36500)^($A230-$A229)</f>
        <v>1295.1529414767303</v>
      </c>
      <c r="G230" t="str">
        <f>IFERROR(VLOOKUP($A230,EVIX.IV!$B$5:$F$300,5,0),"")</f>
        <v/>
      </c>
      <c r="H230" t="e">
        <f t="shared" si="3"/>
        <v>#VALUE!</v>
      </c>
      <c r="I230" s="11">
        <f>I229*$E230/$E229*(1-I$1+VLOOKUP($A230,'G T-bils'!$B$3:$C$3000,2,1)/36500)^($A230-$A229)</f>
        <v>17.278314586320697</v>
      </c>
      <c r="L230">
        <f>ROW()</f>
        <v>230</v>
      </c>
    </row>
    <row r="231" spans="1:12">
      <c r="A231" s="1">
        <v>40294</v>
      </c>
      <c r="B231">
        <v>17.47</v>
      </c>
      <c r="C231">
        <v>19.86</v>
      </c>
      <c r="D231">
        <f>IFERROR(VLOOKUP($A231,'EXIV-EVIX indexes'!$B$4:$D$5000,2,0),D230)</f>
        <v>256637.3</v>
      </c>
      <c r="E231">
        <f>IFERROR(VLOOKUP($A231,'EXIV-EVIX indexes'!$B$4:$D$5000,3,0),E230)</f>
        <v>11164.05</v>
      </c>
      <c r="F231" s="11">
        <f>F230*$D231/$D230*(1-F$1+VLOOKUP(A231,'G T-bils'!B$3:C$3000,2,1)/36500)^($A231-$A230)</f>
        <v>1279.6051176513172</v>
      </c>
      <c r="G231" t="str">
        <f>IFERROR(VLOOKUP($A231,EVIX.IV!$B$5:$F$300,5,0),"")</f>
        <v/>
      </c>
      <c r="H231" t="e">
        <f t="shared" si="3"/>
        <v>#VALUE!</v>
      </c>
      <c r="I231" s="11">
        <f>I230*$E231/$E230*(1-I$1+VLOOKUP($A231,'G T-bils'!$B$3:$C$3000,2,1)/36500)^($A231-$A230)</f>
        <v>17.364538669773765</v>
      </c>
      <c r="L231">
        <f>ROW()</f>
        <v>231</v>
      </c>
    </row>
    <row r="232" spans="1:12">
      <c r="A232" s="1">
        <v>40295</v>
      </c>
      <c r="B232">
        <v>22.81</v>
      </c>
      <c r="C232">
        <v>22.72</v>
      </c>
      <c r="D232">
        <f>IFERROR(VLOOKUP($A232,'EXIV-EVIX indexes'!$B$4:$D$5000,2,0),D231)</f>
        <v>285377.14</v>
      </c>
      <c r="E232">
        <f>IFERROR(VLOOKUP($A232,'EXIV-EVIX indexes'!$B$4:$D$5000,3,0),E231)</f>
        <v>9879.6299999999992</v>
      </c>
      <c r="F232" s="11">
        <f>F231*$D232/$D231*(1-F$1+VLOOKUP(A232,'G T-bils'!B$3:C$3000,2,1)/36500)^($A232-$A231)</f>
        <v>1422.8595125394586</v>
      </c>
      <c r="G232" t="str">
        <f>IFERROR(VLOOKUP($A232,EVIX.IV!$B$5:$F$300,5,0),"")</f>
        <v/>
      </c>
      <c r="H232" t="e">
        <f t="shared" si="3"/>
        <v>#VALUE!</v>
      </c>
      <c r="I232" s="11">
        <f>I231*$E232/$E231*(1-I$1+VLOOKUP($A232,'G T-bils'!$B$3:$C$3000,2,1)/36500)^($A232-$A231)</f>
        <v>15.366282273698376</v>
      </c>
      <c r="L232">
        <f>ROW()</f>
        <v>232</v>
      </c>
    </row>
    <row r="233" spans="1:12">
      <c r="A233" s="1">
        <v>40296</v>
      </c>
      <c r="B233">
        <v>21.08</v>
      </c>
      <c r="C233">
        <v>22.31</v>
      </c>
      <c r="D233">
        <f>IFERROR(VLOOKUP($A233,'EXIV-EVIX indexes'!$B$4:$D$5000,2,0),D232)</f>
        <v>296695.37</v>
      </c>
      <c r="E233">
        <f>IFERROR(VLOOKUP($A233,'EXIV-EVIX indexes'!$B$4:$D$5000,3,0),E232)</f>
        <v>9311.31</v>
      </c>
      <c r="F233" s="11">
        <f>F232*$D233/$D232*(1-F$1+VLOOKUP(A233,'G T-bils'!B$3:C$3000,2,1)/36500)^($A233-$A232)</f>
        <v>1479.2461974946452</v>
      </c>
      <c r="G233" t="str">
        <f>IFERROR(VLOOKUP($A233,EVIX.IV!$B$5:$F$300,5,0),"")</f>
        <v/>
      </c>
      <c r="H233" t="e">
        <f t="shared" si="3"/>
        <v>#VALUE!</v>
      </c>
      <c r="I233" s="11">
        <f>I232*$E233/$E232*(1-I$1+VLOOKUP($A233,'G T-bils'!$B$3:$C$3000,2,1)/36500)^($A233-$A232)</f>
        <v>14.481907337756256</v>
      </c>
      <c r="L233">
        <f>ROW()</f>
        <v>233</v>
      </c>
    </row>
    <row r="234" spans="1:12">
      <c r="A234" s="1">
        <v>40297</v>
      </c>
      <c r="B234">
        <v>18.440000000000001</v>
      </c>
      <c r="C234">
        <v>20.96</v>
      </c>
      <c r="D234">
        <f>IFERROR(VLOOKUP($A234,'EXIV-EVIX indexes'!$B$4:$D$5000,2,0),D233)</f>
        <v>289405.77</v>
      </c>
      <c r="E234">
        <f>IFERROR(VLOOKUP($A234,'EXIV-EVIX indexes'!$B$4:$D$5000,3,0),E233)</f>
        <v>9584.58</v>
      </c>
      <c r="F234" s="11">
        <f>F233*$D234/$D233*(1-F$1+VLOOKUP(A234,'G T-bils'!B$3:C$3000,2,1)/36500)^($A234-$A233)</f>
        <v>1442.856878057594</v>
      </c>
      <c r="G234" t="str">
        <f>IFERROR(VLOOKUP($A234,EVIX.IV!$B$5:$F$300,5,0),"")</f>
        <v/>
      </c>
      <c r="H234" t="e">
        <f t="shared" si="3"/>
        <v>#VALUE!</v>
      </c>
      <c r="I234" s="11">
        <f>I233*$E234/$E233*(1-I$1+VLOOKUP($A234,'G T-bils'!$B$3:$C$3000,2,1)/36500)^($A234-$A233)</f>
        <v>14.906457329874508</v>
      </c>
      <c r="L234">
        <f>ROW()</f>
        <v>234</v>
      </c>
    </row>
    <row r="235" spans="1:12">
      <c r="A235" s="1">
        <v>40298</v>
      </c>
      <c r="B235">
        <v>22.05</v>
      </c>
      <c r="C235">
        <v>23.67</v>
      </c>
      <c r="D235">
        <f>IFERROR(VLOOKUP($A235,'EXIV-EVIX indexes'!$B$4:$D$5000,2,0),D234)</f>
        <v>293052.14</v>
      </c>
      <c r="E235">
        <f>IFERROR(VLOOKUP($A235,'EXIV-EVIX indexes'!$B$4:$D$5000,3,0),E234)</f>
        <v>9527.5300000000007</v>
      </c>
      <c r="F235" s="11">
        <f>F234*$D235/$D234*(1-F$1+VLOOKUP(A235,'G T-bils'!B$3:C$3000,2,1)/36500)^($A235-$A234)</f>
        <v>1460.9918518427071</v>
      </c>
      <c r="G235" t="str">
        <f>IFERROR(VLOOKUP($A235,EVIX.IV!$B$5:$F$300,5,0),"")</f>
        <v/>
      </c>
      <c r="H235" t="e">
        <f t="shared" si="3"/>
        <v>#VALUE!</v>
      </c>
      <c r="I235" s="11">
        <f>I234*$E235/$E234*(1-I$1+VLOOKUP($A235,'G T-bils'!$B$3:$C$3000,2,1)/36500)^($A235-$A234)</f>
        <v>14.817280680055362</v>
      </c>
      <c r="L235">
        <f>ROW()</f>
        <v>235</v>
      </c>
    </row>
    <row r="236" spans="1:12">
      <c r="A236" s="1">
        <v>40301</v>
      </c>
      <c r="B236">
        <v>20.190000000000001</v>
      </c>
      <c r="C236">
        <v>22.58</v>
      </c>
      <c r="D236">
        <f>IFERROR(VLOOKUP($A236,'EXIV-EVIX indexes'!$B$4:$D$5000,2,0),D235)</f>
        <v>288335.2</v>
      </c>
      <c r="E236">
        <f>IFERROR(VLOOKUP($A236,'EXIV-EVIX indexes'!$B$4:$D$5000,3,0),E235)</f>
        <v>9495.09</v>
      </c>
      <c r="F236" s="11">
        <f>F235*$D236/$D235*(1-F$1+VLOOKUP(A236,'G T-bils'!B$3:C$3000,2,1)/36500)^($A236-$A235)</f>
        <v>1437.3449580388465</v>
      </c>
      <c r="G236" t="str">
        <f>IFERROR(VLOOKUP($A236,EVIX.IV!$B$5:$F$300,5,0),"")</f>
        <v/>
      </c>
      <c r="H236" t="e">
        <f t="shared" si="3"/>
        <v>#VALUE!</v>
      </c>
      <c r="I236" s="11">
        <f>I235*$E236/$E235*(1-I$1+VLOOKUP($A236,'G T-bils'!$B$3:$C$3000,2,1)/36500)^($A236-$A235)</f>
        <v>14.76548501513887</v>
      </c>
      <c r="L236">
        <f>ROW()</f>
        <v>236</v>
      </c>
    </row>
    <row r="237" spans="1:12">
      <c r="A237" s="1">
        <v>40302</v>
      </c>
      <c r="B237">
        <v>23.84</v>
      </c>
      <c r="C237">
        <v>25.07</v>
      </c>
      <c r="D237">
        <f>IFERROR(VLOOKUP($A237,'EXIV-EVIX indexes'!$B$4:$D$5000,2,0),D236)</f>
        <v>314634.14</v>
      </c>
      <c r="E237">
        <f>IFERROR(VLOOKUP($A237,'EXIV-EVIX indexes'!$B$4:$D$5000,3,0),E236)</f>
        <v>8409.8700000000008</v>
      </c>
      <c r="F237" s="11">
        <f>F236*$D237/$D236*(1-F$1+VLOOKUP(A237,'G T-bils'!B$3:C$3000,2,1)/36500)^($A237-$A236)</f>
        <v>1568.3953805436897</v>
      </c>
      <c r="G237" t="str">
        <f>IFERROR(VLOOKUP($A237,EVIX.IV!$B$5:$F$300,5,0),"")</f>
        <v/>
      </c>
      <c r="H237" t="e">
        <f t="shared" si="3"/>
        <v>#VALUE!</v>
      </c>
      <c r="I237" s="11">
        <f>I236*$E237/$E236*(1-I$1+VLOOKUP($A237,'G T-bils'!$B$3:$C$3000,2,1)/36500)^($A237-$A236)</f>
        <v>13.077486436048154</v>
      </c>
      <c r="L237">
        <f>ROW()</f>
        <v>237</v>
      </c>
    </row>
    <row r="238" spans="1:12">
      <c r="A238" s="1">
        <v>40303</v>
      </c>
      <c r="B238">
        <v>24.91</v>
      </c>
      <c r="C238">
        <v>26.37</v>
      </c>
      <c r="D238">
        <f>IFERROR(VLOOKUP($A238,'EXIV-EVIX indexes'!$B$4:$D$5000,2,0),D237)</f>
        <v>319916.40000000002</v>
      </c>
      <c r="E238">
        <f>IFERROR(VLOOKUP($A238,'EXIV-EVIX indexes'!$B$4:$D$5000,3,0),E237)</f>
        <v>8046.07</v>
      </c>
      <c r="F238" s="11">
        <f>F237*$D238/$D237*(1-F$1+VLOOKUP(A238,'G T-bils'!B$3:C$3000,2,1)/36500)^($A238-$A237)</f>
        <v>1594.6760901451105</v>
      </c>
      <c r="G238" t="str">
        <f>IFERROR(VLOOKUP($A238,EVIX.IV!$B$5:$F$300,5,0),"")</f>
        <v/>
      </c>
      <c r="H238" t="e">
        <f t="shared" si="3"/>
        <v>#VALUE!</v>
      </c>
      <c r="I238" s="11">
        <f>I237*$E238/$E237*(1-I$1+VLOOKUP($A238,'G T-bils'!$B$3:$C$3000,2,1)/36500)^($A238-$A237)</f>
        <v>12.511375863346096</v>
      </c>
      <c r="L238">
        <f>ROW()</f>
        <v>238</v>
      </c>
    </row>
    <row r="239" spans="1:12">
      <c r="A239" s="1">
        <v>40304</v>
      </c>
      <c r="B239">
        <v>32.799999999999997</v>
      </c>
      <c r="C239">
        <v>26.37</v>
      </c>
      <c r="D239">
        <f>IFERROR(VLOOKUP($A239,'EXIV-EVIX indexes'!$B$4:$D$5000,2,0),D238)</f>
        <v>332625.24</v>
      </c>
      <c r="E239">
        <f>IFERROR(VLOOKUP($A239,'EXIV-EVIX indexes'!$B$4:$D$5000,3,0),E238)</f>
        <v>7522.44</v>
      </c>
      <c r="F239" s="11">
        <f>F238*$D239/$D238*(1-F$1+VLOOKUP(A239,'G T-bils'!B$3:C$3000,2,1)/36500)^($A239-$A238)</f>
        <v>1657.9731158252362</v>
      </c>
      <c r="G239" t="str">
        <f>IFERROR(VLOOKUP($A239,EVIX.IV!$B$5:$F$300,5,0),"")</f>
        <v/>
      </c>
      <c r="H239" t="e">
        <f t="shared" si="3"/>
        <v>#VALUE!</v>
      </c>
      <c r="I239" s="11">
        <f>I238*$E239/$E238*(1-I$1+VLOOKUP($A239,'G T-bils'!$B$3:$C$3000,2,1)/36500)^($A239-$A238)</f>
        <v>11.696779467488739</v>
      </c>
      <c r="L239">
        <f>ROW()</f>
        <v>239</v>
      </c>
    </row>
    <row r="240" spans="1:12">
      <c r="A240" s="1">
        <v>40305</v>
      </c>
      <c r="B240">
        <v>40.950000000000003</v>
      </c>
      <c r="C240">
        <v>36.619999999999997</v>
      </c>
      <c r="D240">
        <f>IFERROR(VLOOKUP($A240,'EXIV-EVIX indexes'!$B$4:$D$5000,2,0),D239)</f>
        <v>381571.46</v>
      </c>
      <c r="E240">
        <f>IFERROR(VLOOKUP($A240,'EXIV-EVIX indexes'!$B$4:$D$5000,3,0),E239)</f>
        <v>6304.4</v>
      </c>
      <c r="F240" s="11">
        <f>F239*$D240/$D239*(1-F$1+VLOOKUP(A240,'G T-bils'!B$3:C$3000,2,1)/36500)^($A240-$A239)</f>
        <v>1901.886425586147</v>
      </c>
      <c r="G240" t="str">
        <f>IFERROR(VLOOKUP($A240,EVIX.IV!$B$5:$F$300,5,0),"")</f>
        <v/>
      </c>
      <c r="H240" t="e">
        <f t="shared" si="3"/>
        <v>#VALUE!</v>
      </c>
      <c r="I240" s="11">
        <f>I239*$E240/$E239*(1-I$1+VLOOKUP($A240,'G T-bils'!$B$3:$C$3000,2,1)/36500)^($A240-$A239)</f>
        <v>9.8025200978871396</v>
      </c>
      <c r="L240">
        <f>ROW()</f>
        <v>240</v>
      </c>
    </row>
    <row r="241" spans="1:12">
      <c r="A241" s="1">
        <v>40308</v>
      </c>
      <c r="B241">
        <v>28.84</v>
      </c>
      <c r="C241">
        <v>28.98</v>
      </c>
      <c r="D241">
        <f>IFERROR(VLOOKUP($A241,'EXIV-EVIX indexes'!$B$4:$D$5000,2,0),D240)</f>
        <v>343151.16</v>
      </c>
      <c r="E241">
        <f>IFERROR(VLOOKUP($A241,'EXIV-EVIX indexes'!$B$4:$D$5000,3,0),E240)</f>
        <v>7108.94</v>
      </c>
      <c r="F241" s="11">
        <f>F240*$D241/$D240*(1-F$1+VLOOKUP(A241,'G T-bils'!B$3:C$3000,2,1)/36500)^($A241-$A240)</f>
        <v>1710.2229230724813</v>
      </c>
      <c r="G241" t="str">
        <f>IFERROR(VLOOKUP($A241,EVIX.IV!$B$5:$F$300,5,0),"")</f>
        <v/>
      </c>
      <c r="H241" t="e">
        <f t="shared" ref="H241:H304" si="4">F241/G241-1</f>
        <v>#VALUE!</v>
      </c>
      <c r="I241" s="11">
        <f>I240*$E241/$E240*(1-I$1+VLOOKUP($A241,'G T-bils'!$B$3:$C$3000,2,1)/36500)^($A241-$A240)</f>
        <v>11.052420169820561</v>
      </c>
      <c r="L241">
        <f>ROW()</f>
        <v>241</v>
      </c>
    </row>
    <row r="242" spans="1:12">
      <c r="A242" s="1">
        <v>40309</v>
      </c>
      <c r="B242">
        <v>28.32</v>
      </c>
      <c r="C242">
        <v>28.87</v>
      </c>
      <c r="D242">
        <f>IFERROR(VLOOKUP($A242,'EXIV-EVIX indexes'!$B$4:$D$5000,2,0),D241)</f>
        <v>346619.61</v>
      </c>
      <c r="E242">
        <f>IFERROR(VLOOKUP($A242,'EXIV-EVIX indexes'!$B$4:$D$5000,3,0),E241)</f>
        <v>6863.45</v>
      </c>
      <c r="F242" s="11">
        <f>F241*$D242/$D241*(1-F$1+VLOOKUP(A242,'G T-bils'!B$3:C$3000,2,1)/36500)^($A242-$A241)</f>
        <v>1727.4548203447987</v>
      </c>
      <c r="G242" t="str">
        <f>IFERROR(VLOOKUP($A242,EVIX.IV!$B$5:$F$300,5,0),"")</f>
        <v/>
      </c>
      <c r="H242" t="e">
        <f t="shared" si="4"/>
        <v>#VALUE!</v>
      </c>
      <c r="I242" s="11">
        <f>I241*$E242/$E241*(1-I$1+VLOOKUP($A242,'G T-bils'!$B$3:$C$3000,2,1)/36500)^($A242-$A241)</f>
        <v>10.670415445394836</v>
      </c>
      <c r="L242">
        <f>ROW()</f>
        <v>242</v>
      </c>
    </row>
    <row r="243" spans="1:12">
      <c r="A243" s="1">
        <v>40310</v>
      </c>
      <c r="B243">
        <v>25.52</v>
      </c>
      <c r="C243">
        <v>26.65</v>
      </c>
      <c r="D243">
        <f>IFERROR(VLOOKUP($A243,'EXIV-EVIX indexes'!$B$4:$D$5000,2,0),D242)</f>
        <v>319352.03000000003</v>
      </c>
      <c r="E243">
        <f>IFERROR(VLOOKUP($A243,'EXIV-EVIX indexes'!$B$4:$D$5000,3,0),E242)</f>
        <v>7376.2</v>
      </c>
      <c r="F243" s="11">
        <f>F242*$D243/$D242*(1-F$1+VLOOKUP(A243,'G T-bils'!B$3:C$3000,2,1)/36500)^($A243-$A242)</f>
        <v>1591.5104504952624</v>
      </c>
      <c r="G243" t="str">
        <f>IFERROR(VLOOKUP($A243,EVIX.IV!$B$5:$F$300,5,0),"")</f>
        <v/>
      </c>
      <c r="H243" t="e">
        <f t="shared" si="4"/>
        <v>#VALUE!</v>
      </c>
      <c r="I243" s="11">
        <f>I242*$E243/$E242*(1-I$1+VLOOKUP($A243,'G T-bils'!$B$3:$C$3000,2,1)/36500)^($A243-$A242)</f>
        <v>11.467210463665536</v>
      </c>
      <c r="L243">
        <f>ROW()</f>
        <v>243</v>
      </c>
    </row>
    <row r="244" spans="1:12">
      <c r="A244" s="1">
        <v>40311</v>
      </c>
      <c r="B244">
        <v>26.68</v>
      </c>
      <c r="C244">
        <v>27.61</v>
      </c>
      <c r="D244">
        <f>IFERROR(VLOOKUP($A244,'EXIV-EVIX indexes'!$B$4:$D$5000,2,0),D243)</f>
        <v>305134.23</v>
      </c>
      <c r="E244">
        <f>IFERROR(VLOOKUP($A244,'EXIV-EVIX indexes'!$B$4:$D$5000,3,0),E243)</f>
        <v>7560.37</v>
      </c>
      <c r="F244" s="11">
        <f>F243*$D244/$D243*(1-F$1+VLOOKUP(A244,'G T-bils'!B$3:C$3000,2,1)/36500)^($A244-$A243)</f>
        <v>1520.6065935459039</v>
      </c>
      <c r="G244" t="str">
        <f>IFERROR(VLOOKUP($A244,EVIX.IV!$B$5:$F$300,5,0),"")</f>
        <v/>
      </c>
      <c r="H244" t="e">
        <f t="shared" si="4"/>
        <v>#VALUE!</v>
      </c>
      <c r="I244" s="11">
        <f>I243*$E244/$E243*(1-I$1+VLOOKUP($A244,'G T-bils'!$B$3:$C$3000,2,1)/36500)^($A244-$A243)</f>
        <v>11.753149920059249</v>
      </c>
      <c r="L244">
        <f>ROW()</f>
        <v>244</v>
      </c>
    </row>
    <row r="245" spans="1:12">
      <c r="A245" s="1">
        <v>40312</v>
      </c>
      <c r="B245">
        <v>31.24</v>
      </c>
      <c r="C245">
        <v>30.8</v>
      </c>
      <c r="D245">
        <f>IFERROR(VLOOKUP($A245,'EXIV-EVIX indexes'!$B$4:$D$5000,2,0),D244)</f>
        <v>354158.44</v>
      </c>
      <c r="E245">
        <f>IFERROR(VLOOKUP($A245,'EXIV-EVIX indexes'!$B$4:$D$5000,3,0),E244)</f>
        <v>6152.66</v>
      </c>
      <c r="F245" s="11">
        <f>F244*$D245/$D244*(1-F$1+VLOOKUP(A245,'G T-bils'!B$3:C$3000,2,1)/36500)^($A245-$A244)</f>
        <v>1764.8576657572937</v>
      </c>
      <c r="G245" t="str">
        <f>IFERROR(VLOOKUP($A245,EVIX.IV!$B$5:$F$300,5,0),"")</f>
        <v/>
      </c>
      <c r="H245" t="e">
        <f t="shared" si="4"/>
        <v>#VALUE!</v>
      </c>
      <c r="I245" s="11">
        <f>I244*$E245/$E244*(1-I$1+VLOOKUP($A245,'G T-bils'!$B$3:$C$3000,2,1)/36500)^($A245-$A244)</f>
        <v>9.5644564077613285</v>
      </c>
      <c r="L245">
        <f>ROW()</f>
        <v>245</v>
      </c>
    </row>
    <row r="246" spans="1:12">
      <c r="A246" s="1">
        <v>40315</v>
      </c>
      <c r="B246">
        <v>30.84</v>
      </c>
      <c r="C246">
        <v>30.51</v>
      </c>
      <c r="D246">
        <f>IFERROR(VLOOKUP($A246,'EXIV-EVIX indexes'!$B$4:$D$5000,2,0),D245)</f>
        <v>352910.89</v>
      </c>
      <c r="E246">
        <f>IFERROR(VLOOKUP($A246,'EXIV-EVIX indexes'!$B$4:$D$5000,3,0),E245)</f>
        <v>6076.4</v>
      </c>
      <c r="F246" s="11">
        <f>F245*$D246/$D245*(1-F$1+VLOOKUP(A246,'G T-bils'!B$3:C$3000,2,1)/36500)^($A246-$A245)</f>
        <v>1758.4704065867545</v>
      </c>
      <c r="G246" t="str">
        <f>IFERROR(VLOOKUP($A246,EVIX.IV!$B$5:$F$300,5,0),"")</f>
        <v/>
      </c>
      <c r="H246" t="e">
        <f t="shared" si="4"/>
        <v>#VALUE!</v>
      </c>
      <c r="I246" s="11">
        <f>I245*$E246/$E245*(1-I$1+VLOOKUP($A246,'G T-bils'!$B$3:$C$3000,2,1)/36500)^($A246-$A245)</f>
        <v>9.4449931049398224</v>
      </c>
      <c r="L246">
        <f>ROW()</f>
        <v>246</v>
      </c>
    </row>
    <row r="247" spans="1:12">
      <c r="A247" s="1">
        <v>40316</v>
      </c>
      <c r="B247">
        <v>33.549999999999997</v>
      </c>
      <c r="C247">
        <v>32.81</v>
      </c>
      <c r="D247">
        <f>IFERROR(VLOOKUP($A247,'EXIV-EVIX indexes'!$B$4:$D$5000,2,0),D246)</f>
        <v>341121.38</v>
      </c>
      <c r="E247">
        <f>IFERROR(VLOOKUP($A247,'EXIV-EVIX indexes'!$B$4:$D$5000,3,0),E246)</f>
        <v>6306.82</v>
      </c>
      <c r="F247" s="11">
        <f>F246*$D247/$D246*(1-F$1+VLOOKUP(A247,'G T-bils'!B$3:C$3000,2,1)/36500)^($A247-$A246)</f>
        <v>1699.6729225797135</v>
      </c>
      <c r="G247" t="str">
        <f>IFERROR(VLOOKUP($A247,EVIX.IV!$B$5:$F$300,5,0),"")</f>
        <v/>
      </c>
      <c r="H247" t="e">
        <f t="shared" si="4"/>
        <v>#VALUE!</v>
      </c>
      <c r="I247" s="11">
        <f>I246*$E247/$E246*(1-I$1+VLOOKUP($A247,'G T-bils'!$B$3:$C$3000,2,1)/36500)^($A247-$A246)</f>
        <v>9.8028450520241801</v>
      </c>
      <c r="L247">
        <f>ROW()</f>
        <v>247</v>
      </c>
    </row>
    <row r="248" spans="1:12">
      <c r="A248" s="1">
        <v>40317</v>
      </c>
      <c r="B248">
        <v>35.32</v>
      </c>
      <c r="C248">
        <v>34.18</v>
      </c>
      <c r="D248">
        <f>IFERROR(VLOOKUP($A248,'EXIV-EVIX indexes'!$B$4:$D$5000,2,0),D247)</f>
        <v>378929.81</v>
      </c>
      <c r="E248">
        <f>IFERROR(VLOOKUP($A248,'EXIV-EVIX indexes'!$B$4:$D$5000,3,0),E247)</f>
        <v>5555.71</v>
      </c>
      <c r="F248" s="11">
        <f>F247*$D248/$D247*(1-F$1+VLOOKUP(A248,'G T-bils'!B$3:C$3000,2,1)/36500)^($A248-$A247)</f>
        <v>1887.9981996116267</v>
      </c>
      <c r="G248" t="str">
        <f>IFERROR(VLOOKUP($A248,EVIX.IV!$B$5:$F$300,5,0),"")</f>
        <v/>
      </c>
      <c r="H248" t="e">
        <f t="shared" si="4"/>
        <v>#VALUE!</v>
      </c>
      <c r="I248" s="11">
        <f>I247*$E248/$E247*(1-I$1+VLOOKUP($A248,'G T-bils'!$B$3:$C$3000,2,1)/36500)^($A248-$A247)</f>
        <v>8.6351056979586094</v>
      </c>
      <c r="L248">
        <f>ROW()</f>
        <v>248</v>
      </c>
    </row>
    <row r="249" spans="1:12">
      <c r="A249" s="1">
        <v>40318</v>
      </c>
      <c r="B249">
        <v>45.79</v>
      </c>
      <c r="C249">
        <v>40.83</v>
      </c>
      <c r="D249">
        <f>IFERROR(VLOOKUP($A249,'EXIV-EVIX indexes'!$B$4:$D$5000,2,0),D248)</f>
        <v>417102.54</v>
      </c>
      <c r="E249">
        <f>IFERROR(VLOOKUP($A249,'EXIV-EVIX indexes'!$B$4:$D$5000,3,0),E248)</f>
        <v>4973.62</v>
      </c>
      <c r="F249" s="11">
        <f>F248*$D249/$D248*(1-F$1+VLOOKUP(A249,'G T-bils'!B$3:C$3000,2,1)/36500)^($A249-$A248)</f>
        <v>2078.1266619173016</v>
      </c>
      <c r="G249" t="str">
        <f>IFERROR(VLOOKUP($A249,EVIX.IV!$B$5:$F$300,5,0),"")</f>
        <v/>
      </c>
      <c r="H249" t="e">
        <f t="shared" si="4"/>
        <v>#VALUE!</v>
      </c>
      <c r="I249" s="11">
        <f>I248*$E249/$E248*(1-I$1+VLOOKUP($A249,'G T-bils'!$B$3:$C$3000,2,1)/36500)^($A249-$A248)</f>
        <v>7.7301347869013997</v>
      </c>
      <c r="L249">
        <f>ROW()</f>
        <v>249</v>
      </c>
    </row>
    <row r="250" spans="1:12">
      <c r="A250" s="1">
        <v>40319</v>
      </c>
      <c r="B250">
        <v>40.1</v>
      </c>
      <c r="C250">
        <v>37.4</v>
      </c>
      <c r="D250">
        <f>IFERROR(VLOOKUP($A250,'EXIV-EVIX indexes'!$B$4:$D$5000,2,0),D249)</f>
        <v>420573.64</v>
      </c>
      <c r="E250">
        <f>IFERROR(VLOOKUP($A250,'EXIV-EVIX indexes'!$B$4:$D$5000,3,0),E249)</f>
        <v>5105.82</v>
      </c>
      <c r="F250" s="11">
        <f>F249*$D250/$D249*(1-F$1+VLOOKUP(A250,'G T-bils'!B$3:C$3000,2,1)/36500)^($A250-$A249)</f>
        <v>2095.3551349586514</v>
      </c>
      <c r="G250" t="str">
        <f>IFERROR(VLOOKUP($A250,EVIX.IV!$B$5:$F$300,5,0),"")</f>
        <v/>
      </c>
      <c r="H250" t="e">
        <f t="shared" si="4"/>
        <v>#VALUE!</v>
      </c>
      <c r="I250" s="11">
        <f>I249*$E250/$E249*(1-I$1+VLOOKUP($A250,'G T-bils'!$B$3:$C$3000,2,1)/36500)^($A250-$A249)</f>
        <v>7.9353553175902585</v>
      </c>
      <c r="L250">
        <f>ROW()</f>
        <v>250</v>
      </c>
    </row>
    <row r="251" spans="1:12">
      <c r="A251" s="1">
        <v>40322</v>
      </c>
      <c r="B251">
        <v>38.32</v>
      </c>
      <c r="C251">
        <v>36.909999999999997</v>
      </c>
      <c r="D251">
        <f>IFERROR(VLOOKUP($A251,'EXIV-EVIX indexes'!$B$4:$D$5000,2,0),D250)</f>
        <v>408447.96</v>
      </c>
      <c r="E251">
        <f>IFERROR(VLOOKUP($A251,'EXIV-EVIX indexes'!$B$4:$D$5000,3,0),E250)</f>
        <v>5102.42</v>
      </c>
      <c r="F251" s="11">
        <f>F250*$D251/$D250*(1-F$1+VLOOKUP(A251,'G T-bils'!B$3:C$3000,2,1)/36500)^($A251-$A250)</f>
        <v>2034.752011875858</v>
      </c>
      <c r="G251" t="str">
        <f>IFERROR(VLOOKUP($A251,EVIX.IV!$B$5:$F$300,5,0),"")</f>
        <v/>
      </c>
      <c r="H251" t="e">
        <f t="shared" si="4"/>
        <v>#VALUE!</v>
      </c>
      <c r="I251" s="11">
        <f>I250*$E251/$E250*(1-I$1+VLOOKUP($A251,'G T-bils'!$B$3:$C$3000,2,1)/36500)^($A251-$A250)</f>
        <v>7.9293254903476056</v>
      </c>
      <c r="L251">
        <f>ROW()</f>
        <v>251</v>
      </c>
    </row>
    <row r="252" spans="1:12">
      <c r="A252" s="1">
        <v>40323</v>
      </c>
      <c r="B252">
        <v>34.61</v>
      </c>
      <c r="C252">
        <v>34.9</v>
      </c>
      <c r="D252">
        <f>IFERROR(VLOOKUP($A252,'EXIV-EVIX indexes'!$B$4:$D$5000,2,0),D251)</f>
        <v>414681.35</v>
      </c>
      <c r="E252">
        <f>IFERROR(VLOOKUP($A252,'EXIV-EVIX indexes'!$B$4:$D$5000,3,0),E251)</f>
        <v>4904.7700000000004</v>
      </c>
      <c r="F252" s="11">
        <f>F251*$D252/$D251*(1-F$1+VLOOKUP(A252,'G T-bils'!B$3:C$3000,2,1)/36500)^($A252-$A251)</f>
        <v>2065.739828929673</v>
      </c>
      <c r="G252" t="str">
        <f>IFERROR(VLOOKUP($A252,EVIX.IV!$B$5:$F$300,5,0),"")</f>
        <v/>
      </c>
      <c r="H252" t="e">
        <f t="shared" si="4"/>
        <v>#VALUE!</v>
      </c>
      <c r="I252" s="11">
        <f>I251*$E252/$E251*(1-I$1+VLOOKUP($A252,'G T-bils'!$B$3:$C$3000,2,1)/36500)^($A252-$A251)</f>
        <v>7.6219316908811647</v>
      </c>
      <c r="L252">
        <f>ROW()</f>
        <v>252</v>
      </c>
    </row>
    <row r="253" spans="1:12">
      <c r="A253" s="1">
        <v>40324</v>
      </c>
      <c r="B253">
        <v>35.020000000000003</v>
      </c>
      <c r="C253">
        <v>33.950000000000003</v>
      </c>
      <c r="D253">
        <f>IFERROR(VLOOKUP($A253,'EXIV-EVIX indexes'!$B$4:$D$5000,2,0),D252)</f>
        <v>372427.83</v>
      </c>
      <c r="E253">
        <f>IFERROR(VLOOKUP($A253,'EXIV-EVIX indexes'!$B$4:$D$5000,3,0),E252)</f>
        <v>5376.84</v>
      </c>
      <c r="F253" s="11">
        <f>F252*$D253/$D252*(1-F$1+VLOOKUP(A253,'G T-bils'!B$3:C$3000,2,1)/36500)^($A253-$A252)</f>
        <v>1855.1948361109171</v>
      </c>
      <c r="G253" t="str">
        <f>IFERROR(VLOOKUP($A253,EVIX.IV!$B$5:$F$300,5,0),"")</f>
        <v/>
      </c>
      <c r="H253" t="e">
        <f t="shared" si="4"/>
        <v>#VALUE!</v>
      </c>
      <c r="I253" s="11">
        <f>I252*$E253/$E252*(1-I$1+VLOOKUP($A253,'G T-bils'!$B$3:$C$3000,2,1)/36500)^($A253-$A252)</f>
        <v>8.3552567426499049</v>
      </c>
      <c r="L253">
        <f>ROW()</f>
        <v>253</v>
      </c>
    </row>
    <row r="254" spans="1:12">
      <c r="A254" s="1">
        <v>40325</v>
      </c>
      <c r="B254">
        <v>29.68</v>
      </c>
      <c r="C254">
        <v>30.64</v>
      </c>
      <c r="D254">
        <f>IFERROR(VLOOKUP($A254,'EXIV-EVIX indexes'!$B$4:$D$5000,2,0),D253)</f>
        <v>344715.27</v>
      </c>
      <c r="E254">
        <f>IFERROR(VLOOKUP($A254,'EXIV-EVIX indexes'!$B$4:$D$5000,3,0),E253)</f>
        <v>5798.92</v>
      </c>
      <c r="F254" s="11">
        <f>F253*$D254/$D253*(1-F$1+VLOOKUP(A254,'G T-bils'!B$3:C$3000,2,1)/36500)^($A254-$A253)</f>
        <v>1717.0944291597209</v>
      </c>
      <c r="G254" t="str">
        <f>IFERROR(VLOOKUP($A254,EVIX.IV!$B$5:$F$300,5,0),"")</f>
        <v/>
      </c>
      <c r="H254" t="e">
        <f t="shared" si="4"/>
        <v>#VALUE!</v>
      </c>
      <c r="I254" s="11">
        <f>I253*$E254/$E253*(1-I$1+VLOOKUP($A254,'G T-bils'!$B$3:$C$3000,2,1)/36500)^($A254-$A253)</f>
        <v>9.0108562352385313</v>
      </c>
      <c r="L254">
        <f>ROW()</f>
        <v>254</v>
      </c>
    </row>
    <row r="255" spans="1:12">
      <c r="A255" s="1">
        <v>40326</v>
      </c>
      <c r="B255">
        <v>32.07</v>
      </c>
      <c r="C255">
        <v>32</v>
      </c>
      <c r="D255">
        <f>IFERROR(VLOOKUP($A255,'EXIV-EVIX indexes'!$B$4:$D$5000,2,0),D254)</f>
        <v>346789.8</v>
      </c>
      <c r="E255">
        <f>IFERROR(VLOOKUP($A255,'EXIV-EVIX indexes'!$B$4:$D$5000,3,0),E254)</f>
        <v>5821.3</v>
      </c>
      <c r="F255" s="11">
        <f>F254*$D255/$D254*(1-F$1+VLOOKUP(A255,'G T-bils'!B$3:C$3000,2,1)/36500)^($A255-$A254)</f>
        <v>1727.3735498605765</v>
      </c>
      <c r="G255" t="str">
        <f>IFERROR(VLOOKUP($A255,EVIX.IV!$B$5:$F$300,5,0),"")</f>
        <v/>
      </c>
      <c r="H255" t="e">
        <f t="shared" si="4"/>
        <v>#VALUE!</v>
      </c>
      <c r="I255" s="11">
        <f>I254*$E255/$E254*(1-I$1+VLOOKUP($A255,'G T-bils'!$B$3:$C$3000,2,1)/36500)^($A255-$A254)</f>
        <v>9.0453466920400398</v>
      </c>
      <c r="L255">
        <f>ROW()</f>
        <v>255</v>
      </c>
    </row>
    <row r="256" spans="1:12">
      <c r="A256" s="1">
        <v>40330</v>
      </c>
      <c r="B256">
        <v>35.54</v>
      </c>
      <c r="C256">
        <v>34.020000000000003</v>
      </c>
      <c r="D256">
        <f>IFERROR(VLOOKUP($A256,'EXIV-EVIX indexes'!$B$4:$D$5000,2,0),D255)</f>
        <v>351442.85</v>
      </c>
      <c r="E256">
        <f>IFERROR(VLOOKUP($A256,'EXIV-EVIX indexes'!$B$4:$D$5000,3,0),E255)</f>
        <v>5681.81</v>
      </c>
      <c r="F256" s="11">
        <f>F255*$D256/$D255*(1-F$1+VLOOKUP(A256,'G T-bils'!B$3:C$3000,2,1)/36500)^($A256-$A255)</f>
        <v>1750.3295832465431</v>
      </c>
      <c r="G256" t="str">
        <f>IFERROR(VLOOKUP($A256,EVIX.IV!$B$5:$F$300,5,0),"")</f>
        <v/>
      </c>
      <c r="H256" t="e">
        <f t="shared" si="4"/>
        <v>#VALUE!</v>
      </c>
      <c r="I256" s="11">
        <f>I255*$E256/$E255*(1-I$1+VLOOKUP($A256,'G T-bils'!$B$3:$C$3000,2,1)/36500)^($A256-$A255)</f>
        <v>8.8274875519875504</v>
      </c>
      <c r="L256">
        <f>ROW()</f>
        <v>256</v>
      </c>
    </row>
    <row r="257" spans="1:12">
      <c r="A257" s="1">
        <v>40331</v>
      </c>
      <c r="B257">
        <v>30.17</v>
      </c>
      <c r="C257">
        <v>30.59</v>
      </c>
      <c r="D257">
        <f>IFERROR(VLOOKUP($A257,'EXIV-EVIX indexes'!$B$4:$D$5000,2,0),D256)</f>
        <v>351478.36</v>
      </c>
      <c r="E257">
        <f>IFERROR(VLOOKUP($A257,'EXIV-EVIX indexes'!$B$4:$D$5000,3,0),E256)</f>
        <v>5595.98</v>
      </c>
      <c r="F257" s="11">
        <f>F256*$D257/$D256*(1-F$1+VLOOKUP(A257,'G T-bils'!B$3:C$3000,2,1)/36500)^($A257-$A256)</f>
        <v>1750.4513326321392</v>
      </c>
      <c r="G257" t="str">
        <f>IFERROR(VLOOKUP($A257,EVIX.IV!$B$5:$F$300,5,0),"")</f>
        <v/>
      </c>
      <c r="H257" t="e">
        <f t="shared" si="4"/>
        <v>#VALUE!</v>
      </c>
      <c r="I257" s="11">
        <f>I256*$E257/$E256*(1-I$1+VLOOKUP($A257,'G T-bils'!$B$3:$C$3000,2,1)/36500)^($A257-$A256)</f>
        <v>8.6938649400857084</v>
      </c>
      <c r="L257">
        <f>ROW()</f>
        <v>257</v>
      </c>
    </row>
    <row r="258" spans="1:12">
      <c r="A258" s="1">
        <v>40332</v>
      </c>
      <c r="B258">
        <v>29.46</v>
      </c>
      <c r="C258">
        <v>30.24</v>
      </c>
      <c r="D258">
        <f>IFERROR(VLOOKUP($A258,'EXIV-EVIX indexes'!$B$4:$D$5000,2,0),D257)</f>
        <v>335294.65000000002</v>
      </c>
      <c r="E258">
        <f>IFERROR(VLOOKUP($A258,'EXIV-EVIX indexes'!$B$4:$D$5000,3,0),E257)</f>
        <v>5847.11</v>
      </c>
      <c r="F258" s="11">
        <f>F257*$D258/$D257*(1-F$1+VLOOKUP(A258,'G T-bils'!B$3:C$3000,2,1)/36500)^($A258-$A257)</f>
        <v>1669.8002457152002</v>
      </c>
      <c r="G258" t="str">
        <f>IFERROR(VLOOKUP($A258,EVIX.IV!$B$5:$F$300,5,0),"")</f>
        <v/>
      </c>
      <c r="H258" t="e">
        <f t="shared" si="4"/>
        <v>#VALUE!</v>
      </c>
      <c r="I258" s="11">
        <f>I257*$E258/$E257*(1-I$1+VLOOKUP($A258,'G T-bils'!$B$3:$C$3000,2,1)/36500)^($A258-$A257)</f>
        <v>9.0837348115900554</v>
      </c>
      <c r="L258">
        <f>ROW()</f>
        <v>258</v>
      </c>
    </row>
    <row r="259" spans="1:12">
      <c r="A259" s="1">
        <v>40333</v>
      </c>
      <c r="B259">
        <v>35.479999999999997</v>
      </c>
      <c r="C259">
        <v>34.369999999999997</v>
      </c>
      <c r="D259">
        <f>IFERROR(VLOOKUP($A259,'EXIV-EVIX indexes'!$B$4:$D$5000,2,0),D258)</f>
        <v>356824.96</v>
      </c>
      <c r="E259">
        <f>IFERROR(VLOOKUP($A259,'EXIV-EVIX indexes'!$B$4:$D$5000,3,0),E258)</f>
        <v>5303.22</v>
      </c>
      <c r="F259" s="11">
        <f>F258*$D259/$D258*(1-F$1+VLOOKUP(A259,'G T-bils'!B$3:C$3000,2,1)/36500)^($A259-$A258)</f>
        <v>1776.9677024808395</v>
      </c>
      <c r="G259" t="str">
        <f>IFERROR(VLOOKUP($A259,EVIX.IV!$B$5:$F$300,5,0),"")</f>
        <v/>
      </c>
      <c r="H259" t="e">
        <f t="shared" si="4"/>
        <v>#VALUE!</v>
      </c>
      <c r="I259" s="11">
        <f>I258*$E259/$E258*(1-I$1+VLOOKUP($A259,'G T-bils'!$B$3:$C$3000,2,1)/36500)^($A259-$A258)</f>
        <v>8.2385207230843402</v>
      </c>
      <c r="L259">
        <f>ROW()</f>
        <v>259</v>
      </c>
    </row>
    <row r="260" spans="1:12">
      <c r="A260" s="1">
        <v>40336</v>
      </c>
      <c r="B260">
        <v>36.57</v>
      </c>
      <c r="C260">
        <v>35.299999999999997</v>
      </c>
      <c r="D260">
        <f>IFERROR(VLOOKUP($A260,'EXIV-EVIX indexes'!$B$4:$D$5000,2,0),D259)</f>
        <v>365671.57</v>
      </c>
      <c r="E260">
        <f>IFERROR(VLOOKUP($A260,'EXIV-EVIX indexes'!$B$4:$D$5000,3,0),E259)</f>
        <v>5073.7700000000004</v>
      </c>
      <c r="F260" s="11">
        <f>F259*$D260/$D259*(1-F$1+VLOOKUP(A260,'G T-bils'!B$3:C$3000,2,1)/36500)^($A260-$A259)</f>
        <v>1820.8520888798828</v>
      </c>
      <c r="G260" t="str">
        <f>IFERROR(VLOOKUP($A260,EVIX.IV!$B$5:$F$300,5,0),"")</f>
        <v/>
      </c>
      <c r="H260" t="e">
        <f t="shared" si="4"/>
        <v>#VALUE!</v>
      </c>
      <c r="I260" s="11">
        <f>I259*$E260/$E259*(1-I$1+VLOOKUP($A260,'G T-bils'!$B$3:$C$3000,2,1)/36500)^($A260-$A259)</f>
        <v>7.8813304055576827</v>
      </c>
      <c r="L260">
        <f>ROW()</f>
        <v>260</v>
      </c>
    </row>
    <row r="261" spans="1:12">
      <c r="A261" s="1">
        <v>40337</v>
      </c>
      <c r="B261">
        <v>33.700000000000003</v>
      </c>
      <c r="C261">
        <v>33.65</v>
      </c>
      <c r="D261">
        <f>IFERROR(VLOOKUP($A261,'EXIV-EVIX indexes'!$B$4:$D$5000,2,0),D260)</f>
        <v>376241.64</v>
      </c>
      <c r="E261">
        <f>IFERROR(VLOOKUP($A261,'EXIV-EVIX indexes'!$B$4:$D$5000,3,0),E260)</f>
        <v>4939.32</v>
      </c>
      <c r="F261" s="11">
        <f>F260*$D261/$D260*(1-F$1+VLOOKUP(A261,'G T-bils'!B$3:C$3000,2,1)/36500)^($A261-$A260)</f>
        <v>1873.4263477326474</v>
      </c>
      <c r="G261" t="str">
        <f>IFERROR(VLOOKUP($A261,EVIX.IV!$B$5:$F$300,5,0),"")</f>
        <v/>
      </c>
      <c r="H261" t="e">
        <f t="shared" si="4"/>
        <v>#VALUE!</v>
      </c>
      <c r="I261" s="11">
        <f>I260*$E261/$E260*(1-I$1+VLOOKUP($A261,'G T-bils'!$B$3:$C$3000,2,1)/36500)^($A261-$A260)</f>
        <v>7.6722406128137797</v>
      </c>
      <c r="L261">
        <f>ROW()</f>
        <v>261</v>
      </c>
    </row>
    <row r="262" spans="1:12">
      <c r="A262" s="1">
        <v>40338</v>
      </c>
      <c r="B262">
        <v>33.729999999999997</v>
      </c>
      <c r="C262">
        <v>33.799999999999997</v>
      </c>
      <c r="D262">
        <f>IFERROR(VLOOKUP($A262,'EXIV-EVIX indexes'!$B$4:$D$5000,2,0),D261)</f>
        <v>351595.2</v>
      </c>
      <c r="E262">
        <f>IFERROR(VLOOKUP($A262,'EXIV-EVIX indexes'!$B$4:$D$5000,3,0),E261)</f>
        <v>5345.18</v>
      </c>
      <c r="F262" s="11">
        <f>F261*$D262/$D261*(1-F$1+VLOOKUP(A262,'G T-bils'!B$3:C$3000,2,1)/36500)^($A262-$A261)</f>
        <v>1750.6479385317455</v>
      </c>
      <c r="G262" t="str">
        <f>IFERROR(VLOOKUP($A262,EVIX.IV!$B$5:$F$300,5,0),"")</f>
        <v/>
      </c>
      <c r="H262" t="e">
        <f t="shared" si="4"/>
        <v>#VALUE!</v>
      </c>
      <c r="I262" s="11">
        <f>I261*$E262/$E261*(1-I$1+VLOOKUP($A262,'G T-bils'!$B$3:$C$3000,2,1)/36500)^($A262-$A261)</f>
        <v>8.3023970704715584</v>
      </c>
      <c r="L262">
        <f>ROW()</f>
        <v>262</v>
      </c>
    </row>
    <row r="263" spans="1:12">
      <c r="A263" s="1">
        <v>40339</v>
      </c>
      <c r="B263">
        <v>30.57</v>
      </c>
      <c r="C263">
        <v>31.47</v>
      </c>
      <c r="D263">
        <f>IFERROR(VLOOKUP($A263,'EXIV-EVIX indexes'!$B$4:$D$5000,2,0),D262)</f>
        <v>341681.56</v>
      </c>
      <c r="E263">
        <f>IFERROR(VLOOKUP($A263,'EXIV-EVIX indexes'!$B$4:$D$5000,3,0),E262)</f>
        <v>5533.03</v>
      </c>
      <c r="F263" s="11">
        <f>F262*$D263/$D262*(1-F$1+VLOOKUP(A263,'G T-bils'!B$3:C$3000,2,1)/36500)^($A263-$A262)</f>
        <v>1701.2318274549768</v>
      </c>
      <c r="G263" t="str">
        <f>IFERROR(VLOOKUP($A263,EVIX.IV!$B$5:$F$300,5,0),"")</f>
        <v/>
      </c>
      <c r="H263" t="e">
        <f t="shared" si="4"/>
        <v>#VALUE!</v>
      </c>
      <c r="I263" s="11">
        <f>I262*$E263/$E262*(1-I$1+VLOOKUP($A263,'G T-bils'!$B$3:$C$3000,2,1)/36500)^($A263-$A262)</f>
        <v>8.5938994661595611</v>
      </c>
      <c r="L263">
        <f>ROW()</f>
        <v>263</v>
      </c>
    </row>
    <row r="264" spans="1:12">
      <c r="A264" s="1">
        <v>40340</v>
      </c>
      <c r="B264">
        <v>28.79</v>
      </c>
      <c r="C264">
        <v>30.95</v>
      </c>
      <c r="D264">
        <f>IFERROR(VLOOKUP($A264,'EXIV-EVIX indexes'!$B$4:$D$5000,2,0),D263)</f>
        <v>336272.78</v>
      </c>
      <c r="E264">
        <f>IFERROR(VLOOKUP($A264,'EXIV-EVIX indexes'!$B$4:$D$5000,3,0),E263)</f>
        <v>5604.14</v>
      </c>
      <c r="F264" s="11">
        <f>F263*$D264/$D263*(1-F$1+VLOOKUP(A264,'G T-bils'!B$3:C$3000,2,1)/36500)^($A264-$A263)</f>
        <v>1674.2479905018599</v>
      </c>
      <c r="G264" t="str">
        <f>IFERROR(VLOOKUP($A264,EVIX.IV!$B$5:$F$300,5,0),"")</f>
        <v/>
      </c>
      <c r="H264" t="e">
        <f t="shared" si="4"/>
        <v>#VALUE!</v>
      </c>
      <c r="I264" s="11">
        <f>I263*$E264/$E263*(1-I$1+VLOOKUP($A264,'G T-bils'!$B$3:$C$3000,2,1)/36500)^($A264-$A263)</f>
        <v>8.7040691824317147</v>
      </c>
      <c r="L264">
        <f>ROW()</f>
        <v>264</v>
      </c>
    </row>
    <row r="265" spans="1:12">
      <c r="A265" s="1">
        <v>40343</v>
      </c>
      <c r="B265">
        <v>28.58</v>
      </c>
      <c r="C265">
        <v>30.68</v>
      </c>
      <c r="D265">
        <f>IFERROR(VLOOKUP($A265,'EXIV-EVIX indexes'!$B$4:$D$5000,2,0),D264)</f>
        <v>324016.58</v>
      </c>
      <c r="E265">
        <f>IFERROR(VLOOKUP($A265,'EXIV-EVIX indexes'!$B$4:$D$5000,3,0),E264)</f>
        <v>5969.28</v>
      </c>
      <c r="F265" s="11">
        <f>F264*$D265/$D264*(1-F$1+VLOOKUP(A265,'G T-bils'!B$3:C$3000,2,1)/36500)^($A265-$A264)</f>
        <v>1613.0712155074139</v>
      </c>
      <c r="G265" t="str">
        <f>IFERROR(VLOOKUP($A265,EVIX.IV!$B$5:$F$300,5,0),"")</f>
        <v/>
      </c>
      <c r="H265" t="e">
        <f t="shared" si="4"/>
        <v>#VALUE!</v>
      </c>
      <c r="I265" s="11">
        <f>I264*$E265/$E264*(1-I$1+VLOOKUP($A265,'G T-bils'!$B$3:$C$3000,2,1)/36500)^($A265-$A264)</f>
        <v>9.2702947881526452</v>
      </c>
      <c r="L265">
        <f>ROW()</f>
        <v>265</v>
      </c>
    </row>
    <row r="266" spans="1:12">
      <c r="A266" s="1">
        <v>40344</v>
      </c>
      <c r="B266">
        <v>25.87</v>
      </c>
      <c r="C266">
        <v>28.45</v>
      </c>
      <c r="D266">
        <f>IFERROR(VLOOKUP($A266,'EXIV-EVIX indexes'!$B$4:$D$5000,2,0),D265)</f>
        <v>317315.38</v>
      </c>
      <c r="E266">
        <f>IFERROR(VLOOKUP($A266,'EXIV-EVIX indexes'!$B$4:$D$5000,3,0),E265)</f>
        <v>6117.98</v>
      </c>
      <c r="F266" s="11">
        <f>F265*$D266/$D265*(1-F$1+VLOOKUP(A266,'G T-bils'!B$3:C$3000,2,1)/36500)^($A266-$A265)</f>
        <v>1579.6597213184734</v>
      </c>
      <c r="G266" t="str">
        <f>IFERROR(VLOOKUP($A266,EVIX.IV!$B$5:$F$300,5,0),"")</f>
        <v/>
      </c>
      <c r="H266" t="e">
        <f t="shared" si="4"/>
        <v>#VALUE!</v>
      </c>
      <c r="I266" s="11">
        <f>I265*$E266/$E265*(1-I$1+VLOOKUP($A266,'G T-bils'!$B$3:$C$3000,2,1)/36500)^($A266-$A265)</f>
        <v>9.5009221826705037</v>
      </c>
      <c r="L266">
        <f>ROW()</f>
        <v>266</v>
      </c>
    </row>
    <row r="267" spans="1:12">
      <c r="A267" s="1">
        <v>40345</v>
      </c>
      <c r="B267">
        <v>25.92</v>
      </c>
      <c r="C267">
        <v>28.78</v>
      </c>
      <c r="D267">
        <f>IFERROR(VLOOKUP($A267,'EXIV-EVIX indexes'!$B$4:$D$5000,2,0),D266)</f>
        <v>312786.94</v>
      </c>
      <c r="E267">
        <f>IFERROR(VLOOKUP($A267,'EXIV-EVIX indexes'!$B$4:$D$5000,3,0),E266)</f>
        <v>6210.39</v>
      </c>
      <c r="F267" s="11">
        <f>F266*$D267/$D266*(1-F$1+VLOOKUP(A267,'G T-bils'!B$3:C$3000,2,1)/36500)^($A267-$A266)</f>
        <v>1557.0677745010453</v>
      </c>
      <c r="G267" t="str">
        <f>IFERROR(VLOOKUP($A267,EVIX.IV!$B$5:$F$300,5,0),"")</f>
        <v/>
      </c>
      <c r="H267" t="e">
        <f t="shared" si="4"/>
        <v>#VALUE!</v>
      </c>
      <c r="I267" s="11">
        <f>I266*$E267/$E266*(1-I$1+VLOOKUP($A267,'G T-bils'!$B$3:$C$3000,2,1)/36500)^($A267-$A266)</f>
        <v>9.6441302034528587</v>
      </c>
      <c r="L267">
        <f>ROW()</f>
        <v>267</v>
      </c>
    </row>
    <row r="268" spans="1:12">
      <c r="A268" s="1">
        <v>40346</v>
      </c>
      <c r="B268">
        <v>25.05</v>
      </c>
      <c r="C268">
        <v>28.21</v>
      </c>
      <c r="D268">
        <f>IFERROR(VLOOKUP($A268,'EXIV-EVIX indexes'!$B$4:$D$5000,2,0),D267)</f>
        <v>315670.11</v>
      </c>
      <c r="E268">
        <f>IFERROR(VLOOKUP($A268,'EXIV-EVIX indexes'!$B$4:$D$5000,3,0),E267)</f>
        <v>6186.91</v>
      </c>
      <c r="F268" s="11">
        <f>F267*$D268/$D267*(1-F$1+VLOOKUP(A268,'G T-bils'!B$3:C$3000,2,1)/36500)^($A268-$A267)</f>
        <v>1571.3692239273814</v>
      </c>
      <c r="G268" t="str">
        <f>IFERROR(VLOOKUP($A268,EVIX.IV!$B$5:$F$300,5,0),"")</f>
        <v/>
      </c>
      <c r="H268" t="e">
        <f t="shared" si="4"/>
        <v>#VALUE!</v>
      </c>
      <c r="I268" s="11">
        <f>I267*$E268/$E267*(1-I$1+VLOOKUP($A268,'G T-bils'!$B$3:$C$3000,2,1)/36500)^($A268-$A267)</f>
        <v>9.6073556059475909</v>
      </c>
      <c r="L268">
        <f>ROW()</f>
        <v>268</v>
      </c>
    </row>
    <row r="269" spans="1:12">
      <c r="A269" s="1">
        <v>40347</v>
      </c>
      <c r="B269">
        <v>23.95</v>
      </c>
      <c r="C269">
        <v>27.96</v>
      </c>
      <c r="D269">
        <f>IFERROR(VLOOKUP($A269,'EXIV-EVIX indexes'!$B$4:$D$5000,2,0),D268)</f>
        <v>300723.96999999997</v>
      </c>
      <c r="E269">
        <f>IFERROR(VLOOKUP($A269,'EXIV-EVIX indexes'!$B$4:$D$5000,3,0),E268)</f>
        <v>6503.28</v>
      </c>
      <c r="F269" s="11">
        <f>F268*$D269/$D268*(1-F$1+VLOOKUP(A269,'G T-bils'!B$3:C$3000,2,1)/36500)^($A269-$A268)</f>
        <v>1496.9206349686742</v>
      </c>
      <c r="G269" t="str">
        <f>IFERROR(VLOOKUP($A269,EVIX.IV!$B$5:$F$300,5,0),"")</f>
        <v/>
      </c>
      <c r="H269" t="e">
        <f t="shared" si="4"/>
        <v>#VALUE!</v>
      </c>
      <c r="I269" s="11">
        <f>I268*$E269/$E268*(1-I$1+VLOOKUP($A269,'G T-bils'!$B$3:$C$3000,2,1)/36500)^($A269-$A268)</f>
        <v>10.098304642185356</v>
      </c>
      <c r="L269">
        <f>ROW()</f>
        <v>269</v>
      </c>
    </row>
    <row r="270" spans="1:12">
      <c r="A270" s="1">
        <v>40350</v>
      </c>
      <c r="B270">
        <v>24.88</v>
      </c>
      <c r="C270">
        <v>27.54</v>
      </c>
      <c r="D270">
        <f>IFERROR(VLOOKUP($A270,'EXIV-EVIX indexes'!$B$4:$D$5000,2,0),D269)</f>
        <v>294881.13</v>
      </c>
      <c r="E270">
        <f>IFERROR(VLOOKUP($A270,'EXIV-EVIX indexes'!$B$4:$D$5000,3,0),E269)</f>
        <v>6616.11</v>
      </c>
      <c r="F270" s="11">
        <f>F269*$D270/$D269*(1-F$1+VLOOKUP(A270,'G T-bils'!B$3:C$3000,2,1)/36500)^($A270-$A269)</f>
        <v>1467.7042530615124</v>
      </c>
      <c r="G270" t="str">
        <f>IFERROR(VLOOKUP($A270,EVIX.IV!$B$5:$F$300,5,0),"")</f>
        <v/>
      </c>
      <c r="H270" t="e">
        <f t="shared" si="4"/>
        <v>#VALUE!</v>
      </c>
      <c r="I270" s="11">
        <f>I269*$E270/$E269*(1-I$1+VLOOKUP($A270,'G T-bils'!$B$3:$C$3000,2,1)/36500)^($A270-$A269)</f>
        <v>10.272580988371557</v>
      </c>
      <c r="L270">
        <f>ROW()</f>
        <v>270</v>
      </c>
    </row>
    <row r="271" spans="1:12">
      <c r="A271" s="1">
        <v>40351</v>
      </c>
      <c r="B271">
        <v>27.05</v>
      </c>
      <c r="C271">
        <v>29.09</v>
      </c>
      <c r="D271">
        <f>IFERROR(VLOOKUP($A271,'EXIV-EVIX indexes'!$B$4:$D$5000,2,0),D270)</f>
        <v>299091.63</v>
      </c>
      <c r="E271">
        <f>IFERROR(VLOOKUP($A271,'EXIV-EVIX indexes'!$B$4:$D$5000,3,0),E270)</f>
        <v>6410.57</v>
      </c>
      <c r="F271" s="11">
        <f>F270*$D271/$D270*(1-F$1+VLOOKUP(A271,'G T-bils'!B$3:C$3000,2,1)/36500)^($A271-$A270)</f>
        <v>1488.6143263822185</v>
      </c>
      <c r="G271" t="str">
        <f>IFERROR(VLOOKUP($A271,EVIX.IV!$B$5:$F$300,5,0),"")</f>
        <v/>
      </c>
      <c r="H271" t="e">
        <f t="shared" si="4"/>
        <v>#VALUE!</v>
      </c>
      <c r="I271" s="11">
        <f>I270*$E271/$E270*(1-I$1+VLOOKUP($A271,'G T-bils'!$B$3:$C$3000,2,1)/36500)^($A271-$A270)</f>
        <v>9.9531343795251281</v>
      </c>
      <c r="L271">
        <f>ROW()</f>
        <v>271</v>
      </c>
    </row>
    <row r="272" spans="1:12">
      <c r="A272" s="1">
        <v>40352</v>
      </c>
      <c r="B272">
        <v>26.91</v>
      </c>
      <c r="C272">
        <v>29.26</v>
      </c>
      <c r="D272">
        <f>IFERROR(VLOOKUP($A272,'EXIV-EVIX indexes'!$B$4:$D$5000,2,0),D271)</f>
        <v>317040.65999999997</v>
      </c>
      <c r="E272">
        <f>IFERROR(VLOOKUP($A272,'EXIV-EVIX indexes'!$B$4:$D$5000,3,0),E271)</f>
        <v>5976.36</v>
      </c>
      <c r="F272" s="11">
        <f>F271*$D272/$D271*(1-F$1+VLOOKUP(A272,'G T-bils'!B$3:C$3000,2,1)/36500)^($A272-$A271)</f>
        <v>1577.8987473269324</v>
      </c>
      <c r="G272" t="str">
        <f>IFERROR(VLOOKUP($A272,EVIX.IV!$B$5:$F$300,5,0),"")</f>
        <v/>
      </c>
      <c r="H272" t="e">
        <f t="shared" si="4"/>
        <v>#VALUE!</v>
      </c>
      <c r="I272" s="11">
        <f>I271*$E272/$E271*(1-I$1+VLOOKUP($A272,'G T-bils'!$B$3:$C$3000,2,1)/36500)^($A272-$A271)</f>
        <v>9.2786801539494217</v>
      </c>
      <c r="L272">
        <f>ROW()</f>
        <v>272</v>
      </c>
    </row>
    <row r="273" spans="1:12">
      <c r="A273" s="1">
        <v>40353</v>
      </c>
      <c r="B273">
        <v>29.74</v>
      </c>
      <c r="C273">
        <v>31.36</v>
      </c>
      <c r="D273">
        <f>IFERROR(VLOOKUP($A273,'EXIV-EVIX indexes'!$B$4:$D$5000,2,0),D272)</f>
        <v>326194.5</v>
      </c>
      <c r="E273">
        <f>IFERROR(VLOOKUP($A273,'EXIV-EVIX indexes'!$B$4:$D$5000,3,0),E272)</f>
        <v>5872.43</v>
      </c>
      <c r="F273" s="11">
        <f>F272*$D273/$D272*(1-F$1+VLOOKUP(A273,'G T-bils'!B$3:C$3000,2,1)/36500)^($A273-$A272)</f>
        <v>1623.4089636895508</v>
      </c>
      <c r="G273" t="str">
        <f>IFERROR(VLOOKUP($A273,EVIX.IV!$B$5:$F$300,5,0),"")</f>
        <v/>
      </c>
      <c r="H273" t="e">
        <f t="shared" si="4"/>
        <v>#VALUE!</v>
      </c>
      <c r="I273" s="11">
        <f>I272*$E273/$E272*(1-I$1+VLOOKUP($A273,'G T-bils'!$B$3:$C$3000,2,1)/36500)^($A273-$A272)</f>
        <v>9.1170521762622201</v>
      </c>
      <c r="L273">
        <f>ROW()</f>
        <v>273</v>
      </c>
    </row>
    <row r="274" spans="1:12">
      <c r="A274" s="1">
        <v>40354</v>
      </c>
      <c r="B274">
        <v>28.53</v>
      </c>
      <c r="C274">
        <v>30.7</v>
      </c>
      <c r="D274">
        <f>IFERROR(VLOOKUP($A274,'EXIV-EVIX indexes'!$B$4:$D$5000,2,0),D273)</f>
        <v>329739.53999999998</v>
      </c>
      <c r="E274">
        <f>IFERROR(VLOOKUP($A274,'EXIV-EVIX indexes'!$B$4:$D$5000,3,0),E273)</f>
        <v>5776.96</v>
      </c>
      <c r="F274" s="11">
        <f>F273*$D274/$D273*(1-F$1+VLOOKUP(A274,'G T-bils'!B$3:C$3000,2,1)/36500)^($A274-$A273)</f>
        <v>1641.0037217150434</v>
      </c>
      <c r="G274" t="str">
        <f>IFERROR(VLOOKUP($A274,EVIX.IV!$B$5:$F$300,5,0),"")</f>
        <v/>
      </c>
      <c r="H274" t="e">
        <f t="shared" si="4"/>
        <v>#VALUE!</v>
      </c>
      <c r="I274" s="11">
        <f>I273*$E274/$E273*(1-I$1+VLOOKUP($A274,'G T-bils'!$B$3:$C$3000,2,1)/36500)^($A274-$A273)</f>
        <v>8.9685696415986627</v>
      </c>
      <c r="L274">
        <f>ROW()</f>
        <v>274</v>
      </c>
    </row>
    <row r="275" spans="1:12">
      <c r="A275" s="1">
        <v>40357</v>
      </c>
      <c r="B275">
        <v>29</v>
      </c>
      <c r="C275">
        <v>30.96</v>
      </c>
      <c r="D275">
        <f>IFERROR(VLOOKUP($A275,'EXIV-EVIX indexes'!$B$4:$D$5000,2,0),D274)</f>
        <v>318672.03999999998</v>
      </c>
      <c r="E275">
        <f>IFERROR(VLOOKUP($A275,'EXIV-EVIX indexes'!$B$4:$D$5000,3,0),E274)</f>
        <v>6001.1</v>
      </c>
      <c r="F275" s="11">
        <f>F274*$D275/$D274*(1-F$1+VLOOKUP(A275,'G T-bils'!B$3:C$3000,2,1)/36500)^($A275-$A274)</f>
        <v>1585.7735247904798</v>
      </c>
      <c r="G275" t="str">
        <f>IFERROR(VLOOKUP($A275,EVIX.IV!$B$5:$F$300,5,0),"")</f>
        <v/>
      </c>
      <c r="H275" t="e">
        <f t="shared" si="4"/>
        <v>#VALUE!</v>
      </c>
      <c r="I275" s="11">
        <f>I274*$E275/$E274*(1-I$1+VLOOKUP($A275,'G T-bils'!$B$3:$C$3000,2,1)/36500)^($A275-$A274)</f>
        <v>9.3156540519914728</v>
      </c>
      <c r="L275">
        <f>ROW()</f>
        <v>275</v>
      </c>
    </row>
    <row r="276" spans="1:12">
      <c r="A276" s="1">
        <v>40358</v>
      </c>
      <c r="B276">
        <v>34.130000000000003</v>
      </c>
      <c r="C276">
        <v>34.380000000000003</v>
      </c>
      <c r="D276">
        <f>IFERROR(VLOOKUP($A276,'EXIV-EVIX indexes'!$B$4:$D$5000,2,0),D275)</f>
        <v>344690.1</v>
      </c>
      <c r="E276">
        <f>IFERROR(VLOOKUP($A276,'EXIV-EVIX indexes'!$B$4:$D$5000,3,0),E275)</f>
        <v>5347.8</v>
      </c>
      <c r="F276" s="11">
        <f>F275*$D276/$D275*(1-F$1+VLOOKUP(A276,'G T-bils'!B$3:C$3000,2,1)/36500)^($A276-$A275)</f>
        <v>1715.189004013562</v>
      </c>
      <c r="G276" t="str">
        <f>IFERROR(VLOOKUP($A276,EVIX.IV!$B$5:$F$300,5,0),"")</f>
        <v/>
      </c>
      <c r="H276" t="e">
        <f t="shared" si="4"/>
        <v>#VALUE!</v>
      </c>
      <c r="I276" s="11">
        <f>I275*$E276/$E275*(1-I$1+VLOOKUP($A276,'G T-bils'!$B$3:$C$3000,2,1)/36500)^($A276-$A275)</f>
        <v>8.3012523606285065</v>
      </c>
      <c r="L276">
        <f>ROW()</f>
        <v>276</v>
      </c>
    </row>
    <row r="277" spans="1:12">
      <c r="A277" s="1">
        <v>40359</v>
      </c>
      <c r="B277">
        <v>34.54</v>
      </c>
      <c r="C277">
        <v>35.229999999999997</v>
      </c>
      <c r="D277">
        <f>IFERROR(VLOOKUP($A277,'EXIV-EVIX indexes'!$B$4:$D$5000,2,0),D276)</f>
        <v>342625.04</v>
      </c>
      <c r="E277">
        <f>IFERROR(VLOOKUP($A277,'EXIV-EVIX indexes'!$B$4:$D$5000,3,0),E276)</f>
        <v>5438.15</v>
      </c>
      <c r="F277" s="11">
        <f>F276*$D277/$D276*(1-F$1+VLOOKUP(A277,'G T-bils'!B$3:C$3000,2,1)/36500)^($A277-$A276)</f>
        <v>1704.8635931863819</v>
      </c>
      <c r="G277" t="str">
        <f>IFERROR(VLOOKUP($A277,EVIX.IV!$B$5:$F$300,5,0),"")</f>
        <v/>
      </c>
      <c r="H277" t="e">
        <f t="shared" si="4"/>
        <v>#VALUE!</v>
      </c>
      <c r="I277" s="11">
        <f>I276*$E277/$E276*(1-I$1+VLOOKUP($A277,'G T-bils'!$B$3:$C$3000,2,1)/36500)^($A277-$A276)</f>
        <v>8.4412547282840027</v>
      </c>
      <c r="L277">
        <f>ROW()</f>
        <v>277</v>
      </c>
    </row>
    <row r="278" spans="1:12">
      <c r="A278" s="1">
        <v>40360</v>
      </c>
      <c r="B278">
        <v>32.86</v>
      </c>
      <c r="C278">
        <v>34.49</v>
      </c>
      <c r="D278">
        <f>IFERROR(VLOOKUP($A278,'EXIV-EVIX indexes'!$B$4:$D$5000,2,0),D277)</f>
        <v>362156.07</v>
      </c>
      <c r="E278">
        <f>IFERROR(VLOOKUP($A278,'EXIV-EVIX indexes'!$B$4:$D$5000,3,0),E277)</f>
        <v>5308.26</v>
      </c>
      <c r="F278" s="11">
        <f>F277*$D278/$D277*(1-F$1+VLOOKUP(A278,'G T-bils'!B$3:C$3000,2,1)/36500)^($A278-$A277)</f>
        <v>1801.9910209262491</v>
      </c>
      <c r="G278" t="str">
        <f>IFERROR(VLOOKUP($A278,EVIX.IV!$B$5:$F$300,5,0),"")</f>
        <v/>
      </c>
      <c r="H278" t="e">
        <f t="shared" si="4"/>
        <v>#VALUE!</v>
      </c>
      <c r="I278" s="11">
        <f>I277*$E278/$E277*(1-I$1+VLOOKUP($A278,'G T-bils'!$B$3:$C$3000,2,1)/36500)^($A278-$A277)</f>
        <v>8.2393760843756088</v>
      </c>
      <c r="L278">
        <f>ROW()</f>
        <v>278</v>
      </c>
    </row>
    <row r="279" spans="1:12">
      <c r="A279" s="1">
        <v>40361</v>
      </c>
      <c r="B279">
        <v>30.12</v>
      </c>
      <c r="C279">
        <v>33.29</v>
      </c>
      <c r="D279">
        <f>IFERROR(VLOOKUP($A279,'EXIV-EVIX indexes'!$B$4:$D$5000,2,0),D278)</f>
        <v>354757.92</v>
      </c>
      <c r="E279">
        <f>IFERROR(VLOOKUP($A279,'EXIV-EVIX indexes'!$B$4:$D$5000,3,0),E278)</f>
        <v>5536.32</v>
      </c>
      <c r="F279" s="11">
        <f>F278*$D279/$D278*(1-F$1+VLOOKUP(A279,'G T-bils'!B$3:C$3000,2,1)/36500)^($A279-$A278)</f>
        <v>1765.123382573621</v>
      </c>
      <c r="G279" t="str">
        <f>IFERROR(VLOOKUP($A279,EVIX.IV!$B$5:$F$300,5,0),"")</f>
        <v/>
      </c>
      <c r="H279" t="e">
        <f t="shared" si="4"/>
        <v>#VALUE!</v>
      </c>
      <c r="I279" s="11">
        <f>I278*$E279/$E278*(1-I$1+VLOOKUP($A279,'G T-bils'!$B$3:$C$3000,2,1)/36500)^($A279-$A278)</f>
        <v>8.5930915491847841</v>
      </c>
      <c r="L279">
        <f>ROW()</f>
        <v>279</v>
      </c>
    </row>
    <row r="280" spans="1:12">
      <c r="A280" s="1">
        <v>40365</v>
      </c>
      <c r="B280">
        <v>29.65</v>
      </c>
      <c r="C280">
        <v>32.01</v>
      </c>
      <c r="D280">
        <f>IFERROR(VLOOKUP($A280,'EXIV-EVIX indexes'!$B$4:$D$5000,2,0),D279)</f>
        <v>333807.3</v>
      </c>
      <c r="E280">
        <f>IFERROR(VLOOKUP($A280,'EXIV-EVIX indexes'!$B$4:$D$5000,3,0),E279)</f>
        <v>5896.95</v>
      </c>
      <c r="F280" s="11">
        <f>F279*$D280/$D279*(1-F$1+VLOOKUP(A280,'G T-bils'!B$3:C$3000,2,1)/36500)^($A280-$A279)</f>
        <v>1660.6762267939841</v>
      </c>
      <c r="G280" t="str">
        <f>IFERROR(VLOOKUP($A280,EVIX.IV!$B$5:$F$300,5,0),"")</f>
        <v/>
      </c>
      <c r="H280" t="e">
        <f t="shared" si="4"/>
        <v>#VALUE!</v>
      </c>
      <c r="I280" s="11">
        <f>I279*$E280/$E279*(1-I$1+VLOOKUP($A280,'G T-bils'!$B$3:$C$3000,2,1)/36500)^($A280-$A279)</f>
        <v>9.1517020012600412</v>
      </c>
      <c r="L280">
        <f>ROW()</f>
        <v>280</v>
      </c>
    </row>
    <row r="281" spans="1:12">
      <c r="A281" s="1">
        <v>40366</v>
      </c>
      <c r="B281">
        <v>26.84</v>
      </c>
      <c r="C281">
        <v>29.72</v>
      </c>
      <c r="D281">
        <f>IFERROR(VLOOKUP($A281,'EXIV-EVIX indexes'!$B$4:$D$5000,2,0),D280)</f>
        <v>330228.82</v>
      </c>
      <c r="E281">
        <f>IFERROR(VLOOKUP($A281,'EXIV-EVIX indexes'!$B$4:$D$5000,3,0),E280)</f>
        <v>5939.47</v>
      </c>
      <c r="F281" s="11">
        <f>F280*$D281/$D280*(1-F$1+VLOOKUP(A281,'G T-bils'!B$3:C$3000,2,1)/36500)^($A281-$A280)</f>
        <v>1642.8274501127091</v>
      </c>
      <c r="G281" t="str">
        <f>IFERROR(VLOOKUP($A281,EVIX.IV!$B$5:$F$300,5,0),"")</f>
        <v/>
      </c>
      <c r="H281" t="e">
        <f t="shared" si="4"/>
        <v>#VALUE!</v>
      </c>
      <c r="I281" s="11">
        <f>I280*$E281/$E280*(1-I$1+VLOOKUP($A281,'G T-bils'!$B$3:$C$3000,2,1)/36500)^($A281-$A280)</f>
        <v>9.2174323184287452</v>
      </c>
      <c r="L281">
        <f>ROW()</f>
        <v>281</v>
      </c>
    </row>
    <row r="282" spans="1:12">
      <c r="A282" s="1">
        <v>40367</v>
      </c>
      <c r="B282">
        <v>25.71</v>
      </c>
      <c r="C282">
        <v>28.83</v>
      </c>
      <c r="D282">
        <f>IFERROR(VLOOKUP($A282,'EXIV-EVIX indexes'!$B$4:$D$5000,2,0),D281)</f>
        <v>324477.78000000003</v>
      </c>
      <c r="E282">
        <f>IFERROR(VLOOKUP($A282,'EXIV-EVIX indexes'!$B$4:$D$5000,3,0),E281)</f>
        <v>6083.23</v>
      </c>
      <c r="F282" s="11">
        <f>F281*$D282/$D281*(1-F$1+VLOOKUP(A282,'G T-bils'!B$3:C$3000,2,1)/36500)^($A282-$A281)</f>
        <v>1614.1708719610476</v>
      </c>
      <c r="G282" t="str">
        <f>IFERROR(VLOOKUP($A282,EVIX.IV!$B$5:$F$300,5,0),"")</f>
        <v/>
      </c>
      <c r="H282" t="e">
        <f t="shared" si="4"/>
        <v>#VALUE!</v>
      </c>
      <c r="I282" s="11">
        <f>I281*$E282/$E281*(1-I$1+VLOOKUP($A282,'G T-bils'!$B$3:$C$3000,2,1)/36500)^($A282-$A281)</f>
        <v>9.4402624241291644</v>
      </c>
      <c r="L282">
        <f>ROW()</f>
        <v>282</v>
      </c>
    </row>
    <row r="283" spans="1:12">
      <c r="A283" s="1">
        <v>40368</v>
      </c>
      <c r="B283">
        <v>24.98</v>
      </c>
      <c r="C283">
        <v>28.17</v>
      </c>
      <c r="D283">
        <f>IFERROR(VLOOKUP($A283,'EXIV-EVIX indexes'!$B$4:$D$5000,2,0),D282)</f>
        <v>315951.78999999998</v>
      </c>
      <c r="E283">
        <f>IFERROR(VLOOKUP($A283,'EXIV-EVIX indexes'!$B$4:$D$5000,3,0),E282)</f>
        <v>6193.9</v>
      </c>
      <c r="F283" s="11">
        <f>F282*$D283/$D282*(1-F$1+VLOOKUP(A283,'G T-bils'!B$3:C$3000,2,1)/36500)^($A283-$A282)</f>
        <v>1571.7100940167029</v>
      </c>
      <c r="G283" t="str">
        <f>IFERROR(VLOOKUP($A283,EVIX.IV!$B$5:$F$300,5,0),"")</f>
        <v/>
      </c>
      <c r="H283" t="e">
        <f t="shared" si="4"/>
        <v>#VALUE!</v>
      </c>
      <c r="I283" s="11">
        <f>I282*$E283/$E282*(1-I$1+VLOOKUP($A283,'G T-bils'!$B$3:$C$3000,2,1)/36500)^($A283-$A282)</f>
        <v>9.6117197089924939</v>
      </c>
      <c r="L283">
        <f>ROW()</f>
        <v>283</v>
      </c>
    </row>
    <row r="284" spans="1:12">
      <c r="A284" s="1">
        <v>40371</v>
      </c>
      <c r="B284">
        <v>24.43</v>
      </c>
      <c r="C284">
        <v>28.39</v>
      </c>
      <c r="D284">
        <f>IFERROR(VLOOKUP($A284,'EXIV-EVIX indexes'!$B$4:$D$5000,2,0),D283)</f>
        <v>312791.14</v>
      </c>
      <c r="E284">
        <f>IFERROR(VLOOKUP($A284,'EXIV-EVIX indexes'!$B$4:$D$5000,3,0),E283)</f>
        <v>6202.18</v>
      </c>
      <c r="F284" s="11">
        <f>F283*$D284/$D283*(1-F$1+VLOOKUP(A284,'G T-bils'!B$3:C$3000,2,1)/36500)^($A284-$A283)</f>
        <v>1555.8446412411906</v>
      </c>
      <c r="G284" t="str">
        <f>IFERROR(VLOOKUP($A284,EVIX.IV!$B$5:$F$300,5,0),"")</f>
        <v/>
      </c>
      <c r="H284" t="e">
        <f t="shared" si="4"/>
        <v>#VALUE!</v>
      </c>
      <c r="I284" s="11">
        <f>I283*$E284/$E283*(1-I$1+VLOOKUP($A284,'G T-bils'!$B$3:$C$3000,2,1)/36500)^($A284-$A283)</f>
        <v>9.6236858508784398</v>
      </c>
      <c r="L284">
        <f>ROW()</f>
        <v>284</v>
      </c>
    </row>
    <row r="285" spans="1:12">
      <c r="A285" s="1">
        <v>40372</v>
      </c>
      <c r="B285">
        <v>24.56</v>
      </c>
      <c r="C285">
        <v>28.32</v>
      </c>
      <c r="D285">
        <f>IFERROR(VLOOKUP($A285,'EXIV-EVIX indexes'!$B$4:$D$5000,2,0),D284)</f>
        <v>308520.32000000001</v>
      </c>
      <c r="E285">
        <f>IFERROR(VLOOKUP($A285,'EXIV-EVIX indexes'!$B$4:$D$5000,3,0),E284)</f>
        <v>6363.07</v>
      </c>
      <c r="F285" s="11">
        <f>F284*$D285/$D284*(1-F$1+VLOOKUP(A285,'G T-bils'!B$3:C$3000,2,1)/36500)^($A285-$A284)</f>
        <v>1534.5547883324516</v>
      </c>
      <c r="G285" t="str">
        <f>IFERROR(VLOOKUP($A285,EVIX.IV!$B$5:$F$300,5,0),"")</f>
        <v/>
      </c>
      <c r="H285" t="e">
        <f t="shared" si="4"/>
        <v>#VALUE!</v>
      </c>
      <c r="I285" s="11">
        <f>I284*$E285/$E284*(1-I$1+VLOOKUP($A285,'G T-bils'!$B$3:$C$3000,2,1)/36500)^($A285-$A284)</f>
        <v>9.8730335441419044</v>
      </c>
      <c r="L285">
        <f>ROW()</f>
        <v>285</v>
      </c>
    </row>
    <row r="286" spans="1:12">
      <c r="A286" s="1">
        <v>40373</v>
      </c>
      <c r="B286">
        <v>24.89</v>
      </c>
      <c r="C286">
        <v>28.83</v>
      </c>
      <c r="D286">
        <f>IFERROR(VLOOKUP($A286,'EXIV-EVIX indexes'!$B$4:$D$5000,2,0),D285)</f>
        <v>309577.37</v>
      </c>
      <c r="E286">
        <f>IFERROR(VLOOKUP($A286,'EXIV-EVIX indexes'!$B$4:$D$5000,3,0),E285)</f>
        <v>6393.29</v>
      </c>
      <c r="F286" s="11">
        <f>F285*$D286/$D285*(1-F$1+VLOOKUP(A286,'G T-bils'!B$3:C$3000,2,1)/36500)^($A286-$A285)</f>
        <v>1539.7657256064256</v>
      </c>
      <c r="G286" t="str">
        <f>IFERROR(VLOOKUP($A286,EVIX.IV!$B$5:$F$300,5,0),"")</f>
        <v/>
      </c>
      <c r="H286" t="e">
        <f t="shared" si="4"/>
        <v>#VALUE!</v>
      </c>
      <c r="I286" s="11">
        <f>I285*$E286/$E285*(1-I$1+VLOOKUP($A286,'G T-bils'!$B$3:$C$3000,2,1)/36500)^($A286-$A285)</f>
        <v>9.9196222123781101</v>
      </c>
      <c r="L286">
        <f>ROW()</f>
        <v>286</v>
      </c>
    </row>
    <row r="287" spans="1:12">
      <c r="A287" s="1">
        <v>40374</v>
      </c>
      <c r="B287">
        <v>25.14</v>
      </c>
      <c r="C287">
        <v>29.23</v>
      </c>
      <c r="D287">
        <f>IFERROR(VLOOKUP($A287,'EXIV-EVIX indexes'!$B$4:$D$5000,2,0),D286)</f>
        <v>325342.34000000003</v>
      </c>
      <c r="E287">
        <f>IFERROR(VLOOKUP($A287,'EXIV-EVIX indexes'!$B$4:$D$5000,3,0),E286)</f>
        <v>6226.42</v>
      </c>
      <c r="F287" s="11">
        <f>F286*$D287/$D286*(1-F$1+VLOOKUP(A287,'G T-bils'!B$3:C$3000,2,1)/36500)^($A287-$A286)</f>
        <v>1618.1278924559872</v>
      </c>
      <c r="G287" t="str">
        <f>IFERROR(VLOOKUP($A287,EVIX.IV!$B$5:$F$300,5,0),"")</f>
        <v/>
      </c>
      <c r="H287" t="e">
        <f t="shared" si="4"/>
        <v>#VALUE!</v>
      </c>
      <c r="I287" s="11">
        <f>I286*$E287/$E286*(1-I$1+VLOOKUP($A287,'G T-bils'!$B$3:$C$3000,2,1)/36500)^($A287-$A286)</f>
        <v>9.6604188493762919</v>
      </c>
      <c r="L287">
        <f>ROW()</f>
        <v>287</v>
      </c>
    </row>
    <row r="288" spans="1:12">
      <c r="A288" s="1">
        <v>40375</v>
      </c>
      <c r="B288">
        <v>26.25</v>
      </c>
      <c r="C288">
        <v>30.6</v>
      </c>
      <c r="D288">
        <f>IFERROR(VLOOKUP($A288,'EXIV-EVIX indexes'!$B$4:$D$5000,2,0),D287)</f>
        <v>328167.81</v>
      </c>
      <c r="E288">
        <f>IFERROR(VLOOKUP($A288,'EXIV-EVIX indexes'!$B$4:$D$5000,3,0),E287)</f>
        <v>6226.64</v>
      </c>
      <c r="F288" s="11">
        <f>F287*$D288/$D287*(1-F$1+VLOOKUP(A288,'G T-bils'!B$3:C$3000,2,1)/36500)^($A288-$A287)</f>
        <v>1632.1316406150677</v>
      </c>
      <c r="G288" t="str">
        <f>IFERROR(VLOOKUP($A288,EVIX.IV!$B$5:$F$300,5,0),"")</f>
        <v/>
      </c>
      <c r="H288" t="e">
        <f t="shared" si="4"/>
        <v>#VALUE!</v>
      </c>
      <c r="I288" s="11">
        <f>I287*$E288/$E287*(1-I$1+VLOOKUP($A288,'G T-bils'!$B$3:$C$3000,2,1)/36500)^($A288-$A287)</f>
        <v>9.6604698317444662</v>
      </c>
      <c r="L288">
        <f>ROW()</f>
        <v>288</v>
      </c>
    </row>
    <row r="289" spans="1:12">
      <c r="A289" s="1">
        <v>40378</v>
      </c>
      <c r="B289">
        <v>25.97</v>
      </c>
      <c r="C289">
        <v>30.08</v>
      </c>
      <c r="D289">
        <f>IFERROR(VLOOKUP($A289,'EXIV-EVIX indexes'!$B$4:$D$5000,2,0),D288)</f>
        <v>324285.39</v>
      </c>
      <c r="E289">
        <f>IFERROR(VLOOKUP($A289,'EXIV-EVIX indexes'!$B$4:$D$5000,3,0),E288)</f>
        <v>6307.72</v>
      </c>
      <c r="F289" s="11">
        <f>F288*$D289/$D288*(1-F$1+VLOOKUP(A289,'G T-bils'!B$3:C$3000,2,1)/36500)^($A289-$A288)</f>
        <v>1612.6776698673048</v>
      </c>
      <c r="G289" t="str">
        <f>IFERROR(VLOOKUP($A289,EVIX.IV!$B$5:$F$300,5,0),"")</f>
        <v/>
      </c>
      <c r="H289" t="e">
        <f t="shared" si="4"/>
        <v>#VALUE!</v>
      </c>
      <c r="I289" s="11">
        <f>I288*$E289/$E288*(1-I$1+VLOOKUP($A289,'G T-bils'!$B$3:$C$3000,2,1)/36500)^($A289-$A288)</f>
        <v>9.785384211922791</v>
      </c>
      <c r="L289">
        <f>ROW()</f>
        <v>289</v>
      </c>
    </row>
    <row r="290" spans="1:12">
      <c r="A290" s="1">
        <v>40379</v>
      </c>
      <c r="B290">
        <v>23.93</v>
      </c>
      <c r="C290">
        <v>28.22</v>
      </c>
      <c r="D290">
        <f>IFERROR(VLOOKUP($A290,'EXIV-EVIX indexes'!$B$4:$D$5000,2,0),D289)</f>
        <v>320820.74</v>
      </c>
      <c r="E290">
        <f>IFERROR(VLOOKUP($A290,'EXIV-EVIX indexes'!$B$4:$D$5000,3,0),E289)</f>
        <v>6288.32</v>
      </c>
      <c r="F290" s="11">
        <f>F289*$D290/$D289*(1-F$1+VLOOKUP(A290,'G T-bils'!B$3:C$3000,2,1)/36500)^($A290-$A289)</f>
        <v>1595.4037050474637</v>
      </c>
      <c r="G290" t="str">
        <f>IFERROR(VLOOKUP($A290,EVIX.IV!$B$5:$F$300,5,0),"")</f>
        <v/>
      </c>
      <c r="H290" t="e">
        <f t="shared" si="4"/>
        <v>#VALUE!</v>
      </c>
      <c r="I290" s="11">
        <f>I289*$E290/$E289*(1-I$1+VLOOKUP($A290,'G T-bils'!$B$3:$C$3000,2,1)/36500)^($A290-$A289)</f>
        <v>9.755018112778659</v>
      </c>
      <c r="L290">
        <f>ROW()</f>
        <v>290</v>
      </c>
    </row>
    <row r="291" spans="1:12">
      <c r="A291" s="1">
        <v>40380</v>
      </c>
      <c r="B291">
        <v>25.64</v>
      </c>
      <c r="C291">
        <v>29.08</v>
      </c>
      <c r="D291">
        <f>IFERROR(VLOOKUP($A291,'EXIV-EVIX indexes'!$B$4:$D$5000,2,0),D290)</f>
        <v>311624.3</v>
      </c>
      <c r="E291">
        <f>IFERROR(VLOOKUP($A291,'EXIV-EVIX indexes'!$B$4:$D$5000,3,0),E290)</f>
        <v>6397.5</v>
      </c>
      <c r="F291" s="11">
        <f>F290*$D291/$D290*(1-F$1+VLOOKUP(A291,'G T-bils'!B$3:C$3000,2,1)/36500)^($A291-$A290)</f>
        <v>1549.6251251180565</v>
      </c>
      <c r="G291" t="str">
        <f>IFERROR(VLOOKUP($A291,EVIX.IV!$B$5:$F$300,5,0),"")</f>
        <v/>
      </c>
      <c r="H291" t="e">
        <f t="shared" si="4"/>
        <v>#VALUE!</v>
      </c>
      <c r="I291" s="11">
        <f>I290*$E291/$E290*(1-I$1+VLOOKUP($A291,'G T-bils'!$B$3:$C$3000,2,1)/36500)^($A291-$A290)</f>
        <v>9.9240950224008007</v>
      </c>
      <c r="L291">
        <f>ROW()</f>
        <v>291</v>
      </c>
    </row>
    <row r="292" spans="1:12">
      <c r="A292" s="1">
        <v>40381</v>
      </c>
      <c r="B292">
        <v>24.63</v>
      </c>
      <c r="C292">
        <v>27.9</v>
      </c>
      <c r="D292">
        <f>IFERROR(VLOOKUP($A292,'EXIV-EVIX indexes'!$B$4:$D$5000,2,0),D291)</f>
        <v>300481.64</v>
      </c>
      <c r="E292">
        <f>IFERROR(VLOOKUP($A292,'EXIV-EVIX indexes'!$B$4:$D$5000,3,0),E291)</f>
        <v>6708.48</v>
      </c>
      <c r="F292" s="11">
        <f>F291*$D292/$D291*(1-F$1+VLOOKUP(A292,'G T-bils'!B$3:C$3000,2,1)/36500)^($A292-$A291)</f>
        <v>1494.1710057565317</v>
      </c>
      <c r="G292" t="str">
        <f>IFERROR(VLOOKUP($A292,EVIX.IV!$B$5:$F$300,5,0),"")</f>
        <v/>
      </c>
      <c r="H292" t="e">
        <f t="shared" si="4"/>
        <v>#VALUE!</v>
      </c>
      <c r="I292" s="11">
        <f>I291*$E292/$E291*(1-I$1+VLOOKUP($A292,'G T-bils'!$B$3:$C$3000,2,1)/36500)^($A292-$A291)</f>
        <v>10.406190672611222</v>
      </c>
      <c r="L292">
        <f>ROW()</f>
        <v>292</v>
      </c>
    </row>
    <row r="293" spans="1:12">
      <c r="A293" s="1">
        <v>40382</v>
      </c>
      <c r="B293">
        <v>23.47</v>
      </c>
      <c r="C293">
        <v>26.99</v>
      </c>
      <c r="D293">
        <f>IFERROR(VLOOKUP($A293,'EXIV-EVIX indexes'!$B$4:$D$5000,2,0),D292)</f>
        <v>296041.61</v>
      </c>
      <c r="E293">
        <f>IFERROR(VLOOKUP($A293,'EXIV-EVIX indexes'!$B$4:$D$5000,3,0),E292)</f>
        <v>6702.87</v>
      </c>
      <c r="F293" s="11">
        <f>F292*$D293/$D292*(1-F$1+VLOOKUP(A293,'G T-bils'!B$3:C$3000,2,1)/36500)^($A293-$A292)</f>
        <v>1472.0504254322711</v>
      </c>
      <c r="G293" t="str">
        <f>IFERROR(VLOOKUP($A293,EVIX.IV!$B$5:$F$300,5,0),"")</f>
        <v/>
      </c>
      <c r="H293" t="e">
        <f t="shared" si="4"/>
        <v>#VALUE!</v>
      </c>
      <c r="I293" s="11">
        <f>I292*$E293/$E292*(1-I$1+VLOOKUP($A293,'G T-bils'!$B$3:$C$3000,2,1)/36500)^($A293-$A292)</f>
        <v>10.397190762022497</v>
      </c>
      <c r="L293">
        <f>ROW()</f>
        <v>293</v>
      </c>
    </row>
    <row r="294" spans="1:12">
      <c r="A294" s="1">
        <v>40385</v>
      </c>
      <c r="B294">
        <v>22.73</v>
      </c>
      <c r="C294">
        <v>26.44</v>
      </c>
      <c r="D294">
        <f>IFERROR(VLOOKUP($A294,'EXIV-EVIX indexes'!$B$4:$D$5000,2,0),D293)</f>
        <v>292925.7</v>
      </c>
      <c r="E294">
        <f>IFERROR(VLOOKUP($A294,'EXIV-EVIX indexes'!$B$4:$D$5000,3,0),E293)</f>
        <v>6885.72</v>
      </c>
      <c r="F294" s="11">
        <f>F293*$D294/$D293*(1-F$1+VLOOKUP(A294,'G T-bils'!B$3:C$3000,2,1)/36500)^($A294-$A293)</f>
        <v>1456.4309174807011</v>
      </c>
      <c r="G294" t="str">
        <f>IFERROR(VLOOKUP($A294,EVIX.IV!$B$5:$F$300,5,0),"")</f>
        <v/>
      </c>
      <c r="H294" t="e">
        <f t="shared" si="4"/>
        <v>#VALUE!</v>
      </c>
      <c r="I294" s="11">
        <f>I293*$E294/$E293*(1-I$1+VLOOKUP($A294,'G T-bils'!$B$3:$C$3000,2,1)/36500)^($A294-$A293)</f>
        <v>10.679896845311264</v>
      </c>
      <c r="L294">
        <f>ROW()</f>
        <v>294</v>
      </c>
    </row>
    <row r="295" spans="1:12">
      <c r="A295" s="1">
        <v>40386</v>
      </c>
      <c r="B295">
        <v>23.19</v>
      </c>
      <c r="C295">
        <v>26.37</v>
      </c>
      <c r="D295">
        <f>IFERROR(VLOOKUP($A295,'EXIV-EVIX indexes'!$B$4:$D$5000,2,0),D294)</f>
        <v>288047.40000000002</v>
      </c>
      <c r="E295">
        <f>IFERROR(VLOOKUP($A295,'EXIV-EVIX indexes'!$B$4:$D$5000,3,0),E294)</f>
        <v>7042.83</v>
      </c>
      <c r="F295" s="11">
        <f>F294*$D295/$D294*(1-F$1+VLOOKUP(A295,'G T-bils'!B$3:C$3000,2,1)/36500)^($A295-$A294)</f>
        <v>1432.1350519720193</v>
      </c>
      <c r="G295" t="str">
        <f>IFERROR(VLOOKUP($A295,EVIX.IV!$B$5:$F$300,5,0),"")</f>
        <v/>
      </c>
      <c r="H295" t="e">
        <f t="shared" si="4"/>
        <v>#VALUE!</v>
      </c>
      <c r="I295" s="11">
        <f>I294*$E295/$E294*(1-I$1+VLOOKUP($A295,'G T-bils'!$B$3:$C$3000,2,1)/36500)^($A295-$A294)</f>
        <v>10.923265920904912</v>
      </c>
      <c r="L295">
        <f>ROW()</f>
        <v>295</v>
      </c>
    </row>
    <row r="296" spans="1:12">
      <c r="A296" s="1">
        <v>40387</v>
      </c>
      <c r="B296">
        <v>24.25</v>
      </c>
      <c r="C296">
        <v>26.71</v>
      </c>
      <c r="D296">
        <f>IFERROR(VLOOKUP($A296,'EXIV-EVIX indexes'!$B$4:$D$5000,2,0),D295)</f>
        <v>290239.2</v>
      </c>
      <c r="E296">
        <f>IFERROR(VLOOKUP($A296,'EXIV-EVIX indexes'!$B$4:$D$5000,3,0),E295)</f>
        <v>7010.22</v>
      </c>
      <c r="F296" s="11">
        <f>F295*$D296/$D295*(1-F$1+VLOOKUP(A296,'G T-bils'!B$3:C$3000,2,1)/36500)^($A296-$A295)</f>
        <v>1442.9906142811383</v>
      </c>
      <c r="G296" t="str">
        <f>IFERROR(VLOOKUP($A296,EVIX.IV!$B$5:$F$300,5,0),"")</f>
        <v/>
      </c>
      <c r="H296" t="e">
        <f t="shared" si="4"/>
        <v>#VALUE!</v>
      </c>
      <c r="I296" s="11">
        <f>I295*$E296/$E295*(1-I$1+VLOOKUP($A296,'G T-bils'!$B$3:$C$3000,2,1)/36500)^($A296-$A295)</f>
        <v>10.87237370638276</v>
      </c>
      <c r="L296">
        <f>ROW()</f>
        <v>296</v>
      </c>
    </row>
    <row r="297" spans="1:12">
      <c r="A297" s="1">
        <v>40388</v>
      </c>
      <c r="B297">
        <v>24.13</v>
      </c>
      <c r="C297">
        <v>27.12</v>
      </c>
      <c r="D297">
        <f>IFERROR(VLOOKUP($A297,'EXIV-EVIX indexes'!$B$4:$D$5000,2,0),D296)</f>
        <v>293972.08</v>
      </c>
      <c r="E297">
        <f>IFERROR(VLOOKUP($A297,'EXIV-EVIX indexes'!$B$4:$D$5000,3,0),E296)</f>
        <v>6981.35</v>
      </c>
      <c r="F297" s="11">
        <f>F296*$D297/$D296*(1-F$1+VLOOKUP(A297,'G T-bils'!B$3:C$3000,2,1)/36500)^($A297-$A296)</f>
        <v>1461.5068363915284</v>
      </c>
      <c r="G297" t="str">
        <f>IFERROR(VLOOKUP($A297,EVIX.IV!$B$5:$F$300,5,0),"")</f>
        <v/>
      </c>
      <c r="H297" t="e">
        <f t="shared" si="4"/>
        <v>#VALUE!</v>
      </c>
      <c r="I297" s="11">
        <f>I296*$E297/$E296*(1-I$1+VLOOKUP($A297,'G T-bils'!$B$3:$C$3000,2,1)/36500)^($A297-$A296)</f>
        <v>10.827282374360992</v>
      </c>
      <c r="L297">
        <f>ROW()</f>
        <v>297</v>
      </c>
    </row>
    <row r="298" spans="1:12">
      <c r="A298" s="1">
        <v>40389</v>
      </c>
      <c r="B298">
        <v>23.5</v>
      </c>
      <c r="C298">
        <v>27.14</v>
      </c>
      <c r="D298">
        <f>IFERROR(VLOOKUP($A298,'EXIV-EVIX indexes'!$B$4:$D$5000,2,0),D297)</f>
        <v>292402.99</v>
      </c>
      <c r="E298">
        <f>IFERROR(VLOOKUP($A298,'EXIV-EVIX indexes'!$B$4:$D$5000,3,0),E297)</f>
        <v>6947.05</v>
      </c>
      <c r="F298" s="11">
        <f>F297*$D298/$D297*(1-F$1+VLOOKUP(A298,'G T-bils'!B$3:C$3000,2,1)/36500)^($A298-$A297)</f>
        <v>1453.6633186180131</v>
      </c>
      <c r="G298" t="str">
        <f>IFERROR(VLOOKUP($A298,EVIX.IV!$B$5:$F$300,5,0),"")</f>
        <v/>
      </c>
      <c r="H298" t="e">
        <f t="shared" si="4"/>
        <v>#VALUE!</v>
      </c>
      <c r="I298" s="11">
        <f>I297*$E298/$E297*(1-I$1+VLOOKUP($A298,'G T-bils'!$B$3:$C$3000,2,1)/36500)^($A298-$A297)</f>
        <v>10.773770824674205</v>
      </c>
      <c r="L298">
        <f>ROW()</f>
        <v>298</v>
      </c>
    </row>
    <row r="299" spans="1:12">
      <c r="A299" s="1">
        <v>40392</v>
      </c>
      <c r="B299">
        <v>22.01</v>
      </c>
      <c r="C299">
        <v>25.4</v>
      </c>
      <c r="D299">
        <f>IFERROR(VLOOKUP($A299,'EXIV-EVIX indexes'!$B$4:$D$5000,2,0),D298)</f>
        <v>289809.8</v>
      </c>
      <c r="E299">
        <f>IFERROR(VLOOKUP($A299,'EXIV-EVIX indexes'!$B$4:$D$5000,3,0),E298)</f>
        <v>7171.83</v>
      </c>
      <c r="F299" s="11">
        <f>F298*$D299/$D298*(1-F$1+VLOOKUP(A299,'G T-bils'!B$3:C$3000,2,1)/36500)^($A299-$A298)</f>
        <v>1440.6505324641948</v>
      </c>
      <c r="G299" t="str">
        <f>IFERROR(VLOOKUP($A299,EVIX.IV!$B$5:$F$300,5,0),"")</f>
        <v/>
      </c>
      <c r="H299" t="e">
        <f t="shared" si="4"/>
        <v>#VALUE!</v>
      </c>
      <c r="I299" s="11">
        <f>I298*$E299/$E298*(1-I$1+VLOOKUP($A299,'G T-bils'!$B$3:$C$3000,2,1)/36500)^($A299-$A298)</f>
        <v>11.121435553627688</v>
      </c>
      <c r="L299">
        <f>ROW()</f>
        <v>299</v>
      </c>
    </row>
    <row r="300" spans="1:12">
      <c r="A300" s="1">
        <v>40393</v>
      </c>
      <c r="B300">
        <v>22.63</v>
      </c>
      <c r="C300">
        <v>26.01</v>
      </c>
      <c r="D300">
        <f>IFERROR(VLOOKUP($A300,'EXIV-EVIX indexes'!$B$4:$D$5000,2,0),D299)</f>
        <v>287742.55</v>
      </c>
      <c r="E300">
        <f>IFERROR(VLOOKUP($A300,'EXIV-EVIX indexes'!$B$4:$D$5000,3,0),E299)</f>
        <v>7253.34</v>
      </c>
      <c r="F300" s="11">
        <f>F299*$D300/$D299*(1-F$1+VLOOKUP(A300,'G T-bils'!B$3:C$3000,2,1)/36500)^($A300-$A299)</f>
        <v>1430.3348055209306</v>
      </c>
      <c r="G300" t="str">
        <f>IFERROR(VLOOKUP($A300,EVIX.IV!$B$5:$F$300,5,0),"")</f>
        <v/>
      </c>
      <c r="H300" t="e">
        <f t="shared" si="4"/>
        <v>#VALUE!</v>
      </c>
      <c r="I300" s="11">
        <f>I299*$E300/$E299*(1-I$1+VLOOKUP($A300,'G T-bils'!$B$3:$C$3000,2,1)/36500)^($A300-$A299)</f>
        <v>11.247524305267282</v>
      </c>
      <c r="L300">
        <f>ROW()</f>
        <v>300</v>
      </c>
    </row>
    <row r="301" spans="1:12">
      <c r="A301" s="1">
        <v>40394</v>
      </c>
      <c r="B301">
        <v>22.21</v>
      </c>
      <c r="C301">
        <v>25.96</v>
      </c>
      <c r="D301">
        <f>IFERROR(VLOOKUP($A301,'EXIV-EVIX indexes'!$B$4:$D$5000,2,0),D300)</f>
        <v>279690.40000000002</v>
      </c>
      <c r="E301">
        <f>IFERROR(VLOOKUP($A301,'EXIV-EVIX indexes'!$B$4:$D$5000,3,0),E300)</f>
        <v>7368.01</v>
      </c>
      <c r="F301" s="11">
        <f>F300*$D301/$D300*(1-F$1+VLOOKUP(A301,'G T-bils'!B$3:C$3000,2,1)/36500)^($A301-$A300)</f>
        <v>1390.270412182907</v>
      </c>
      <c r="G301" t="str">
        <f>IFERROR(VLOOKUP($A301,EVIX.IV!$B$5:$F$300,5,0),"")</f>
        <v/>
      </c>
      <c r="H301" t="e">
        <f t="shared" si="4"/>
        <v>#VALUE!</v>
      </c>
      <c r="I301" s="11">
        <f>I300*$E301/$E300*(1-I$1+VLOOKUP($A301,'G T-bils'!$B$3:$C$3000,2,1)/36500)^($A301-$A300)</f>
        <v>11.425026414619744</v>
      </c>
      <c r="L301">
        <f>ROW()</f>
        <v>301</v>
      </c>
    </row>
    <row r="302" spans="1:12">
      <c r="A302" s="1">
        <v>40395</v>
      </c>
      <c r="B302">
        <v>22.1</v>
      </c>
      <c r="C302">
        <v>26.16</v>
      </c>
      <c r="D302">
        <f>IFERROR(VLOOKUP($A302,'EXIV-EVIX indexes'!$B$4:$D$5000,2,0),D301)</f>
        <v>278913.75</v>
      </c>
      <c r="E302">
        <f>IFERROR(VLOOKUP($A302,'EXIV-EVIX indexes'!$B$4:$D$5000,3,0),E301)</f>
        <v>7395.53</v>
      </c>
      <c r="F302" s="11">
        <f>F301*$D302/$D301*(1-F$1+VLOOKUP(A302,'G T-bils'!B$3:C$3000,2,1)/36500)^($A302-$A301)</f>
        <v>1386.3701878778043</v>
      </c>
      <c r="G302" t="str">
        <f>IFERROR(VLOOKUP($A302,EVIX.IV!$B$5:$F$300,5,0),"")</f>
        <v/>
      </c>
      <c r="H302" t="e">
        <f t="shared" si="4"/>
        <v>#VALUE!</v>
      </c>
      <c r="I302" s="11">
        <f>I301*$E302/$E301*(1-I$1+VLOOKUP($A302,'G T-bils'!$B$3:$C$3000,2,1)/36500)^($A302-$A301)</f>
        <v>11.467371314876376</v>
      </c>
      <c r="L302">
        <f>ROW()</f>
        <v>302</v>
      </c>
    </row>
    <row r="303" spans="1:12">
      <c r="A303" s="1">
        <v>40396</v>
      </c>
      <c r="B303">
        <v>21.74</v>
      </c>
      <c r="C303">
        <v>26.12</v>
      </c>
      <c r="D303">
        <f>IFERROR(VLOOKUP($A303,'EXIV-EVIX indexes'!$B$4:$D$5000,2,0),D302)</f>
        <v>293676.78999999998</v>
      </c>
      <c r="E303">
        <f>IFERROR(VLOOKUP($A303,'EXIV-EVIX indexes'!$B$4:$D$5000,3,0),E302)</f>
        <v>7149.91</v>
      </c>
      <c r="F303" s="11">
        <f>F302*$D303/$D302*(1-F$1+VLOOKUP(A303,'G T-bils'!B$3:C$3000,2,1)/36500)^($A303-$A302)</f>
        <v>1459.7096011334454</v>
      </c>
      <c r="G303" t="str">
        <f>IFERROR(VLOOKUP($A303,EVIX.IV!$B$5:$F$300,5,0),"")</f>
        <v/>
      </c>
      <c r="H303" t="e">
        <f t="shared" si="4"/>
        <v>#VALUE!</v>
      </c>
      <c r="I303" s="11">
        <f>I302*$E303/$E302*(1-I$1+VLOOKUP($A303,'G T-bils'!$B$3:$C$3000,2,1)/36500)^($A303-$A302)</f>
        <v>11.086199797368545</v>
      </c>
      <c r="L303">
        <f>ROW()</f>
        <v>303</v>
      </c>
    </row>
    <row r="304" spans="1:12">
      <c r="A304" s="1">
        <v>40399</v>
      </c>
      <c r="B304">
        <v>22.14</v>
      </c>
      <c r="C304">
        <v>26.03</v>
      </c>
      <c r="D304">
        <f>IFERROR(VLOOKUP($A304,'EXIV-EVIX indexes'!$B$4:$D$5000,2,0),D303)</f>
        <v>279115.44</v>
      </c>
      <c r="E304">
        <f>IFERROR(VLOOKUP($A304,'EXIV-EVIX indexes'!$B$4:$D$5000,3,0),E303)</f>
        <v>7451.07</v>
      </c>
      <c r="F304" s="11">
        <f>F303*$D304/$D303*(1-F$1+VLOOKUP(A304,'G T-bils'!B$3:C$3000,2,1)/36500)^($A304-$A303)</f>
        <v>1387.2123131409865</v>
      </c>
      <c r="G304" t="str">
        <f>IFERROR(VLOOKUP($A304,EVIX.IV!$B$5:$F$300,5,0),"")</f>
        <v/>
      </c>
      <c r="H304" t="e">
        <f t="shared" si="4"/>
        <v>#VALUE!</v>
      </c>
      <c r="I304" s="11">
        <f>I303*$E304/$E303*(1-I$1+VLOOKUP($A304,'G T-bils'!$B$3:$C$3000,2,1)/36500)^($A304-$A303)</f>
        <v>11.552154890713872</v>
      </c>
      <c r="L304">
        <f>ROW()</f>
        <v>304</v>
      </c>
    </row>
    <row r="305" spans="1:12">
      <c r="A305" s="1">
        <v>40400</v>
      </c>
      <c r="B305">
        <v>22.37</v>
      </c>
      <c r="C305">
        <v>26.31</v>
      </c>
      <c r="D305">
        <f>IFERROR(VLOOKUP($A305,'EXIV-EVIX indexes'!$B$4:$D$5000,2,0),D304)</f>
        <v>286260.05</v>
      </c>
      <c r="E305">
        <f>IFERROR(VLOOKUP($A305,'EXIV-EVIX indexes'!$B$4:$D$5000,3,0),E304)</f>
        <v>7079.68</v>
      </c>
      <c r="F305" s="11">
        <f>F304*$D305/$D304*(1-F$1+VLOOKUP(A305,'G T-bils'!B$3:C$3000,2,1)/36500)^($A305-$A304)</f>
        <v>1422.6790304790557</v>
      </c>
      <c r="G305" t="str">
        <f>IFERROR(VLOOKUP($A305,EVIX.IV!$B$5:$F$300,5,0),"")</f>
        <v/>
      </c>
      <c r="H305" t="e">
        <f t="shared" ref="H305:H368" si="5">F305/G305-1</f>
        <v>#VALUE!</v>
      </c>
      <c r="I305" s="11">
        <f>I304*$E305/$E304*(1-I$1+VLOOKUP($A305,'G T-bils'!$B$3:$C$3000,2,1)/36500)^($A305-$A304)</f>
        <v>10.976025357202973</v>
      </c>
      <c r="L305">
        <f>ROW()</f>
        <v>305</v>
      </c>
    </row>
    <row r="306" spans="1:12">
      <c r="A306" s="1">
        <v>40401</v>
      </c>
      <c r="B306">
        <v>25.39</v>
      </c>
      <c r="C306">
        <v>28.69</v>
      </c>
      <c r="D306">
        <f>IFERROR(VLOOKUP($A306,'EXIV-EVIX indexes'!$B$4:$D$5000,2,0),D305)</f>
        <v>298177.27</v>
      </c>
      <c r="E306">
        <f>IFERROR(VLOOKUP($A306,'EXIV-EVIX indexes'!$B$4:$D$5000,3,0),E305)</f>
        <v>6580.37</v>
      </c>
      <c r="F306" s="11">
        <f>F305*$D306/$D305*(1-F$1+VLOOKUP(A306,'G T-bils'!B$3:C$3000,2,1)/36500)^($A306-$A305)</f>
        <v>1481.8617248749972</v>
      </c>
      <c r="G306" t="str">
        <f>IFERROR(VLOOKUP($A306,EVIX.IV!$B$5:$F$300,5,0),"")</f>
        <v/>
      </c>
      <c r="H306" t="e">
        <f t="shared" si="5"/>
        <v>#VALUE!</v>
      </c>
      <c r="I306" s="11">
        <f>I305*$E306/$E305*(1-I$1+VLOOKUP($A306,'G T-bils'!$B$3:$C$3000,2,1)/36500)^($A306-$A305)</f>
        <v>10.201610695926282</v>
      </c>
      <c r="L306">
        <f>ROW()</f>
        <v>306</v>
      </c>
    </row>
    <row r="307" spans="1:12">
      <c r="A307" s="1">
        <v>40402</v>
      </c>
      <c r="B307">
        <v>25.73</v>
      </c>
      <c r="C307">
        <v>29.25</v>
      </c>
      <c r="D307">
        <f>IFERROR(VLOOKUP($A307,'EXIV-EVIX indexes'!$B$4:$D$5000,2,0),D306)</f>
        <v>295934.88</v>
      </c>
      <c r="E307">
        <f>IFERROR(VLOOKUP($A307,'EXIV-EVIX indexes'!$B$4:$D$5000,3,0),E306)</f>
        <v>6572.2</v>
      </c>
      <c r="F307" s="11">
        <f>F306*$D307/$D306*(1-F$1+VLOOKUP(A307,'G T-bils'!B$3:C$3000,2,1)/36500)^($A307-$A306)</f>
        <v>1470.6723529449287</v>
      </c>
      <c r="G307" t="str">
        <f>IFERROR(VLOOKUP($A307,EVIX.IV!$B$5:$F$300,5,0),"")</f>
        <v/>
      </c>
      <c r="H307" t="e">
        <f t="shared" si="5"/>
        <v>#VALUE!</v>
      </c>
      <c r="I307" s="11">
        <f>I306*$E307/$E306*(1-I$1+VLOOKUP($A307,'G T-bils'!$B$3:$C$3000,2,1)/36500)^($A307-$A306)</f>
        <v>10.188630902935937</v>
      </c>
      <c r="L307">
        <f>ROW()</f>
        <v>307</v>
      </c>
    </row>
    <row r="308" spans="1:12">
      <c r="A308" s="1">
        <v>40403</v>
      </c>
      <c r="B308">
        <v>26.24</v>
      </c>
      <c r="C308">
        <v>29.97</v>
      </c>
      <c r="D308">
        <f>IFERROR(VLOOKUP($A308,'EXIV-EVIX indexes'!$B$4:$D$5000,2,0),D307)</f>
        <v>296550.44</v>
      </c>
      <c r="E308">
        <f>IFERROR(VLOOKUP($A308,'EXIV-EVIX indexes'!$B$4:$D$5000,3,0),E307)</f>
        <v>6463.99</v>
      </c>
      <c r="F308" s="11">
        <f>F307*$D308/$D307*(1-F$1+VLOOKUP(A308,'G T-bils'!B$3:C$3000,2,1)/36500)^($A308-$A307)</f>
        <v>1473.688023798316</v>
      </c>
      <c r="G308" t="str">
        <f>IFERROR(VLOOKUP($A308,EVIX.IV!$B$5:$F$300,5,0),"")</f>
        <v/>
      </c>
      <c r="H308" t="e">
        <f t="shared" si="5"/>
        <v>#VALUE!</v>
      </c>
      <c r="I308" s="11">
        <f>I307*$E308/$E307*(1-I$1+VLOOKUP($A308,'G T-bils'!$B$3:$C$3000,2,1)/36500)^($A308-$A307)</f>
        <v>10.020581933181912</v>
      </c>
      <c r="L308">
        <f>ROW()</f>
        <v>308</v>
      </c>
    </row>
    <row r="309" spans="1:12">
      <c r="A309" s="1">
        <v>40406</v>
      </c>
      <c r="B309">
        <v>26.1</v>
      </c>
      <c r="C309">
        <v>29.8</v>
      </c>
      <c r="D309">
        <f>IFERROR(VLOOKUP($A309,'EXIV-EVIX indexes'!$B$4:$D$5000,2,0),D308)</f>
        <v>301679.02</v>
      </c>
      <c r="E309">
        <f>IFERROR(VLOOKUP($A309,'EXIV-EVIX indexes'!$B$4:$D$5000,3,0),E308)</f>
        <v>6432.87</v>
      </c>
      <c r="F309" s="11">
        <f>F308*$D309/$D308*(1-F$1+VLOOKUP(A309,'G T-bils'!B$3:C$3000,2,1)/36500)^($A309-$A308)</f>
        <v>1499.0417094357167</v>
      </c>
      <c r="G309" t="str">
        <f>IFERROR(VLOOKUP($A309,EVIX.IV!$B$5:$F$300,5,0),"")</f>
        <v/>
      </c>
      <c r="H309" t="e">
        <f t="shared" si="5"/>
        <v>#VALUE!</v>
      </c>
      <c r="I309" s="11">
        <f>I308*$E309/$E308*(1-I$1+VLOOKUP($A309,'G T-bils'!$B$3:$C$3000,2,1)/36500)^($A309-$A308)</f>
        <v>9.9714581137384179</v>
      </c>
      <c r="L309">
        <f>ROW()</f>
        <v>309</v>
      </c>
    </row>
    <row r="310" spans="1:12">
      <c r="A310" s="1">
        <v>40407</v>
      </c>
      <c r="B310">
        <v>24.33</v>
      </c>
      <c r="C310">
        <v>28.57</v>
      </c>
      <c r="D310">
        <f>IFERROR(VLOOKUP($A310,'EXIV-EVIX indexes'!$B$4:$D$5000,2,0),D309)</f>
        <v>287463.73</v>
      </c>
      <c r="E310">
        <f>IFERROR(VLOOKUP($A310,'EXIV-EVIX indexes'!$B$4:$D$5000,3,0),E309)</f>
        <v>6750.58</v>
      </c>
      <c r="F310" s="11">
        <f>F309*$D310/$D309*(1-F$1+VLOOKUP(A310,'G T-bils'!B$3:C$3000,2,1)/36500)^($A310-$A309)</f>
        <v>1428.3640445233389</v>
      </c>
      <c r="G310" t="str">
        <f>IFERROR(VLOOKUP($A310,EVIX.IV!$B$5:$F$300,5,0),"")</f>
        <v/>
      </c>
      <c r="H310" t="e">
        <f t="shared" si="5"/>
        <v>#VALUE!</v>
      </c>
      <c r="I310" s="11">
        <f>I309*$E310/$E309*(1-I$1+VLOOKUP($A310,'G T-bils'!$B$3:$C$3000,2,1)/36500)^($A310-$A309)</f>
        <v>10.463626458510594</v>
      </c>
      <c r="L310">
        <f>ROW()</f>
        <v>310</v>
      </c>
    </row>
    <row r="311" spans="1:12">
      <c r="A311" s="1">
        <v>40408</v>
      </c>
      <c r="B311">
        <v>24.59</v>
      </c>
      <c r="C311">
        <v>28.58</v>
      </c>
      <c r="D311">
        <f>IFERROR(VLOOKUP($A311,'EXIV-EVIX indexes'!$B$4:$D$5000,2,0),D310)</f>
        <v>278225.03000000003</v>
      </c>
      <c r="E311">
        <f>IFERROR(VLOOKUP($A311,'EXIV-EVIX indexes'!$B$4:$D$5000,3,0),E310)</f>
        <v>6944.55</v>
      </c>
      <c r="F311" s="11">
        <f>F310*$D311/$D310*(1-F$1+VLOOKUP(A311,'G T-bils'!B$3:C$3000,2,1)/36500)^($A311-$A310)</f>
        <v>1382.417503707517</v>
      </c>
      <c r="G311" t="str">
        <f>IFERROR(VLOOKUP($A311,EVIX.IV!$B$5:$F$300,5,0),"")</f>
        <v/>
      </c>
      <c r="H311" t="e">
        <f t="shared" si="5"/>
        <v>#VALUE!</v>
      </c>
      <c r="I311" s="11">
        <f>I310*$E311/$E310*(1-I$1+VLOOKUP($A311,'G T-bils'!$B$3:$C$3000,2,1)/36500)^($A311-$A310)</f>
        <v>10.76396857917263</v>
      </c>
      <c r="L311">
        <f>ROW()</f>
        <v>311</v>
      </c>
    </row>
    <row r="312" spans="1:12">
      <c r="A312" s="1">
        <v>40409</v>
      </c>
      <c r="B312">
        <v>26.44</v>
      </c>
      <c r="C312">
        <v>29.63</v>
      </c>
      <c r="D312">
        <f>IFERROR(VLOOKUP($A312,'EXIV-EVIX indexes'!$B$4:$D$5000,2,0),D311)</f>
        <v>289789.5</v>
      </c>
      <c r="E312">
        <f>IFERROR(VLOOKUP($A312,'EXIV-EVIX indexes'!$B$4:$D$5000,3,0),E311)</f>
        <v>6659.1</v>
      </c>
      <c r="F312" s="11">
        <f>F311*$D312/$D311*(1-F$1+VLOOKUP(A312,'G T-bils'!B$3:C$3000,2,1)/36500)^($A312-$A311)</f>
        <v>1439.8356299128102</v>
      </c>
      <c r="G312" t="str">
        <f>IFERROR(VLOOKUP($A312,EVIX.IV!$B$5:$F$300,5,0),"")</f>
        <v/>
      </c>
      <c r="H312" t="e">
        <f t="shared" si="5"/>
        <v>#VALUE!</v>
      </c>
      <c r="I312" s="11">
        <f>I311*$E312/$E311*(1-I$1+VLOOKUP($A312,'G T-bils'!$B$3:$C$3000,2,1)/36500)^($A312-$A311)</f>
        <v>10.321221386907524</v>
      </c>
      <c r="L312">
        <f>ROW()</f>
        <v>312</v>
      </c>
    </row>
    <row r="313" spans="1:12">
      <c r="A313" s="1">
        <v>40410</v>
      </c>
      <c r="B313">
        <v>25.49</v>
      </c>
      <c r="C313">
        <v>29.54</v>
      </c>
      <c r="D313">
        <f>IFERROR(VLOOKUP($A313,'EXIV-EVIX indexes'!$B$4:$D$5000,2,0),D312)</f>
        <v>284168.93</v>
      </c>
      <c r="E313">
        <f>IFERROR(VLOOKUP($A313,'EXIV-EVIX indexes'!$B$4:$D$5000,3,0),E312)</f>
        <v>6596.22</v>
      </c>
      <c r="F313" s="11">
        <f>F312*$D313/$D312*(1-F$1+VLOOKUP(A313,'G T-bils'!B$3:C$3000,2,1)/36500)^($A313-$A312)</f>
        <v>1411.8671118930154</v>
      </c>
      <c r="G313" t="str">
        <f>IFERROR(VLOOKUP($A313,EVIX.IV!$B$5:$F$300,5,0),"")</f>
        <v/>
      </c>
      <c r="H313" t="e">
        <f t="shared" si="5"/>
        <v>#VALUE!</v>
      </c>
      <c r="I313" s="11">
        <f>I312*$E313/$E312*(1-I$1+VLOOKUP($A313,'G T-bils'!$B$3:$C$3000,2,1)/36500)^($A313-$A312)</f>
        <v>10.223454016324261</v>
      </c>
      <c r="L313">
        <f>ROW()</f>
        <v>313</v>
      </c>
    </row>
    <row r="314" spans="1:12">
      <c r="A314" s="1">
        <v>40413</v>
      </c>
      <c r="B314">
        <v>25.66</v>
      </c>
      <c r="C314">
        <v>29.29</v>
      </c>
      <c r="D314">
        <f>IFERROR(VLOOKUP($A314,'EXIV-EVIX indexes'!$B$4:$D$5000,2,0),D313)</f>
        <v>273913.93</v>
      </c>
      <c r="E314">
        <f>IFERROR(VLOOKUP($A314,'EXIV-EVIX indexes'!$B$4:$D$5000,3,0),E313)</f>
        <v>6789.89</v>
      </c>
      <c r="F314" s="11">
        <f>F313*$D314/$D313*(1-F$1+VLOOKUP(A314,'G T-bils'!B$3:C$3000,2,1)/36500)^($A314-$A313)</f>
        <v>1360.7933880246683</v>
      </c>
      <c r="G314" t="str">
        <f>IFERROR(VLOOKUP($A314,EVIX.IV!$B$5:$F$300,5,0),"")</f>
        <v/>
      </c>
      <c r="H314" t="e">
        <f t="shared" si="5"/>
        <v>#VALUE!</v>
      </c>
      <c r="I314" s="11">
        <f>I313*$E314/$E313*(1-I$1+VLOOKUP($A314,'G T-bils'!$B$3:$C$3000,2,1)/36500)^($A314-$A313)</f>
        <v>10.522673518560524</v>
      </c>
      <c r="L314">
        <f>ROW()</f>
        <v>314</v>
      </c>
    </row>
    <row r="315" spans="1:12">
      <c r="A315" s="1">
        <v>40414</v>
      </c>
      <c r="B315">
        <v>27.46</v>
      </c>
      <c r="C315">
        <v>30.31</v>
      </c>
      <c r="D315">
        <f>IFERROR(VLOOKUP($A315,'EXIV-EVIX indexes'!$B$4:$D$5000,2,0),D314)</f>
        <v>283636.56</v>
      </c>
      <c r="E315">
        <f>IFERROR(VLOOKUP($A315,'EXIV-EVIX indexes'!$B$4:$D$5000,3,0),E314)</f>
        <v>6573.42</v>
      </c>
      <c r="F315" s="11">
        <f>F314*$D315/$D314*(1-F$1+VLOOKUP(A315,'G T-bils'!B$3:C$3000,2,1)/36500)^($A315-$A314)</f>
        <v>1409.0527885965487</v>
      </c>
      <c r="G315" t="str">
        <f>IFERROR(VLOOKUP($A315,EVIX.IV!$B$5:$F$300,5,0),"")</f>
        <v/>
      </c>
      <c r="H315" t="e">
        <f t="shared" si="5"/>
        <v>#VALUE!</v>
      </c>
      <c r="I315" s="11">
        <f>I314*$E315/$E314*(1-I$1+VLOOKUP($A315,'G T-bils'!$B$3:$C$3000,2,1)/36500)^($A315-$A314)</f>
        <v>10.186892476441663</v>
      </c>
      <c r="L315">
        <f>ROW()</f>
        <v>315</v>
      </c>
    </row>
    <row r="316" spans="1:12">
      <c r="A316" s="1">
        <v>40415</v>
      </c>
      <c r="B316">
        <v>26.7</v>
      </c>
      <c r="C316">
        <v>29.85</v>
      </c>
      <c r="D316">
        <f>IFERROR(VLOOKUP($A316,'EXIV-EVIX indexes'!$B$4:$D$5000,2,0),D315)</f>
        <v>288860.31</v>
      </c>
      <c r="E316">
        <f>IFERROR(VLOOKUP($A316,'EXIV-EVIX indexes'!$B$4:$D$5000,3,0),E315)</f>
        <v>6385.63</v>
      </c>
      <c r="F316" s="11">
        <f>F315*$D316/$D315*(1-F$1+VLOOKUP(A316,'G T-bils'!B$3:C$3000,2,1)/36500)^($A316-$A315)</f>
        <v>1434.9601440008942</v>
      </c>
      <c r="G316" t="str">
        <f>IFERROR(VLOOKUP($A316,EVIX.IV!$B$5:$F$300,5,0),"")</f>
        <v/>
      </c>
      <c r="H316" t="e">
        <f t="shared" si="5"/>
        <v>#VALUE!</v>
      </c>
      <c r="I316" s="11">
        <f>I315*$E316/$E315*(1-I$1+VLOOKUP($A316,'G T-bils'!$B$3:$C$3000,2,1)/36500)^($A316-$A315)</f>
        <v>9.8955742675247667</v>
      </c>
      <c r="L316">
        <f>ROW()</f>
        <v>316</v>
      </c>
    </row>
    <row r="317" spans="1:12">
      <c r="A317" s="1">
        <v>40416</v>
      </c>
      <c r="B317">
        <v>27.37</v>
      </c>
      <c r="C317">
        <v>30.37</v>
      </c>
      <c r="D317">
        <f>IFERROR(VLOOKUP($A317,'EXIV-EVIX indexes'!$B$4:$D$5000,2,0),D316)</f>
        <v>284569.14</v>
      </c>
      <c r="E317">
        <f>IFERROR(VLOOKUP($A317,'EXIV-EVIX indexes'!$B$4:$D$5000,3,0),E316)</f>
        <v>6591.78</v>
      </c>
      <c r="F317" s="11">
        <f>F316*$D317/$D316*(1-F$1+VLOOKUP(A317,'G T-bils'!B$3:C$3000,2,1)/36500)^($A317-$A316)</f>
        <v>1413.6004624992086</v>
      </c>
      <c r="G317" t="str">
        <f>IFERROR(VLOOKUP($A317,EVIX.IV!$B$5:$F$300,5,0),"")</f>
        <v/>
      </c>
      <c r="H317" t="e">
        <f t="shared" si="5"/>
        <v>#VALUE!</v>
      </c>
      <c r="I317" s="11">
        <f>I316*$E317/$E316*(1-I$1+VLOOKUP($A317,'G T-bils'!$B$3:$C$3000,2,1)/36500)^($A317-$A316)</f>
        <v>10.214729435652732</v>
      </c>
      <c r="L317">
        <f>ROW()</f>
        <v>317</v>
      </c>
    </row>
    <row r="318" spans="1:12">
      <c r="A318" s="1">
        <v>40417</v>
      </c>
      <c r="B318">
        <v>24.45</v>
      </c>
      <c r="C318">
        <v>28.4</v>
      </c>
      <c r="D318">
        <f>IFERROR(VLOOKUP($A318,'EXIV-EVIX indexes'!$B$4:$D$5000,2,0),D317)</f>
        <v>277173.21000000002</v>
      </c>
      <c r="E318">
        <f>IFERROR(VLOOKUP($A318,'EXIV-EVIX indexes'!$B$4:$D$5000,3,0),E317)</f>
        <v>6736.81</v>
      </c>
      <c r="F318" s="11">
        <f>F317*$D318/$D317*(1-F$1+VLOOKUP(A318,'G T-bils'!B$3:C$3000,2,1)/36500)^($A318-$A317)</f>
        <v>1376.8197519536891</v>
      </c>
      <c r="G318" t="str">
        <f>IFERROR(VLOOKUP($A318,EVIX.IV!$B$5:$F$300,5,0),"")</f>
        <v/>
      </c>
      <c r="H318" t="e">
        <f t="shared" si="5"/>
        <v>#VALUE!</v>
      </c>
      <c r="I318" s="11">
        <f>I317*$E318/$E317*(1-I$1+VLOOKUP($A318,'G T-bils'!$B$3:$C$3000,2,1)/36500)^($A318-$A317)</f>
        <v>10.439156810955978</v>
      </c>
      <c r="L318">
        <f>ROW()</f>
        <v>318</v>
      </c>
    </row>
    <row r="319" spans="1:12">
      <c r="A319" s="1">
        <v>40420</v>
      </c>
      <c r="B319">
        <v>27.21</v>
      </c>
      <c r="C319">
        <v>30.01</v>
      </c>
      <c r="D319">
        <f>IFERROR(VLOOKUP($A319,'EXIV-EVIX indexes'!$B$4:$D$5000,2,0),D318)</f>
        <v>273380.23</v>
      </c>
      <c r="E319">
        <f>IFERROR(VLOOKUP($A319,'EXIV-EVIX indexes'!$B$4:$D$5000,3,0),E318)</f>
        <v>6787.67</v>
      </c>
      <c r="F319" s="11">
        <f>F318*$D319/$D318*(1-F$1+VLOOKUP(A319,'G T-bils'!B$3:C$3000,2,1)/36500)^($A319-$A318)</f>
        <v>1357.8572129684069</v>
      </c>
      <c r="G319" t="str">
        <f>IFERROR(VLOOKUP($A319,EVIX.IV!$B$5:$F$300,5,0),"")</f>
        <v/>
      </c>
      <c r="H319" t="e">
        <f t="shared" si="5"/>
        <v>#VALUE!</v>
      </c>
      <c r="I319" s="11">
        <f>I318*$E319/$E318*(1-I$1+VLOOKUP($A319,'G T-bils'!$B$3:$C$3000,2,1)/36500)^($A319-$A318)</f>
        <v>10.517027389464637</v>
      </c>
      <c r="L319">
        <f>ROW()</f>
        <v>319</v>
      </c>
    </row>
    <row r="320" spans="1:12">
      <c r="A320" s="1">
        <v>40421</v>
      </c>
      <c r="B320">
        <v>26.05</v>
      </c>
      <c r="C320">
        <v>29.04</v>
      </c>
      <c r="D320">
        <f>IFERROR(VLOOKUP($A320,'EXIV-EVIX indexes'!$B$4:$D$5000,2,0),D319)</f>
        <v>272882.46999999997</v>
      </c>
      <c r="E320">
        <f>IFERROR(VLOOKUP($A320,'EXIV-EVIX indexes'!$B$4:$D$5000,3,0),E319)</f>
        <v>6819.79</v>
      </c>
      <c r="F320" s="11">
        <f>F319*$D320/$D319*(1-F$1+VLOOKUP(A320,'G T-bils'!B$3:C$3000,2,1)/36500)^($A320-$A319)</f>
        <v>1355.3444410708234</v>
      </c>
      <c r="G320" t="str">
        <f>IFERROR(VLOOKUP($A320,EVIX.IV!$B$5:$F$300,5,0),"")</f>
        <v/>
      </c>
      <c r="H320" t="e">
        <f t="shared" si="5"/>
        <v>#VALUE!</v>
      </c>
      <c r="I320" s="11">
        <f>I319*$E320/$E319*(1-I$1+VLOOKUP($A320,'G T-bils'!$B$3:$C$3000,2,1)/36500)^($A320-$A319)</f>
        <v>10.566479851419347</v>
      </c>
      <c r="L320">
        <f>ROW()</f>
        <v>320</v>
      </c>
    </row>
    <row r="321" spans="1:12">
      <c r="A321" s="1">
        <v>40422</v>
      </c>
      <c r="B321">
        <v>23.89</v>
      </c>
      <c r="C321">
        <v>27.29</v>
      </c>
      <c r="D321">
        <f>IFERROR(VLOOKUP($A321,'EXIV-EVIX indexes'!$B$4:$D$5000,2,0),D320)</f>
        <v>256628.95</v>
      </c>
      <c r="E321">
        <f>IFERROR(VLOOKUP($A321,'EXIV-EVIX indexes'!$B$4:$D$5000,3,0),E320)</f>
        <v>7333.65</v>
      </c>
      <c r="F321" s="11">
        <f>F320*$D321/$D320*(1-F$1+VLOOKUP(A321,'G T-bils'!B$3:C$3000,2,1)/36500)^($A321-$A320)</f>
        <v>1274.5794069086221</v>
      </c>
      <c r="G321" t="str">
        <f>IFERROR(VLOOKUP($A321,EVIX.IV!$B$5:$F$300,5,0),"")</f>
        <v/>
      </c>
      <c r="H321" t="e">
        <f t="shared" si="5"/>
        <v>#VALUE!</v>
      </c>
      <c r="I321" s="11">
        <f>I320*$E321/$E320*(1-I$1+VLOOKUP($A321,'G T-bils'!$B$3:$C$3000,2,1)/36500)^($A321-$A320)</f>
        <v>11.362312138227209</v>
      </c>
      <c r="L321">
        <f>ROW()</f>
        <v>321</v>
      </c>
    </row>
    <row r="322" spans="1:12">
      <c r="A322" s="1">
        <v>40423</v>
      </c>
      <c r="B322">
        <v>23.19</v>
      </c>
      <c r="C322">
        <v>26.62</v>
      </c>
      <c r="D322">
        <f>IFERROR(VLOOKUP($A322,'EXIV-EVIX indexes'!$B$4:$D$5000,2,0),D321)</f>
        <v>252413.05</v>
      </c>
      <c r="E322">
        <f>IFERROR(VLOOKUP($A322,'EXIV-EVIX indexes'!$B$4:$D$5000,3,0),E321)</f>
        <v>7446.93</v>
      </c>
      <c r="F322" s="11">
        <f>F321*$D322/$D321*(1-F$1+VLOOKUP(A322,'G T-bils'!B$3:C$3000,2,1)/36500)^($A322-$A321)</f>
        <v>1253.6035586744326</v>
      </c>
      <c r="G322" t="str">
        <f>IFERROR(VLOOKUP($A322,EVIX.IV!$B$5:$F$300,5,0),"")</f>
        <v/>
      </c>
      <c r="H322" t="e">
        <f t="shared" si="5"/>
        <v>#VALUE!</v>
      </c>
      <c r="I322" s="11">
        <f>I321*$E322/$E321*(1-I$1+VLOOKUP($A322,'G T-bils'!$B$3:$C$3000,2,1)/36500)^($A322-$A321)</f>
        <v>11.537480216870634</v>
      </c>
      <c r="L322">
        <f>ROW()</f>
        <v>322</v>
      </c>
    </row>
    <row r="323" spans="1:12">
      <c r="A323" s="1">
        <v>40424</v>
      </c>
      <c r="B323">
        <v>21.31</v>
      </c>
      <c r="C323">
        <v>25.31</v>
      </c>
      <c r="D323">
        <f>IFERROR(VLOOKUP($A323,'EXIV-EVIX indexes'!$B$4:$D$5000,2,0),D322)</f>
        <v>244837.48</v>
      </c>
      <c r="E323">
        <f>IFERROR(VLOOKUP($A323,'EXIV-EVIX indexes'!$B$4:$D$5000,3,0),E322)</f>
        <v>7707.38</v>
      </c>
      <c r="F323" s="11">
        <f>F322*$D323/$D322*(1-F$1+VLOOKUP(A323,'G T-bils'!B$3:C$3000,2,1)/36500)^($A323-$A322)</f>
        <v>1215.9436862953598</v>
      </c>
      <c r="G323" t="str">
        <f>IFERROR(VLOOKUP($A323,EVIX.IV!$B$5:$F$300,5,0),"")</f>
        <v/>
      </c>
      <c r="H323" t="e">
        <f t="shared" si="5"/>
        <v>#VALUE!</v>
      </c>
      <c r="I323" s="11">
        <f>I322*$E323/$E322*(1-I$1+VLOOKUP($A323,'G T-bils'!$B$3:$C$3000,2,1)/36500)^($A323-$A322)</f>
        <v>11.940640385444832</v>
      </c>
      <c r="L323">
        <f>ROW()</f>
        <v>323</v>
      </c>
    </row>
    <row r="324" spans="1:12">
      <c r="A324" s="1">
        <v>40428</v>
      </c>
      <c r="B324">
        <v>23.8</v>
      </c>
      <c r="C324">
        <v>26.77</v>
      </c>
      <c r="D324">
        <f>IFERROR(VLOOKUP($A324,'EXIV-EVIX indexes'!$B$4:$D$5000,2,0),D323)</f>
        <v>240235.68</v>
      </c>
      <c r="E324">
        <f>IFERROR(VLOOKUP($A324,'EXIV-EVIX indexes'!$B$4:$D$5000,3,0),E323)</f>
        <v>7673.02</v>
      </c>
      <c r="F324" s="11">
        <f>F323*$D324/$D323*(1-F$1+VLOOKUP(A324,'G T-bils'!B$3:C$3000,2,1)/36500)^($A324-$A323)</f>
        <v>1192.9488185421612</v>
      </c>
      <c r="G324" t="str">
        <f>IFERROR(VLOOKUP($A324,EVIX.IV!$B$5:$F$300,5,0),"")</f>
        <v/>
      </c>
      <c r="H324" t="e">
        <f t="shared" si="5"/>
        <v>#VALUE!</v>
      </c>
      <c r="I324" s="11">
        <f>I323*$E324/$E323*(1-I$1+VLOOKUP($A324,'G T-bils'!$B$3:$C$3000,2,1)/36500)^($A324-$A323)</f>
        <v>11.886005258288099</v>
      </c>
      <c r="L324">
        <f>ROW()</f>
        <v>324</v>
      </c>
    </row>
    <row r="325" spans="1:12">
      <c r="A325" s="1">
        <v>40429</v>
      </c>
      <c r="B325">
        <v>23.25</v>
      </c>
      <c r="C325">
        <v>26.3</v>
      </c>
      <c r="D325">
        <f>IFERROR(VLOOKUP($A325,'EXIV-EVIX indexes'!$B$4:$D$5000,2,0),D324)</f>
        <v>238246.36</v>
      </c>
      <c r="E325">
        <f>IFERROR(VLOOKUP($A325,'EXIV-EVIX indexes'!$B$4:$D$5000,3,0),E324)</f>
        <v>7757.5</v>
      </c>
      <c r="F325" s="11">
        <f>F324*$D325/$D324*(1-F$1+VLOOKUP(A325,'G T-bils'!B$3:C$3000,2,1)/36500)^($A325-$A324)</f>
        <v>1183.0354241593166</v>
      </c>
      <c r="G325" t="str">
        <f>IFERROR(VLOOKUP($A325,EVIX.IV!$B$5:$F$300,5,0),"")</f>
        <v/>
      </c>
      <c r="H325" t="e">
        <f t="shared" si="5"/>
        <v>#VALUE!</v>
      </c>
      <c r="I325" s="11">
        <f>I324*$E325/$E324*(1-I$1+VLOOKUP($A325,'G T-bils'!$B$3:$C$3000,2,1)/36500)^($A325-$A324)</f>
        <v>12.016515344116153</v>
      </c>
      <c r="L325">
        <f>ROW()</f>
        <v>325</v>
      </c>
    </row>
    <row r="326" spans="1:12">
      <c r="A326" s="1">
        <v>40430</v>
      </c>
      <c r="B326">
        <v>22.81</v>
      </c>
      <c r="C326">
        <v>26.1</v>
      </c>
      <c r="D326">
        <f>IFERROR(VLOOKUP($A326,'EXIV-EVIX indexes'!$B$4:$D$5000,2,0),D325)</f>
        <v>232256.5</v>
      </c>
      <c r="E326">
        <f>IFERROR(VLOOKUP($A326,'EXIV-EVIX indexes'!$B$4:$D$5000,3,0),E325)</f>
        <v>7936.79</v>
      </c>
      <c r="F326" s="11">
        <f>F325*$D326/$D325*(1-F$1+VLOOKUP(A326,'G T-bils'!B$3:C$3000,2,1)/36500)^($A326-$A325)</f>
        <v>1153.2581629499473</v>
      </c>
      <c r="G326" t="str">
        <f>IFERROR(VLOOKUP($A326,EVIX.IV!$B$5:$F$300,5,0),"")</f>
        <v/>
      </c>
      <c r="H326" t="e">
        <f t="shared" si="5"/>
        <v>#VALUE!</v>
      </c>
      <c r="I326" s="11">
        <f>I325*$E326/$E325*(1-I$1+VLOOKUP($A326,'G T-bils'!$B$3:$C$3000,2,1)/36500)^($A326-$A325)</f>
        <v>12.293876206807065</v>
      </c>
      <c r="L326">
        <f>ROW()</f>
        <v>326</v>
      </c>
    </row>
    <row r="327" spans="1:12">
      <c r="A327" s="1">
        <v>40431</v>
      </c>
      <c r="B327">
        <v>21.99</v>
      </c>
      <c r="C327">
        <v>25.59</v>
      </c>
      <c r="D327">
        <f>IFERROR(VLOOKUP($A327,'EXIV-EVIX indexes'!$B$4:$D$5000,2,0),D326)</f>
        <v>233936.5</v>
      </c>
      <c r="E327">
        <f>IFERROR(VLOOKUP($A327,'EXIV-EVIX indexes'!$B$4:$D$5000,3,0),E326)</f>
        <v>7863.17</v>
      </c>
      <c r="F327" s="11">
        <f>F326*$D327/$D326*(1-F$1+VLOOKUP(A327,'G T-bils'!B$3:C$3000,2,1)/36500)^($A327-$A326)</f>
        <v>1161.5658128699386</v>
      </c>
      <c r="G327" t="str">
        <f>IFERROR(VLOOKUP($A327,EVIX.IV!$B$5:$F$300,5,0),"")</f>
        <v/>
      </c>
      <c r="H327" t="e">
        <f t="shared" si="5"/>
        <v>#VALUE!</v>
      </c>
      <c r="I327" s="11">
        <f>I326*$E327/$E326*(1-I$1+VLOOKUP($A327,'G T-bils'!$B$3:$C$3000,2,1)/36500)^($A327-$A326)</f>
        <v>12.179481066245236</v>
      </c>
      <c r="L327">
        <f>ROW()</f>
        <v>327</v>
      </c>
    </row>
    <row r="328" spans="1:12">
      <c r="A328" s="1">
        <v>40434</v>
      </c>
      <c r="B328">
        <v>21.21</v>
      </c>
      <c r="C328">
        <v>24.75</v>
      </c>
      <c r="D328">
        <f>IFERROR(VLOOKUP($A328,'EXIV-EVIX indexes'!$B$4:$D$5000,2,0),D327)</f>
        <v>227383.62</v>
      </c>
      <c r="E328">
        <f>IFERROR(VLOOKUP($A328,'EXIV-EVIX indexes'!$B$4:$D$5000,3,0),E327)</f>
        <v>8258.94</v>
      </c>
      <c r="F328" s="11">
        <f>F327*$D328/$D327*(1-F$1+VLOOKUP(A328,'G T-bils'!B$3:C$3000,2,1)/36500)^($A328-$A327)</f>
        <v>1128.928554661022</v>
      </c>
      <c r="G328" t="str">
        <f>IFERROR(VLOOKUP($A328,EVIX.IV!$B$5:$F$300,5,0),"")</f>
        <v/>
      </c>
      <c r="H328" t="e">
        <f t="shared" si="5"/>
        <v>#VALUE!</v>
      </c>
      <c r="I328" s="11">
        <f>I327*$E328/$E327*(1-I$1+VLOOKUP($A328,'G T-bils'!$B$3:$C$3000,2,1)/36500)^($A328-$A327)</f>
        <v>12.791364624156946</v>
      </c>
      <c r="L328">
        <f>ROW()</f>
        <v>328</v>
      </c>
    </row>
    <row r="329" spans="1:12">
      <c r="A329" s="1">
        <v>40435</v>
      </c>
      <c r="B329">
        <v>21.56</v>
      </c>
      <c r="C329">
        <v>24.74</v>
      </c>
      <c r="D329">
        <f>IFERROR(VLOOKUP($A329,'EXIV-EVIX indexes'!$B$4:$D$5000,2,0),D328)</f>
        <v>223768.67</v>
      </c>
      <c r="E329">
        <f>IFERROR(VLOOKUP($A329,'EXIV-EVIX indexes'!$B$4:$D$5000,3,0),E328)</f>
        <v>8519.4500000000007</v>
      </c>
      <c r="F329" s="11">
        <f>F328*$D329/$D328*(1-F$1+VLOOKUP(A329,'G T-bils'!B$3:C$3000,2,1)/36500)^($A329-$A328)</f>
        <v>1110.9479497786397</v>
      </c>
      <c r="G329" t="str">
        <f>IFERROR(VLOOKUP($A329,EVIX.IV!$B$5:$F$300,5,0),"")</f>
        <v/>
      </c>
      <c r="H329" t="e">
        <f t="shared" si="5"/>
        <v>#VALUE!</v>
      </c>
      <c r="I329" s="11">
        <f>I328*$E329/$E328*(1-I$1+VLOOKUP($A329,'G T-bils'!$B$3:$C$3000,2,1)/36500)^($A329-$A328)</f>
        <v>13.194449514095139</v>
      </c>
      <c r="L329">
        <f>ROW()</f>
        <v>329</v>
      </c>
    </row>
    <row r="330" spans="1:12">
      <c r="A330" s="1">
        <v>40436</v>
      </c>
      <c r="B330">
        <v>22.1</v>
      </c>
      <c r="C330">
        <v>24.93</v>
      </c>
      <c r="D330">
        <f>IFERROR(VLOOKUP($A330,'EXIV-EVIX indexes'!$B$4:$D$5000,2,0),D329)</f>
        <v>221300.36</v>
      </c>
      <c r="E330">
        <f>IFERROR(VLOOKUP($A330,'EXIV-EVIX indexes'!$B$4:$D$5000,3,0),E329)</f>
        <v>8679.35</v>
      </c>
      <c r="F330" s="11">
        <f>F329*$D330/$D329*(1-F$1+VLOOKUP(A330,'G T-bils'!B$3:C$3000,2,1)/36500)^($A330-$A329)</f>
        <v>1098.6617041799384</v>
      </c>
      <c r="G330" t="str">
        <f>IFERROR(VLOOKUP($A330,EVIX.IV!$B$5:$F$300,5,0),"")</f>
        <v/>
      </c>
      <c r="H330" t="e">
        <f t="shared" si="5"/>
        <v>#VALUE!</v>
      </c>
      <c r="I330" s="11">
        <f>I329*$E330/$E329*(1-I$1+VLOOKUP($A330,'G T-bils'!$B$3:$C$3000,2,1)/36500)^($A330-$A329)</f>
        <v>13.441704825526209</v>
      </c>
      <c r="L330">
        <f>ROW()</f>
        <v>330</v>
      </c>
    </row>
    <row r="331" spans="1:12">
      <c r="A331" s="1">
        <v>40437</v>
      </c>
      <c r="B331">
        <v>21.72</v>
      </c>
      <c r="C331">
        <v>24.96</v>
      </c>
      <c r="D331">
        <f>IFERROR(VLOOKUP($A331,'EXIV-EVIX indexes'!$B$4:$D$5000,2,0),D330)</f>
        <v>224158.44</v>
      </c>
      <c r="E331">
        <f>IFERROR(VLOOKUP($A331,'EXIV-EVIX indexes'!$B$4:$D$5000,3,0),E330)</f>
        <v>8661.7199999999993</v>
      </c>
      <c r="F331" s="11">
        <f>F330*$D331/$D330*(1-F$1+VLOOKUP(A331,'G T-bils'!B$3:C$3000,2,1)/36500)^($A331-$A330)</f>
        <v>1112.8193851292594</v>
      </c>
      <c r="G331" t="str">
        <f>IFERROR(VLOOKUP($A331,EVIX.IV!$B$5:$F$300,5,0),"")</f>
        <v/>
      </c>
      <c r="H331" t="e">
        <f t="shared" si="5"/>
        <v>#VALUE!</v>
      </c>
      <c r="I331" s="11">
        <f>I330*$E331/$E330*(1-I$1+VLOOKUP($A331,'G T-bils'!$B$3:$C$3000,2,1)/36500)^($A331-$A330)</f>
        <v>13.414021975292895</v>
      </c>
      <c r="L331">
        <f>ROW()</f>
        <v>331</v>
      </c>
    </row>
    <row r="332" spans="1:12">
      <c r="A332" s="1">
        <v>40438</v>
      </c>
      <c r="B332">
        <v>22.01</v>
      </c>
      <c r="C332">
        <v>25.12</v>
      </c>
      <c r="D332">
        <f>IFERROR(VLOOKUP($A332,'EXIV-EVIX indexes'!$B$4:$D$5000,2,0),D331)</f>
        <v>223619.94</v>
      </c>
      <c r="E332">
        <f>IFERROR(VLOOKUP($A332,'EXIV-EVIX indexes'!$B$4:$D$5000,3,0),E331)</f>
        <v>8599.82</v>
      </c>
      <c r="F332" s="11">
        <f>F331*$D332/$D331*(1-F$1+VLOOKUP(A332,'G T-bils'!B$3:C$3000,2,1)/36500)^($A332-$A331)</f>
        <v>1110.115501751287</v>
      </c>
      <c r="G332" t="str">
        <f>IFERROR(VLOOKUP($A332,EVIX.IV!$B$5:$F$300,5,0),"")</f>
        <v/>
      </c>
      <c r="H332" t="e">
        <f t="shared" si="5"/>
        <v>#VALUE!</v>
      </c>
      <c r="I332" s="11">
        <f>I331*$E332/$E331*(1-I$1+VLOOKUP($A332,'G T-bils'!$B$3:$C$3000,2,1)/36500)^($A332-$A331)</f>
        <v>13.317793847369934</v>
      </c>
      <c r="L332">
        <f>ROW()</f>
        <v>332</v>
      </c>
    </row>
    <row r="333" spans="1:12">
      <c r="A333" s="1">
        <v>40441</v>
      </c>
      <c r="B333">
        <v>21.5</v>
      </c>
      <c r="C333">
        <v>24.59</v>
      </c>
      <c r="D333">
        <f>IFERROR(VLOOKUP($A333,'EXIV-EVIX indexes'!$B$4:$D$5000,2,0),D332)</f>
        <v>217410.39</v>
      </c>
      <c r="E333">
        <f>IFERROR(VLOOKUP($A333,'EXIV-EVIX indexes'!$B$4:$D$5000,3,0),E332)</f>
        <v>8885.26</v>
      </c>
      <c r="F333" s="11">
        <f>F332*$D333/$D332*(1-F$1+VLOOKUP(A333,'G T-bils'!B$3:C$3000,2,1)/36500)^($A333-$A332)</f>
        <v>1079.1996000791912</v>
      </c>
      <c r="G333" t="str">
        <f>IFERROR(VLOOKUP($A333,EVIX.IV!$B$5:$F$300,5,0),"")</f>
        <v/>
      </c>
      <c r="H333" t="e">
        <f t="shared" si="5"/>
        <v>#VALUE!</v>
      </c>
      <c r="I333" s="11">
        <f>I332*$E333/$E332*(1-I$1+VLOOKUP($A333,'G T-bils'!$B$3:$C$3000,2,1)/36500)^($A333-$A332)</f>
        <v>13.758684353149377</v>
      </c>
      <c r="L333">
        <f>ROW()</f>
        <v>333</v>
      </c>
    </row>
    <row r="334" spans="1:12">
      <c r="A334" s="1">
        <v>40442</v>
      </c>
      <c r="B334">
        <v>22.35</v>
      </c>
      <c r="C334">
        <v>24.94</v>
      </c>
      <c r="D334">
        <f>IFERROR(VLOOKUP($A334,'EXIV-EVIX indexes'!$B$4:$D$5000,2,0),D333)</f>
        <v>219356.23</v>
      </c>
      <c r="E334">
        <f>IFERROR(VLOOKUP($A334,'EXIV-EVIX indexes'!$B$4:$D$5000,3,0),E333)</f>
        <v>8862.5499999999993</v>
      </c>
      <c r="F334" s="11">
        <f>F333*$D334/$D333*(1-F$1+VLOOKUP(A334,'G T-bils'!B$3:C$3000,2,1)/36500)^($A334-$A333)</f>
        <v>1088.8284207070949</v>
      </c>
      <c r="G334" t="str">
        <f>IFERROR(VLOOKUP($A334,EVIX.IV!$B$5:$F$300,5,0),"")</f>
        <v/>
      </c>
      <c r="H334" t="e">
        <f t="shared" si="5"/>
        <v>#VALUE!</v>
      </c>
      <c r="I334" s="11">
        <f>I333*$E334/$E333*(1-I$1+VLOOKUP($A334,'G T-bils'!$B$3:$C$3000,2,1)/36500)^($A334-$A333)</f>
        <v>13.723138907229053</v>
      </c>
      <c r="L334">
        <f>ROW()</f>
        <v>334</v>
      </c>
    </row>
    <row r="335" spans="1:12">
      <c r="A335" s="1">
        <v>40443</v>
      </c>
      <c r="B335">
        <v>22.51</v>
      </c>
      <c r="C335">
        <v>25.16</v>
      </c>
      <c r="D335">
        <f>IFERROR(VLOOKUP($A335,'EXIV-EVIX indexes'!$B$4:$D$5000,2,0),D334)</f>
        <v>226707.06</v>
      </c>
      <c r="E335">
        <f>IFERROR(VLOOKUP($A335,'EXIV-EVIX indexes'!$B$4:$D$5000,3,0),E334)</f>
        <v>8934.9</v>
      </c>
      <c r="F335" s="11">
        <f>F334*$D335/$D334*(1-F$1+VLOOKUP(A335,'G T-bils'!B$3:C$3000,2,1)/36500)^($A335-$A334)</f>
        <v>1125.2837877841273</v>
      </c>
      <c r="G335" t="str">
        <f>IFERROR(VLOOKUP($A335,EVIX.IV!$B$5:$F$300,5,0),"")</f>
        <v/>
      </c>
      <c r="H335" t="e">
        <f t="shared" si="5"/>
        <v>#VALUE!</v>
      </c>
      <c r="I335" s="11">
        <f>I334*$E335/$E334*(1-I$1+VLOOKUP($A335,'G T-bils'!$B$3:$C$3000,2,1)/36500)^($A335-$A334)</f>
        <v>13.834771778206449</v>
      </c>
      <c r="L335">
        <f>ROW()</f>
        <v>335</v>
      </c>
    </row>
    <row r="336" spans="1:12">
      <c r="A336" s="1">
        <v>40444</v>
      </c>
      <c r="B336">
        <v>23.87</v>
      </c>
      <c r="C336">
        <v>26.16</v>
      </c>
      <c r="D336">
        <f>IFERROR(VLOOKUP($A336,'EXIV-EVIX indexes'!$B$4:$D$5000,2,0),D335)</f>
        <v>227579.12</v>
      </c>
      <c r="E336">
        <f>IFERROR(VLOOKUP($A336,'EXIV-EVIX indexes'!$B$4:$D$5000,3,0),E335)</f>
        <v>8787.91</v>
      </c>
      <c r="F336" s="11">
        <f>F335*$D336/$D335*(1-F$1+VLOOKUP(A336,'G T-bils'!B$3:C$3000,2,1)/36500)^($A336-$A335)</f>
        <v>1129.5809346956469</v>
      </c>
      <c r="G336" t="str">
        <f>IFERROR(VLOOKUP($A336,EVIX.IV!$B$5:$F$300,5,0),"")</f>
        <v/>
      </c>
      <c r="H336" t="e">
        <f t="shared" si="5"/>
        <v>#VALUE!</v>
      </c>
      <c r="I336" s="11">
        <f>I335*$E336/$E335*(1-I$1+VLOOKUP($A336,'G T-bils'!$B$3:$C$3000,2,1)/36500)^($A336-$A335)</f>
        <v>13.606794521423593</v>
      </c>
      <c r="L336">
        <f>ROW()</f>
        <v>336</v>
      </c>
    </row>
    <row r="337" spans="1:12">
      <c r="A337" s="1">
        <v>40445</v>
      </c>
      <c r="B337">
        <v>21.71</v>
      </c>
      <c r="C337">
        <v>24.75</v>
      </c>
      <c r="D337">
        <f>IFERROR(VLOOKUP($A337,'EXIV-EVIX indexes'!$B$4:$D$5000,2,0),D336)</f>
        <v>221717.59</v>
      </c>
      <c r="E337">
        <f>IFERROR(VLOOKUP($A337,'EXIV-EVIX indexes'!$B$4:$D$5000,3,0),E336)</f>
        <v>9196.64</v>
      </c>
      <c r="F337" s="11">
        <f>F336*$D337/$D336*(1-F$1+VLOOKUP(A337,'G T-bils'!B$3:C$3000,2,1)/36500)^($A337-$A336)</f>
        <v>1100.4574377060214</v>
      </c>
      <c r="G337" t="str">
        <f>IFERROR(VLOOKUP($A337,EVIX.IV!$B$5:$F$300,5,0),"")</f>
        <v/>
      </c>
      <c r="H337" t="e">
        <f t="shared" si="5"/>
        <v>#VALUE!</v>
      </c>
      <c r="I337" s="11">
        <f>I336*$E337/$E336*(1-I$1+VLOOKUP($A337,'G T-bils'!$B$3:$C$3000,2,1)/36500)^($A337-$A336)</f>
        <v>14.239265024824411</v>
      </c>
      <c r="L337">
        <f>ROW()</f>
        <v>337</v>
      </c>
    </row>
    <row r="338" spans="1:12">
      <c r="A338" s="1">
        <v>40448</v>
      </c>
      <c r="B338">
        <v>22.54</v>
      </c>
      <c r="C338">
        <v>25.2</v>
      </c>
      <c r="D338">
        <f>IFERROR(VLOOKUP($A338,'EXIV-EVIX indexes'!$B$4:$D$5000,2,0),D337)</f>
        <v>222019.81</v>
      </c>
      <c r="E338">
        <f>IFERROR(VLOOKUP($A338,'EXIV-EVIX indexes'!$B$4:$D$5000,3,0),E337)</f>
        <v>9170.39</v>
      </c>
      <c r="F338" s="11">
        <f>F337*$D338/$D337*(1-F$1+VLOOKUP(A338,'G T-bils'!B$3:C$3000,2,1)/36500)^($A338-$A337)</f>
        <v>1101.8682442633526</v>
      </c>
      <c r="G338" t="str">
        <f>IFERROR(VLOOKUP($A338,EVIX.IV!$B$5:$F$300,5,0),"")</f>
        <v/>
      </c>
      <c r="H338" t="e">
        <f t="shared" si="5"/>
        <v>#VALUE!</v>
      </c>
      <c r="I338" s="11">
        <f>I337*$E338/$E337*(1-I$1+VLOOKUP($A338,'G T-bils'!$B$3:$C$3000,2,1)/36500)^($A338-$A337)</f>
        <v>14.197472369677348</v>
      </c>
      <c r="L338">
        <f>ROW()</f>
        <v>338</v>
      </c>
    </row>
    <row r="339" spans="1:12">
      <c r="A339" s="1">
        <v>40449</v>
      </c>
      <c r="B339">
        <v>22.6</v>
      </c>
      <c r="C339">
        <v>25.34</v>
      </c>
      <c r="D339">
        <f>IFERROR(VLOOKUP($A339,'EXIV-EVIX indexes'!$B$4:$D$5000,2,0),D338)</f>
        <v>223289.11</v>
      </c>
      <c r="E339">
        <f>IFERROR(VLOOKUP($A339,'EXIV-EVIX indexes'!$B$4:$D$5000,3,0),E338)</f>
        <v>9219.3700000000008</v>
      </c>
      <c r="F339" s="11">
        <f>F338*$D339/$D338*(1-F$1+VLOOKUP(A339,'G T-bils'!B$3:C$3000,2,1)/36500)^($A339-$A338)</f>
        <v>1108.1378132879772</v>
      </c>
      <c r="G339" t="str">
        <f>IFERROR(VLOOKUP($A339,EVIX.IV!$B$5:$F$300,5,0),"")</f>
        <v/>
      </c>
      <c r="H339" t="e">
        <f t="shared" si="5"/>
        <v>#VALUE!</v>
      </c>
      <c r="I339" s="11">
        <f>I338*$E339/$E338*(1-I$1+VLOOKUP($A339,'G T-bils'!$B$3:$C$3000,2,1)/36500)^($A339-$A338)</f>
        <v>14.27291774315734</v>
      </c>
      <c r="L339">
        <f>ROW()</f>
        <v>339</v>
      </c>
    </row>
    <row r="340" spans="1:12">
      <c r="A340" s="1">
        <v>40450</v>
      </c>
      <c r="B340">
        <v>23.25</v>
      </c>
      <c r="C340">
        <v>25.91</v>
      </c>
      <c r="D340">
        <f>IFERROR(VLOOKUP($A340,'EXIV-EVIX indexes'!$B$4:$D$5000,2,0),D339)</f>
        <v>225627.69</v>
      </c>
      <c r="E340">
        <f>IFERROR(VLOOKUP($A340,'EXIV-EVIX indexes'!$B$4:$D$5000,3,0),E339)</f>
        <v>9188.5</v>
      </c>
      <c r="F340" s="11">
        <f>F339*$D340/$D339*(1-F$1+VLOOKUP(A340,'G T-bils'!B$3:C$3000,2,1)/36500)^($A340-$A339)</f>
        <v>1119.7140074231447</v>
      </c>
      <c r="G340" t="str">
        <f>IFERROR(VLOOKUP($A340,EVIX.IV!$B$5:$F$300,5,0),"")</f>
        <v/>
      </c>
      <c r="H340" t="e">
        <f t="shared" si="5"/>
        <v>#VALUE!</v>
      </c>
      <c r="I340" s="11">
        <f>I339*$E340/$E339*(1-I$1+VLOOKUP($A340,'G T-bils'!$B$3:$C$3000,2,1)/36500)^($A340-$A339)</f>
        <v>14.224749261666666</v>
      </c>
      <c r="L340">
        <f>ROW()</f>
        <v>340</v>
      </c>
    </row>
    <row r="341" spans="1:12">
      <c r="A341" s="1">
        <v>40451</v>
      </c>
      <c r="B341">
        <v>23.7</v>
      </c>
      <c r="C341">
        <v>26.4</v>
      </c>
      <c r="D341">
        <f>IFERROR(VLOOKUP($A341,'EXIV-EVIX indexes'!$B$4:$D$5000,2,0),D340)</f>
        <v>231538.22</v>
      </c>
      <c r="E341">
        <f>IFERROR(VLOOKUP($A341,'EXIV-EVIX indexes'!$B$4:$D$5000,3,0),E340)</f>
        <v>9017.1299999999992</v>
      </c>
      <c r="F341" s="11">
        <f>F340*$D341/$D340*(1-F$1+VLOOKUP(A341,'G T-bils'!B$3:C$3000,2,1)/36500)^($A341-$A340)</f>
        <v>1149.0193385276068</v>
      </c>
      <c r="G341" t="str">
        <f>IFERROR(VLOOKUP($A341,EVIX.IV!$B$5:$F$300,5,0),"")</f>
        <v/>
      </c>
      <c r="H341" t="e">
        <f t="shared" si="5"/>
        <v>#VALUE!</v>
      </c>
      <c r="I341" s="11">
        <f>I340*$E341/$E340*(1-I$1+VLOOKUP($A341,'G T-bils'!$B$3:$C$3000,2,1)/36500)^($A341-$A340)</f>
        <v>13.959127206876223</v>
      </c>
      <c r="L341">
        <f>ROW()</f>
        <v>341</v>
      </c>
    </row>
    <row r="342" spans="1:12">
      <c r="A342" s="1">
        <v>40452</v>
      </c>
      <c r="B342">
        <v>22.5</v>
      </c>
      <c r="C342">
        <v>25.7</v>
      </c>
      <c r="D342">
        <f>IFERROR(VLOOKUP($A342,'EXIV-EVIX indexes'!$B$4:$D$5000,2,0),D341)</f>
        <v>234574.98</v>
      </c>
      <c r="E342">
        <f>IFERROR(VLOOKUP($A342,'EXIV-EVIX indexes'!$B$4:$D$5000,3,0),E341)</f>
        <v>9020.5400000000009</v>
      </c>
      <c r="F342" s="11">
        <f>F341*$D342/$D341*(1-F$1+VLOOKUP(A342,'G T-bils'!B$3:C$3000,2,1)/36500)^($A342-$A341)</f>
        <v>1164.0634105919505</v>
      </c>
      <c r="G342" t="str">
        <f>IFERROR(VLOOKUP($A342,EVIX.IV!$B$5:$F$300,5,0),"")</f>
        <v/>
      </c>
      <c r="H342" t="e">
        <f t="shared" si="5"/>
        <v>#VALUE!</v>
      </c>
      <c r="I342" s="11">
        <f>I341*$E342/$E341*(1-I$1+VLOOKUP($A342,'G T-bils'!$B$3:$C$3000,2,1)/36500)^($A342-$A341)</f>
        <v>13.964094309574641</v>
      </c>
      <c r="L342">
        <f>ROW()</f>
        <v>342</v>
      </c>
    </row>
    <row r="343" spans="1:12">
      <c r="A343" s="1">
        <v>40455</v>
      </c>
      <c r="B343">
        <v>23.53</v>
      </c>
      <c r="C343">
        <v>26.32</v>
      </c>
      <c r="D343">
        <f>IFERROR(VLOOKUP($A343,'EXIV-EVIX indexes'!$B$4:$D$5000,2,0),D342)</f>
        <v>234961.97</v>
      </c>
      <c r="E343">
        <f>IFERROR(VLOOKUP($A343,'EXIV-EVIX indexes'!$B$4:$D$5000,3,0),E342)</f>
        <v>8919.09</v>
      </c>
      <c r="F343" s="11">
        <f>F342*$D343/$D342*(1-F$1+VLOOKUP(A343,'G T-bils'!B$3:C$3000,2,1)/36500)^($A343-$A342)</f>
        <v>1165.9021749335366</v>
      </c>
      <c r="G343" t="str">
        <f>IFERROR(VLOOKUP($A343,EVIX.IV!$B$5:$F$300,5,0),"")</f>
        <v/>
      </c>
      <c r="H343" t="e">
        <f t="shared" si="5"/>
        <v>#VALUE!</v>
      </c>
      <c r="I343" s="11">
        <f>I342*$E343/$E342*(1-I$1+VLOOKUP($A343,'G T-bils'!$B$3:$C$3000,2,1)/36500)^($A343-$A342)</f>
        <v>13.80607950476884</v>
      </c>
      <c r="L343">
        <f>ROW()</f>
        <v>343</v>
      </c>
    </row>
    <row r="344" spans="1:12">
      <c r="A344" s="1">
        <v>40456</v>
      </c>
      <c r="B344">
        <v>21.76</v>
      </c>
      <c r="C344">
        <v>25.08</v>
      </c>
      <c r="D344">
        <f>IFERROR(VLOOKUP($A344,'EXIV-EVIX indexes'!$B$4:$D$5000,2,0),D343)</f>
        <v>225634.07</v>
      </c>
      <c r="E344">
        <f>IFERROR(VLOOKUP($A344,'EXIV-EVIX indexes'!$B$4:$D$5000,3,0),E343)</f>
        <v>9476.31</v>
      </c>
      <c r="F344" s="11">
        <f>F343*$D344/$D343*(1-F$1+VLOOKUP(A344,'G T-bils'!B$3:C$3000,2,1)/36500)^($A344-$A343)</f>
        <v>1119.5904170038195</v>
      </c>
      <c r="G344" t="str">
        <f>IFERROR(VLOOKUP($A344,EVIX.IV!$B$5:$F$300,5,0),"")</f>
        <v/>
      </c>
      <c r="H344" t="e">
        <f t="shared" si="5"/>
        <v>#VALUE!</v>
      </c>
      <c r="I344" s="11">
        <f>I343*$E344/$E343*(1-I$1+VLOOKUP($A344,'G T-bils'!$B$3:$C$3000,2,1)/36500)^($A344-$A343)</f>
        <v>14.66827490653999</v>
      </c>
      <c r="L344">
        <f>ROW()</f>
        <v>344</v>
      </c>
    </row>
    <row r="345" spans="1:12">
      <c r="A345" s="1">
        <v>40457</v>
      </c>
      <c r="B345">
        <v>21.49</v>
      </c>
      <c r="C345">
        <v>24.91</v>
      </c>
      <c r="D345">
        <f>IFERROR(VLOOKUP($A345,'EXIV-EVIX indexes'!$B$4:$D$5000,2,0),D344)</f>
        <v>222574.14</v>
      </c>
      <c r="E345">
        <f>IFERROR(VLOOKUP($A345,'EXIV-EVIX indexes'!$B$4:$D$5000,3,0),E344)</f>
        <v>9670.98</v>
      </c>
      <c r="F345" s="11">
        <f>F344*$D345/$D344*(1-F$1+VLOOKUP(A345,'G T-bils'!B$3:C$3000,2,1)/36500)^($A345-$A344)</f>
        <v>1104.3814649657081</v>
      </c>
      <c r="G345" t="str">
        <f>IFERROR(VLOOKUP($A345,EVIX.IV!$B$5:$F$300,5,0),"")</f>
        <v/>
      </c>
      <c r="H345" t="e">
        <f t="shared" si="5"/>
        <v>#VALUE!</v>
      </c>
      <c r="I345" s="11">
        <f>I344*$E345/$E344*(1-I$1+VLOOKUP($A345,'G T-bils'!$B$3:$C$3000,2,1)/36500)^($A345-$A344)</f>
        <v>14.969254648582432</v>
      </c>
      <c r="L345">
        <f>ROW()</f>
        <v>345</v>
      </c>
    </row>
    <row r="346" spans="1:12">
      <c r="A346" s="1">
        <v>40458</v>
      </c>
      <c r="B346">
        <v>21.56</v>
      </c>
      <c r="C346">
        <v>24.89</v>
      </c>
      <c r="D346">
        <f>IFERROR(VLOOKUP($A346,'EXIV-EVIX indexes'!$B$4:$D$5000,2,0),D345)</f>
        <v>220665.35</v>
      </c>
      <c r="E346">
        <f>IFERROR(VLOOKUP($A346,'EXIV-EVIX indexes'!$B$4:$D$5000,3,0),E345)</f>
        <v>9823.44</v>
      </c>
      <c r="F346" s="11">
        <f>F345*$D346/$D345*(1-F$1+VLOOKUP(A346,'G T-bils'!B$3:C$3000,2,1)/36500)^($A346-$A345)</f>
        <v>1094.8854804576242</v>
      </c>
      <c r="G346" t="str">
        <f>IFERROR(VLOOKUP($A346,EVIX.IV!$B$5:$F$300,5,0),"")</f>
        <v/>
      </c>
      <c r="H346" t="e">
        <f t="shared" si="5"/>
        <v>#VALUE!</v>
      </c>
      <c r="I346" s="11">
        <f>I345*$E346/$E345*(1-I$1+VLOOKUP($A346,'G T-bils'!$B$3:$C$3000,2,1)/36500)^($A346-$A345)</f>
        <v>15.204895375188062</v>
      </c>
      <c r="L346">
        <f>ROW()</f>
        <v>346</v>
      </c>
    </row>
    <row r="347" spans="1:12">
      <c r="A347" s="1">
        <v>40459</v>
      </c>
      <c r="B347">
        <v>20.71</v>
      </c>
      <c r="C347">
        <v>24.06</v>
      </c>
      <c r="D347">
        <f>IFERROR(VLOOKUP($A347,'EXIV-EVIX indexes'!$B$4:$D$5000,2,0),D346)</f>
        <v>215399.98</v>
      </c>
      <c r="E347">
        <f>IFERROR(VLOOKUP($A347,'EXIV-EVIX indexes'!$B$4:$D$5000,3,0),E346)</f>
        <v>10042.66</v>
      </c>
      <c r="F347" s="11">
        <f>F346*$D347/$D346*(1-F$1+VLOOKUP(A347,'G T-bils'!B$3:C$3000,2,1)/36500)^($A347-$A346)</f>
        <v>1068.7336681555078</v>
      </c>
      <c r="G347" t="str">
        <f>IFERROR(VLOOKUP($A347,EVIX.IV!$B$5:$F$300,5,0),"")</f>
        <v/>
      </c>
      <c r="H347" t="e">
        <f t="shared" si="5"/>
        <v>#VALUE!</v>
      </c>
      <c r="I347" s="11">
        <f>I346*$E347/$E346*(1-I$1+VLOOKUP($A347,'G T-bils'!$B$3:$C$3000,2,1)/36500)^($A347-$A346)</f>
        <v>15.543824287512567</v>
      </c>
      <c r="L347">
        <f>ROW()</f>
        <v>347</v>
      </c>
    </row>
    <row r="348" spans="1:12">
      <c r="A348" s="1">
        <v>40462</v>
      </c>
      <c r="B348">
        <v>18.96</v>
      </c>
      <c r="C348">
        <v>23.98</v>
      </c>
      <c r="D348">
        <f>IFERROR(VLOOKUP($A348,'EXIV-EVIX indexes'!$B$4:$D$5000,2,0),D347)</f>
        <v>208505.25</v>
      </c>
      <c r="E348">
        <f>IFERROR(VLOOKUP($A348,'EXIV-EVIX indexes'!$B$4:$D$5000,3,0),E347)</f>
        <v>10306.83</v>
      </c>
      <c r="F348" s="11">
        <f>F347*$D348/$D347*(1-F$1+VLOOKUP(A348,'G T-bils'!B$3:C$3000,2,1)/36500)^($A348-$A347)</f>
        <v>1034.4541238768236</v>
      </c>
      <c r="G348" t="str">
        <f>IFERROR(VLOOKUP($A348,EVIX.IV!$B$5:$F$300,5,0),"")</f>
        <v/>
      </c>
      <c r="H348" t="e">
        <f t="shared" si="5"/>
        <v>#VALUE!</v>
      </c>
      <c r="I348" s="11">
        <f>I347*$E348/$E347*(1-I$1+VLOOKUP($A348,'G T-bils'!$B$3:$C$3000,2,1)/36500)^($A348-$A347)</f>
        <v>15.951614280404335</v>
      </c>
      <c r="L348">
        <f>ROW()</f>
        <v>348</v>
      </c>
    </row>
    <row r="349" spans="1:12">
      <c r="A349" s="1">
        <v>40463</v>
      </c>
      <c r="B349">
        <v>18.93</v>
      </c>
      <c r="C349">
        <v>23.37</v>
      </c>
      <c r="D349">
        <f>IFERROR(VLOOKUP($A349,'EXIV-EVIX indexes'!$B$4:$D$5000,2,0),D348)</f>
        <v>206870.5</v>
      </c>
      <c r="E349">
        <f>IFERROR(VLOOKUP($A349,'EXIV-EVIX indexes'!$B$4:$D$5000,3,0),E348)</f>
        <v>10296.18</v>
      </c>
      <c r="F349" s="11">
        <f>F348*$D349/$D348*(1-F$1+VLOOKUP(A349,'G T-bils'!B$3:C$3000,2,1)/36500)^($A349-$A348)</f>
        <v>1026.3198733329637</v>
      </c>
      <c r="G349" t="str">
        <f>IFERROR(VLOOKUP($A349,EVIX.IV!$B$5:$F$300,5,0),"")</f>
        <v/>
      </c>
      <c r="H349" t="e">
        <f t="shared" si="5"/>
        <v>#VALUE!</v>
      </c>
      <c r="I349" s="11">
        <f>I348*$E349/$E348*(1-I$1+VLOOKUP($A349,'G T-bils'!$B$3:$C$3000,2,1)/36500)^($A349-$A348)</f>
        <v>15.934762204999688</v>
      </c>
      <c r="L349">
        <f>ROW()</f>
        <v>349</v>
      </c>
    </row>
    <row r="350" spans="1:12">
      <c r="A350" s="1">
        <v>40464</v>
      </c>
      <c r="B350">
        <v>19.07</v>
      </c>
      <c r="C350">
        <v>22.98</v>
      </c>
      <c r="D350">
        <f>IFERROR(VLOOKUP($A350,'EXIV-EVIX indexes'!$B$4:$D$5000,2,0),D349)</f>
        <v>200068.06</v>
      </c>
      <c r="E350">
        <f>IFERROR(VLOOKUP($A350,'EXIV-EVIX indexes'!$B$4:$D$5000,3,0),E349)</f>
        <v>10817.3</v>
      </c>
      <c r="F350" s="11">
        <f>F349*$D350/$D349*(1-F$1+VLOOKUP(A350,'G T-bils'!B$3:C$3000,2,1)/36500)^($A350-$A349)</f>
        <v>992.54814842548103</v>
      </c>
      <c r="G350" t="str">
        <f>IFERROR(VLOOKUP($A350,EVIX.IV!$B$5:$F$300,5,0),"")</f>
        <v/>
      </c>
      <c r="H350" t="e">
        <f t="shared" si="5"/>
        <v>#VALUE!</v>
      </c>
      <c r="I350" s="11">
        <f>I349*$E350/$E349*(1-I$1+VLOOKUP($A350,'G T-bils'!$B$3:$C$3000,2,1)/36500)^($A350-$A349)</f>
        <v>16.740868421943109</v>
      </c>
      <c r="L350">
        <f>ROW()</f>
        <v>350</v>
      </c>
    </row>
    <row r="351" spans="1:12">
      <c r="A351" s="1">
        <v>40465</v>
      </c>
      <c r="B351">
        <v>19.88</v>
      </c>
      <c r="C351">
        <v>23.56</v>
      </c>
      <c r="D351">
        <f>IFERROR(VLOOKUP($A351,'EXIV-EVIX indexes'!$B$4:$D$5000,2,0),D350)</f>
        <v>202400.05</v>
      </c>
      <c r="E351">
        <f>IFERROR(VLOOKUP($A351,'EXIV-EVIX indexes'!$B$4:$D$5000,3,0),E350)</f>
        <v>10875.17</v>
      </c>
      <c r="F351" s="11">
        <f>F350*$D351/$D350*(1-F$1+VLOOKUP(A351,'G T-bils'!B$3:C$3000,2,1)/36500)^($A351-$A350)</f>
        <v>1004.0943298436</v>
      </c>
      <c r="G351" t="str">
        <f>IFERROR(VLOOKUP($A351,EVIX.IV!$B$5:$F$300,5,0),"")</f>
        <v/>
      </c>
      <c r="H351" t="e">
        <f t="shared" si="5"/>
        <v>#VALUE!</v>
      </c>
      <c r="I351" s="11">
        <f>I350*$E351/$E350*(1-I$1+VLOOKUP($A351,'G T-bils'!$B$3:$C$3000,2,1)/36500)^($A351-$A350)</f>
        <v>16.830043550124266</v>
      </c>
      <c r="L351">
        <f>ROW()</f>
        <v>351</v>
      </c>
    </row>
    <row r="352" spans="1:12">
      <c r="A352" s="1">
        <v>40466</v>
      </c>
      <c r="B352">
        <v>19.03</v>
      </c>
      <c r="C352">
        <v>23.2</v>
      </c>
      <c r="D352">
        <f>IFERROR(VLOOKUP($A352,'EXIV-EVIX indexes'!$B$4:$D$5000,2,0),D351)</f>
        <v>205423.69</v>
      </c>
      <c r="E352">
        <f>IFERROR(VLOOKUP($A352,'EXIV-EVIX indexes'!$B$4:$D$5000,3,0),E351)</f>
        <v>10593.25</v>
      </c>
      <c r="F352" s="11">
        <f>F351*$D352/$D351*(1-F$1+VLOOKUP(A352,'G T-bils'!B$3:C$3000,2,1)/36500)^($A352-$A351)</f>
        <v>1019.0714174571642</v>
      </c>
      <c r="G352" t="str">
        <f>IFERROR(VLOOKUP($A352,EVIX.IV!$B$5:$F$300,5,0),"")</f>
        <v/>
      </c>
      <c r="H352" t="e">
        <f t="shared" si="5"/>
        <v>#VALUE!</v>
      </c>
      <c r="I352" s="11">
        <f>I351*$E352/$E351*(1-I$1+VLOOKUP($A352,'G T-bils'!$B$3:$C$3000,2,1)/36500)^($A352-$A351)</f>
        <v>16.393383643254236</v>
      </c>
      <c r="L352">
        <f>ROW()</f>
        <v>352</v>
      </c>
    </row>
    <row r="353" spans="1:12">
      <c r="A353" s="1">
        <v>40469</v>
      </c>
      <c r="B353">
        <v>19.09</v>
      </c>
      <c r="C353">
        <v>22.8</v>
      </c>
      <c r="D353">
        <f>IFERROR(VLOOKUP($A353,'EXIV-EVIX indexes'!$B$4:$D$5000,2,0),D352)</f>
        <v>199281.87</v>
      </c>
      <c r="E353">
        <f>IFERROR(VLOOKUP($A353,'EXIV-EVIX indexes'!$B$4:$D$5000,3,0),E352)</f>
        <v>10834.8</v>
      </c>
      <c r="F353" s="11">
        <f>F352*$D353/$D352*(1-F$1+VLOOKUP(A353,'G T-bils'!B$3:C$3000,2,1)/36500)^($A353-$A352)</f>
        <v>988.53920750696602</v>
      </c>
      <c r="G353" t="str">
        <f>IFERROR(VLOOKUP($A353,EVIX.IV!$B$5:$F$300,5,0),"")</f>
        <v/>
      </c>
      <c r="H353" t="e">
        <f t="shared" si="5"/>
        <v>#VALUE!</v>
      </c>
      <c r="I353" s="11">
        <f>I352*$E353/$E352*(1-I$1+VLOOKUP($A353,'G T-bils'!$B$3:$C$3000,2,1)/36500)^($A353-$A352)</f>
        <v>16.766109349373941</v>
      </c>
      <c r="L353">
        <f>ROW()</f>
        <v>353</v>
      </c>
    </row>
    <row r="354" spans="1:12">
      <c r="A354" s="1">
        <v>40470</v>
      </c>
      <c r="B354">
        <v>20.63</v>
      </c>
      <c r="C354">
        <v>23.59</v>
      </c>
      <c r="D354">
        <f>IFERROR(VLOOKUP($A354,'EXIV-EVIX indexes'!$B$4:$D$5000,2,0),D353)</f>
        <v>195380.81</v>
      </c>
      <c r="E354">
        <f>IFERROR(VLOOKUP($A354,'EXIV-EVIX indexes'!$B$4:$D$5000,3,0),E353)</f>
        <v>10763.6</v>
      </c>
      <c r="F354" s="11">
        <f>F353*$D354/$D353*(1-F$1+VLOOKUP(A354,'G T-bils'!B$3:C$3000,2,1)/36500)^($A354-$A353)</f>
        <v>969.16792259570082</v>
      </c>
      <c r="G354" t="str">
        <f>IFERROR(VLOOKUP($A354,EVIX.IV!$B$5:$F$300,5,0),"")</f>
        <v/>
      </c>
      <c r="H354" t="e">
        <f t="shared" si="5"/>
        <v>#VALUE!</v>
      </c>
      <c r="I354" s="11">
        <f>I353*$E354/$E353*(1-I$1+VLOOKUP($A354,'G T-bils'!$B$3:$C$3000,2,1)/36500)^($A354-$A353)</f>
        <v>16.655587709395579</v>
      </c>
      <c r="L354">
        <f>ROW()</f>
        <v>354</v>
      </c>
    </row>
    <row r="355" spans="1:12">
      <c r="A355" s="1">
        <v>40471</v>
      </c>
      <c r="B355">
        <v>19.79</v>
      </c>
      <c r="C355">
        <v>22.66</v>
      </c>
      <c r="D355">
        <f>IFERROR(VLOOKUP($A355,'EXIV-EVIX indexes'!$B$4:$D$5000,2,0),D354)</f>
        <v>193256.25</v>
      </c>
      <c r="E355">
        <f>IFERROR(VLOOKUP($A355,'EXIV-EVIX indexes'!$B$4:$D$5000,3,0),E354)</f>
        <v>11154.59</v>
      </c>
      <c r="F355" s="11">
        <f>F354*$D355/$D354*(1-F$1+VLOOKUP(A355,'G T-bils'!B$3:C$3000,2,1)/36500)^($A355-$A354)</f>
        <v>958.61007222750573</v>
      </c>
      <c r="G355" t="str">
        <f>IFERROR(VLOOKUP($A355,EVIX.IV!$B$5:$F$300,5,0),"")</f>
        <v/>
      </c>
      <c r="H355" t="e">
        <f t="shared" si="5"/>
        <v>#VALUE!</v>
      </c>
      <c r="I355" s="11">
        <f>I354*$E355/$E354*(1-I$1+VLOOKUP($A355,'G T-bils'!$B$3:$C$3000,2,1)/36500)^($A355-$A354)</f>
        <v>17.260260171532263</v>
      </c>
      <c r="L355">
        <f>ROW()</f>
        <v>355</v>
      </c>
    </row>
    <row r="356" spans="1:12">
      <c r="A356" s="1">
        <v>40472</v>
      </c>
      <c r="B356">
        <v>19.27</v>
      </c>
      <c r="C356">
        <v>22.22</v>
      </c>
      <c r="D356">
        <f>IFERROR(VLOOKUP($A356,'EXIV-EVIX indexes'!$B$4:$D$5000,2,0),D355)</f>
        <v>189330.7</v>
      </c>
      <c r="E356">
        <f>IFERROR(VLOOKUP($A356,'EXIV-EVIX indexes'!$B$4:$D$5000,3,0),E355)</f>
        <v>11428.72</v>
      </c>
      <c r="F356" s="11">
        <f>F355*$D356/$D355*(1-F$1+VLOOKUP(A356,'G T-bils'!B$3:C$3000,2,1)/36500)^($A356-$A355)</f>
        <v>939.11856392591051</v>
      </c>
      <c r="G356" t="str">
        <f>IFERROR(VLOOKUP($A356,EVIX.IV!$B$5:$F$300,5,0),"")</f>
        <v/>
      </c>
      <c r="H356" t="e">
        <f t="shared" si="5"/>
        <v>#VALUE!</v>
      </c>
      <c r="I356" s="11">
        <f>I355*$E356/$E355*(1-I$1+VLOOKUP($A356,'G T-bils'!$B$3:$C$3000,2,1)/36500)^($A356-$A355)</f>
        <v>17.684071564783153</v>
      </c>
      <c r="L356">
        <f>ROW()</f>
        <v>356</v>
      </c>
    </row>
    <row r="357" spans="1:12">
      <c r="A357" s="1">
        <v>40473</v>
      </c>
      <c r="B357">
        <v>18.78</v>
      </c>
      <c r="C357">
        <v>21.65</v>
      </c>
      <c r="D357">
        <f>IFERROR(VLOOKUP($A357,'EXIV-EVIX indexes'!$B$4:$D$5000,2,0),D356)</f>
        <v>184831.07</v>
      </c>
      <c r="E357">
        <f>IFERROR(VLOOKUP($A357,'EXIV-EVIX indexes'!$B$4:$D$5000,3,0),E356)</f>
        <v>11571.65</v>
      </c>
      <c r="F357" s="11">
        <f>F356*$D357/$D356*(1-F$1+VLOOKUP(A357,'G T-bils'!B$3:C$3000,2,1)/36500)^($A357-$A356)</f>
        <v>916.77881713604609</v>
      </c>
      <c r="G357" t="str">
        <f>IFERROR(VLOOKUP($A357,EVIX.IV!$B$5:$F$300,5,0),"")</f>
        <v/>
      </c>
      <c r="H357" t="e">
        <f t="shared" si="5"/>
        <v>#VALUE!</v>
      </c>
      <c r="I357" s="11">
        <f>I356*$E357/$E356*(1-I$1+VLOOKUP($A357,'G T-bils'!$B$3:$C$3000,2,1)/36500)^($A357-$A356)</f>
        <v>17.904828594012102</v>
      </c>
      <c r="L357">
        <f>ROW()</f>
        <v>357</v>
      </c>
    </row>
    <row r="358" spans="1:12">
      <c r="A358" s="1">
        <v>40476</v>
      </c>
      <c r="B358">
        <v>19.850000000000001</v>
      </c>
      <c r="C358">
        <v>21.91</v>
      </c>
      <c r="D358">
        <f>IFERROR(VLOOKUP($A358,'EXIV-EVIX indexes'!$B$4:$D$5000,2,0),D357)</f>
        <v>182653.54</v>
      </c>
      <c r="E358">
        <f>IFERROR(VLOOKUP($A358,'EXIV-EVIX indexes'!$B$4:$D$5000,3,0),E357)</f>
        <v>11795.42</v>
      </c>
      <c r="F358" s="11">
        <f>F357*$D358/$D357*(1-F$1+VLOOKUP(A358,'G T-bils'!B$3:C$3000,2,1)/36500)^($A358-$A357)</f>
        <v>905.92215019646483</v>
      </c>
      <c r="G358" t="str">
        <f>IFERROR(VLOOKUP($A358,EVIX.IV!$B$5:$F$300,5,0),"")</f>
        <v/>
      </c>
      <c r="H358" t="e">
        <f t="shared" si="5"/>
        <v>#VALUE!</v>
      </c>
      <c r="I358" s="11">
        <f>I357*$E358/$E357*(1-I$1+VLOOKUP($A358,'G T-bils'!$B$3:$C$3000,2,1)/36500)^($A358-$A357)</f>
        <v>18.249941653601475</v>
      </c>
      <c r="L358">
        <f>ROW()</f>
        <v>358</v>
      </c>
    </row>
    <row r="359" spans="1:12">
      <c r="A359" s="1">
        <v>40477</v>
      </c>
      <c r="B359">
        <v>20.22</v>
      </c>
      <c r="C359">
        <v>22.2</v>
      </c>
      <c r="D359">
        <f>IFERROR(VLOOKUP($A359,'EXIV-EVIX indexes'!$B$4:$D$5000,2,0),D358)</f>
        <v>182672.42</v>
      </c>
      <c r="E359">
        <f>IFERROR(VLOOKUP($A359,'EXIV-EVIX indexes'!$B$4:$D$5000,3,0),E358)</f>
        <v>11605.88</v>
      </c>
      <c r="F359" s="11">
        <f>F358*$D359/$D358*(1-F$1+VLOOKUP(A359,'G T-bils'!B$3:C$3000,2,1)/36500)^($A359-$A358)</f>
        <v>905.99781954131652</v>
      </c>
      <c r="G359" t="str">
        <f>IFERROR(VLOOKUP($A359,EVIX.IV!$B$5:$F$300,5,0),"")</f>
        <v/>
      </c>
      <c r="H359" t="e">
        <f t="shared" si="5"/>
        <v>#VALUE!</v>
      </c>
      <c r="I359" s="11">
        <f>I358*$E359/$E358*(1-I$1+VLOOKUP($A359,'G T-bils'!$B$3:$C$3000,2,1)/36500)^($A359-$A358)</f>
        <v>17.956328093749281</v>
      </c>
      <c r="L359">
        <f>ROW()</f>
        <v>359</v>
      </c>
    </row>
    <row r="360" spans="1:12">
      <c r="A360" s="1">
        <v>40478</v>
      </c>
      <c r="B360">
        <v>20.71</v>
      </c>
      <c r="C360">
        <v>22.6</v>
      </c>
      <c r="D360">
        <f>IFERROR(VLOOKUP($A360,'EXIV-EVIX indexes'!$B$4:$D$5000,2,0),D359)</f>
        <v>186388.83</v>
      </c>
      <c r="E360">
        <f>IFERROR(VLOOKUP($A360,'EXIV-EVIX indexes'!$B$4:$D$5000,3,0),E359)</f>
        <v>11214.25</v>
      </c>
      <c r="F360" s="11">
        <f>F359*$D360/$D359*(1-F$1+VLOOKUP(A360,'G T-bils'!B$3:C$3000,2,1)/36500)^($A360-$A359)</f>
        <v>924.41107587867475</v>
      </c>
      <c r="G360" t="str">
        <f>IFERROR(VLOOKUP($A360,EVIX.IV!$B$5:$F$300,5,0),"")</f>
        <v/>
      </c>
      <c r="H360" t="e">
        <f t="shared" si="5"/>
        <v>#VALUE!</v>
      </c>
      <c r="I360" s="11">
        <f>I359*$E360/$E359*(1-I$1+VLOOKUP($A360,'G T-bils'!$B$3:$C$3000,2,1)/36500)^($A360-$A359)</f>
        <v>17.350051884840461</v>
      </c>
      <c r="L360">
        <f>ROW()</f>
        <v>360</v>
      </c>
    </row>
    <row r="361" spans="1:12">
      <c r="A361" s="1">
        <v>40479</v>
      </c>
      <c r="B361">
        <v>20.88</v>
      </c>
      <c r="C361">
        <v>22.81</v>
      </c>
      <c r="D361">
        <f>IFERROR(VLOOKUP($A361,'EXIV-EVIX indexes'!$B$4:$D$5000,2,0),D360)</f>
        <v>182807.08</v>
      </c>
      <c r="E361">
        <f>IFERROR(VLOOKUP($A361,'EXIV-EVIX indexes'!$B$4:$D$5000,3,0),E360)</f>
        <v>11623.2</v>
      </c>
      <c r="F361" s="11">
        <f>F360*$D361/$D360*(1-F$1+VLOOKUP(A361,'G T-bils'!B$3:C$3000,2,1)/36500)^($A361-$A360)</f>
        <v>906.62848066823403</v>
      </c>
      <c r="G361" t="str">
        <f>IFERROR(VLOOKUP($A361,EVIX.IV!$B$5:$F$300,5,0),"")</f>
        <v/>
      </c>
      <c r="H361" t="e">
        <f t="shared" si="5"/>
        <v>#VALUE!</v>
      </c>
      <c r="I361" s="11">
        <f>I360*$E361/$E360*(1-I$1+VLOOKUP($A361,'G T-bils'!$B$3:$C$3000,2,1)/36500)^($A361-$A360)</f>
        <v>17.98238712620924</v>
      </c>
      <c r="L361">
        <f>ROW()</f>
        <v>361</v>
      </c>
    </row>
    <row r="362" spans="1:12">
      <c r="A362" s="1">
        <v>40480</v>
      </c>
      <c r="B362">
        <v>21.2</v>
      </c>
      <c r="C362">
        <v>22.95</v>
      </c>
      <c r="D362">
        <f>IFERROR(VLOOKUP($A362,'EXIV-EVIX indexes'!$B$4:$D$5000,2,0),D361)</f>
        <v>184130.05</v>
      </c>
      <c r="E362">
        <f>IFERROR(VLOOKUP($A362,'EXIV-EVIX indexes'!$B$4:$D$5000,3,0),E361)</f>
        <v>11534.07</v>
      </c>
      <c r="F362" s="11">
        <f>F361*$D362/$D361*(1-F$1+VLOOKUP(A362,'G T-bils'!B$3:C$3000,2,1)/36500)^($A362-$A361)</f>
        <v>913.17183847796264</v>
      </c>
      <c r="G362" t="str">
        <f>IFERROR(VLOOKUP($A362,EVIX.IV!$B$5:$F$300,5,0),"")</f>
        <v/>
      </c>
      <c r="H362" t="e">
        <f t="shared" si="5"/>
        <v>#VALUE!</v>
      </c>
      <c r="I362" s="11">
        <f>I361*$E362/$E361*(1-I$1+VLOOKUP($A362,'G T-bils'!$B$3:$C$3000,2,1)/36500)^($A362-$A361)</f>
        <v>17.844143516036105</v>
      </c>
      <c r="L362">
        <f>ROW()</f>
        <v>362</v>
      </c>
    </row>
    <row r="363" spans="1:12">
      <c r="A363" s="1">
        <v>40483</v>
      </c>
      <c r="B363">
        <v>21.83</v>
      </c>
      <c r="C363">
        <v>23.29</v>
      </c>
      <c r="D363">
        <f>IFERROR(VLOOKUP($A363,'EXIV-EVIX indexes'!$B$4:$D$5000,2,0),D362)</f>
        <v>186864.36</v>
      </c>
      <c r="E363">
        <f>IFERROR(VLOOKUP($A363,'EXIV-EVIX indexes'!$B$4:$D$5000,3,0),E362)</f>
        <v>11342.1</v>
      </c>
      <c r="F363" s="11">
        <f>F362*$D363/$D362*(1-F$1+VLOOKUP(A363,'G T-bils'!B$3:C$3000,2,1)/36500)^($A363-$A362)</f>
        <v>926.67383776871065</v>
      </c>
      <c r="G363" t="str">
        <f>IFERROR(VLOOKUP($A363,EVIX.IV!$B$5:$F$300,5,0),"")</f>
        <v/>
      </c>
      <c r="H363" t="e">
        <f t="shared" si="5"/>
        <v>#VALUE!</v>
      </c>
      <c r="I363" s="11">
        <f>I362*$E363/$E362*(1-I$1+VLOOKUP($A363,'G T-bils'!$B$3:$C$3000,2,1)/36500)^($A363-$A362)</f>
        <v>17.546042716582459</v>
      </c>
      <c r="L363">
        <f>ROW()</f>
        <v>363</v>
      </c>
    </row>
    <row r="364" spans="1:12">
      <c r="A364" s="1">
        <v>40484</v>
      </c>
      <c r="B364">
        <v>21.57</v>
      </c>
      <c r="C364">
        <v>23.02</v>
      </c>
      <c r="D364">
        <f>IFERROR(VLOOKUP($A364,'EXIV-EVIX indexes'!$B$4:$D$5000,2,0),D363)</f>
        <v>183130.16</v>
      </c>
      <c r="E364">
        <f>IFERROR(VLOOKUP($A364,'EXIV-EVIX indexes'!$B$4:$D$5000,3,0),E363)</f>
        <v>11791.02</v>
      </c>
      <c r="F364" s="11">
        <f>F363*$D364/$D363*(1-F$1+VLOOKUP(A364,'G T-bils'!B$3:C$3000,2,1)/36500)^($A364-$A363)</f>
        <v>908.13651230827907</v>
      </c>
      <c r="G364" t="str">
        <f>IFERROR(VLOOKUP($A364,EVIX.IV!$B$5:$F$300,5,0),"")</f>
        <v/>
      </c>
      <c r="H364" t="e">
        <f t="shared" si="5"/>
        <v>#VALUE!</v>
      </c>
      <c r="I364" s="11">
        <f>I363*$E364/$E363*(1-I$1+VLOOKUP($A364,'G T-bils'!$B$3:$C$3000,2,1)/36500)^($A364-$A363)</f>
        <v>18.240129795467066</v>
      </c>
      <c r="L364">
        <f>ROW()</f>
        <v>364</v>
      </c>
    </row>
    <row r="365" spans="1:12">
      <c r="A365" s="1">
        <v>40485</v>
      </c>
      <c r="B365">
        <v>19.559999999999999</v>
      </c>
      <c r="C365">
        <v>21.65</v>
      </c>
      <c r="D365">
        <f>IFERROR(VLOOKUP($A365,'EXIV-EVIX indexes'!$B$4:$D$5000,2,0),D364)</f>
        <v>187244.15</v>
      </c>
      <c r="E365">
        <f>IFERROR(VLOOKUP($A365,'EXIV-EVIX indexes'!$B$4:$D$5000,3,0),E364)</f>
        <v>11502.88</v>
      </c>
      <c r="F365" s="11">
        <f>F364*$D365/$D364*(1-F$1+VLOOKUP(A365,'G T-bils'!B$3:C$3000,2,1)/36500)^($A365-$A364)</f>
        <v>928.51921147088717</v>
      </c>
      <c r="G365" t="str">
        <f>IFERROR(VLOOKUP($A365,EVIX.IV!$B$5:$F$300,5,0),"")</f>
        <v/>
      </c>
      <c r="H365" t="e">
        <f t="shared" si="5"/>
        <v>#VALUE!</v>
      </c>
      <c r="I365" s="11">
        <f>I364*$E365/$E364*(1-I$1+VLOOKUP($A365,'G T-bils'!$B$3:$C$3000,2,1)/36500)^($A365-$A364)</f>
        <v>17.794037893485459</v>
      </c>
      <c r="L365">
        <f>ROW()</f>
        <v>365</v>
      </c>
    </row>
    <row r="366" spans="1:12">
      <c r="A366" s="1">
        <v>40486</v>
      </c>
      <c r="B366">
        <v>18.52</v>
      </c>
      <c r="C366">
        <v>20.57</v>
      </c>
      <c r="D366">
        <f>IFERROR(VLOOKUP($A366,'EXIV-EVIX indexes'!$B$4:$D$5000,2,0),D365)</f>
        <v>173641.84</v>
      </c>
      <c r="E366">
        <f>IFERROR(VLOOKUP($A366,'EXIV-EVIX indexes'!$B$4:$D$5000,3,0),E365)</f>
        <v>12678.28</v>
      </c>
      <c r="F366" s="11">
        <f>F365*$D366/$D365*(1-F$1+VLOOKUP(A366,'G T-bils'!B$3:C$3000,2,1)/36500)^($A366-$A365)</f>
        <v>861.05034133266872</v>
      </c>
      <c r="G366" t="str">
        <f>IFERROR(VLOOKUP($A366,EVIX.IV!$B$5:$F$300,5,0),"")</f>
        <v/>
      </c>
      <c r="H366" t="e">
        <f t="shared" si="5"/>
        <v>#VALUE!</v>
      </c>
      <c r="I366" s="11">
        <f>I365*$E366/$E365*(1-I$1+VLOOKUP($A366,'G T-bils'!$B$3:$C$3000,2,1)/36500)^($A366-$A365)</f>
        <v>19.611905369962216</v>
      </c>
      <c r="L366">
        <f>ROW()</f>
        <v>366</v>
      </c>
    </row>
    <row r="367" spans="1:12">
      <c r="A367" s="1">
        <v>40487</v>
      </c>
      <c r="B367">
        <v>18.260000000000002</v>
      </c>
      <c r="C367">
        <v>20.66</v>
      </c>
      <c r="D367">
        <f>IFERROR(VLOOKUP($A367,'EXIV-EVIX indexes'!$B$4:$D$5000,2,0),D366)</f>
        <v>170412.23</v>
      </c>
      <c r="E367">
        <f>IFERROR(VLOOKUP($A367,'EXIV-EVIX indexes'!$B$4:$D$5000,3,0),E366)</f>
        <v>12564.02</v>
      </c>
      <c r="F367" s="11">
        <f>F366*$D367/$D366*(1-F$1+VLOOKUP(A367,'G T-bils'!B$3:C$3000,2,1)/36500)^($A367-$A366)</f>
        <v>845.01891053517522</v>
      </c>
      <c r="G367" t="str">
        <f>IFERROR(VLOOKUP($A367,EVIX.IV!$B$5:$F$300,5,0),"")</f>
        <v/>
      </c>
      <c r="H367" t="e">
        <f t="shared" si="5"/>
        <v>#VALUE!</v>
      </c>
      <c r="I367" s="11">
        <f>I366*$E367/$E366*(1-I$1+VLOOKUP($A367,'G T-bils'!$B$3:$C$3000,2,1)/36500)^($A367-$A366)</f>
        <v>19.434777527532255</v>
      </c>
      <c r="L367">
        <f>ROW()</f>
        <v>367</v>
      </c>
    </row>
    <row r="368" spans="1:12">
      <c r="A368" s="1">
        <v>40490</v>
      </c>
      <c r="B368">
        <v>18.29</v>
      </c>
      <c r="C368">
        <v>20.73</v>
      </c>
      <c r="D368">
        <f>IFERROR(VLOOKUP($A368,'EXIV-EVIX indexes'!$B$4:$D$5000,2,0),D367)</f>
        <v>167798.82</v>
      </c>
      <c r="E368">
        <f>IFERROR(VLOOKUP($A368,'EXIV-EVIX indexes'!$B$4:$D$5000,3,0),E367)</f>
        <v>12517.04</v>
      </c>
      <c r="F368" s="11">
        <f>F367*$D368/$D367*(1-F$1+VLOOKUP(A368,'G T-bils'!B$3:C$3000,2,1)/36500)^($A368-$A367)</f>
        <v>832.00938931997609</v>
      </c>
      <c r="G368" t="str">
        <f>IFERROR(VLOOKUP($A368,EVIX.IV!$B$5:$F$300,5,0),"")</f>
        <v/>
      </c>
      <c r="H368" t="e">
        <f t="shared" si="5"/>
        <v>#VALUE!</v>
      </c>
      <c r="I368" s="11">
        <f>I367*$E368/$E367*(1-I$1+VLOOKUP($A368,'G T-bils'!$B$3:$C$3000,2,1)/36500)^($A368-$A367)</f>
        <v>19.360931620027536</v>
      </c>
      <c r="L368">
        <f>ROW()</f>
        <v>368</v>
      </c>
    </row>
    <row r="369" spans="1:12">
      <c r="A369" s="1">
        <v>40491</v>
      </c>
      <c r="B369">
        <v>19.079999999999998</v>
      </c>
      <c r="C369">
        <v>21.53</v>
      </c>
      <c r="D369">
        <f>IFERROR(VLOOKUP($A369,'EXIV-EVIX indexes'!$B$4:$D$5000,2,0),D368)</f>
        <v>163292.98000000001</v>
      </c>
      <c r="E369">
        <f>IFERROR(VLOOKUP($A369,'EXIV-EVIX indexes'!$B$4:$D$5000,3,0),E368)</f>
        <v>12871.66</v>
      </c>
      <c r="F369" s="11">
        <f>F368*$D369/$D368*(1-F$1+VLOOKUP(A369,'G T-bils'!B$3:C$3000,2,1)/36500)^($A369-$A368)</f>
        <v>809.65119890922108</v>
      </c>
      <c r="G369" t="str">
        <f>IFERROR(VLOOKUP($A369,EVIX.IV!$B$5:$F$300,5,0),"")</f>
        <v/>
      </c>
      <c r="H369" t="e">
        <f t="shared" ref="H369:H432" si="6">F369/G369-1</f>
        <v>#VALUE!</v>
      </c>
      <c r="I369" s="11">
        <f>I368*$E369/$E368*(1-I$1+VLOOKUP($A369,'G T-bils'!$B$3:$C$3000,2,1)/36500)^($A369-$A368)</f>
        <v>19.90903885488045</v>
      </c>
      <c r="L369">
        <f>ROW()</f>
        <v>369</v>
      </c>
    </row>
    <row r="370" spans="1:12">
      <c r="A370" s="1">
        <v>40492</v>
      </c>
      <c r="B370">
        <v>18.47</v>
      </c>
      <c r="C370">
        <v>21.28</v>
      </c>
      <c r="D370">
        <f>IFERROR(VLOOKUP($A370,'EXIV-EVIX indexes'!$B$4:$D$5000,2,0),D369)</f>
        <v>166596.76</v>
      </c>
      <c r="E370">
        <f>IFERROR(VLOOKUP($A370,'EXIV-EVIX indexes'!$B$4:$D$5000,3,0),E369)</f>
        <v>12212.8</v>
      </c>
      <c r="F370" s="11">
        <f>F369*$D370/$D369*(1-F$1+VLOOKUP(A370,'G T-bils'!B$3:C$3000,2,1)/36500)^($A370-$A369)</f>
        <v>826.01411514140398</v>
      </c>
      <c r="G370" t="str">
        <f>IFERROR(VLOOKUP($A370,EVIX.IV!$B$5:$F$300,5,0),"")</f>
        <v/>
      </c>
      <c r="H370" t="e">
        <f t="shared" si="6"/>
        <v>#VALUE!</v>
      </c>
      <c r="I370" s="11">
        <f>I369*$E370/$E369*(1-I$1+VLOOKUP($A370,'G T-bils'!$B$3:$C$3000,2,1)/36500)^($A370-$A369)</f>
        <v>18.889542907246593</v>
      </c>
      <c r="L370">
        <f>ROW()</f>
        <v>370</v>
      </c>
    </row>
    <row r="371" spans="1:12">
      <c r="A371" s="1">
        <v>40493</v>
      </c>
      <c r="B371">
        <v>18.64</v>
      </c>
      <c r="C371">
        <v>21.47</v>
      </c>
      <c r="D371">
        <f>IFERROR(VLOOKUP($A371,'EXIV-EVIX indexes'!$B$4:$D$5000,2,0),D370)</f>
        <v>168400.9</v>
      </c>
      <c r="E371">
        <f>IFERROR(VLOOKUP($A371,'EXIV-EVIX indexes'!$B$4:$D$5000,3,0),E370)</f>
        <v>12026.48</v>
      </c>
      <c r="F371" s="11">
        <f>F370*$D371/$D370*(1-F$1+VLOOKUP(A371,'G T-bils'!B$3:C$3000,2,1)/36500)^($A371-$A370)</f>
        <v>834.94302745814218</v>
      </c>
      <c r="G371" t="str">
        <f>IFERROR(VLOOKUP($A371,EVIX.IV!$B$5:$F$300,5,0),"")</f>
        <v/>
      </c>
      <c r="H371" t="e">
        <f t="shared" si="6"/>
        <v>#VALUE!</v>
      </c>
      <c r="I371" s="11">
        <f>I370*$E371/$E370*(1-I$1+VLOOKUP($A371,'G T-bils'!$B$3:$C$3000,2,1)/36500)^($A371-$A370)</f>
        <v>18.600998321133769</v>
      </c>
      <c r="L371">
        <f>ROW()</f>
        <v>371</v>
      </c>
    </row>
    <row r="372" spans="1:12">
      <c r="A372" s="1">
        <v>40494</v>
      </c>
      <c r="B372">
        <v>20.61</v>
      </c>
      <c r="C372">
        <v>22.93</v>
      </c>
      <c r="D372">
        <f>IFERROR(VLOOKUP($A372,'EXIV-EVIX indexes'!$B$4:$D$5000,2,0),D371)</f>
        <v>171034.92</v>
      </c>
      <c r="E372">
        <f>IFERROR(VLOOKUP($A372,'EXIV-EVIX indexes'!$B$4:$D$5000,3,0),E371)</f>
        <v>11890.53</v>
      </c>
      <c r="F372" s="11">
        <f>F371*$D372/$D371*(1-F$1+VLOOKUP(A372,'G T-bils'!B$3:C$3000,2,1)/36500)^($A372-$A371)</f>
        <v>847.98569309981929</v>
      </c>
      <c r="G372" t="str">
        <f>IFERROR(VLOOKUP($A372,EVIX.IV!$B$5:$F$300,5,0),"")</f>
        <v/>
      </c>
      <c r="H372" t="e">
        <f t="shared" si="6"/>
        <v>#VALUE!</v>
      </c>
      <c r="I372" s="11">
        <f>I371*$E372/$E371*(1-I$1+VLOOKUP($A372,'G T-bils'!$B$3:$C$3000,2,1)/36500)^($A372-$A371)</f>
        <v>18.390360187952783</v>
      </c>
      <c r="L372">
        <f>ROW()</f>
        <v>372</v>
      </c>
    </row>
    <row r="373" spans="1:12">
      <c r="A373" s="1">
        <v>40497</v>
      </c>
      <c r="B373">
        <v>20.2</v>
      </c>
      <c r="C373">
        <v>22.81</v>
      </c>
      <c r="D373">
        <f>IFERROR(VLOOKUP($A373,'EXIV-EVIX indexes'!$B$4:$D$5000,2,0),D372)</f>
        <v>166688.23000000001</v>
      </c>
      <c r="E373">
        <f>IFERROR(VLOOKUP($A373,'EXIV-EVIX indexes'!$B$4:$D$5000,3,0),E372)</f>
        <v>11996.27</v>
      </c>
      <c r="F373" s="11">
        <f>F372*$D373/$D372*(1-F$1+VLOOKUP(A373,'G T-bils'!B$3:C$3000,2,1)/36500)^($A373-$A372)</f>
        <v>826.38461007639467</v>
      </c>
      <c r="G373" t="str">
        <f>IFERROR(VLOOKUP($A373,EVIX.IV!$B$5:$F$300,5,0),"")</f>
        <v/>
      </c>
      <c r="H373" t="e">
        <f t="shared" si="6"/>
        <v>#VALUE!</v>
      </c>
      <c r="I373" s="11">
        <f>I372*$E373/$E372*(1-I$1+VLOOKUP($A373,'G T-bils'!$B$3:$C$3000,2,1)/36500)^($A373-$A372)</f>
        <v>18.552771834421311</v>
      </c>
      <c r="L373">
        <f>ROW()</f>
        <v>373</v>
      </c>
    </row>
    <row r="374" spans="1:12">
      <c r="A374" s="1">
        <v>40498</v>
      </c>
      <c r="B374">
        <v>22.58</v>
      </c>
      <c r="C374">
        <v>24.08</v>
      </c>
      <c r="D374">
        <f>IFERROR(VLOOKUP($A374,'EXIV-EVIX indexes'!$B$4:$D$5000,2,0),D373)</f>
        <v>175904.92</v>
      </c>
      <c r="E374">
        <f>IFERROR(VLOOKUP($A374,'EXIV-EVIX indexes'!$B$4:$D$5000,3,0),E373)</f>
        <v>11255.31</v>
      </c>
      <c r="F374" s="11">
        <f>F373*$D374/$D373*(1-F$1+VLOOKUP(A374,'G T-bils'!B$3:C$3000,2,1)/36500)^($A374-$A373)</f>
        <v>872.06077584979334</v>
      </c>
      <c r="G374" t="str">
        <f>IFERROR(VLOOKUP($A374,EVIX.IV!$B$5:$F$300,5,0),"")</f>
        <v/>
      </c>
      <c r="H374" t="e">
        <f t="shared" si="6"/>
        <v>#VALUE!</v>
      </c>
      <c r="I374" s="11">
        <f>I373*$E374/$E373*(1-I$1+VLOOKUP($A374,'G T-bils'!$B$3:$C$3000,2,1)/36500)^($A374-$A373)</f>
        <v>17.40650236331637</v>
      </c>
      <c r="L374">
        <f>ROW()</f>
        <v>374</v>
      </c>
    </row>
    <row r="375" spans="1:12">
      <c r="A375" s="1">
        <v>40499</v>
      </c>
      <c r="B375">
        <v>21.76</v>
      </c>
      <c r="C375">
        <v>23.83</v>
      </c>
      <c r="D375">
        <f>IFERROR(VLOOKUP($A375,'EXIV-EVIX indexes'!$B$4:$D$5000,2,0),D374)</f>
        <v>169994.86</v>
      </c>
      <c r="E375">
        <f>IFERROR(VLOOKUP($A375,'EXIV-EVIX indexes'!$B$4:$D$5000,3,0),E374)</f>
        <v>11611.02</v>
      </c>
      <c r="F375" s="11">
        <f>F374*$D375/$D374*(1-F$1+VLOOKUP(A375,'G T-bils'!B$3:C$3000,2,1)/36500)^($A375-$A374)</f>
        <v>842.7441826602452</v>
      </c>
      <c r="G375" t="str">
        <f>IFERROR(VLOOKUP($A375,EVIX.IV!$B$5:$F$300,5,0),"")</f>
        <v/>
      </c>
      <c r="H375" t="e">
        <f t="shared" si="6"/>
        <v>#VALUE!</v>
      </c>
      <c r="I375" s="11">
        <f>I374*$E375/$E374*(1-I$1+VLOOKUP($A375,'G T-bils'!$B$3:$C$3000,2,1)/36500)^($A375-$A374)</f>
        <v>17.956249547183383</v>
      </c>
      <c r="L375">
        <f>ROW()</f>
        <v>375</v>
      </c>
    </row>
    <row r="376" spans="1:12">
      <c r="A376" s="1">
        <v>40500</v>
      </c>
      <c r="B376">
        <v>18.75</v>
      </c>
      <c r="C376">
        <v>22.43</v>
      </c>
      <c r="D376">
        <f>IFERROR(VLOOKUP($A376,'EXIV-EVIX indexes'!$B$4:$D$5000,2,0),D375)</f>
        <v>163906.59</v>
      </c>
      <c r="E376">
        <f>IFERROR(VLOOKUP($A376,'EXIV-EVIX indexes'!$B$4:$D$5000,3,0),E375)</f>
        <v>12127.58</v>
      </c>
      <c r="F376" s="11">
        <f>F375*$D376/$D375*(1-F$1+VLOOKUP(A376,'G T-bils'!B$3:C$3000,2,1)/36500)^($A376-$A375)</f>
        <v>812.54441089971806</v>
      </c>
      <c r="G376" t="str">
        <f>IFERROR(VLOOKUP($A376,EVIX.IV!$B$5:$F$300,5,0),"")</f>
        <v/>
      </c>
      <c r="H376" t="e">
        <f t="shared" si="6"/>
        <v>#VALUE!</v>
      </c>
      <c r="I376" s="11">
        <f>I375*$E376/$E375*(1-I$1+VLOOKUP($A376,'G T-bils'!$B$3:$C$3000,2,1)/36500)^($A376-$A375)</f>
        <v>18.754700212124781</v>
      </c>
      <c r="L376">
        <f>ROW()</f>
        <v>376</v>
      </c>
    </row>
    <row r="377" spans="1:12">
      <c r="A377" s="1">
        <v>40501</v>
      </c>
      <c r="B377">
        <v>18.04</v>
      </c>
      <c r="C377">
        <v>21.4</v>
      </c>
      <c r="D377">
        <f>IFERROR(VLOOKUP($A377,'EXIV-EVIX indexes'!$B$4:$D$5000,2,0),D376)</f>
        <v>165066.60999999999</v>
      </c>
      <c r="E377">
        <f>IFERROR(VLOOKUP($A377,'EXIV-EVIX indexes'!$B$4:$D$5000,3,0),E376)</f>
        <v>12145.57</v>
      </c>
      <c r="F377" s="11">
        <f>F376*$D377/$D376*(1-F$1+VLOOKUP(A377,'G T-bils'!B$3:C$3000,2,1)/36500)^($A377-$A376)</f>
        <v>818.27803469281207</v>
      </c>
      <c r="G377" t="str">
        <f>IFERROR(VLOOKUP($A377,EVIX.IV!$B$5:$F$300,5,0),"")</f>
        <v/>
      </c>
      <c r="H377" t="e">
        <f t="shared" si="6"/>
        <v>#VALUE!</v>
      </c>
      <c r="I377" s="11">
        <f>I376*$E377/$E376*(1-I$1+VLOOKUP($A377,'G T-bils'!$B$3:$C$3000,2,1)/36500)^($A377-$A376)</f>
        <v>18.782130280222205</v>
      </c>
      <c r="L377">
        <f>ROW()</f>
        <v>377</v>
      </c>
    </row>
    <row r="378" spans="1:12">
      <c r="A378" s="1">
        <v>40504</v>
      </c>
      <c r="B378">
        <v>18.37</v>
      </c>
      <c r="C378">
        <v>21.33</v>
      </c>
      <c r="D378">
        <f>IFERROR(VLOOKUP($A378,'EXIV-EVIX indexes'!$B$4:$D$5000,2,0),D377)</f>
        <v>165643.76</v>
      </c>
      <c r="E378">
        <f>IFERROR(VLOOKUP($A378,'EXIV-EVIX indexes'!$B$4:$D$5000,3,0),E377)</f>
        <v>12005.13</v>
      </c>
      <c r="F378" s="11">
        <f>F377*$D378/$D377*(1-F$1+VLOOKUP(A378,'G T-bils'!B$3:C$3000,2,1)/36500)^($A378-$A377)</f>
        <v>821.08748761673485</v>
      </c>
      <c r="G378" t="str">
        <f>IFERROR(VLOOKUP($A378,EVIX.IV!$B$5:$F$300,5,0),"")</f>
        <v/>
      </c>
      <c r="H378" t="e">
        <f t="shared" si="6"/>
        <v>#VALUE!</v>
      </c>
      <c r="I378" s="11">
        <f>I377*$E378/$E377*(1-I$1+VLOOKUP($A378,'G T-bils'!$B$3:$C$3000,2,1)/36500)^($A378-$A377)</f>
        <v>18.563784032087405</v>
      </c>
      <c r="L378">
        <f>ROW()</f>
        <v>378</v>
      </c>
    </row>
    <row r="379" spans="1:12">
      <c r="A379" s="1">
        <v>40505</v>
      </c>
      <c r="B379">
        <v>20.63</v>
      </c>
      <c r="C379">
        <v>22.59</v>
      </c>
      <c r="D379">
        <f>IFERROR(VLOOKUP($A379,'EXIV-EVIX indexes'!$B$4:$D$5000,2,0),D378)</f>
        <v>177538.62</v>
      </c>
      <c r="E379">
        <f>IFERROR(VLOOKUP($A379,'EXIV-EVIX indexes'!$B$4:$D$5000,3,0),E378)</f>
        <v>10827.46</v>
      </c>
      <c r="F379" s="11">
        <f>F378*$D379/$D378*(1-F$1+VLOOKUP(A379,'G T-bils'!B$3:C$3000,2,1)/36500)^($A379-$A378)</f>
        <v>880.03064121609225</v>
      </c>
      <c r="G379" t="str">
        <f>IFERROR(VLOOKUP($A379,EVIX.IV!$B$5:$F$300,5,0),"")</f>
        <v/>
      </c>
      <c r="H379" t="e">
        <f t="shared" si="6"/>
        <v>#VALUE!</v>
      </c>
      <c r="I379" s="11">
        <f>I378*$E379/$E378*(1-I$1+VLOOKUP($A379,'G T-bils'!$B$3:$C$3000,2,1)/36500)^($A379-$A378)</f>
        <v>16.742365861492434</v>
      </c>
      <c r="L379">
        <f>ROW()</f>
        <v>379</v>
      </c>
    </row>
    <row r="380" spans="1:12">
      <c r="A380" s="1">
        <v>40506</v>
      </c>
      <c r="B380">
        <v>19.559999999999999</v>
      </c>
      <c r="C380">
        <v>21.81</v>
      </c>
      <c r="D380">
        <f>IFERROR(VLOOKUP($A380,'EXIV-EVIX indexes'!$B$4:$D$5000,2,0),D379)</f>
        <v>172976.64000000001</v>
      </c>
      <c r="E380">
        <f>IFERROR(VLOOKUP($A380,'EXIV-EVIX indexes'!$B$4:$D$5000,3,0),E379)</f>
        <v>11038.93</v>
      </c>
      <c r="F380" s="11">
        <f>F379*$D380/$D379*(1-F$1+VLOOKUP(A380,'G T-bils'!B$3:C$3000,2,1)/36500)^($A380-$A379)</f>
        <v>857.39855889035198</v>
      </c>
      <c r="G380" t="str">
        <f>IFERROR(VLOOKUP($A380,EVIX.IV!$B$5:$F$300,5,0),"")</f>
        <v/>
      </c>
      <c r="H380" t="e">
        <f t="shared" si="6"/>
        <v>#VALUE!</v>
      </c>
      <c r="I380" s="11">
        <f>I379*$E380/$E379*(1-I$1+VLOOKUP($A380,'G T-bils'!$B$3:$C$3000,2,1)/36500)^($A380-$A379)</f>
        <v>17.068979540555777</v>
      </c>
      <c r="L380">
        <f>ROW()</f>
        <v>380</v>
      </c>
    </row>
    <row r="381" spans="1:12">
      <c r="A381" s="1">
        <v>40508</v>
      </c>
      <c r="B381">
        <v>22.22</v>
      </c>
      <c r="C381">
        <v>21.81</v>
      </c>
      <c r="D381">
        <f>IFERROR(VLOOKUP($A381,'EXIV-EVIX indexes'!$B$4:$D$5000,2,0),D380)</f>
        <v>176452.44</v>
      </c>
      <c r="E381">
        <f>IFERROR(VLOOKUP($A381,'EXIV-EVIX indexes'!$B$4:$D$5000,3,0),E380)</f>
        <v>10512.22</v>
      </c>
      <c r="F381" s="11">
        <f>F380*$D381/$D380*(1-F$1+VLOOKUP(A381,'G T-bils'!B$3:C$3000,2,1)/36500)^($A381-$A380)</f>
        <v>874.58364703652524</v>
      </c>
      <c r="G381" t="str">
        <f>IFERROR(VLOOKUP($A381,EVIX.IV!$B$5:$F$300,5,0),"")</f>
        <v/>
      </c>
      <c r="H381" t="e">
        <f t="shared" si="6"/>
        <v>#VALUE!</v>
      </c>
      <c r="I381" s="11">
        <f>I380*$E381/$E380*(1-I$1+VLOOKUP($A381,'G T-bils'!$B$3:$C$3000,2,1)/36500)^($A381-$A380)</f>
        <v>16.253743869847806</v>
      </c>
      <c r="L381">
        <f>ROW()</f>
        <v>381</v>
      </c>
    </row>
    <row r="382" spans="1:12">
      <c r="A382" s="1">
        <v>40511</v>
      </c>
      <c r="B382">
        <v>21.53</v>
      </c>
      <c r="C382">
        <v>23.35</v>
      </c>
      <c r="D382">
        <f>IFERROR(VLOOKUP($A382,'EXIV-EVIX indexes'!$B$4:$D$5000,2,0),D381)</f>
        <v>183694.01</v>
      </c>
      <c r="E382">
        <f>IFERROR(VLOOKUP($A382,'EXIV-EVIX indexes'!$B$4:$D$5000,3,0),E381)</f>
        <v>9876.08</v>
      </c>
      <c r="F382" s="11">
        <f>F381*$D382/$D381*(1-F$1+VLOOKUP(A382,'G T-bils'!B$3:C$3000,2,1)/36500)^($A382-$A381)</f>
        <v>910.40887257634256</v>
      </c>
      <c r="G382" t="str">
        <f>IFERROR(VLOOKUP($A382,EVIX.IV!$B$5:$F$300,5,0),"")</f>
        <v/>
      </c>
      <c r="H382" t="e">
        <f t="shared" si="6"/>
        <v>#VALUE!</v>
      </c>
      <c r="I382" s="11">
        <f>I381*$E382/$E381*(1-I$1+VLOOKUP($A382,'G T-bils'!$B$3:$C$3000,2,1)/36500)^($A382-$A381)</f>
        <v>15.269027316817629</v>
      </c>
      <c r="L382">
        <f>ROW()</f>
        <v>382</v>
      </c>
    </row>
    <row r="383" spans="1:12">
      <c r="A383" s="1">
        <v>40512</v>
      </c>
      <c r="B383">
        <v>23.54</v>
      </c>
      <c r="C383">
        <v>25.19</v>
      </c>
      <c r="D383">
        <f>IFERROR(VLOOKUP($A383,'EXIV-EVIX indexes'!$B$4:$D$5000,2,0),D382)</f>
        <v>191669.18</v>
      </c>
      <c r="E383">
        <f>IFERROR(VLOOKUP($A383,'EXIV-EVIX indexes'!$B$4:$D$5000,3,0),E382)</f>
        <v>9334.8799999999992</v>
      </c>
      <c r="F383" s="11">
        <f>F382*$D383/$D382*(1-F$1+VLOOKUP(A383,'G T-bils'!B$3:C$3000,2,1)/36500)^($A383-$A382)</f>
        <v>949.91061666913515</v>
      </c>
      <c r="G383" t="str">
        <f>IFERROR(VLOOKUP($A383,EVIX.IV!$B$5:$F$300,5,0),"")</f>
        <v/>
      </c>
      <c r="H383" t="e">
        <f t="shared" si="6"/>
        <v>#VALUE!</v>
      </c>
      <c r="I383" s="11">
        <f>I382*$E383/$E382*(1-I$1+VLOOKUP($A383,'G T-bils'!$B$3:$C$3000,2,1)/36500)^($A383-$A382)</f>
        <v>14.431932278035623</v>
      </c>
      <c r="L383">
        <f>ROW()</f>
        <v>383</v>
      </c>
    </row>
    <row r="384" spans="1:12">
      <c r="A384" s="1">
        <v>40513</v>
      </c>
      <c r="B384">
        <v>21.36</v>
      </c>
      <c r="C384">
        <v>23.99</v>
      </c>
      <c r="D384">
        <f>IFERROR(VLOOKUP($A384,'EXIV-EVIX indexes'!$B$4:$D$5000,2,0),D383)</f>
        <v>181829.08</v>
      </c>
      <c r="E384">
        <f>IFERROR(VLOOKUP($A384,'EXIV-EVIX indexes'!$B$4:$D$5000,3,0),E383)</f>
        <v>9877.81</v>
      </c>
      <c r="F384" s="11">
        <f>F383*$D384/$D383*(1-F$1+VLOOKUP(A384,'G T-bils'!B$3:C$3000,2,1)/36500)^($A384-$A383)</f>
        <v>901.12058520108792</v>
      </c>
      <c r="G384" t="str">
        <f>IFERROR(VLOOKUP($A384,EVIX.IV!$B$5:$F$300,5,0),"")</f>
        <v/>
      </c>
      <c r="H384" t="e">
        <f t="shared" si="6"/>
        <v>#VALUE!</v>
      </c>
      <c r="I384" s="11">
        <f>I383*$E384/$E383*(1-I$1+VLOOKUP($A384,'G T-bils'!$B$3:$C$3000,2,1)/36500)^($A384-$A383)</f>
        <v>15.270931315033184</v>
      </c>
      <c r="L384">
        <f>ROW()</f>
        <v>384</v>
      </c>
    </row>
    <row r="385" spans="1:12">
      <c r="A385" s="1">
        <v>40514</v>
      </c>
      <c r="B385">
        <v>19.39</v>
      </c>
      <c r="C385">
        <v>21.99</v>
      </c>
      <c r="D385">
        <f>IFERROR(VLOOKUP($A385,'EXIV-EVIX indexes'!$B$4:$D$5000,2,0),D384)</f>
        <v>172216.35</v>
      </c>
      <c r="E385">
        <f>IFERROR(VLOOKUP($A385,'EXIV-EVIX indexes'!$B$4:$D$5000,3,0),E384)</f>
        <v>10558.59</v>
      </c>
      <c r="F385" s="11">
        <f>F384*$D385/$D384*(1-F$1+VLOOKUP(A385,'G T-bils'!B$3:C$3000,2,1)/36500)^($A385-$A384)</f>
        <v>853.45959929900448</v>
      </c>
      <c r="G385" t="str">
        <f>IFERROR(VLOOKUP($A385,EVIX.IV!$B$5:$F$300,5,0),"")</f>
        <v/>
      </c>
      <c r="H385" t="e">
        <f t="shared" si="6"/>
        <v>#VALUE!</v>
      </c>
      <c r="I385" s="11">
        <f>I384*$E385/$E384*(1-I$1+VLOOKUP($A385,'G T-bils'!$B$3:$C$3000,2,1)/36500)^($A385-$A384)</f>
        <v>16.322993183920612</v>
      </c>
      <c r="L385">
        <f>ROW()</f>
        <v>385</v>
      </c>
    </row>
    <row r="386" spans="1:12">
      <c r="A386" s="1">
        <v>40515</v>
      </c>
      <c r="B386">
        <v>18.010000000000002</v>
      </c>
      <c r="C386">
        <v>21</v>
      </c>
      <c r="D386">
        <f>IFERROR(VLOOKUP($A386,'EXIV-EVIX indexes'!$B$4:$D$5000,2,0),D385)</f>
        <v>168569.87</v>
      </c>
      <c r="E386">
        <f>IFERROR(VLOOKUP($A386,'EXIV-EVIX indexes'!$B$4:$D$5000,3,0),E385)</f>
        <v>11122</v>
      </c>
      <c r="F386" s="11">
        <f>F385*$D386/$D385*(1-F$1+VLOOKUP(A386,'G T-bils'!B$3:C$3000,2,1)/36500)^($A386-$A385)</f>
        <v>835.36773905095936</v>
      </c>
      <c r="G386" t="str">
        <f>IFERROR(VLOOKUP($A386,EVIX.IV!$B$5:$F$300,5,0),"")</f>
        <v/>
      </c>
      <c r="H386" t="e">
        <f t="shared" si="6"/>
        <v>#VALUE!</v>
      </c>
      <c r="I386" s="11">
        <f>I385*$E386/$E385*(1-I$1+VLOOKUP($A386,'G T-bils'!$B$3:$C$3000,2,1)/36500)^($A386-$A385)</f>
        <v>17.193564580501388</v>
      </c>
      <c r="L386">
        <f>ROW()</f>
        <v>386</v>
      </c>
    </row>
    <row r="387" spans="1:12">
      <c r="A387" s="1">
        <v>40518</v>
      </c>
      <c r="B387">
        <v>18.02</v>
      </c>
      <c r="C387">
        <v>21.04</v>
      </c>
      <c r="D387">
        <f>IFERROR(VLOOKUP($A387,'EXIV-EVIX indexes'!$B$4:$D$5000,2,0),D386)</f>
        <v>166450.46</v>
      </c>
      <c r="E387">
        <f>IFERROR(VLOOKUP($A387,'EXIV-EVIX indexes'!$B$4:$D$5000,3,0),E386)</f>
        <v>11096.97</v>
      </c>
      <c r="F387" s="11">
        <f>F386*$D387/$D386*(1-F$1+VLOOKUP(A387,'G T-bils'!B$3:C$3000,2,1)/36500)^($A387-$A386)</f>
        <v>824.80428096515845</v>
      </c>
      <c r="G387" t="str">
        <f>IFERROR(VLOOKUP($A387,EVIX.IV!$B$5:$F$300,5,0),"")</f>
        <v/>
      </c>
      <c r="H387" t="e">
        <f t="shared" si="6"/>
        <v>#VALUE!</v>
      </c>
      <c r="I387" s="11">
        <f>I386*$E387/$E386*(1-I$1+VLOOKUP($A387,'G T-bils'!$B$3:$C$3000,2,1)/36500)^($A387-$A386)</f>
        <v>17.15361287793942</v>
      </c>
      <c r="L387">
        <f>ROW()</f>
        <v>387</v>
      </c>
    </row>
    <row r="388" spans="1:12">
      <c r="A388" s="1">
        <v>40519</v>
      </c>
      <c r="B388">
        <v>17.989999999999998</v>
      </c>
      <c r="C388">
        <v>20.97</v>
      </c>
      <c r="D388">
        <f>IFERROR(VLOOKUP($A388,'EXIV-EVIX indexes'!$B$4:$D$5000,2,0),D387)</f>
        <v>161429.79</v>
      </c>
      <c r="E388">
        <f>IFERROR(VLOOKUP($A388,'EXIV-EVIX indexes'!$B$4:$D$5000,3,0),E387)</f>
        <v>11524.8</v>
      </c>
      <c r="F388" s="11">
        <f>F387*$D388/$D387*(1-F$1+VLOOKUP(A388,'G T-bils'!B$3:C$3000,2,1)/36500)^($A388-$A387)</f>
        <v>799.90579673203695</v>
      </c>
      <c r="G388" t="str">
        <f>IFERROR(VLOOKUP($A388,EVIX.IV!$B$5:$F$300,5,0),"")</f>
        <v/>
      </c>
      <c r="H388" t="e">
        <f t="shared" si="6"/>
        <v>#VALUE!</v>
      </c>
      <c r="I388" s="11">
        <f>I387*$E388/$E387*(1-I$1+VLOOKUP($A388,'G T-bils'!$B$3:$C$3000,2,1)/36500)^($A388-$A387)</f>
        <v>17.814508541593337</v>
      </c>
      <c r="L388">
        <f>ROW()</f>
        <v>388</v>
      </c>
    </row>
    <row r="389" spans="1:12">
      <c r="A389" s="1">
        <v>40520</v>
      </c>
      <c r="B389">
        <v>17.739999999999998</v>
      </c>
      <c r="C389">
        <v>20.38</v>
      </c>
      <c r="D389">
        <f>IFERROR(VLOOKUP($A389,'EXIV-EVIX indexes'!$B$4:$D$5000,2,0),D388)</f>
        <v>157711.07</v>
      </c>
      <c r="E389">
        <f>IFERROR(VLOOKUP($A389,'EXIV-EVIX indexes'!$B$4:$D$5000,3,0),E388)</f>
        <v>11558.74</v>
      </c>
      <c r="F389" s="11">
        <f>F388*$D389/$D388*(1-F$1+VLOOKUP(A389,'G T-bils'!B$3:C$3000,2,1)/36500)^($A389-$A388)</f>
        <v>781.45875401379965</v>
      </c>
      <c r="G389" t="str">
        <f>IFERROR(VLOOKUP($A389,EVIX.IV!$B$5:$F$300,5,0),"")</f>
        <v/>
      </c>
      <c r="H389" t="e">
        <f t="shared" si="6"/>
        <v>#VALUE!</v>
      </c>
      <c r="I389" s="11">
        <f>I388*$E389/$E388*(1-I$1+VLOOKUP($A389,'G T-bils'!$B$3:$C$3000,2,1)/36500)^($A389-$A388)</f>
        <v>17.866507388972661</v>
      </c>
      <c r="L389">
        <f>ROW()</f>
        <v>389</v>
      </c>
    </row>
    <row r="390" spans="1:12">
      <c r="A390" s="1">
        <v>40521</v>
      </c>
      <c r="B390">
        <v>17.25</v>
      </c>
      <c r="C390">
        <v>19.98</v>
      </c>
      <c r="D390">
        <f>IFERROR(VLOOKUP($A390,'EXIV-EVIX indexes'!$B$4:$D$5000,2,0),D389)</f>
        <v>152964.66</v>
      </c>
      <c r="E390">
        <f>IFERROR(VLOOKUP($A390,'EXIV-EVIX indexes'!$B$4:$D$5000,3,0),E389)</f>
        <v>11837.47</v>
      </c>
      <c r="F390" s="11">
        <f>F389*$D390/$D389*(1-F$1+VLOOKUP(A390,'G T-bils'!B$3:C$3000,2,1)/36500)^($A390-$A389)</f>
        <v>757.92100998837748</v>
      </c>
      <c r="G390" t="str">
        <f>IFERROR(VLOOKUP($A390,EVIX.IV!$B$5:$F$300,5,0),"")</f>
        <v/>
      </c>
      <c r="H390" t="e">
        <f t="shared" si="6"/>
        <v>#VALUE!</v>
      </c>
      <c r="I390" s="11">
        <f>I389*$E390/$E389*(1-I$1+VLOOKUP($A390,'G T-bils'!$B$3:$C$3000,2,1)/36500)^($A390-$A389)</f>
        <v>18.29687907617846</v>
      </c>
      <c r="L390">
        <f>ROW()</f>
        <v>390</v>
      </c>
    </row>
    <row r="391" spans="1:12">
      <c r="A391" s="1">
        <v>40522</v>
      </c>
      <c r="B391">
        <v>17.61</v>
      </c>
      <c r="C391">
        <v>19.84</v>
      </c>
      <c r="D391">
        <f>IFERROR(VLOOKUP($A391,'EXIV-EVIX indexes'!$B$4:$D$5000,2,0),D390)</f>
        <v>152819.79999999999</v>
      </c>
      <c r="E391">
        <f>IFERROR(VLOOKUP($A391,'EXIV-EVIX indexes'!$B$4:$D$5000,3,0),E390)</f>
        <v>11925.67</v>
      </c>
      <c r="F391" s="11">
        <f>F390*$D391/$D390*(1-F$1+VLOOKUP(A391,'G T-bils'!B$3:C$3000,2,1)/36500)^($A391-$A390)</f>
        <v>757.18393269922592</v>
      </c>
      <c r="G391" t="str">
        <f>IFERROR(VLOOKUP($A391,EVIX.IV!$B$5:$F$300,5,0),"")</f>
        <v/>
      </c>
      <c r="H391" t="e">
        <f t="shared" si="6"/>
        <v>#VALUE!</v>
      </c>
      <c r="I391" s="11">
        <f>I390*$E391/$E390*(1-I$1+VLOOKUP($A391,'G T-bils'!$B$3:$C$3000,2,1)/36500)^($A391-$A390)</f>
        <v>18.43273742050058</v>
      </c>
      <c r="L391">
        <f>ROW()</f>
        <v>391</v>
      </c>
    </row>
    <row r="392" spans="1:12">
      <c r="A392" s="1">
        <v>40525</v>
      </c>
      <c r="B392">
        <v>17.55</v>
      </c>
      <c r="C392">
        <v>20.46</v>
      </c>
      <c r="D392">
        <f>IFERROR(VLOOKUP($A392,'EXIV-EVIX indexes'!$B$4:$D$5000,2,0),D391)</f>
        <v>150052.43</v>
      </c>
      <c r="E392">
        <f>IFERROR(VLOOKUP($A392,'EXIV-EVIX indexes'!$B$4:$D$5000,3,0),E391)</f>
        <v>12439.55</v>
      </c>
      <c r="F392" s="11">
        <f>F391*$D392/$D391*(1-F$1+VLOOKUP(A392,'G T-bils'!B$3:C$3000,2,1)/36500)^($A392-$A391)</f>
        <v>743.41498848652213</v>
      </c>
      <c r="G392" t="str">
        <f>IFERROR(VLOOKUP($A392,EVIX.IV!$B$5:$F$300,5,0),"")</f>
        <v/>
      </c>
      <c r="H392" t="e">
        <f t="shared" si="6"/>
        <v>#VALUE!</v>
      </c>
      <c r="I392" s="11">
        <f>I391*$E392/$E391*(1-I$1+VLOOKUP($A392,'G T-bils'!$B$3:$C$3000,2,1)/36500)^($A392-$A391)</f>
        <v>19.225526241667172</v>
      </c>
      <c r="L392">
        <f>ROW()</f>
        <v>392</v>
      </c>
    </row>
    <row r="393" spans="1:12">
      <c r="A393" s="1">
        <v>40526</v>
      </c>
      <c r="B393">
        <v>17.61</v>
      </c>
      <c r="C393">
        <v>20.39</v>
      </c>
      <c r="D393">
        <f>IFERROR(VLOOKUP($A393,'EXIV-EVIX indexes'!$B$4:$D$5000,2,0),D392)</f>
        <v>148343.70000000001</v>
      </c>
      <c r="E393">
        <f>IFERROR(VLOOKUP($A393,'EXIV-EVIX indexes'!$B$4:$D$5000,3,0),E392)</f>
        <v>12571.45</v>
      </c>
      <c r="F393" s="11">
        <f>F392*$D393/$D392*(1-F$1+VLOOKUP(A393,'G T-bils'!B$3:C$3000,2,1)/36500)^($A393-$A392)</f>
        <v>734.93026262589296</v>
      </c>
      <c r="G393" t="str">
        <f>IFERROR(VLOOKUP($A393,EVIX.IV!$B$5:$F$300,5,0),"")</f>
        <v/>
      </c>
      <c r="H393" t="e">
        <f t="shared" si="6"/>
        <v>#VALUE!</v>
      </c>
      <c r="I393" s="11">
        <f>I392*$E393/$E392*(1-I$1+VLOOKUP($A393,'G T-bils'!$B$3:$C$3000,2,1)/36500)^($A393-$A392)</f>
        <v>19.428876263584698</v>
      </c>
      <c r="L393">
        <f>ROW()</f>
        <v>393</v>
      </c>
    </row>
    <row r="394" spans="1:12">
      <c r="A394" s="1">
        <v>40527</v>
      </c>
      <c r="B394">
        <v>17.940000000000001</v>
      </c>
      <c r="C394">
        <v>20.74</v>
      </c>
      <c r="D394">
        <f>IFERROR(VLOOKUP($A394,'EXIV-EVIX indexes'!$B$4:$D$5000,2,0),D393)</f>
        <v>145772.26</v>
      </c>
      <c r="E394">
        <f>IFERROR(VLOOKUP($A394,'EXIV-EVIX indexes'!$B$4:$D$5000,3,0),E393)</f>
        <v>12683.48</v>
      </c>
      <c r="F394" s="11">
        <f>F393*$D394/$D393*(1-F$1+VLOOKUP(A394,'G T-bils'!B$3:C$3000,2,1)/36500)^($A394-$A393)</f>
        <v>722.17195527542788</v>
      </c>
      <c r="G394" t="str">
        <f>IFERROR(VLOOKUP($A394,EVIX.IV!$B$5:$F$300,5,0),"")</f>
        <v/>
      </c>
      <c r="H394" t="e">
        <f t="shared" si="6"/>
        <v>#VALUE!</v>
      </c>
      <c r="I394" s="11">
        <f>I393*$E394/$E393*(1-I$1+VLOOKUP($A394,'G T-bils'!$B$3:$C$3000,2,1)/36500)^($A394-$A393)</f>
        <v>19.60150630530288</v>
      </c>
      <c r="L394">
        <f>ROW()</f>
        <v>394</v>
      </c>
    </row>
    <row r="395" spans="1:12">
      <c r="A395" s="1">
        <v>40528</v>
      </c>
      <c r="B395">
        <v>17.39</v>
      </c>
      <c r="C395">
        <v>20.82</v>
      </c>
      <c r="D395">
        <f>IFERROR(VLOOKUP($A395,'EXIV-EVIX indexes'!$B$4:$D$5000,2,0),D394)</f>
        <v>143917.54999999999</v>
      </c>
      <c r="E395">
        <f>IFERROR(VLOOKUP($A395,'EXIV-EVIX indexes'!$B$4:$D$5000,3,0),E394)</f>
        <v>12585.52</v>
      </c>
      <c r="F395" s="11">
        <f>F394*$D395/$D394*(1-F$1+VLOOKUP(A395,'G T-bils'!B$3:C$3000,2,1)/36500)^($A395-$A394)</f>
        <v>712.96507617907423</v>
      </c>
      <c r="G395" t="str">
        <f>IFERROR(VLOOKUP($A395,EVIX.IV!$B$5:$F$300,5,0),"")</f>
        <v/>
      </c>
      <c r="H395" t="e">
        <f t="shared" si="6"/>
        <v>#VALUE!</v>
      </c>
      <c r="I395" s="11">
        <f>I394*$E395/$E394*(1-I$1+VLOOKUP($A395,'G T-bils'!$B$3:$C$3000,2,1)/36500)^($A395-$A394)</f>
        <v>19.449612358396998</v>
      </c>
      <c r="L395">
        <f>ROW()</f>
        <v>395</v>
      </c>
    </row>
    <row r="396" spans="1:12">
      <c r="A396" s="1">
        <v>40529</v>
      </c>
      <c r="B396">
        <v>16.11</v>
      </c>
      <c r="C396">
        <v>20.29</v>
      </c>
      <c r="D396">
        <f>IFERROR(VLOOKUP($A396,'EXIV-EVIX indexes'!$B$4:$D$5000,2,0),D395)</f>
        <v>146049.91</v>
      </c>
      <c r="E396">
        <f>IFERROR(VLOOKUP($A396,'EXIV-EVIX indexes'!$B$4:$D$5000,3,0),E395)</f>
        <v>12311.26</v>
      </c>
      <c r="F396" s="11">
        <f>F395*$D396/$D395*(1-F$1+VLOOKUP(A396,'G T-bils'!B$3:C$3000,2,1)/36500)^($A396-$A395)</f>
        <v>723.50837333250763</v>
      </c>
      <c r="G396" t="str">
        <f>IFERROR(VLOOKUP($A396,EVIX.IV!$B$5:$F$300,5,0),"")</f>
        <v/>
      </c>
      <c r="H396" t="e">
        <f t="shared" si="6"/>
        <v>#VALUE!</v>
      </c>
      <c r="I396" s="11">
        <f>I395*$E396/$E395*(1-I$1+VLOOKUP($A396,'G T-bils'!$B$3:$C$3000,2,1)/36500)^($A396-$A395)</f>
        <v>19.025236200280208</v>
      </c>
      <c r="L396">
        <f>ROW()</f>
        <v>396</v>
      </c>
    </row>
    <row r="397" spans="1:12">
      <c r="A397" s="1">
        <v>40532</v>
      </c>
      <c r="B397">
        <v>16.41</v>
      </c>
      <c r="C397">
        <v>20.100000000000001</v>
      </c>
      <c r="D397">
        <f>IFERROR(VLOOKUP($A397,'EXIV-EVIX indexes'!$B$4:$D$5000,2,0),D396)</f>
        <v>141503.22</v>
      </c>
      <c r="E397">
        <f>IFERROR(VLOOKUP($A397,'EXIV-EVIX indexes'!$B$4:$D$5000,3,0),E396)</f>
        <v>12599.11</v>
      </c>
      <c r="F397" s="11">
        <f>F396*$D397/$D396*(1-F$1+VLOOKUP(A397,'G T-bils'!B$3:C$3000,2,1)/36500)^($A397-$A396)</f>
        <v>700.93045365822047</v>
      </c>
      <c r="G397" t="str">
        <f>IFERROR(VLOOKUP($A397,EVIX.IV!$B$5:$F$300,5,0),"")</f>
        <v/>
      </c>
      <c r="H397" t="e">
        <f t="shared" si="6"/>
        <v>#VALUE!</v>
      </c>
      <c r="I397" s="11">
        <f>I396*$E397/$E396*(1-I$1+VLOOKUP($A397,'G T-bils'!$B$3:$C$3000,2,1)/36500)^($A397-$A396)</f>
        <v>19.468556887810241</v>
      </c>
      <c r="L397">
        <f>ROW()</f>
        <v>397</v>
      </c>
    </row>
    <row r="398" spans="1:12">
      <c r="A398" s="1">
        <v>40533</v>
      </c>
      <c r="B398">
        <v>16.489999999999998</v>
      </c>
      <c r="C398">
        <v>19.91</v>
      </c>
      <c r="D398">
        <f>IFERROR(VLOOKUP($A398,'EXIV-EVIX indexes'!$B$4:$D$5000,2,0),D397)</f>
        <v>137337.85</v>
      </c>
      <c r="E398">
        <f>IFERROR(VLOOKUP($A398,'EXIV-EVIX indexes'!$B$4:$D$5000,3,0),E397)</f>
        <v>13030.42</v>
      </c>
      <c r="F398" s="11">
        <f>F397*$D398/$D397*(1-F$1+VLOOKUP(A398,'G T-bils'!B$3:C$3000,2,1)/36500)^($A398-$A397)</f>
        <v>680.27917836458494</v>
      </c>
      <c r="G398" t="str">
        <f>IFERROR(VLOOKUP($A398,EVIX.IV!$B$5:$F$300,5,0),"")</f>
        <v/>
      </c>
      <c r="H398" t="e">
        <f t="shared" si="6"/>
        <v>#VALUE!</v>
      </c>
      <c r="I398" s="11">
        <f>I397*$E398/$E397*(1-I$1+VLOOKUP($A398,'G T-bils'!$B$3:$C$3000,2,1)/36500)^($A398-$A397)</f>
        <v>20.134490044481939</v>
      </c>
      <c r="L398">
        <f>ROW()</f>
        <v>398</v>
      </c>
    </row>
    <row r="399" spans="1:12">
      <c r="A399" s="1">
        <v>40534</v>
      </c>
      <c r="B399">
        <v>15.45</v>
      </c>
      <c r="C399">
        <v>19.57</v>
      </c>
      <c r="D399">
        <f>IFERROR(VLOOKUP($A399,'EXIV-EVIX indexes'!$B$4:$D$5000,2,0),D398)</f>
        <v>135793.4</v>
      </c>
      <c r="E399">
        <f>IFERROR(VLOOKUP($A399,'EXIV-EVIX indexes'!$B$4:$D$5000,3,0),E398)</f>
        <v>13094.61</v>
      </c>
      <c r="F399" s="11">
        <f>F398*$D399/$D398*(1-F$1+VLOOKUP(A399,'G T-bils'!B$3:C$3000,2,1)/36500)^($A399-$A398)</f>
        <v>672.60940603186248</v>
      </c>
      <c r="G399" t="str">
        <f>IFERROR(VLOOKUP($A399,EVIX.IV!$B$5:$F$300,5,0),"")</f>
        <v/>
      </c>
      <c r="H399" t="e">
        <f t="shared" si="6"/>
        <v>#VALUE!</v>
      </c>
      <c r="I399" s="11">
        <f>I398*$E399/$E398*(1-I$1+VLOOKUP($A399,'G T-bils'!$B$3:$C$3000,2,1)/36500)^($A399-$A398)</f>
        <v>20.233086040760714</v>
      </c>
      <c r="L399">
        <f>ROW()</f>
        <v>399</v>
      </c>
    </row>
    <row r="400" spans="1:12">
      <c r="A400" s="1">
        <v>40535</v>
      </c>
      <c r="B400">
        <v>16.47</v>
      </c>
      <c r="C400">
        <v>20.440000000000001</v>
      </c>
      <c r="D400">
        <f>IFERROR(VLOOKUP($A400,'EXIV-EVIX indexes'!$B$4:$D$5000,2,0),D399)</f>
        <v>137759.57999999999</v>
      </c>
      <c r="E400">
        <f>IFERROR(VLOOKUP($A400,'EXIV-EVIX indexes'!$B$4:$D$5000,3,0),E399)</f>
        <v>12843.14</v>
      </c>
      <c r="F400" s="11">
        <f>F399*$D400/$D399*(1-F$1+VLOOKUP(A400,'G T-bils'!B$3:C$3000,2,1)/36500)^($A400-$A399)</f>
        <v>682.32830614542888</v>
      </c>
      <c r="G400" t="str">
        <f>IFERROR(VLOOKUP($A400,EVIX.IV!$B$5:$F$300,5,0),"")</f>
        <v/>
      </c>
      <c r="H400" t="e">
        <f t="shared" si="6"/>
        <v>#VALUE!</v>
      </c>
      <c r="I400" s="11">
        <f>I399*$E400/$E399*(1-I$1+VLOOKUP($A400,'G T-bils'!$B$3:$C$3000,2,1)/36500)^($A400-$A399)</f>
        <v>19.843948029357009</v>
      </c>
      <c r="L400">
        <f>ROW()</f>
        <v>400</v>
      </c>
    </row>
    <row r="401" spans="1:12">
      <c r="A401" s="1">
        <v>40539</v>
      </c>
      <c r="B401">
        <v>17.670000000000002</v>
      </c>
      <c r="C401">
        <v>21.04</v>
      </c>
      <c r="D401">
        <f>IFERROR(VLOOKUP($A401,'EXIV-EVIX indexes'!$B$4:$D$5000,2,0),D400)</f>
        <v>145759.24</v>
      </c>
      <c r="E401">
        <f>IFERROR(VLOOKUP($A401,'EXIV-EVIX indexes'!$B$4:$D$5000,3,0),E400)</f>
        <v>12247.99</v>
      </c>
      <c r="F401" s="11">
        <f>F400*$D401/$D400*(1-F$1+VLOOKUP(A401,'G T-bils'!B$3:C$3000,2,1)/36500)^($A401-$A400)</f>
        <v>721.86666176775327</v>
      </c>
      <c r="G401" t="str">
        <f>IFERROR(VLOOKUP($A401,EVIX.IV!$B$5:$F$300,5,0),"")</f>
        <v/>
      </c>
      <c r="H401" t="e">
        <f t="shared" si="6"/>
        <v>#VALUE!</v>
      </c>
      <c r="I401" s="11">
        <f>I400*$E401/$E400*(1-I$1+VLOOKUP($A401,'G T-bils'!$B$3:$C$3000,2,1)/36500)^($A401-$A400)</f>
        <v>18.92217257709833</v>
      </c>
      <c r="L401">
        <f>ROW()</f>
        <v>401</v>
      </c>
    </row>
    <row r="402" spans="1:12">
      <c r="A402" s="1">
        <v>40540</v>
      </c>
      <c r="B402">
        <v>17.52</v>
      </c>
      <c r="C402">
        <v>21.18</v>
      </c>
      <c r="D402">
        <f>IFERROR(VLOOKUP($A402,'EXIV-EVIX indexes'!$B$4:$D$5000,2,0),D401)</f>
        <v>146569.65</v>
      </c>
      <c r="E402">
        <f>IFERROR(VLOOKUP($A402,'EXIV-EVIX indexes'!$B$4:$D$5000,3,0),E401)</f>
        <v>12140.95</v>
      </c>
      <c r="F402" s="11">
        <f>F401*$D402/$D401*(1-F$1+VLOOKUP(A402,'G T-bils'!B$3:C$3000,2,1)/36500)^($A402-$A401)</f>
        <v>725.85898439713151</v>
      </c>
      <c r="G402" t="str">
        <f>IFERROR(VLOOKUP($A402,EVIX.IV!$B$5:$F$300,5,0),"")</f>
        <v/>
      </c>
      <c r="H402" t="e">
        <f t="shared" si="6"/>
        <v>#VALUE!</v>
      </c>
      <c r="I402" s="11">
        <f>I401*$E402/$E401*(1-I$1+VLOOKUP($A402,'G T-bils'!$B$3:$C$3000,2,1)/36500)^($A402-$A401)</f>
        <v>18.756256470089919</v>
      </c>
      <c r="L402">
        <f>ROW()</f>
        <v>402</v>
      </c>
    </row>
    <row r="403" spans="1:12">
      <c r="A403" s="1">
        <v>40541</v>
      </c>
      <c r="B403">
        <v>17.28</v>
      </c>
      <c r="C403">
        <v>20.84</v>
      </c>
      <c r="D403">
        <f>IFERROR(VLOOKUP($A403,'EXIV-EVIX indexes'!$B$4:$D$5000,2,0),D402)</f>
        <v>143869.51999999999</v>
      </c>
      <c r="E403">
        <f>IFERROR(VLOOKUP($A403,'EXIV-EVIX indexes'!$B$4:$D$5000,3,0),E402)</f>
        <v>12370.25</v>
      </c>
      <c r="F403" s="11">
        <f>F402*$D403/$D402*(1-F$1+VLOOKUP(A403,'G T-bils'!B$3:C$3000,2,1)/36500)^($A403-$A402)</f>
        <v>712.46655654372228</v>
      </c>
      <c r="G403" t="str">
        <f>IFERROR(VLOOKUP($A403,EVIX.IV!$B$5:$F$300,5,0),"")</f>
        <v/>
      </c>
      <c r="H403" t="e">
        <f t="shared" si="6"/>
        <v>#VALUE!</v>
      </c>
      <c r="I403" s="11">
        <f>I402*$E403/$E402*(1-I$1+VLOOKUP($A403,'G T-bils'!$B$3:$C$3000,2,1)/36500)^($A403-$A402)</f>
        <v>19.109945626151088</v>
      </c>
      <c r="L403">
        <f>ROW()</f>
        <v>403</v>
      </c>
    </row>
    <row r="404" spans="1:12">
      <c r="A404" s="1">
        <v>40542</v>
      </c>
      <c r="B404">
        <v>17.52</v>
      </c>
      <c r="C404">
        <v>21.01</v>
      </c>
      <c r="D404">
        <f>IFERROR(VLOOKUP($A404,'EXIV-EVIX indexes'!$B$4:$D$5000,2,0),D403)</f>
        <v>151822.21</v>
      </c>
      <c r="E404">
        <f>IFERROR(VLOOKUP($A404,'EXIV-EVIX indexes'!$B$4:$D$5000,3,0),E403)</f>
        <v>11957.08</v>
      </c>
      <c r="F404" s="11">
        <f>F403*$D404/$D403*(1-F$1+VLOOKUP(A404,'G T-bils'!B$3:C$3000,2,1)/36500)^($A404-$A403)</f>
        <v>751.82780787146328</v>
      </c>
      <c r="G404" t="str">
        <f>IFERROR(VLOOKUP($A404,EVIX.IV!$B$5:$F$300,5,0),"")</f>
        <v/>
      </c>
      <c r="H404" t="e">
        <f t="shared" si="6"/>
        <v>#VALUE!</v>
      </c>
      <c r="I404" s="11">
        <f>I403*$E404/$E403*(1-I$1+VLOOKUP($A404,'G T-bils'!$B$3:$C$3000,2,1)/36500)^($A404-$A403)</f>
        <v>18.471131366128567</v>
      </c>
      <c r="L404">
        <f>ROW()</f>
        <v>404</v>
      </c>
    </row>
    <row r="405" spans="1:12">
      <c r="A405" s="1">
        <v>40543</v>
      </c>
      <c r="B405">
        <v>17.75</v>
      </c>
      <c r="C405">
        <v>20.9</v>
      </c>
      <c r="D405">
        <f>IFERROR(VLOOKUP($A405,'EXIV-EVIX indexes'!$B$4:$D$5000,2,0),D404)</f>
        <v>151822.21</v>
      </c>
      <c r="E405">
        <f>IFERROR(VLOOKUP($A405,'EXIV-EVIX indexes'!$B$4:$D$5000,3,0),E404)</f>
        <v>11957.08</v>
      </c>
      <c r="F405" s="11">
        <f>F404*$D405/$D404*(1-F$1+VLOOKUP(A405,'G T-bils'!B$3:C$3000,2,1)/36500)^($A405-$A404)</f>
        <v>751.80597396800181</v>
      </c>
      <c r="G405" t="str">
        <f>IFERROR(VLOOKUP($A405,EVIX.IV!$B$5:$F$300,5,0),"")</f>
        <v/>
      </c>
      <c r="H405" t="e">
        <f t="shared" si="6"/>
        <v>#VALUE!</v>
      </c>
      <c r="I405" s="11">
        <f>I404*$E405/$E404*(1-I$1+VLOOKUP($A405,'G T-bils'!$B$3:$C$3000,2,1)/36500)^($A405-$A404)</f>
        <v>18.470594944231358</v>
      </c>
      <c r="L405">
        <f>ROW()</f>
        <v>405</v>
      </c>
    </row>
    <row r="406" spans="1:12">
      <c r="A406" s="1">
        <v>40546</v>
      </c>
      <c r="B406">
        <v>17.61</v>
      </c>
      <c r="C406">
        <v>20.62</v>
      </c>
      <c r="D406">
        <f>IFERROR(VLOOKUP($A406,'EXIV-EVIX indexes'!$B$4:$D$5000,2,0),D405)</f>
        <v>149048.71</v>
      </c>
      <c r="E406">
        <f>IFERROR(VLOOKUP($A406,'EXIV-EVIX indexes'!$B$4:$D$5000,3,0),E405)</f>
        <v>12316.91</v>
      </c>
      <c r="F406" s="11">
        <f>F405*$D406/$D405*(1-F$1+VLOOKUP(A406,'G T-bils'!B$3:C$3000,2,1)/36500)^($A406-$A405)</f>
        <v>738.00780426265464</v>
      </c>
      <c r="G406" t="str">
        <f>IFERROR(VLOOKUP($A406,EVIX.IV!$B$5:$F$300,5,0),"")</f>
        <v/>
      </c>
      <c r="H406" t="e">
        <f t="shared" si="6"/>
        <v>#VALUE!</v>
      </c>
      <c r="I406" s="11">
        <f>I405*$E406/$E405*(1-I$1+VLOOKUP($A406,'G T-bils'!$B$3:$C$3000,2,1)/36500)^($A406-$A405)</f>
        <v>19.024786288784277</v>
      </c>
      <c r="L406">
        <f>ROW()</f>
        <v>406</v>
      </c>
    </row>
    <row r="407" spans="1:12">
      <c r="A407" s="1">
        <v>40547</v>
      </c>
      <c r="B407">
        <v>17.38</v>
      </c>
      <c r="C407">
        <v>20.61</v>
      </c>
      <c r="D407">
        <f>IFERROR(VLOOKUP($A407,'EXIV-EVIX indexes'!$B$4:$D$5000,2,0),D406)</f>
        <v>148084.16</v>
      </c>
      <c r="E407">
        <f>IFERROR(VLOOKUP($A407,'EXIV-EVIX indexes'!$B$4:$D$5000,3,0),E406)</f>
        <v>12311.71</v>
      </c>
      <c r="F407" s="11">
        <f>F406*$D407/$D406*(1-F$1+VLOOKUP(A407,'G T-bils'!B$3:C$3000,2,1)/36500)^($A407-$A406)</f>
        <v>733.21074633311628</v>
      </c>
      <c r="G407" t="str">
        <f>IFERROR(VLOOKUP($A407,EVIX.IV!$B$5:$F$300,5,0),"")</f>
        <v/>
      </c>
      <c r="H407" t="e">
        <f t="shared" si="6"/>
        <v>#VALUE!</v>
      </c>
      <c r="I407" s="11">
        <f>I406*$E407/$E406*(1-I$1+VLOOKUP($A407,'G T-bils'!$B$3:$C$3000,2,1)/36500)^($A407-$A406)</f>
        <v>19.016206232680556</v>
      </c>
      <c r="L407">
        <f>ROW()</f>
        <v>407</v>
      </c>
    </row>
    <row r="408" spans="1:12">
      <c r="A408" s="1">
        <v>40548</v>
      </c>
      <c r="B408">
        <v>17.02</v>
      </c>
      <c r="C408">
        <v>20.05</v>
      </c>
      <c r="D408">
        <f>IFERROR(VLOOKUP($A408,'EXIV-EVIX indexes'!$B$4:$D$5000,2,0),D407)</f>
        <v>146892.38</v>
      </c>
      <c r="E408">
        <f>IFERROR(VLOOKUP($A408,'EXIV-EVIX indexes'!$B$4:$D$5000,3,0),E407)</f>
        <v>12088.09</v>
      </c>
      <c r="F408" s="11">
        <f>F407*$D408/$D407*(1-F$1+VLOOKUP(A408,'G T-bils'!B$3:C$3000,2,1)/36500)^($A408-$A407)</f>
        <v>727.28877083131408</v>
      </c>
      <c r="G408" t="str">
        <f>IFERROR(VLOOKUP($A408,EVIX.IV!$B$5:$F$300,5,0),"")</f>
        <v/>
      </c>
      <c r="H408" t="e">
        <f t="shared" si="6"/>
        <v>#VALUE!</v>
      </c>
      <c r="I408" s="11">
        <f>I407*$E408/$E407*(1-I$1+VLOOKUP($A408,'G T-bils'!$B$3:$C$3000,2,1)/36500)^($A408-$A407)</f>
        <v>18.670269445231018</v>
      </c>
      <c r="L408">
        <f>ROW()</f>
        <v>408</v>
      </c>
    </row>
    <row r="409" spans="1:12">
      <c r="A409" s="1">
        <v>40549</v>
      </c>
      <c r="B409">
        <v>17.399999999999999</v>
      </c>
      <c r="C409">
        <v>20.350000000000001</v>
      </c>
      <c r="D409">
        <f>IFERROR(VLOOKUP($A409,'EXIV-EVIX indexes'!$B$4:$D$5000,2,0),D408)</f>
        <v>146262.04999999999</v>
      </c>
      <c r="E409">
        <f>IFERROR(VLOOKUP($A409,'EXIV-EVIX indexes'!$B$4:$D$5000,3,0),E408)</f>
        <v>11936.75</v>
      </c>
      <c r="F409" s="11">
        <f>F408*$D409/$D408*(1-F$1+VLOOKUP(A409,'G T-bils'!B$3:C$3000,2,1)/36500)^($A409-$A408)</f>
        <v>724.14695018257169</v>
      </c>
      <c r="G409" t="str">
        <f>IFERROR(VLOOKUP($A409,EVIX.IV!$B$5:$F$300,5,0),"")</f>
        <v/>
      </c>
      <c r="H409" t="e">
        <f t="shared" si="6"/>
        <v>#VALUE!</v>
      </c>
      <c r="I409" s="11">
        <f>I408*$E409/$E408*(1-I$1+VLOOKUP($A409,'G T-bils'!$B$3:$C$3000,2,1)/36500)^($A409-$A408)</f>
        <v>18.435988734124244</v>
      </c>
      <c r="L409">
        <f>ROW()</f>
        <v>409</v>
      </c>
    </row>
    <row r="410" spans="1:12">
      <c r="A410" s="1">
        <v>40550</v>
      </c>
      <c r="B410">
        <v>17.14</v>
      </c>
      <c r="C410">
        <v>20.29</v>
      </c>
      <c r="D410">
        <f>IFERROR(VLOOKUP($A410,'EXIV-EVIX indexes'!$B$4:$D$5000,2,0),D409)</f>
        <v>150109.97</v>
      </c>
      <c r="E410">
        <f>IFERROR(VLOOKUP($A410,'EXIV-EVIX indexes'!$B$4:$D$5000,3,0),E409)</f>
        <v>11507.98</v>
      </c>
      <c r="F410" s="11">
        <f>F409*$D410/$D409*(1-F$1+VLOOKUP(A410,'G T-bils'!B$3:C$3000,2,1)/36500)^($A410-$A409)</f>
        <v>743.17657304856232</v>
      </c>
      <c r="G410" t="str">
        <f>IFERROR(VLOOKUP($A410,EVIX.IV!$B$5:$F$300,5,0),"")</f>
        <v/>
      </c>
      <c r="H410" t="e">
        <f t="shared" si="6"/>
        <v>#VALUE!</v>
      </c>
      <c r="I410" s="11">
        <f>I409*$E410/$E409*(1-I$1+VLOOKUP($A410,'G T-bils'!$B$3:$C$3000,2,1)/36500)^($A410-$A409)</f>
        <v>17.773250313759821</v>
      </c>
      <c r="L410">
        <f>ROW()</f>
        <v>410</v>
      </c>
    </row>
    <row r="411" spans="1:12">
      <c r="A411" s="1">
        <v>40553</v>
      </c>
      <c r="B411">
        <v>17.54</v>
      </c>
      <c r="C411">
        <v>20.48</v>
      </c>
      <c r="D411">
        <f>IFERROR(VLOOKUP($A411,'EXIV-EVIX indexes'!$B$4:$D$5000,2,0),D410)</f>
        <v>155880.51999999999</v>
      </c>
      <c r="E411">
        <f>IFERROR(VLOOKUP($A411,'EXIV-EVIX indexes'!$B$4:$D$5000,3,0),E410)</f>
        <v>10987.15</v>
      </c>
      <c r="F411" s="11">
        <f>F410*$D411/$D410*(1-F$1+VLOOKUP(A411,'G T-bils'!B$3:C$3000,2,1)/36500)^($A411-$A410)</f>
        <v>771.67984846644481</v>
      </c>
      <c r="G411" t="str">
        <f>IFERROR(VLOOKUP($A411,EVIX.IV!$B$5:$F$300,5,0),"")</f>
        <v/>
      </c>
      <c r="H411" t="e">
        <f t="shared" si="6"/>
        <v>#VALUE!</v>
      </c>
      <c r="I411" s="11">
        <f>I410*$E411/$E410*(1-I$1+VLOOKUP($A411,'G T-bils'!$B$3:$C$3000,2,1)/36500)^($A411-$A410)</f>
        <v>16.96741386488419</v>
      </c>
      <c r="L411">
        <f>ROW()</f>
        <v>411</v>
      </c>
    </row>
    <row r="412" spans="1:12">
      <c r="A412" s="1">
        <v>40554</v>
      </c>
      <c r="B412">
        <v>16.89</v>
      </c>
      <c r="C412">
        <v>20.14</v>
      </c>
      <c r="D412">
        <f>IFERROR(VLOOKUP($A412,'EXIV-EVIX indexes'!$B$4:$D$5000,2,0),D411)</f>
        <v>148003.34</v>
      </c>
      <c r="E412">
        <f>IFERROR(VLOOKUP($A412,'EXIV-EVIX indexes'!$B$4:$D$5000,3,0),E411)</f>
        <v>11528.57</v>
      </c>
      <c r="F412" s="11">
        <f>F411*$D412/$D411*(1-F$1+VLOOKUP(A412,'G T-bils'!B$3:C$3000,2,1)/36500)^($A412-$A411)</f>
        <v>732.66593880067705</v>
      </c>
      <c r="G412" t="str">
        <f>IFERROR(VLOOKUP($A412,EVIX.IV!$B$5:$F$300,5,0),"")</f>
        <v/>
      </c>
      <c r="H412" t="e">
        <f t="shared" si="6"/>
        <v>#VALUE!</v>
      </c>
      <c r="I412" s="11">
        <f>I411*$E412/$E411*(1-I$1+VLOOKUP($A412,'G T-bils'!$B$3:$C$3000,2,1)/36500)^($A412-$A411)</f>
        <v>17.803082838386015</v>
      </c>
      <c r="L412">
        <f>ROW()</f>
        <v>412</v>
      </c>
    </row>
    <row r="413" spans="1:12">
      <c r="A413" s="1">
        <v>40555</v>
      </c>
      <c r="B413">
        <v>16.239999999999998</v>
      </c>
      <c r="C413">
        <v>19.23</v>
      </c>
      <c r="D413">
        <f>IFERROR(VLOOKUP($A413,'EXIV-EVIX indexes'!$B$4:$D$5000,2,0),D412)</f>
        <v>139831.91</v>
      </c>
      <c r="E413">
        <f>IFERROR(VLOOKUP($A413,'EXIV-EVIX indexes'!$B$4:$D$5000,3,0),E412)</f>
        <v>12390.78</v>
      </c>
      <c r="F413" s="11">
        <f>F412*$D413/$D412*(1-F$1+VLOOKUP(A413,'G T-bils'!B$3:C$3000,2,1)/36500)^($A413-$A412)</f>
        <v>692.19562983712001</v>
      </c>
      <c r="G413" t="str">
        <f>IFERROR(VLOOKUP($A413,EVIX.IV!$B$5:$F$300,5,0),"")</f>
        <v/>
      </c>
      <c r="H413" t="e">
        <f t="shared" si="6"/>
        <v>#VALUE!</v>
      </c>
      <c r="I413" s="11">
        <f>I412*$E413/$E412*(1-I$1+VLOOKUP($A413,'G T-bils'!$B$3:$C$3000,2,1)/36500)^($A413-$A412)</f>
        <v>19.134031975463486</v>
      </c>
      <c r="L413">
        <f>ROW()</f>
        <v>413</v>
      </c>
    </row>
    <row r="414" spans="1:12">
      <c r="A414" s="1">
        <v>40556</v>
      </c>
      <c r="B414">
        <v>16.39</v>
      </c>
      <c r="C414">
        <v>19.2</v>
      </c>
      <c r="D414">
        <f>IFERROR(VLOOKUP($A414,'EXIV-EVIX indexes'!$B$4:$D$5000,2,0),D413)</f>
        <v>140382.16</v>
      </c>
      <c r="E414">
        <f>IFERROR(VLOOKUP($A414,'EXIV-EVIX indexes'!$B$4:$D$5000,3,0),E413)</f>
        <v>12855.38</v>
      </c>
      <c r="F414" s="11">
        <f>F413*$D414/$D413*(1-F$1+VLOOKUP(A414,'G T-bils'!B$3:C$3000,2,1)/36500)^($A414-$A413)</f>
        <v>694.90142737434212</v>
      </c>
      <c r="G414" t="str">
        <f>IFERROR(VLOOKUP($A414,EVIX.IV!$B$5:$F$300,5,0),"")</f>
        <v/>
      </c>
      <c r="H414" t="e">
        <f t="shared" si="6"/>
        <v>#VALUE!</v>
      </c>
      <c r="I414" s="11">
        <f>I413*$E414/$E413*(1-I$1+VLOOKUP($A414,'G T-bils'!$B$3:$C$3000,2,1)/36500)^($A414-$A413)</f>
        <v>19.850958806405274</v>
      </c>
      <c r="L414">
        <f>ROW()</f>
        <v>414</v>
      </c>
    </row>
    <row r="415" spans="1:12">
      <c r="A415" s="1">
        <v>40557</v>
      </c>
      <c r="B415">
        <v>15.46</v>
      </c>
      <c r="C415">
        <v>18.37</v>
      </c>
      <c r="D415">
        <f>IFERROR(VLOOKUP($A415,'EXIV-EVIX indexes'!$B$4:$D$5000,2,0),D414)</f>
        <v>137623.26</v>
      </c>
      <c r="E415">
        <f>IFERROR(VLOOKUP($A415,'EXIV-EVIX indexes'!$B$4:$D$5000,3,0),E414)</f>
        <v>13157.66</v>
      </c>
      <c r="F415" s="11">
        <f>F414*$D415/$D414*(1-F$1+VLOOKUP(A415,'G T-bils'!B$3:C$3000,2,1)/36500)^($A415-$A414)</f>
        <v>681.22747261986603</v>
      </c>
      <c r="G415" t="str">
        <f>IFERROR(VLOOKUP($A415,EVIX.IV!$B$5:$F$300,5,0),"")</f>
        <v/>
      </c>
      <c r="H415" t="e">
        <f t="shared" si="6"/>
        <v>#VALUE!</v>
      </c>
      <c r="I415" s="11">
        <f>I414*$E415/$E414*(1-I$1+VLOOKUP($A415,'G T-bils'!$B$3:$C$3000,2,1)/36500)^($A415-$A414)</f>
        <v>20.317218850239932</v>
      </c>
      <c r="L415">
        <f>ROW()</f>
        <v>415</v>
      </c>
    </row>
    <row r="416" spans="1:12">
      <c r="A416" s="1">
        <v>40561</v>
      </c>
      <c r="B416">
        <v>15.87</v>
      </c>
      <c r="C416">
        <v>18.38</v>
      </c>
      <c r="D416">
        <f>IFERROR(VLOOKUP($A416,'EXIV-EVIX indexes'!$B$4:$D$5000,2,0),D415)</f>
        <v>134806.49</v>
      </c>
      <c r="E416">
        <f>IFERROR(VLOOKUP($A416,'EXIV-EVIX indexes'!$B$4:$D$5000,3,0),E415)</f>
        <v>13464.81</v>
      </c>
      <c r="F416" s="11">
        <f>F415*$D416/$D415*(1-F$1+VLOOKUP(A416,'G T-bils'!B$3:C$3000,2,1)/36500)^($A416-$A415)</f>
        <v>667.22143843366996</v>
      </c>
      <c r="G416" t="str">
        <f>IFERROR(VLOOKUP($A416,EVIX.IV!$B$5:$F$300,5,0),"")</f>
        <v/>
      </c>
      <c r="H416" t="e">
        <f t="shared" si="6"/>
        <v>#VALUE!</v>
      </c>
      <c r="I416" s="11">
        <f>I415*$E416/$E415*(1-I$1+VLOOKUP($A416,'G T-bils'!$B$3:$C$3000,2,1)/36500)^($A416-$A415)</f>
        <v>20.789531706048717</v>
      </c>
      <c r="L416">
        <f>ROW()</f>
        <v>416</v>
      </c>
    </row>
    <row r="417" spans="1:12">
      <c r="A417" s="1">
        <v>40562</v>
      </c>
      <c r="B417">
        <v>17.309999999999999</v>
      </c>
      <c r="C417">
        <v>19.64</v>
      </c>
      <c r="D417">
        <f>IFERROR(VLOOKUP($A417,'EXIV-EVIX indexes'!$B$4:$D$5000,2,0),D416)</f>
        <v>137274.44</v>
      </c>
      <c r="E417">
        <f>IFERROR(VLOOKUP($A417,'EXIV-EVIX indexes'!$B$4:$D$5000,3,0),E416)</f>
        <v>13413.24</v>
      </c>
      <c r="F417" s="11">
        <f>F416*$D417/$D416*(1-F$1+VLOOKUP(A417,'G T-bils'!B$3:C$3000,2,1)/36500)^($A417-$A416)</f>
        <v>679.41970638250734</v>
      </c>
      <c r="G417" t="str">
        <f>IFERROR(VLOOKUP($A417,EVIX.IV!$B$5:$F$300,5,0),"")</f>
        <v/>
      </c>
      <c r="H417" t="e">
        <f t="shared" si="6"/>
        <v>#VALUE!</v>
      </c>
      <c r="I417" s="11">
        <f>I416*$E417/$E416*(1-I$1+VLOOKUP($A417,'G T-bils'!$B$3:$C$3000,2,1)/36500)^($A417-$A416)</f>
        <v>20.709396352784758</v>
      </c>
      <c r="L417">
        <f>ROW()</f>
        <v>417</v>
      </c>
    </row>
    <row r="418" spans="1:12">
      <c r="A418" s="1">
        <v>40563</v>
      </c>
      <c r="B418">
        <v>17.989999999999998</v>
      </c>
      <c r="C418">
        <v>19.899999999999999</v>
      </c>
      <c r="D418">
        <f>IFERROR(VLOOKUP($A418,'EXIV-EVIX indexes'!$B$4:$D$5000,2,0),D417)</f>
        <v>137818.53</v>
      </c>
      <c r="E418">
        <f>IFERROR(VLOOKUP($A418,'EXIV-EVIX indexes'!$B$4:$D$5000,3,0),E417)</f>
        <v>13191.64</v>
      </c>
      <c r="F418" s="11">
        <f>F417*$D418/$D417*(1-F$1+VLOOKUP(A418,'G T-bils'!B$3:C$3000,2,1)/36500)^($A418-$A417)</f>
        <v>682.09692078862588</v>
      </c>
      <c r="G418" t="str">
        <f>IFERROR(VLOOKUP($A418,EVIX.IV!$B$5:$F$300,5,0),"")</f>
        <v/>
      </c>
      <c r="H418" t="e">
        <f t="shared" si="6"/>
        <v>#VALUE!</v>
      </c>
      <c r="I418" s="11">
        <f>I417*$E418/$E417*(1-I$1+VLOOKUP($A418,'G T-bils'!$B$3:$C$3000,2,1)/36500)^($A418-$A417)</f>
        <v>20.366788460868563</v>
      </c>
      <c r="L418">
        <f>ROW()</f>
        <v>418</v>
      </c>
    </row>
    <row r="419" spans="1:12">
      <c r="A419" s="1">
        <v>40564</v>
      </c>
      <c r="B419">
        <v>18.47</v>
      </c>
      <c r="C419">
        <v>19.97</v>
      </c>
      <c r="D419">
        <f>IFERROR(VLOOKUP($A419,'EXIV-EVIX indexes'!$B$4:$D$5000,2,0),D418)</f>
        <v>135700.9</v>
      </c>
      <c r="E419">
        <f>IFERROR(VLOOKUP($A419,'EXIV-EVIX indexes'!$B$4:$D$5000,3,0),E418)</f>
        <v>13727.18</v>
      </c>
      <c r="F419" s="11">
        <f>F418*$D419/$D418*(1-F$1+VLOOKUP(A419,'G T-bils'!B$3:C$3000,2,1)/36500)^($A419-$A418)</f>
        <v>671.60086144607874</v>
      </c>
      <c r="G419" t="str">
        <f>IFERROR(VLOOKUP($A419,EVIX.IV!$B$5:$F$300,5,0),"")</f>
        <v/>
      </c>
      <c r="H419" t="e">
        <f t="shared" si="6"/>
        <v>#VALUE!</v>
      </c>
      <c r="I419" s="11">
        <f>I418*$E419/$E418*(1-I$1+VLOOKUP($A419,'G T-bils'!$B$3:$C$3000,2,1)/36500)^($A419-$A418)</f>
        <v>21.193131412496459</v>
      </c>
      <c r="L419">
        <f>ROW()</f>
        <v>419</v>
      </c>
    </row>
    <row r="420" spans="1:12">
      <c r="A420" s="1">
        <v>40567</v>
      </c>
      <c r="B420">
        <v>17.649999999999999</v>
      </c>
      <c r="C420">
        <v>19.579999999999998</v>
      </c>
      <c r="D420">
        <f>IFERROR(VLOOKUP($A420,'EXIV-EVIX indexes'!$B$4:$D$5000,2,0),D419)</f>
        <v>134493.74</v>
      </c>
      <c r="E420">
        <f>IFERROR(VLOOKUP($A420,'EXIV-EVIX indexes'!$B$4:$D$5000,3,0),E419)</f>
        <v>14026.55</v>
      </c>
      <c r="F420" s="11">
        <f>F419*$D420/$D419*(1-F$1+VLOOKUP(A420,'G T-bils'!B$3:C$3000,2,1)/36500)^($A420-$A419)</f>
        <v>665.58106696514017</v>
      </c>
      <c r="G420" t="str">
        <f>IFERROR(VLOOKUP($A420,EVIX.IV!$B$5:$F$300,5,0),"")</f>
        <v/>
      </c>
      <c r="H420" t="e">
        <f t="shared" si="6"/>
        <v>#VALUE!</v>
      </c>
      <c r="I420" s="11">
        <f>I419*$E420/$E419*(1-I$1+VLOOKUP($A420,'G T-bils'!$B$3:$C$3000,2,1)/36500)^($A420-$A419)</f>
        <v>21.653845771498922</v>
      </c>
      <c r="L420">
        <f>ROW()</f>
        <v>420</v>
      </c>
    </row>
    <row r="421" spans="1:12">
      <c r="A421" s="1">
        <v>40568</v>
      </c>
      <c r="B421">
        <v>17.59</v>
      </c>
      <c r="C421">
        <v>19.34</v>
      </c>
      <c r="D421">
        <f>IFERROR(VLOOKUP($A421,'EXIV-EVIX indexes'!$B$4:$D$5000,2,0),D420)</f>
        <v>137045.75</v>
      </c>
      <c r="E421">
        <f>IFERROR(VLOOKUP($A421,'EXIV-EVIX indexes'!$B$4:$D$5000,3,0),E420)</f>
        <v>13749.4</v>
      </c>
      <c r="F421" s="11">
        <f>F420*$D421/$D420*(1-F$1+VLOOKUP(A421,'G T-bils'!B$3:C$3000,2,1)/36500)^($A421-$A420)</f>
        <v>678.19697185284292</v>
      </c>
      <c r="G421" t="str">
        <f>IFERROR(VLOOKUP($A421,EVIX.IV!$B$5:$F$300,5,0),"")</f>
        <v/>
      </c>
      <c r="H421" t="e">
        <f t="shared" si="6"/>
        <v>#VALUE!</v>
      </c>
      <c r="I421" s="11">
        <f>I420*$E421/$E420*(1-I$1+VLOOKUP($A421,'G T-bils'!$B$3:$C$3000,2,1)/36500)^($A421-$A420)</f>
        <v>21.225567330840054</v>
      </c>
      <c r="L421">
        <f>ROW()</f>
        <v>421</v>
      </c>
    </row>
    <row r="422" spans="1:12">
      <c r="A422" s="1">
        <v>40569</v>
      </c>
      <c r="B422">
        <v>16.64</v>
      </c>
      <c r="C422">
        <v>18.82</v>
      </c>
      <c r="D422">
        <f>IFERROR(VLOOKUP($A422,'EXIV-EVIX indexes'!$B$4:$D$5000,2,0),D421)</f>
        <v>134746.26999999999</v>
      </c>
      <c r="E422">
        <f>IFERROR(VLOOKUP($A422,'EXIV-EVIX indexes'!$B$4:$D$5000,3,0),E421)</f>
        <v>14013.92</v>
      </c>
      <c r="F422" s="11">
        <f>F421*$D422/$D421*(1-F$1+VLOOKUP(A422,'G T-bils'!B$3:C$3000,2,1)/36500)^($A422-$A421)</f>
        <v>666.80360001620477</v>
      </c>
      <c r="G422" t="str">
        <f>IFERROR(VLOOKUP($A422,EVIX.IV!$B$5:$F$300,5,0),"")</f>
        <v/>
      </c>
      <c r="H422" t="e">
        <f t="shared" si="6"/>
        <v>#VALUE!</v>
      </c>
      <c r="I422" s="11">
        <f>I421*$E422/$E421*(1-I$1+VLOOKUP($A422,'G T-bils'!$B$3:$C$3000,2,1)/36500)^($A422-$A421)</f>
        <v>21.633465924409332</v>
      </c>
      <c r="L422">
        <f>ROW()</f>
        <v>422</v>
      </c>
    </row>
    <row r="423" spans="1:12">
      <c r="A423" s="1">
        <v>40570</v>
      </c>
      <c r="B423">
        <v>16.149999999999999</v>
      </c>
      <c r="C423">
        <v>18.48</v>
      </c>
      <c r="D423">
        <f>IFERROR(VLOOKUP($A423,'EXIV-EVIX indexes'!$B$4:$D$5000,2,0),D422)</f>
        <v>132605.87</v>
      </c>
      <c r="E423">
        <f>IFERROR(VLOOKUP($A423,'EXIV-EVIX indexes'!$B$4:$D$5000,3,0),E422)</f>
        <v>14314.45</v>
      </c>
      <c r="F423" s="11">
        <f>F422*$D423/$D422*(1-F$1+VLOOKUP(A423,'G T-bils'!B$3:C$3000,2,1)/36500)^($A423-$A422)</f>
        <v>656.19844889035392</v>
      </c>
      <c r="G423" t="str">
        <f>IFERROR(VLOOKUP($A423,EVIX.IV!$B$5:$F$300,5,0),"")</f>
        <v/>
      </c>
      <c r="H423" t="e">
        <f t="shared" si="6"/>
        <v>#VALUE!</v>
      </c>
      <c r="I423" s="11">
        <f>I422*$E423/$E422*(1-I$1+VLOOKUP($A423,'G T-bils'!$B$3:$C$3000,2,1)/36500)^($A423-$A422)</f>
        <v>22.096953524907303</v>
      </c>
      <c r="L423">
        <f>ROW()</f>
        <v>423</v>
      </c>
    </row>
    <row r="424" spans="1:12">
      <c r="A424" s="1">
        <v>40571</v>
      </c>
      <c r="B424">
        <v>20.04</v>
      </c>
      <c r="C424">
        <v>20.59</v>
      </c>
      <c r="D424">
        <f>IFERROR(VLOOKUP($A424,'EXIV-EVIX indexes'!$B$4:$D$5000,2,0),D423)</f>
        <v>135495.9</v>
      </c>
      <c r="E424">
        <f>IFERROR(VLOOKUP($A424,'EXIV-EVIX indexes'!$B$4:$D$5000,3,0),E423)</f>
        <v>13767.06</v>
      </c>
      <c r="F424" s="11">
        <f>F423*$D424/$D423*(1-F$1+VLOOKUP(A424,'G T-bils'!B$3:C$3000,2,1)/36500)^($A424-$A423)</f>
        <v>670.48677457325982</v>
      </c>
      <c r="G424" t="str">
        <f>IFERROR(VLOOKUP($A424,EVIX.IV!$B$5:$F$300,5,0),"")</f>
        <v/>
      </c>
      <c r="H424" t="e">
        <f t="shared" si="6"/>
        <v>#VALUE!</v>
      </c>
      <c r="I424" s="11">
        <f>I423*$E424/$E423*(1-I$1+VLOOKUP($A424,'G T-bils'!$B$3:$C$3000,2,1)/36500)^($A424-$A423)</f>
        <v>21.251547153818859</v>
      </c>
      <c r="L424">
        <f>ROW()</f>
        <v>424</v>
      </c>
    </row>
    <row r="425" spans="1:12">
      <c r="A425" s="1">
        <v>40574</v>
      </c>
      <c r="B425">
        <v>19.53</v>
      </c>
      <c r="C425">
        <v>20.149999999999999</v>
      </c>
      <c r="D425">
        <f>IFERROR(VLOOKUP($A425,'EXIV-EVIX indexes'!$B$4:$D$5000,2,0),D424)</f>
        <v>137388.56</v>
      </c>
      <c r="E425">
        <f>IFERROR(VLOOKUP($A425,'EXIV-EVIX indexes'!$B$4:$D$5000,3,0),E424)</f>
        <v>13740.88</v>
      </c>
      <c r="F425" s="11">
        <f>F424*$D425/$D424*(1-F$1+VLOOKUP(A425,'G T-bils'!B$3:C$3000,2,1)/36500)^($A425-$A424)</f>
        <v>679.81350689462363</v>
      </c>
      <c r="G425" t="str">
        <f>IFERROR(VLOOKUP($A425,EVIX.IV!$B$5:$F$300,5,0),"")</f>
        <v/>
      </c>
      <c r="H425" t="e">
        <f t="shared" si="6"/>
        <v>#VALUE!</v>
      </c>
      <c r="I425" s="11">
        <f>I424*$E425/$E424*(1-I$1+VLOOKUP($A425,'G T-bils'!$B$3:$C$3000,2,1)/36500)^($A425-$A424)</f>
        <v>21.209920979333972</v>
      </c>
      <c r="L425">
        <f>ROW()</f>
        <v>425</v>
      </c>
    </row>
    <row r="426" spans="1:12">
      <c r="A426" s="1">
        <v>40575</v>
      </c>
      <c r="B426">
        <v>17.63</v>
      </c>
      <c r="C426">
        <v>18.97</v>
      </c>
      <c r="D426">
        <f>IFERROR(VLOOKUP($A426,'EXIV-EVIX indexes'!$B$4:$D$5000,2,0),D425)</f>
        <v>134390.06</v>
      </c>
      <c r="E426">
        <f>IFERROR(VLOOKUP($A426,'EXIV-EVIX indexes'!$B$4:$D$5000,3,0),E425)</f>
        <v>14197.11</v>
      </c>
      <c r="F426" s="11">
        <f>F425*$D426/$D425*(1-F$1+VLOOKUP(A426,'G T-bils'!B$3:C$3000,2,1)/36500)^($A426-$A425)</f>
        <v>664.96343143817296</v>
      </c>
      <c r="G426" t="str">
        <f>IFERROR(VLOOKUP($A426,EVIX.IV!$B$5:$F$300,5,0),"")</f>
        <v/>
      </c>
      <c r="H426" t="e">
        <f t="shared" si="6"/>
        <v>#VALUE!</v>
      </c>
      <c r="I426" s="11">
        <f>I425*$E426/$E425*(1-I$1+VLOOKUP($A426,'G T-bils'!$B$3:$C$3000,2,1)/36500)^($A426-$A425)</f>
        <v>21.913706879926782</v>
      </c>
      <c r="L426">
        <f>ROW()</f>
        <v>426</v>
      </c>
    </row>
    <row r="427" spans="1:12">
      <c r="A427" s="1">
        <v>40576</v>
      </c>
      <c r="B427">
        <v>17.3</v>
      </c>
      <c r="C427">
        <v>19.09</v>
      </c>
      <c r="D427">
        <f>IFERROR(VLOOKUP($A427,'EXIV-EVIX indexes'!$B$4:$D$5000,2,0),D426)</f>
        <v>133668.42000000001</v>
      </c>
      <c r="E427">
        <f>IFERROR(VLOOKUP($A427,'EXIV-EVIX indexes'!$B$4:$D$5000,3,0),E426)</f>
        <v>14305.26</v>
      </c>
      <c r="F427" s="11">
        <f>F426*$D427/$D426*(1-F$1+VLOOKUP(A427,'G T-bils'!B$3:C$3000,2,1)/36500)^($A427-$A426)</f>
        <v>661.37894141620041</v>
      </c>
      <c r="G427" t="str">
        <f>IFERROR(VLOOKUP($A427,EVIX.IV!$B$5:$F$300,5,0),"")</f>
        <v/>
      </c>
      <c r="H427" t="e">
        <f t="shared" si="6"/>
        <v>#VALUE!</v>
      </c>
      <c r="I427" s="11">
        <f>I426*$E427/$E426*(1-I$1+VLOOKUP($A427,'G T-bils'!$B$3:$C$3000,2,1)/36500)^($A427-$A426)</f>
        <v>22.080178995778269</v>
      </c>
      <c r="L427">
        <f>ROW()</f>
        <v>427</v>
      </c>
    </row>
    <row r="428" spans="1:12">
      <c r="A428" s="1">
        <v>40577</v>
      </c>
      <c r="B428">
        <v>16.690000000000001</v>
      </c>
      <c r="C428">
        <v>18.920000000000002</v>
      </c>
      <c r="D428">
        <f>IFERROR(VLOOKUP($A428,'EXIV-EVIX indexes'!$B$4:$D$5000,2,0),D427)</f>
        <v>133877.54</v>
      </c>
      <c r="E428">
        <f>IFERROR(VLOOKUP($A428,'EXIV-EVIX indexes'!$B$4:$D$5000,3,0),E427)</f>
        <v>13908.18</v>
      </c>
      <c r="F428" s="11">
        <f>F427*$D428/$D427*(1-F$1+VLOOKUP(A428,'G T-bils'!B$3:C$3000,2,1)/36500)^($A428-$A427)</f>
        <v>662.40030876107926</v>
      </c>
      <c r="G428" t="str">
        <f>IFERROR(VLOOKUP($A428,EVIX.IV!$B$5:$F$300,5,0),"")</f>
        <v/>
      </c>
      <c r="H428" t="e">
        <f t="shared" si="6"/>
        <v>#VALUE!</v>
      </c>
      <c r="I428" s="11">
        <f>I427*$E428/$E427*(1-I$1+VLOOKUP($A428,'G T-bils'!$B$3:$C$3000,2,1)/36500)^($A428-$A427)</f>
        <v>21.466853446606553</v>
      </c>
      <c r="L428">
        <f>ROW()</f>
        <v>428</v>
      </c>
    </row>
    <row r="429" spans="1:12">
      <c r="A429" s="1">
        <v>40578</v>
      </c>
      <c r="B429">
        <v>15.93</v>
      </c>
      <c r="C429">
        <v>18.329999999999998</v>
      </c>
      <c r="D429">
        <f>IFERROR(VLOOKUP($A429,'EXIV-EVIX indexes'!$B$4:$D$5000,2,0),D428)</f>
        <v>130021.75999999999</v>
      </c>
      <c r="E429">
        <f>IFERROR(VLOOKUP($A429,'EXIV-EVIX indexes'!$B$4:$D$5000,3,0),E428)</f>
        <v>14144.1</v>
      </c>
      <c r="F429" s="11">
        <f>F428*$D429/$D428*(1-F$1+VLOOKUP(A429,'G T-bils'!B$3:C$3000,2,1)/36500)^($A429-$A428)</f>
        <v>643.30987287878099</v>
      </c>
      <c r="G429" t="str">
        <f>IFERROR(VLOOKUP($A429,EVIX.IV!$B$5:$F$300,5,0),"")</f>
        <v/>
      </c>
      <c r="H429" t="e">
        <f t="shared" si="6"/>
        <v>#VALUE!</v>
      </c>
      <c r="I429" s="11">
        <f>I428*$E429/$E428*(1-I$1+VLOOKUP($A429,'G T-bils'!$B$3:$C$3000,2,1)/36500)^($A429-$A428)</f>
        <v>21.830555172622791</v>
      </c>
      <c r="L429">
        <f>ROW()</f>
        <v>429</v>
      </c>
    </row>
    <row r="430" spans="1:12">
      <c r="A430" s="1">
        <v>40581</v>
      </c>
      <c r="B430">
        <v>16.28</v>
      </c>
      <c r="C430">
        <v>18.260000000000002</v>
      </c>
      <c r="D430">
        <f>IFERROR(VLOOKUP($A430,'EXIV-EVIX indexes'!$B$4:$D$5000,2,0),D429)</f>
        <v>125995.85</v>
      </c>
      <c r="E430">
        <f>IFERROR(VLOOKUP($A430,'EXIV-EVIX indexes'!$B$4:$D$5000,3,0),E429)</f>
        <v>14553.57</v>
      </c>
      <c r="F430" s="11">
        <f>F429*$D430/$D429*(1-F$1+VLOOKUP(A430,'G T-bils'!B$3:C$3000,2,1)/36500)^($A430-$A429)</f>
        <v>623.35159329694068</v>
      </c>
      <c r="G430" t="str">
        <f>IFERROR(VLOOKUP($A430,EVIX.IV!$B$5:$F$300,5,0),"")</f>
        <v/>
      </c>
      <c r="H430" t="e">
        <f t="shared" si="6"/>
        <v>#VALUE!</v>
      </c>
      <c r="I430" s="11">
        <f>I429*$E430/$E429*(1-I$1+VLOOKUP($A430,'G T-bils'!$B$3:$C$3000,2,1)/36500)^($A430-$A429)</f>
        <v>22.461132941069415</v>
      </c>
      <c r="L430">
        <f>ROW()</f>
        <v>430</v>
      </c>
    </row>
    <row r="431" spans="1:12">
      <c r="A431" s="1">
        <v>40582</v>
      </c>
      <c r="B431">
        <v>15.81</v>
      </c>
      <c r="C431">
        <v>17.850000000000001</v>
      </c>
      <c r="D431">
        <f>IFERROR(VLOOKUP($A431,'EXIV-EVIX indexes'!$B$4:$D$5000,2,0),D430)</f>
        <v>124695.81</v>
      </c>
      <c r="E431">
        <f>IFERROR(VLOOKUP($A431,'EXIV-EVIX indexes'!$B$4:$D$5000,3,0),E430)</f>
        <v>14977.44</v>
      </c>
      <c r="F431" s="11">
        <f>F430*$D431/$D430*(1-F$1+VLOOKUP(A431,'G T-bils'!B$3:C$3000,2,1)/36500)^($A431-$A430)</f>
        <v>616.90835254602018</v>
      </c>
      <c r="G431" t="str">
        <f>IFERROR(VLOOKUP($A431,EVIX.IV!$B$5:$F$300,5,0),"")</f>
        <v/>
      </c>
      <c r="H431" t="e">
        <f t="shared" si="6"/>
        <v>#VALUE!</v>
      </c>
      <c r="I431" s="11">
        <f>I430*$E431/$E430*(1-I$1+VLOOKUP($A431,'G T-bils'!$B$3:$C$3000,2,1)/36500)^($A431-$A430)</f>
        <v>23.114881122249606</v>
      </c>
      <c r="L431">
        <f>ROW()</f>
        <v>431</v>
      </c>
    </row>
    <row r="432" spans="1:12">
      <c r="A432" s="1">
        <v>40583</v>
      </c>
      <c r="B432">
        <v>15.87</v>
      </c>
      <c r="C432">
        <v>17.86</v>
      </c>
      <c r="D432">
        <f>IFERROR(VLOOKUP($A432,'EXIV-EVIX indexes'!$B$4:$D$5000,2,0),D431)</f>
        <v>123298.38</v>
      </c>
      <c r="E432">
        <f>IFERROR(VLOOKUP($A432,'EXIV-EVIX indexes'!$B$4:$D$5000,3,0),E431)</f>
        <v>15218.37</v>
      </c>
      <c r="F432" s="11">
        <f>F431*$D432/$D431*(1-F$1+VLOOKUP(A432,'G T-bils'!B$3:C$3000,2,1)/36500)^($A432-$A431)</f>
        <v>609.9836245807154</v>
      </c>
      <c r="G432" t="str">
        <f>IFERROR(VLOOKUP($A432,EVIX.IV!$B$5:$F$300,5,0),"")</f>
        <v/>
      </c>
      <c r="H432" t="e">
        <f t="shared" si="6"/>
        <v>#VALUE!</v>
      </c>
      <c r="I432" s="11">
        <f>I431*$E432/$E431*(1-I$1+VLOOKUP($A432,'G T-bils'!$B$3:$C$3000,2,1)/36500)^($A432-$A431)</f>
        <v>23.486279806427309</v>
      </c>
      <c r="L432">
        <f>ROW()</f>
        <v>432</v>
      </c>
    </row>
    <row r="433" spans="1:12">
      <c r="A433" s="1">
        <v>40584</v>
      </c>
      <c r="B433">
        <v>16.09</v>
      </c>
      <c r="C433">
        <v>18.100000000000001</v>
      </c>
      <c r="D433">
        <f>IFERROR(VLOOKUP($A433,'EXIV-EVIX indexes'!$B$4:$D$5000,2,0),D432)</f>
        <v>123278.19</v>
      </c>
      <c r="E433">
        <f>IFERROR(VLOOKUP($A433,'EXIV-EVIX indexes'!$B$4:$D$5000,3,0),E432)</f>
        <v>14980.94</v>
      </c>
      <c r="F433" s="11">
        <f>F432*$D433/$D432*(1-F$1+VLOOKUP(A433,'G T-bils'!B$3:C$3000,2,1)/36500)^($A433-$A432)</f>
        <v>609.87155933936094</v>
      </c>
      <c r="G433" t="str">
        <f>IFERROR(VLOOKUP($A433,EVIX.IV!$B$5:$F$300,5,0),"")</f>
        <v/>
      </c>
      <c r="H433" t="e">
        <f t="shared" ref="H433:H496" si="7">F433/G433-1</f>
        <v>#VALUE!</v>
      </c>
      <c r="I433" s="11">
        <f>I432*$E433/$E432*(1-I$1+VLOOKUP($A433,'G T-bils'!$B$3:$C$3000,2,1)/36500)^($A433-$A432)</f>
        <v>23.119395921636716</v>
      </c>
      <c r="L433">
        <f>ROW()</f>
        <v>433</v>
      </c>
    </row>
    <row r="434" spans="1:12">
      <c r="A434" s="1">
        <v>40585</v>
      </c>
      <c r="B434">
        <v>15.69</v>
      </c>
      <c r="C434">
        <v>17.86</v>
      </c>
      <c r="D434">
        <f>IFERROR(VLOOKUP($A434,'EXIV-EVIX indexes'!$B$4:$D$5000,2,0),D433)</f>
        <v>122443.99</v>
      </c>
      <c r="E434">
        <f>IFERROR(VLOOKUP($A434,'EXIV-EVIX indexes'!$B$4:$D$5000,3,0),E433)</f>
        <v>14965.51</v>
      </c>
      <c r="F434" s="11">
        <f>F433*$D434/$D433*(1-F$1+VLOOKUP(A434,'G T-bils'!B$3:C$3000,2,1)/36500)^($A434-$A433)</f>
        <v>605.73234417440233</v>
      </c>
      <c r="G434" t="str">
        <f>IFERROR(VLOOKUP($A434,EVIX.IV!$B$5:$F$300,5,0),"")</f>
        <v/>
      </c>
      <c r="H434" t="e">
        <f t="shared" si="7"/>
        <v>#VALUE!</v>
      </c>
      <c r="I434" s="11">
        <f>I433*$E434/$E433*(1-I$1+VLOOKUP($A434,'G T-bils'!$B$3:$C$3000,2,1)/36500)^($A434-$A433)</f>
        <v>23.095113374569056</v>
      </c>
      <c r="L434">
        <f>ROW()</f>
        <v>434</v>
      </c>
    </row>
    <row r="435" spans="1:12">
      <c r="A435" s="1">
        <v>40588</v>
      </c>
      <c r="B435">
        <v>15.95</v>
      </c>
      <c r="C435">
        <v>17.940000000000001</v>
      </c>
      <c r="D435">
        <f>IFERROR(VLOOKUP($A435,'EXIV-EVIX indexes'!$B$4:$D$5000,2,0),D434)</f>
        <v>121851.85</v>
      </c>
      <c r="E435">
        <f>IFERROR(VLOOKUP($A435,'EXIV-EVIX indexes'!$B$4:$D$5000,3,0),E434)</f>
        <v>14832.72</v>
      </c>
      <c r="F435" s="11">
        <f>F434*$D435/$D434*(1-F$1+VLOOKUP(A435,'G T-bils'!B$3:C$3000,2,1)/36500)^($A435-$A434)</f>
        <v>602.76546360808925</v>
      </c>
      <c r="G435" t="str">
        <f>IFERROR(VLOOKUP($A435,EVIX.IV!$B$5:$F$300,5,0),"")</f>
        <v/>
      </c>
      <c r="H435" t="e">
        <f t="shared" si="7"/>
        <v>#VALUE!</v>
      </c>
      <c r="I435" s="11">
        <f>I434*$E435/$E434*(1-I$1+VLOOKUP($A435,'G T-bils'!$B$3:$C$3000,2,1)/36500)^($A435-$A434)</f>
        <v>22.88876278392631</v>
      </c>
      <c r="L435">
        <f>ROW()</f>
        <v>435</v>
      </c>
    </row>
    <row r="436" spans="1:12">
      <c r="A436" s="1">
        <v>40589</v>
      </c>
      <c r="B436">
        <v>16.37</v>
      </c>
      <c r="C436">
        <v>18.27</v>
      </c>
      <c r="D436">
        <f>IFERROR(VLOOKUP($A436,'EXIV-EVIX indexes'!$B$4:$D$5000,2,0),D435)</f>
        <v>120263.34</v>
      </c>
      <c r="E436">
        <f>IFERROR(VLOOKUP($A436,'EXIV-EVIX indexes'!$B$4:$D$5000,3,0),E435)</f>
        <v>15134.64</v>
      </c>
      <c r="F436" s="11">
        <f>F435*$D436/$D435*(1-F$1+VLOOKUP(A436,'G T-bils'!B$3:C$3000,2,1)/36500)^($A436-$A435)</f>
        <v>594.89511692206838</v>
      </c>
      <c r="G436" t="str">
        <f>IFERROR(VLOOKUP($A436,EVIX.IV!$B$5:$F$300,5,0),"")</f>
        <v/>
      </c>
      <c r="H436" t="e">
        <f t="shared" si="7"/>
        <v>#VALUE!</v>
      </c>
      <c r="I436" s="11">
        <f>I435*$E436/$E435*(1-I$1+VLOOKUP($A436,'G T-bils'!$B$3:$C$3000,2,1)/36500)^($A436-$A435)</f>
        <v>23.354174678020794</v>
      </c>
      <c r="L436">
        <f>ROW()</f>
        <v>436</v>
      </c>
    </row>
    <row r="437" spans="1:12">
      <c r="A437" s="1">
        <v>40590</v>
      </c>
      <c r="B437">
        <v>16.72</v>
      </c>
      <c r="C437">
        <v>18.32</v>
      </c>
      <c r="D437">
        <f>IFERROR(VLOOKUP($A437,'EXIV-EVIX indexes'!$B$4:$D$5000,2,0),D436)</f>
        <v>114646.8</v>
      </c>
      <c r="E437">
        <f>IFERROR(VLOOKUP($A437,'EXIV-EVIX indexes'!$B$4:$D$5000,3,0),E436)</f>
        <v>15843.59</v>
      </c>
      <c r="F437" s="11">
        <f>F436*$D437/$D436*(1-F$1+VLOOKUP(A437,'G T-bils'!B$3:C$3000,2,1)/36500)^($A437-$A436)</f>
        <v>567.10022973692139</v>
      </c>
      <c r="G437" t="str">
        <f>IFERROR(VLOOKUP($A437,EVIX.IV!$B$5:$F$300,5,0),"")</f>
        <v/>
      </c>
      <c r="H437" t="e">
        <f t="shared" si="7"/>
        <v>#VALUE!</v>
      </c>
      <c r="I437" s="11">
        <f>I436*$E437/$E436*(1-I$1+VLOOKUP($A437,'G T-bils'!$B$3:$C$3000,2,1)/36500)^($A437-$A436)</f>
        <v>24.447630172495934</v>
      </c>
      <c r="L437">
        <f>ROW()</f>
        <v>437</v>
      </c>
    </row>
    <row r="438" spans="1:12">
      <c r="A438" s="1">
        <v>40591</v>
      </c>
      <c r="B438">
        <v>16.59</v>
      </c>
      <c r="C438">
        <v>18.63</v>
      </c>
      <c r="D438">
        <f>IFERROR(VLOOKUP($A438,'EXIV-EVIX indexes'!$B$4:$D$5000,2,0),D437)</f>
        <v>117023.01</v>
      </c>
      <c r="E438">
        <f>IFERROR(VLOOKUP($A438,'EXIV-EVIX indexes'!$B$4:$D$5000,3,0),E437)</f>
        <v>15650.67</v>
      </c>
      <c r="F438" s="11">
        <f>F437*$D438/$D437*(1-F$1+VLOOKUP(A438,'G T-bils'!B$3:C$3000,2,1)/36500)^($A438-$A437)</f>
        <v>578.84157285064759</v>
      </c>
      <c r="G438" t="str">
        <f>IFERROR(VLOOKUP($A438,EVIX.IV!$B$5:$F$300,5,0),"")</f>
        <v/>
      </c>
      <c r="H438" t="e">
        <f t="shared" si="7"/>
        <v>#VALUE!</v>
      </c>
      <c r="I438" s="11">
        <f>I437*$E438/$E437*(1-I$1+VLOOKUP($A438,'G T-bils'!$B$3:$C$3000,2,1)/36500)^($A438-$A437)</f>
        <v>24.149418109168359</v>
      </c>
      <c r="L438">
        <f>ROW()</f>
        <v>438</v>
      </c>
    </row>
    <row r="439" spans="1:12">
      <c r="A439" s="1">
        <v>40592</v>
      </c>
      <c r="B439">
        <v>16.43</v>
      </c>
      <c r="C439">
        <v>18.899999999999999</v>
      </c>
      <c r="D439">
        <f>IFERROR(VLOOKUP($A439,'EXIV-EVIX indexes'!$B$4:$D$5000,2,0),D438)</f>
        <v>117646.54</v>
      </c>
      <c r="E439">
        <f>IFERROR(VLOOKUP($A439,'EXIV-EVIX indexes'!$B$4:$D$5000,3,0),E438)</f>
        <v>15697.2</v>
      </c>
      <c r="F439" s="11">
        <f>F438*$D439/$D438*(1-F$1+VLOOKUP(A439,'G T-bils'!B$3:C$3000,2,1)/36500)^($A439-$A438)</f>
        <v>581.91289805438112</v>
      </c>
      <c r="G439" t="str">
        <f>IFERROR(VLOOKUP($A439,EVIX.IV!$B$5:$F$300,5,0),"")</f>
        <v/>
      </c>
      <c r="H439" t="e">
        <f t="shared" si="7"/>
        <v>#VALUE!</v>
      </c>
      <c r="I439" s="11">
        <f>I438*$E439/$E438*(1-I$1+VLOOKUP($A439,'G T-bils'!$B$3:$C$3000,2,1)/36500)^($A439-$A438)</f>
        <v>24.220678342051468</v>
      </c>
      <c r="L439">
        <f>ROW()</f>
        <v>439</v>
      </c>
    </row>
    <row r="440" spans="1:12">
      <c r="A440" s="1">
        <v>40596</v>
      </c>
      <c r="B440">
        <v>20.8</v>
      </c>
      <c r="C440">
        <v>21.32</v>
      </c>
      <c r="D440">
        <f>IFERROR(VLOOKUP($A440,'EXIV-EVIX indexes'!$B$4:$D$5000,2,0),D439)</f>
        <v>128212</v>
      </c>
      <c r="E440">
        <f>IFERROR(VLOOKUP($A440,'EXIV-EVIX indexes'!$B$4:$D$5000,3,0),E439)</f>
        <v>14457.61</v>
      </c>
      <c r="F440" s="11">
        <f>F439*$D440/$D439*(1-F$1+VLOOKUP(A440,'G T-bils'!B$3:C$3000,2,1)/36500)^($A440-$A439)</f>
        <v>634.114746665398</v>
      </c>
      <c r="G440" t="str">
        <f>IFERROR(VLOOKUP($A440,EVIX.IV!$B$5:$F$300,5,0),"")</f>
        <v/>
      </c>
      <c r="H440" t="e">
        <f t="shared" si="7"/>
        <v>#VALUE!</v>
      </c>
      <c r="I440" s="11">
        <f>I439*$E440/$E439*(1-I$1+VLOOKUP($A440,'G T-bils'!$B$3:$C$3000,2,1)/36500)^($A440-$A439)</f>
        <v>22.305962592712941</v>
      </c>
      <c r="L440">
        <f>ROW()</f>
        <v>440</v>
      </c>
    </row>
    <row r="441" spans="1:12">
      <c r="A441" s="1">
        <v>40597</v>
      </c>
      <c r="B441">
        <v>22.13</v>
      </c>
      <c r="C441">
        <v>22.47</v>
      </c>
      <c r="D441">
        <f>IFERROR(VLOOKUP($A441,'EXIV-EVIX indexes'!$B$4:$D$5000,2,0),D440)</f>
        <v>134340.45000000001</v>
      </c>
      <c r="E441">
        <f>IFERROR(VLOOKUP($A441,'EXIV-EVIX indexes'!$B$4:$D$5000,3,0),E440)</f>
        <v>13890.84</v>
      </c>
      <c r="F441" s="11">
        <f>F440*$D441/$D440*(1-F$1+VLOOKUP(A441,'G T-bils'!B$3:C$3000,2,1)/36500)^($A441-$A440)</f>
        <v>664.4098000211942</v>
      </c>
      <c r="G441" t="str">
        <f>IFERROR(VLOOKUP($A441,EVIX.IV!$B$5:$F$300,5,0),"")</f>
        <v/>
      </c>
      <c r="H441" t="e">
        <f t="shared" si="7"/>
        <v>#VALUE!</v>
      </c>
      <c r="I441" s="11">
        <f>I440*$E441/$E440*(1-I$1+VLOOKUP($A441,'G T-bils'!$B$3:$C$3000,2,1)/36500)^($A441-$A440)</f>
        <v>21.431029099280273</v>
      </c>
      <c r="L441">
        <f>ROW()</f>
        <v>441</v>
      </c>
    </row>
    <row r="442" spans="1:12">
      <c r="A442" s="1">
        <v>40598</v>
      </c>
      <c r="B442">
        <v>21.32</v>
      </c>
      <c r="C442">
        <v>22.26</v>
      </c>
      <c r="D442">
        <f>IFERROR(VLOOKUP($A442,'EXIV-EVIX indexes'!$B$4:$D$5000,2,0),D441)</f>
        <v>137560.97</v>
      </c>
      <c r="E442">
        <f>IFERROR(VLOOKUP($A442,'EXIV-EVIX indexes'!$B$4:$D$5000,3,0),E441)</f>
        <v>13607.41</v>
      </c>
      <c r="F442" s="11">
        <f>F441*$D442/$D441*(1-F$1+VLOOKUP(A442,'G T-bils'!B$3:C$3000,2,1)/36500)^($A442-$A441)</f>
        <v>680.32212734858956</v>
      </c>
      <c r="G442" t="str">
        <f>IFERROR(VLOOKUP($A442,EVIX.IV!$B$5:$F$300,5,0),"")</f>
        <v/>
      </c>
      <c r="H442" t="e">
        <f t="shared" si="7"/>
        <v>#VALUE!</v>
      </c>
      <c r="I442" s="11">
        <f>I441*$E442/$E441*(1-I$1+VLOOKUP($A442,'G T-bils'!$B$3:$C$3000,2,1)/36500)^($A442-$A441)</f>
        <v>20.993271557973443</v>
      </c>
      <c r="L442">
        <f>ROW()</f>
        <v>442</v>
      </c>
    </row>
    <row r="443" spans="1:12">
      <c r="A443" s="1">
        <v>40599</v>
      </c>
      <c r="B443">
        <v>19.22</v>
      </c>
      <c r="C443">
        <v>20.57</v>
      </c>
      <c r="D443">
        <f>IFERROR(VLOOKUP($A443,'EXIV-EVIX indexes'!$B$4:$D$5000,2,0),D442)</f>
        <v>131014.42</v>
      </c>
      <c r="E443">
        <f>IFERROR(VLOOKUP($A443,'EXIV-EVIX indexes'!$B$4:$D$5000,3,0),E442)</f>
        <v>14167.51</v>
      </c>
      <c r="F443" s="11">
        <f>F442*$D443/$D442*(1-F$1+VLOOKUP(A443,'G T-bils'!B$3:C$3000,2,1)/36500)^($A443-$A442)</f>
        <v>647.93071178789035</v>
      </c>
      <c r="G443" t="str">
        <f>IFERROR(VLOOKUP($A443,EVIX.IV!$B$5:$F$300,5,0),"")</f>
        <v/>
      </c>
      <c r="H443" t="e">
        <f t="shared" si="7"/>
        <v>#VALUE!</v>
      </c>
      <c r="I443" s="11">
        <f>I442*$E443/$E442*(1-I$1+VLOOKUP($A443,'G T-bils'!$B$3:$C$3000,2,1)/36500)^($A443-$A442)</f>
        <v>21.856885706364711</v>
      </c>
      <c r="L443">
        <f>ROW()</f>
        <v>443</v>
      </c>
    </row>
    <row r="444" spans="1:12">
      <c r="A444" s="1">
        <v>40602</v>
      </c>
      <c r="B444">
        <v>18.350000000000001</v>
      </c>
      <c r="C444">
        <v>20</v>
      </c>
      <c r="D444">
        <f>IFERROR(VLOOKUP($A444,'EXIV-EVIX indexes'!$B$4:$D$5000,2,0),D443)</f>
        <v>128458.16</v>
      </c>
      <c r="E444">
        <f>IFERROR(VLOOKUP($A444,'EXIV-EVIX indexes'!$B$4:$D$5000,3,0),E443)</f>
        <v>14573.95</v>
      </c>
      <c r="F444" s="11">
        <f>F443*$D444/$D443*(1-F$1+VLOOKUP(A444,'G T-bils'!B$3:C$3000,2,1)/36500)^($A444-$A443)</f>
        <v>635.24541157478723</v>
      </c>
      <c r="G444" t="str">
        <f>IFERROR(VLOOKUP($A444,EVIX.IV!$B$5:$F$300,5,0),"")</f>
        <v/>
      </c>
      <c r="H444" t="e">
        <f t="shared" si="7"/>
        <v>#VALUE!</v>
      </c>
      <c r="I444" s="11">
        <f>I443*$E444/$E443*(1-I$1+VLOOKUP($A444,'G T-bils'!$B$3:$C$3000,2,1)/36500)^($A444-$A443)</f>
        <v>22.482386059253614</v>
      </c>
      <c r="L444">
        <f>ROW()</f>
        <v>444</v>
      </c>
    </row>
    <row r="445" spans="1:12">
      <c r="A445" s="1">
        <v>40603</v>
      </c>
      <c r="B445">
        <v>21.01</v>
      </c>
      <c r="C445">
        <v>21.9</v>
      </c>
      <c r="D445">
        <f>IFERROR(VLOOKUP($A445,'EXIV-EVIX indexes'!$B$4:$D$5000,2,0),D444)</f>
        <v>132797.9</v>
      </c>
      <c r="E445">
        <f>IFERROR(VLOOKUP($A445,'EXIV-EVIX indexes'!$B$4:$D$5000,3,0),E444)</f>
        <v>14109.07</v>
      </c>
      <c r="F445" s="11">
        <f>F444*$D445/$D444*(1-F$1+VLOOKUP(A445,'G T-bils'!B$3:C$3000,2,1)/36500)^($A445-$A444)</f>
        <v>656.69139571317351</v>
      </c>
      <c r="G445" t="str">
        <f>IFERROR(VLOOKUP($A445,EVIX.IV!$B$5:$F$300,5,0),"")</f>
        <v/>
      </c>
      <c r="H445" t="e">
        <f t="shared" si="7"/>
        <v>#VALUE!</v>
      </c>
      <c r="I445" s="11">
        <f>I444*$E445/$E444*(1-I$1+VLOOKUP($A445,'G T-bils'!$B$3:$C$3000,2,1)/36500)^($A445-$A444)</f>
        <v>21.7647555046406</v>
      </c>
      <c r="L445">
        <f>ROW()</f>
        <v>445</v>
      </c>
    </row>
    <row r="446" spans="1:12">
      <c r="A446" s="1">
        <v>40604</v>
      </c>
      <c r="B446">
        <v>20.7</v>
      </c>
      <c r="C446">
        <v>21.68</v>
      </c>
      <c r="D446">
        <f>IFERROR(VLOOKUP($A446,'EXIV-EVIX indexes'!$B$4:$D$5000,2,0),D445)</f>
        <v>137716.69</v>
      </c>
      <c r="E446">
        <f>IFERROR(VLOOKUP($A446,'EXIV-EVIX indexes'!$B$4:$D$5000,3,0),E445)</f>
        <v>13687.69</v>
      </c>
      <c r="F446" s="11">
        <f>F445*$D446/$D445*(1-F$1+VLOOKUP(A446,'G T-bils'!B$3:C$3000,2,1)/36500)^($A446-$A445)</f>
        <v>680.99982013441388</v>
      </c>
      <c r="G446" t="str">
        <f>IFERROR(VLOOKUP($A446,EVIX.IV!$B$5:$F$300,5,0),"")</f>
        <v/>
      </c>
      <c r="H446" t="e">
        <f t="shared" si="7"/>
        <v>#VALUE!</v>
      </c>
      <c r="I446" s="11">
        <f>I445*$E446/$E445*(1-I$1+VLOOKUP($A446,'G T-bils'!$B$3:$C$3000,2,1)/36500)^($A446-$A445)</f>
        <v>21.114260140999853</v>
      </c>
      <c r="L446">
        <f>ROW()</f>
        <v>446</v>
      </c>
    </row>
    <row r="447" spans="1:12">
      <c r="A447" s="1">
        <v>40605</v>
      </c>
      <c r="B447">
        <v>18.600000000000001</v>
      </c>
      <c r="C447">
        <v>20.440000000000001</v>
      </c>
      <c r="D447">
        <f>IFERROR(VLOOKUP($A447,'EXIV-EVIX indexes'!$B$4:$D$5000,2,0),D446)</f>
        <v>136899.60999999999</v>
      </c>
      <c r="E447">
        <f>IFERROR(VLOOKUP($A447,'EXIV-EVIX indexes'!$B$4:$D$5000,3,0),E446)</f>
        <v>13883.43</v>
      </c>
      <c r="F447" s="11">
        <f>F446*$D447/$D446*(1-F$1+VLOOKUP(A447,'G T-bils'!B$3:C$3000,2,1)/36500)^($A447-$A446)</f>
        <v>676.94650559321622</v>
      </c>
      <c r="G447" t="str">
        <f>IFERROR(VLOOKUP($A447,EVIX.IV!$B$5:$F$300,5,0),"")</f>
        <v/>
      </c>
      <c r="H447" t="e">
        <f t="shared" si="7"/>
        <v>#VALUE!</v>
      </c>
      <c r="I447" s="11">
        <f>I446*$E447/$E446*(1-I$1+VLOOKUP($A447,'G T-bils'!$B$3:$C$3000,2,1)/36500)^($A447-$A446)</f>
        <v>21.415794992631447</v>
      </c>
      <c r="L447">
        <f>ROW()</f>
        <v>447</v>
      </c>
    </row>
    <row r="448" spans="1:12">
      <c r="A448" s="1">
        <v>40606</v>
      </c>
      <c r="B448">
        <v>19.059999999999999</v>
      </c>
      <c r="C448">
        <v>20.8</v>
      </c>
      <c r="D448">
        <f>IFERROR(VLOOKUP($A448,'EXIV-EVIX indexes'!$B$4:$D$5000,2,0),D447)</f>
        <v>137772.96</v>
      </c>
      <c r="E448">
        <f>IFERROR(VLOOKUP($A448,'EXIV-EVIX indexes'!$B$4:$D$5000,3,0),E447)</f>
        <v>13892.64</v>
      </c>
      <c r="F448" s="11">
        <f>F447*$D448/$D447*(1-F$1+VLOOKUP(A448,'G T-bils'!B$3:C$3000,2,1)/36500)^($A448-$A447)</f>
        <v>681.25197788695095</v>
      </c>
      <c r="G448" t="str">
        <f>IFERROR(VLOOKUP($A448,EVIX.IV!$B$5:$F$300,5,0),"")</f>
        <v/>
      </c>
      <c r="H448" t="e">
        <f t="shared" si="7"/>
        <v>#VALUE!</v>
      </c>
      <c r="I448" s="11">
        <f>I447*$E448/$E447*(1-I$1+VLOOKUP($A448,'G T-bils'!$B$3:$C$3000,2,1)/36500)^($A448-$A447)</f>
        <v>21.429589657874864</v>
      </c>
      <c r="L448">
        <f>ROW()</f>
        <v>448</v>
      </c>
    </row>
    <row r="449" spans="1:12">
      <c r="A449" s="1">
        <v>40609</v>
      </c>
      <c r="B449">
        <v>20.66</v>
      </c>
      <c r="C449">
        <v>21.85</v>
      </c>
      <c r="D449">
        <f>IFERROR(VLOOKUP($A449,'EXIV-EVIX indexes'!$B$4:$D$5000,2,0),D448)</f>
        <v>139730.67000000001</v>
      </c>
      <c r="E449">
        <f>IFERROR(VLOOKUP($A449,'EXIV-EVIX indexes'!$B$4:$D$5000,3,0),E448)</f>
        <v>13740.23</v>
      </c>
      <c r="F449" s="11">
        <f>F448*$D449/$D448*(1-F$1+VLOOKUP(A449,'G T-bils'!B$3:C$3000,2,1)/36500)^($A449-$A448)</f>
        <v>690.89305488724074</v>
      </c>
      <c r="G449" t="str">
        <f>IFERROR(VLOOKUP($A449,EVIX.IV!$B$5:$F$300,5,0),"")</f>
        <v/>
      </c>
      <c r="H449" t="e">
        <f t="shared" si="7"/>
        <v>#VALUE!</v>
      </c>
      <c r="I449" s="11">
        <f>I448*$E449/$E448*(1-I$1+VLOOKUP($A449,'G T-bils'!$B$3:$C$3000,2,1)/36500)^($A449-$A448)</f>
        <v>21.193289671157096</v>
      </c>
      <c r="L449">
        <f>ROW()</f>
        <v>449</v>
      </c>
    </row>
    <row r="450" spans="1:12">
      <c r="A450" s="1">
        <v>40610</v>
      </c>
      <c r="B450">
        <v>19.82</v>
      </c>
      <c r="C450">
        <v>21.45</v>
      </c>
      <c r="D450">
        <f>IFERROR(VLOOKUP($A450,'EXIV-EVIX indexes'!$B$4:$D$5000,2,0),D449)</f>
        <v>135992.07999999999</v>
      </c>
      <c r="E450">
        <f>IFERROR(VLOOKUP($A450,'EXIV-EVIX indexes'!$B$4:$D$5000,3,0),E449)</f>
        <v>13879.39</v>
      </c>
      <c r="F450" s="11">
        <f>F449*$D450/$D449*(1-F$1+VLOOKUP(A450,'G T-bils'!B$3:C$3000,2,1)/36500)^($A450-$A449)</f>
        <v>672.39443613267201</v>
      </c>
      <c r="G450" t="str">
        <f>IFERROR(VLOOKUP($A450,EVIX.IV!$B$5:$F$300,5,0),"")</f>
        <v/>
      </c>
      <c r="H450" t="e">
        <f t="shared" si="7"/>
        <v>#VALUE!</v>
      </c>
      <c r="I450" s="11">
        <f>I449*$E450/$E449*(1-I$1+VLOOKUP($A450,'G T-bils'!$B$3:$C$3000,2,1)/36500)^($A450-$A449)</f>
        <v>21.407510223738949</v>
      </c>
      <c r="L450">
        <f>ROW()</f>
        <v>450</v>
      </c>
    </row>
    <row r="451" spans="1:12">
      <c r="A451" s="1">
        <v>40611</v>
      </c>
      <c r="B451">
        <v>20.22</v>
      </c>
      <c r="C451">
        <v>21.82</v>
      </c>
      <c r="D451">
        <f>IFERROR(VLOOKUP($A451,'EXIV-EVIX indexes'!$B$4:$D$5000,2,0),D450)</f>
        <v>137069.79</v>
      </c>
      <c r="E451">
        <f>IFERROR(VLOOKUP($A451,'EXIV-EVIX indexes'!$B$4:$D$5000,3,0),E450)</f>
        <v>13799.86</v>
      </c>
      <c r="F451" s="11">
        <f>F450*$D451/$D450*(1-F$1+VLOOKUP(A451,'G T-bils'!B$3:C$3000,2,1)/36500)^($A451-$A450)</f>
        <v>677.7093615171234</v>
      </c>
      <c r="G451" t="str">
        <f>IFERROR(VLOOKUP($A451,EVIX.IV!$B$5:$F$300,5,0),"")</f>
        <v/>
      </c>
      <c r="H451" t="e">
        <f t="shared" si="7"/>
        <v>#VALUE!</v>
      </c>
      <c r="I451" s="11">
        <f>I450*$E451/$E450*(1-I$1+VLOOKUP($A451,'G T-bils'!$B$3:$C$3000,2,1)/36500)^($A451-$A450)</f>
        <v>21.284414305022619</v>
      </c>
      <c r="L451">
        <f>ROW()</f>
        <v>451</v>
      </c>
    </row>
    <row r="452" spans="1:12">
      <c r="A452" s="1">
        <v>40612</v>
      </c>
      <c r="B452">
        <v>21.79</v>
      </c>
      <c r="C452">
        <v>22.76</v>
      </c>
      <c r="D452">
        <f>IFERROR(VLOOKUP($A452,'EXIV-EVIX indexes'!$B$4:$D$5000,2,0),D451)</f>
        <v>137227.65</v>
      </c>
      <c r="E452">
        <f>IFERROR(VLOOKUP($A452,'EXIV-EVIX indexes'!$B$4:$D$5000,3,0),E451)</f>
        <v>13530.89</v>
      </c>
      <c r="F452" s="11">
        <f>F451*$D452/$D451*(1-F$1+VLOOKUP(A452,'G T-bils'!B$3:C$3000,2,1)/36500)^($A452-$A451)</f>
        <v>678.47573572555439</v>
      </c>
      <c r="G452" t="str">
        <f>IFERROR(VLOOKUP($A452,EVIX.IV!$B$5:$F$300,5,0),"")</f>
        <v/>
      </c>
      <c r="H452" t="e">
        <f t="shared" si="7"/>
        <v>#VALUE!</v>
      </c>
      <c r="I452" s="11">
        <f>I451*$E452/$E451*(1-I$1+VLOOKUP($A452,'G T-bils'!$B$3:$C$3000,2,1)/36500)^($A452-$A451)</f>
        <v>20.869129978448658</v>
      </c>
      <c r="L452">
        <f>ROW()</f>
        <v>452</v>
      </c>
    </row>
    <row r="453" spans="1:12">
      <c r="A453" s="1">
        <v>40613</v>
      </c>
      <c r="B453">
        <v>20.079999999999998</v>
      </c>
      <c r="C453">
        <v>21.87</v>
      </c>
      <c r="D453">
        <f>IFERROR(VLOOKUP($A453,'EXIV-EVIX indexes'!$B$4:$D$5000,2,0),D452)</f>
        <v>140798.43</v>
      </c>
      <c r="E453">
        <f>IFERROR(VLOOKUP($A453,'EXIV-EVIX indexes'!$B$4:$D$5000,3,0),E452)</f>
        <v>13256.05</v>
      </c>
      <c r="F453" s="11">
        <f>F452*$D453/$D452*(1-F$1+VLOOKUP(A453,'G T-bils'!B$3:C$3000,2,1)/36500)^($A453-$A452)</f>
        <v>696.11560325302969</v>
      </c>
      <c r="G453" t="str">
        <f>IFERROR(VLOOKUP($A453,EVIX.IV!$B$5:$F$300,5,0),"")</f>
        <v/>
      </c>
      <c r="H453" t="e">
        <f t="shared" si="7"/>
        <v>#VALUE!</v>
      </c>
      <c r="I453" s="11">
        <f>I452*$E453/$E452*(1-I$1+VLOOKUP($A453,'G T-bils'!$B$3:$C$3000,2,1)/36500)^($A453-$A452)</f>
        <v>20.444805152884697</v>
      </c>
      <c r="L453">
        <f>ROW()</f>
        <v>453</v>
      </c>
    </row>
    <row r="454" spans="1:12">
      <c r="A454" s="1">
        <v>40616</v>
      </c>
      <c r="B454">
        <v>21.13</v>
      </c>
      <c r="C454">
        <v>22.49</v>
      </c>
      <c r="D454">
        <f>IFERROR(VLOOKUP($A454,'EXIV-EVIX indexes'!$B$4:$D$5000,2,0),D453)</f>
        <v>144935.59</v>
      </c>
      <c r="E454">
        <f>IFERROR(VLOOKUP($A454,'EXIV-EVIX indexes'!$B$4:$D$5000,3,0),E453)</f>
        <v>13123.13</v>
      </c>
      <c r="F454" s="11">
        <f>F453*$D454/$D453*(1-F$1+VLOOKUP(A454,'G T-bils'!B$3:C$3000,2,1)/36500)^($A454-$A453)</f>
        <v>716.52685109417473</v>
      </c>
      <c r="G454" t="str">
        <f>IFERROR(VLOOKUP($A454,EVIX.IV!$B$5:$F$300,5,0),"")</f>
        <v/>
      </c>
      <c r="H454" t="e">
        <f t="shared" si="7"/>
        <v>#VALUE!</v>
      </c>
      <c r="I454" s="11">
        <f>I453*$E454/$E453*(1-I$1+VLOOKUP($A454,'G T-bils'!$B$3:$C$3000,2,1)/36500)^($A454-$A453)</f>
        <v>20.238584953697867</v>
      </c>
      <c r="L454">
        <f>ROW()</f>
        <v>454</v>
      </c>
    </row>
    <row r="455" spans="1:12">
      <c r="A455" s="1">
        <v>40617</v>
      </c>
      <c r="B455">
        <v>24.32</v>
      </c>
      <c r="C455">
        <v>24.03</v>
      </c>
      <c r="D455">
        <f>IFERROR(VLOOKUP($A455,'EXIV-EVIX indexes'!$B$4:$D$5000,2,0),D454)</f>
        <v>152575.92000000001</v>
      </c>
      <c r="E455">
        <f>IFERROR(VLOOKUP($A455,'EXIV-EVIX indexes'!$B$4:$D$5000,3,0),E454)</f>
        <v>12400.38</v>
      </c>
      <c r="F455" s="11">
        <f>F454*$D455/$D454*(1-F$1+VLOOKUP(A455,'G T-bils'!B$3:C$3000,2,1)/36500)^($A455-$A454)</f>
        <v>754.28310713450674</v>
      </c>
      <c r="G455" t="str">
        <f>IFERROR(VLOOKUP($A455,EVIX.IV!$B$5:$F$300,5,0),"")</f>
        <v/>
      </c>
      <c r="H455" t="e">
        <f t="shared" si="7"/>
        <v>#VALUE!</v>
      </c>
      <c r="I455" s="11">
        <f>I454*$E455/$E454*(1-I$1+VLOOKUP($A455,'G T-bils'!$B$3:$C$3000,2,1)/36500)^($A455-$A454)</f>
        <v>19.12355653656644</v>
      </c>
      <c r="L455">
        <f>ROW()</f>
        <v>455</v>
      </c>
    </row>
    <row r="456" spans="1:12">
      <c r="A456" s="1">
        <v>40618</v>
      </c>
      <c r="B456">
        <v>29.4</v>
      </c>
      <c r="C456">
        <v>26.91</v>
      </c>
      <c r="D456">
        <f>IFERROR(VLOOKUP($A456,'EXIV-EVIX indexes'!$B$4:$D$5000,2,0),D455)</f>
        <v>155192.38</v>
      </c>
      <c r="E456">
        <f>IFERROR(VLOOKUP($A456,'EXIV-EVIX indexes'!$B$4:$D$5000,3,0),E455)</f>
        <v>12094.99</v>
      </c>
      <c r="F456" s="11">
        <f>F455*$D456/$D455*(1-F$1+VLOOKUP(A456,'G T-bils'!B$3:C$3000,2,1)/36500)^($A456-$A455)</f>
        <v>767.20209863850619</v>
      </c>
      <c r="G456" t="str">
        <f>IFERROR(VLOOKUP($A456,EVIX.IV!$B$5:$F$300,5,0),"")</f>
        <v/>
      </c>
      <c r="H456" t="e">
        <f t="shared" si="7"/>
        <v>#VALUE!</v>
      </c>
      <c r="I456" s="11">
        <f>I455*$E456/$E455*(1-I$1+VLOOKUP($A456,'G T-bils'!$B$3:$C$3000,2,1)/36500)^($A456-$A455)</f>
        <v>18.652205362143128</v>
      </c>
      <c r="L456">
        <f>ROW()</f>
        <v>456</v>
      </c>
    </row>
    <row r="457" spans="1:12">
      <c r="A457" s="1">
        <v>40619</v>
      </c>
      <c r="B457">
        <v>26.37</v>
      </c>
      <c r="C457">
        <v>25.44</v>
      </c>
      <c r="D457">
        <f>IFERROR(VLOOKUP($A457,'EXIV-EVIX indexes'!$B$4:$D$5000,2,0),D456)</f>
        <v>148221.04999999999</v>
      </c>
      <c r="E457">
        <f>IFERROR(VLOOKUP($A457,'EXIV-EVIX indexes'!$B$4:$D$5000,3,0),E456)</f>
        <v>12809.06</v>
      </c>
      <c r="F457" s="11">
        <f>F456*$D457/$D456*(1-F$1+VLOOKUP(A457,'G T-bils'!B$3:C$3000,2,1)/36500)^($A457-$A456)</f>
        <v>732.7243292703987</v>
      </c>
      <c r="G457" t="str">
        <f>IFERROR(VLOOKUP($A457,EVIX.IV!$B$5:$F$300,5,0),"")</f>
        <v/>
      </c>
      <c r="H457" t="e">
        <f t="shared" si="7"/>
        <v>#VALUE!</v>
      </c>
      <c r="I457" s="11">
        <f>I456*$E457/$E456*(1-I$1+VLOOKUP($A457,'G T-bils'!$B$3:$C$3000,2,1)/36500)^($A457-$A456)</f>
        <v>19.753009499223655</v>
      </c>
      <c r="L457">
        <f>ROW()</f>
        <v>457</v>
      </c>
    </row>
    <row r="458" spans="1:12">
      <c r="A458" s="1">
        <v>40620</v>
      </c>
      <c r="B458">
        <v>24.44</v>
      </c>
      <c r="C458">
        <v>24.34</v>
      </c>
      <c r="D458">
        <f>IFERROR(VLOOKUP($A458,'EXIV-EVIX indexes'!$B$4:$D$5000,2,0),D457)</f>
        <v>148384.22</v>
      </c>
      <c r="E458">
        <f>IFERROR(VLOOKUP($A458,'EXIV-EVIX indexes'!$B$4:$D$5000,3,0),E457)</f>
        <v>13005.92</v>
      </c>
      <c r="F458" s="11">
        <f>F457*$D458/$D457*(1-F$1+VLOOKUP(A458,'G T-bils'!B$3:C$3000,2,1)/36500)^($A458-$A457)</f>
        <v>733.51642314345725</v>
      </c>
      <c r="G458" t="str">
        <f>IFERROR(VLOOKUP($A458,EVIX.IV!$B$5:$F$300,5,0),"")</f>
        <v/>
      </c>
      <c r="H458" t="e">
        <f t="shared" si="7"/>
        <v>#VALUE!</v>
      </c>
      <c r="I458" s="11">
        <f>I457*$E458/$E457*(1-I$1+VLOOKUP($A458,'G T-bils'!$B$3:$C$3000,2,1)/36500)^($A458-$A457)</f>
        <v>20.056192449295452</v>
      </c>
      <c r="L458">
        <f>ROW()</f>
        <v>458</v>
      </c>
    </row>
    <row r="459" spans="1:12">
      <c r="A459" s="1">
        <v>40623</v>
      </c>
      <c r="B459">
        <v>20.61</v>
      </c>
      <c r="C459">
        <v>21.95</v>
      </c>
      <c r="D459">
        <f>IFERROR(VLOOKUP($A459,'EXIV-EVIX indexes'!$B$4:$D$5000,2,0),D458)</f>
        <v>139189.31</v>
      </c>
      <c r="E459">
        <f>IFERROR(VLOOKUP($A459,'EXIV-EVIX indexes'!$B$4:$D$5000,3,0),E458)</f>
        <v>13887</v>
      </c>
      <c r="F459" s="11">
        <f>F458*$D459/$D458*(1-F$1+VLOOKUP(A459,'G T-bils'!B$3:C$3000,2,1)/36500)^($A459-$A458)</f>
        <v>688.02338125253914</v>
      </c>
      <c r="G459" t="str">
        <f>IFERROR(VLOOKUP($A459,EVIX.IV!$B$5:$F$300,5,0),"")</f>
        <v/>
      </c>
      <c r="H459" t="e">
        <f t="shared" si="7"/>
        <v>#VALUE!</v>
      </c>
      <c r="I459" s="11">
        <f>I458*$E459/$E458*(1-I$1+VLOOKUP($A459,'G T-bils'!$B$3:$C$3000,2,1)/36500)^($A459-$A458)</f>
        <v>21.413666610939032</v>
      </c>
      <c r="L459">
        <f>ROW()</f>
        <v>459</v>
      </c>
    </row>
    <row r="460" spans="1:12">
      <c r="A460" s="1">
        <v>40624</v>
      </c>
      <c r="B460">
        <v>20.21</v>
      </c>
      <c r="C460">
        <v>21.7</v>
      </c>
      <c r="D460">
        <f>IFERROR(VLOOKUP($A460,'EXIV-EVIX indexes'!$B$4:$D$5000,2,0),D459)</f>
        <v>136616.68</v>
      </c>
      <c r="E460">
        <f>IFERROR(VLOOKUP($A460,'EXIV-EVIX indexes'!$B$4:$D$5000,3,0),E459)</f>
        <v>14191.45</v>
      </c>
      <c r="F460" s="11">
        <f>F459*$D460/$D459*(1-F$1+VLOOKUP(A460,'G T-bils'!B$3:C$3000,2,1)/36500)^($A460-$A459)</f>
        <v>675.29433430232962</v>
      </c>
      <c r="G460" t="str">
        <f>IFERROR(VLOOKUP($A460,EVIX.IV!$B$5:$F$300,5,0),"")</f>
        <v/>
      </c>
      <c r="H460" t="e">
        <f t="shared" si="7"/>
        <v>#VALUE!</v>
      </c>
      <c r="I460" s="11">
        <f>I459*$E460/$E459*(1-I$1+VLOOKUP($A460,'G T-bils'!$B$3:$C$3000,2,1)/36500)^($A460-$A459)</f>
        <v>21.882726703419443</v>
      </c>
      <c r="L460">
        <f>ROW()</f>
        <v>460</v>
      </c>
    </row>
    <row r="461" spans="1:12">
      <c r="A461" s="1">
        <v>40625</v>
      </c>
      <c r="B461">
        <v>19.170000000000002</v>
      </c>
      <c r="C461">
        <v>20.93</v>
      </c>
      <c r="D461">
        <f>IFERROR(VLOOKUP($A461,'EXIV-EVIX indexes'!$B$4:$D$5000,2,0),D460)</f>
        <v>134488.60999999999</v>
      </c>
      <c r="E461">
        <f>IFERROR(VLOOKUP($A461,'EXIV-EVIX indexes'!$B$4:$D$5000,3,0),E460)</f>
        <v>14232.33</v>
      </c>
      <c r="F461" s="11">
        <f>F460*$D461/$D460*(1-F$1+VLOOKUP(A461,'G T-bils'!B$3:C$3000,2,1)/36500)^($A461-$A460)</f>
        <v>664.76272892278871</v>
      </c>
      <c r="G461" t="str">
        <f>IFERROR(VLOOKUP($A461,EVIX.IV!$B$5:$F$300,5,0),"")</f>
        <v/>
      </c>
      <c r="H461" t="e">
        <f t="shared" si="7"/>
        <v>#VALUE!</v>
      </c>
      <c r="I461" s="11">
        <f>I460*$E461/$E460*(1-I$1+VLOOKUP($A461,'G T-bils'!$B$3:$C$3000,2,1)/36500)^($A461-$A460)</f>
        <v>21.94534678788758</v>
      </c>
      <c r="L461">
        <f>ROW()</f>
        <v>461</v>
      </c>
    </row>
    <row r="462" spans="1:12">
      <c r="A462" s="1">
        <v>40626</v>
      </c>
      <c r="B462">
        <v>18</v>
      </c>
      <c r="C462">
        <v>20.079999999999998</v>
      </c>
      <c r="D462">
        <f>IFERROR(VLOOKUP($A462,'EXIV-EVIX indexes'!$B$4:$D$5000,2,0),D461)</f>
        <v>129637.68</v>
      </c>
      <c r="E462">
        <f>IFERROR(VLOOKUP($A462,'EXIV-EVIX indexes'!$B$4:$D$5000,3,0),E461)</f>
        <v>14897.42</v>
      </c>
      <c r="F462" s="11">
        <f>F461*$D462/$D461*(1-F$1+VLOOKUP(A462,'G T-bils'!B$3:C$3000,2,1)/36500)^($A462-$A461)</f>
        <v>640.77420174414635</v>
      </c>
      <c r="G462" t="str">
        <f>IFERROR(VLOOKUP($A462,EVIX.IV!$B$5:$F$300,5,0),"")</f>
        <v/>
      </c>
      <c r="H462" t="e">
        <f t="shared" si="7"/>
        <v>#VALUE!</v>
      </c>
      <c r="I462" s="11">
        <f>I461*$E462/$E461*(1-I$1+VLOOKUP($A462,'G T-bils'!$B$3:$C$3000,2,1)/36500)^($A462-$A461)</f>
        <v>22.970482406781855</v>
      </c>
      <c r="L462">
        <f>ROW()</f>
        <v>462</v>
      </c>
    </row>
    <row r="463" spans="1:12">
      <c r="A463" s="1">
        <v>40627</v>
      </c>
      <c r="B463">
        <v>17.91</v>
      </c>
      <c r="C463">
        <v>20.03</v>
      </c>
      <c r="D463">
        <f>IFERROR(VLOOKUP($A463,'EXIV-EVIX indexes'!$B$4:$D$5000,2,0),D462)</f>
        <v>128791.28</v>
      </c>
      <c r="E463">
        <f>IFERROR(VLOOKUP($A463,'EXIV-EVIX indexes'!$B$4:$D$5000,3,0),E462)</f>
        <v>14874.62</v>
      </c>
      <c r="F463" s="11">
        <f>F462*$D463/$D462*(1-F$1+VLOOKUP(A463,'G T-bils'!B$3:C$3000,2,1)/36500)^($A463-$A462)</f>
        <v>636.57977803141921</v>
      </c>
      <c r="G463" t="str">
        <f>IFERROR(VLOOKUP($A463,EVIX.IV!$B$5:$F$300,5,0),"")</f>
        <v/>
      </c>
      <c r="H463" t="e">
        <f t="shared" si="7"/>
        <v>#VALUE!</v>
      </c>
      <c r="I463" s="11">
        <f>I462*$E463/$E462*(1-I$1+VLOOKUP($A463,'G T-bils'!$B$3:$C$3000,2,1)/36500)^($A463-$A462)</f>
        <v>22.934936641694112</v>
      </c>
      <c r="L463">
        <f>ROW()</f>
        <v>463</v>
      </c>
    </row>
    <row r="464" spans="1:12">
      <c r="A464" s="1">
        <v>40630</v>
      </c>
      <c r="B464">
        <v>19.440000000000001</v>
      </c>
      <c r="C464">
        <v>20.86</v>
      </c>
      <c r="D464">
        <f>IFERROR(VLOOKUP($A464,'EXIV-EVIX indexes'!$B$4:$D$5000,2,0),D463)</f>
        <v>128989.54</v>
      </c>
      <c r="E464">
        <f>IFERROR(VLOOKUP($A464,'EXIV-EVIX indexes'!$B$4:$D$5000,3,0),E463)</f>
        <v>14769.17</v>
      </c>
      <c r="F464" s="11">
        <f>F463*$D464/$D463*(1-F$1+VLOOKUP(A464,'G T-bils'!B$3:C$3000,2,1)/36500)^($A464-$A463)</f>
        <v>637.52765294412279</v>
      </c>
      <c r="G464" t="str">
        <f>IFERROR(VLOOKUP($A464,EVIX.IV!$B$5:$F$300,5,0),"")</f>
        <v/>
      </c>
      <c r="H464" t="e">
        <f t="shared" si="7"/>
        <v>#VALUE!</v>
      </c>
      <c r="I464" s="11">
        <f>I463*$E464/$E463*(1-I$1+VLOOKUP($A464,'G T-bils'!$B$3:$C$3000,2,1)/36500)^($A464-$A463)</f>
        <v>22.771199526722611</v>
      </c>
      <c r="L464">
        <f>ROW()</f>
        <v>464</v>
      </c>
    </row>
    <row r="465" spans="1:12">
      <c r="A465" s="1">
        <v>40631</v>
      </c>
      <c r="B465">
        <v>18.16</v>
      </c>
      <c r="C465">
        <v>19.97</v>
      </c>
      <c r="D465">
        <f>IFERROR(VLOOKUP($A465,'EXIV-EVIX indexes'!$B$4:$D$5000,2,0),D464)</f>
        <v>129464.45</v>
      </c>
      <c r="E465">
        <f>IFERROR(VLOOKUP($A465,'EXIV-EVIX indexes'!$B$4:$D$5000,3,0),E464)</f>
        <v>14633.68</v>
      </c>
      <c r="F465" s="11">
        <f>F464*$D465/$D464*(1-F$1+VLOOKUP(A465,'G T-bils'!B$3:C$3000,2,1)/36500)^($A465-$A464)</f>
        <v>639.86415516597469</v>
      </c>
      <c r="G465" t="str">
        <f>IFERROR(VLOOKUP($A465,EVIX.IV!$B$5:$F$300,5,0),"")</f>
        <v/>
      </c>
      <c r="H465" t="e">
        <f t="shared" si="7"/>
        <v>#VALUE!</v>
      </c>
      <c r="I465" s="11">
        <f>I464*$E465/$E464*(1-I$1+VLOOKUP($A465,'G T-bils'!$B$3:$C$3000,2,1)/36500)^($A465-$A464)</f>
        <v>22.561921884661704</v>
      </c>
      <c r="L465">
        <f>ROW()</f>
        <v>465</v>
      </c>
    </row>
    <row r="466" spans="1:12">
      <c r="A466" s="1">
        <v>40632</v>
      </c>
      <c r="B466">
        <v>17.71</v>
      </c>
      <c r="C466">
        <v>19.75</v>
      </c>
      <c r="D466">
        <f>IFERROR(VLOOKUP($A466,'EXIV-EVIX indexes'!$B$4:$D$5000,2,0),D465)</f>
        <v>125444.48</v>
      </c>
      <c r="E466">
        <f>IFERROR(VLOOKUP($A466,'EXIV-EVIX indexes'!$B$4:$D$5000,3,0),E465)</f>
        <v>15140.81</v>
      </c>
      <c r="F466" s="11">
        <f>F465*$D466/$D465*(1-F$1+VLOOKUP(A466,'G T-bils'!B$3:C$3000,2,1)/36500)^($A466-$A465)</f>
        <v>619.98535326680906</v>
      </c>
      <c r="G466" t="str">
        <f>IFERROR(VLOOKUP($A466,EVIX.IV!$B$5:$F$300,5,0),"")</f>
        <v/>
      </c>
      <c r="H466" t="e">
        <f t="shared" si="7"/>
        <v>#VALUE!</v>
      </c>
      <c r="I466" s="11">
        <f>I465*$E466/$E465*(1-I$1+VLOOKUP($A466,'G T-bils'!$B$3:$C$3000,2,1)/36500)^($A466-$A465)</f>
        <v>23.343408484530453</v>
      </c>
      <c r="L466">
        <f>ROW()</f>
        <v>466</v>
      </c>
    </row>
    <row r="467" spans="1:12">
      <c r="A467" s="1">
        <v>40633</v>
      </c>
      <c r="B467">
        <v>17.739999999999998</v>
      </c>
      <c r="C467">
        <v>19.84</v>
      </c>
      <c r="D467">
        <f>IFERROR(VLOOKUP($A467,'EXIV-EVIX indexes'!$B$4:$D$5000,2,0),D466)</f>
        <v>126686.8</v>
      </c>
      <c r="E467">
        <f>IFERROR(VLOOKUP($A467,'EXIV-EVIX indexes'!$B$4:$D$5000,3,0),E466)</f>
        <v>15194.43</v>
      </c>
      <c r="F467" s="11">
        <f>F466*$D467/$D466*(1-F$1+VLOOKUP(A467,'G T-bils'!B$3:C$3000,2,1)/36500)^($A467-$A466)</f>
        <v>626.11432081317048</v>
      </c>
      <c r="G467" t="str">
        <f>IFERROR(VLOOKUP($A467,EVIX.IV!$B$5:$F$300,5,0),"")</f>
        <v/>
      </c>
      <c r="H467" t="e">
        <f t="shared" si="7"/>
        <v>#VALUE!</v>
      </c>
      <c r="I467" s="11">
        <f>I466*$E467/$E466*(1-I$1+VLOOKUP($A467,'G T-bils'!$B$3:$C$3000,2,1)/36500)^($A467-$A466)</f>
        <v>23.425667231737528</v>
      </c>
      <c r="L467">
        <f>ROW()</f>
        <v>467</v>
      </c>
    </row>
    <row r="468" spans="1:12">
      <c r="A468" s="1">
        <v>40634</v>
      </c>
      <c r="B468">
        <v>17.399999999999999</v>
      </c>
      <c r="C468">
        <v>19.59</v>
      </c>
      <c r="D468">
        <f>IFERROR(VLOOKUP($A468,'EXIV-EVIX indexes'!$B$4:$D$5000,2,0),D467)</f>
        <v>120493.06</v>
      </c>
      <c r="E468">
        <f>IFERROR(VLOOKUP($A468,'EXIV-EVIX indexes'!$B$4:$D$5000,3,0),E467)</f>
        <v>15838.09</v>
      </c>
      <c r="F468" s="11">
        <f>F467*$D468/$D467*(1-F$1+VLOOKUP(A468,'G T-bils'!B$3:C$3000,2,1)/36500)^($A468-$A467)</f>
        <v>595.49289267848087</v>
      </c>
      <c r="G468" t="str">
        <f>IFERROR(VLOOKUP($A468,EVIX.IV!$B$5:$F$300,5,0),"")</f>
        <v/>
      </c>
      <c r="H468" t="e">
        <f t="shared" si="7"/>
        <v>#VALUE!</v>
      </c>
      <c r="I468" s="11">
        <f>I467*$E468/$E467*(1-I$1+VLOOKUP($A468,'G T-bils'!$B$3:$C$3000,2,1)/36500)^($A468-$A467)</f>
        <v>24.41758124025835</v>
      </c>
      <c r="L468">
        <f>ROW()</f>
        <v>468</v>
      </c>
    </row>
    <row r="469" spans="1:12">
      <c r="A469" s="1">
        <v>40637</v>
      </c>
      <c r="B469">
        <v>17.5</v>
      </c>
      <c r="C469">
        <v>19.39</v>
      </c>
      <c r="D469">
        <f>IFERROR(VLOOKUP($A469,'EXIV-EVIX indexes'!$B$4:$D$5000,2,0),D468)</f>
        <v>121776.91</v>
      </c>
      <c r="E469">
        <f>IFERROR(VLOOKUP($A469,'EXIV-EVIX indexes'!$B$4:$D$5000,3,0),E468)</f>
        <v>15864.64</v>
      </c>
      <c r="F469" s="11">
        <f>F468*$D469/$D468*(1-F$1+VLOOKUP(A469,'G T-bils'!B$3:C$3000,2,1)/36500)^($A469-$A468)</f>
        <v>601.80263269030002</v>
      </c>
      <c r="G469" t="str">
        <f>IFERROR(VLOOKUP($A469,EVIX.IV!$B$5:$F$300,5,0),"")</f>
        <v/>
      </c>
      <c r="H469" t="e">
        <f t="shared" si="7"/>
        <v>#VALUE!</v>
      </c>
      <c r="I469" s="11">
        <f>I468*$E469/$E468*(1-I$1+VLOOKUP($A469,'G T-bils'!$B$3:$C$3000,2,1)/36500)^($A469-$A468)</f>
        <v>24.457082074032712</v>
      </c>
      <c r="L469">
        <f>ROW()</f>
        <v>469</v>
      </c>
    </row>
    <row r="470" spans="1:12">
      <c r="A470" s="1">
        <v>40638</v>
      </c>
      <c r="B470">
        <v>17.25</v>
      </c>
      <c r="C470">
        <v>19.399999999999999</v>
      </c>
      <c r="D470">
        <f>IFERROR(VLOOKUP($A470,'EXIV-EVIX indexes'!$B$4:$D$5000,2,0),D469)</f>
        <v>121774.98</v>
      </c>
      <c r="E470">
        <f>IFERROR(VLOOKUP($A470,'EXIV-EVIX indexes'!$B$4:$D$5000,3,0),E469)</f>
        <v>15792.9</v>
      </c>
      <c r="F470" s="11">
        <f>F469*$D470/$D469*(1-F$1+VLOOKUP(A470,'G T-bils'!B$3:C$3000,2,1)/36500)^($A470-$A469)</f>
        <v>601.78148774178544</v>
      </c>
      <c r="G470" t="str">
        <f>IFERROR(VLOOKUP($A470,EVIX.IV!$B$5:$F$300,5,0),"")</f>
        <v/>
      </c>
      <c r="H470" t="e">
        <f t="shared" si="7"/>
        <v>#VALUE!</v>
      </c>
      <c r="I470" s="11">
        <f>I469*$E470/$E469*(1-I$1+VLOOKUP($A470,'G T-bils'!$B$3:$C$3000,2,1)/36500)^($A470-$A469)</f>
        <v>24.346017410902629</v>
      </c>
      <c r="L470">
        <f>ROW()</f>
        <v>470</v>
      </c>
    </row>
    <row r="471" spans="1:12">
      <c r="A471" s="1">
        <v>40639</v>
      </c>
      <c r="B471">
        <v>16.899999999999999</v>
      </c>
      <c r="C471">
        <v>19.38</v>
      </c>
      <c r="D471">
        <f>IFERROR(VLOOKUP($A471,'EXIV-EVIX indexes'!$B$4:$D$5000,2,0),D470)</f>
        <v>121243.66</v>
      </c>
      <c r="E471">
        <f>IFERROR(VLOOKUP($A471,'EXIV-EVIX indexes'!$B$4:$D$5000,3,0),E470)</f>
        <v>16167.73</v>
      </c>
      <c r="F471" s="11">
        <f>F470*$D471/$D470*(1-F$1+VLOOKUP(A471,'G T-bils'!B$3:C$3000,2,1)/36500)^($A471-$A470)</f>
        <v>599.14442863387251</v>
      </c>
      <c r="G471" t="str">
        <f>IFERROR(VLOOKUP($A471,EVIX.IV!$B$5:$F$300,5,0),"")</f>
        <v/>
      </c>
      <c r="H471" t="e">
        <f t="shared" si="7"/>
        <v>#VALUE!</v>
      </c>
      <c r="I471" s="11">
        <f>I470*$E471/$E470*(1-I$1+VLOOKUP($A471,'G T-bils'!$B$3:$C$3000,2,1)/36500)^($A471-$A470)</f>
        <v>24.923373232384787</v>
      </c>
      <c r="L471">
        <f>ROW()</f>
        <v>471</v>
      </c>
    </row>
    <row r="472" spans="1:12">
      <c r="A472" s="1">
        <v>40640</v>
      </c>
      <c r="B472">
        <v>17.11</v>
      </c>
      <c r="C472">
        <v>19.5</v>
      </c>
      <c r="D472">
        <f>IFERROR(VLOOKUP($A472,'EXIV-EVIX indexes'!$B$4:$D$5000,2,0),D471)</f>
        <v>122269.4</v>
      </c>
      <c r="E472">
        <f>IFERROR(VLOOKUP($A472,'EXIV-EVIX indexes'!$B$4:$D$5000,3,0),E471)</f>
        <v>15892.34</v>
      </c>
      <c r="F472" s="11">
        <f>F471*$D472/$D471*(1-F$1+VLOOKUP(A472,'G T-bils'!B$3:C$3000,2,1)/36500)^($A472-$A471)</f>
        <v>604.20265506252974</v>
      </c>
      <c r="G472" t="str">
        <f>IFERROR(VLOOKUP($A472,EVIX.IV!$B$5:$F$300,5,0),"")</f>
        <v/>
      </c>
      <c r="H472" t="e">
        <f t="shared" si="7"/>
        <v>#VALUE!</v>
      </c>
      <c r="I472" s="11">
        <f>I471*$E472/$E471*(1-I$1+VLOOKUP($A472,'G T-bils'!$B$3:$C$3000,2,1)/36500)^($A472-$A471)</f>
        <v>24.498414712515761</v>
      </c>
      <c r="L472">
        <f>ROW()</f>
        <v>472</v>
      </c>
    </row>
    <row r="473" spans="1:12">
      <c r="A473" s="1">
        <v>40641</v>
      </c>
      <c r="B473">
        <v>17.87</v>
      </c>
      <c r="C473">
        <v>20.05</v>
      </c>
      <c r="D473">
        <f>IFERROR(VLOOKUP($A473,'EXIV-EVIX indexes'!$B$4:$D$5000,2,0),D472)</f>
        <v>120633.32</v>
      </c>
      <c r="E473">
        <f>IFERROR(VLOOKUP($A473,'EXIV-EVIX indexes'!$B$4:$D$5000,3,0),E472)</f>
        <v>16420.740000000002</v>
      </c>
      <c r="F473" s="11">
        <f>F472*$D473/$D472*(1-F$1+VLOOKUP(A473,'G T-bils'!B$3:C$3000,2,1)/36500)^($A473-$A472)</f>
        <v>596.10913185653556</v>
      </c>
      <c r="G473" t="str">
        <f>IFERROR(VLOOKUP($A473,EVIX.IV!$B$5:$F$300,5,0),"")</f>
        <v/>
      </c>
      <c r="H473" t="e">
        <f t="shared" si="7"/>
        <v>#VALUE!</v>
      </c>
      <c r="I473" s="11">
        <f>I472*$E473/$E472*(1-I$1+VLOOKUP($A473,'G T-bils'!$B$3:$C$3000,2,1)/36500)^($A473-$A472)</f>
        <v>25.312585369063918</v>
      </c>
      <c r="L473">
        <f>ROW()</f>
        <v>473</v>
      </c>
    </row>
    <row r="474" spans="1:12">
      <c r="A474" s="1">
        <v>40644</v>
      </c>
      <c r="B474">
        <v>16.59</v>
      </c>
      <c r="C474">
        <v>20.010000000000002</v>
      </c>
      <c r="D474">
        <f>IFERROR(VLOOKUP($A474,'EXIV-EVIX indexes'!$B$4:$D$5000,2,0),D473)</f>
        <v>120065</v>
      </c>
      <c r="E474">
        <f>IFERROR(VLOOKUP($A474,'EXIV-EVIX indexes'!$B$4:$D$5000,3,0),E473)</f>
        <v>16534.88</v>
      </c>
      <c r="F474" s="11">
        <f>F473*$D474/$D473*(1-F$1+VLOOKUP(A474,'G T-bils'!B$3:C$3000,2,1)/36500)^($A474-$A473)</f>
        <v>593.27420432296265</v>
      </c>
      <c r="G474" t="str">
        <f>IFERROR(VLOOKUP($A474,EVIX.IV!$B$5:$F$300,5,0),"")</f>
        <v/>
      </c>
      <c r="H474" t="e">
        <f t="shared" si="7"/>
        <v>#VALUE!</v>
      </c>
      <c r="I474" s="11">
        <f>I473*$E474/$E473*(1-I$1+VLOOKUP($A474,'G T-bils'!$B$3:$C$3000,2,1)/36500)^($A474-$A473)</f>
        <v>25.487390551423484</v>
      </c>
      <c r="L474">
        <f>ROW()</f>
        <v>474</v>
      </c>
    </row>
    <row r="475" spans="1:12">
      <c r="A475" s="1">
        <v>40645</v>
      </c>
      <c r="B475">
        <v>17.09</v>
      </c>
      <c r="C475">
        <v>20.329999999999998</v>
      </c>
      <c r="D475">
        <f>IFERROR(VLOOKUP($A475,'EXIV-EVIX indexes'!$B$4:$D$5000,2,0),D474)</f>
        <v>127142.43</v>
      </c>
      <c r="E475">
        <f>IFERROR(VLOOKUP($A475,'EXIV-EVIX indexes'!$B$4:$D$5000,3,0),E474)</f>
        <v>15652.32</v>
      </c>
      <c r="F475" s="11">
        <f>F474*$D475/$D474*(1-F$1+VLOOKUP(A475,'G T-bils'!B$3:C$3000,2,1)/36500)^($A475-$A474)</f>
        <v>628.23602582299964</v>
      </c>
      <c r="G475" t="str">
        <f>IFERROR(VLOOKUP($A475,EVIX.IV!$B$5:$F$300,5,0),"")</f>
        <v/>
      </c>
      <c r="H475" t="e">
        <f t="shared" si="7"/>
        <v>#VALUE!</v>
      </c>
      <c r="I475" s="11">
        <f>I474*$E475/$E474*(1-I$1+VLOOKUP($A475,'G T-bils'!$B$3:$C$3000,2,1)/36500)^($A475-$A474)</f>
        <v>24.126611652620021</v>
      </c>
      <c r="L475">
        <f>ROW()</f>
        <v>475</v>
      </c>
    </row>
    <row r="476" spans="1:12">
      <c r="A476" s="1">
        <v>40646</v>
      </c>
      <c r="B476">
        <v>16.920000000000002</v>
      </c>
      <c r="C476">
        <v>19.989999999999998</v>
      </c>
      <c r="D476">
        <f>IFERROR(VLOOKUP($A476,'EXIV-EVIX indexes'!$B$4:$D$5000,2,0),D475)</f>
        <v>124752.85</v>
      </c>
      <c r="E476">
        <f>IFERROR(VLOOKUP($A476,'EXIV-EVIX indexes'!$B$4:$D$5000,3,0),E475)</f>
        <v>15957.65</v>
      </c>
      <c r="F476" s="11">
        <f>F475*$D476/$D475*(1-F$1+VLOOKUP(A476,'G T-bils'!B$3:C$3000,2,1)/36500)^($A476-$A475)</f>
        <v>616.41924595147577</v>
      </c>
      <c r="G476" t="str">
        <f>IFERROR(VLOOKUP($A476,EVIX.IV!$B$5:$F$300,5,0),"")</f>
        <v/>
      </c>
      <c r="H476" t="e">
        <f t="shared" si="7"/>
        <v>#VALUE!</v>
      </c>
      <c r="I476" s="11">
        <f>I475*$E476/$E475*(1-I$1+VLOOKUP($A476,'G T-bils'!$B$3:$C$3000,2,1)/36500)^($A476-$A475)</f>
        <v>24.596875077917769</v>
      </c>
      <c r="L476">
        <f>ROW()</f>
        <v>476</v>
      </c>
    </row>
    <row r="477" spans="1:12">
      <c r="A477" s="1">
        <v>40647</v>
      </c>
      <c r="B477">
        <v>16.27</v>
      </c>
      <c r="C477">
        <v>19.96</v>
      </c>
      <c r="D477">
        <f>IFERROR(VLOOKUP($A477,'EXIV-EVIX indexes'!$B$4:$D$5000,2,0),D476)</f>
        <v>125087.16</v>
      </c>
      <c r="E477">
        <f>IFERROR(VLOOKUP($A477,'EXIV-EVIX indexes'!$B$4:$D$5000,3,0),E476)</f>
        <v>15814.09</v>
      </c>
      <c r="F477" s="11">
        <f>F476*$D477/$D476*(1-F$1+VLOOKUP(A477,'G T-bils'!B$3:C$3000,2,1)/36500)^($A477-$A476)</f>
        <v>618.06129156386601</v>
      </c>
      <c r="G477" t="str">
        <f>IFERROR(VLOOKUP($A477,EVIX.IV!$B$5:$F$300,5,0),"")</f>
        <v/>
      </c>
      <c r="H477" t="e">
        <f t="shared" si="7"/>
        <v>#VALUE!</v>
      </c>
      <c r="I477" s="11">
        <f>I476*$E477/$E476*(1-I$1+VLOOKUP($A477,'G T-bils'!$B$3:$C$3000,2,1)/36500)^($A477-$A476)</f>
        <v>24.375206574492321</v>
      </c>
      <c r="L477">
        <f>ROW()</f>
        <v>477</v>
      </c>
    </row>
    <row r="478" spans="1:12">
      <c r="A478" s="1">
        <v>40648</v>
      </c>
      <c r="B478">
        <v>15.32</v>
      </c>
      <c r="C478">
        <v>19.170000000000002</v>
      </c>
      <c r="D478">
        <f>IFERROR(VLOOKUP($A478,'EXIV-EVIX indexes'!$B$4:$D$5000,2,0),D477)</f>
        <v>120201.46</v>
      </c>
      <c r="E478">
        <f>IFERROR(VLOOKUP($A478,'EXIV-EVIX indexes'!$B$4:$D$5000,3,0),E477)</f>
        <v>16337.31</v>
      </c>
      <c r="F478" s="11">
        <f>F477*$D478/$D477*(1-F$1+VLOOKUP(A478,'G T-bils'!B$3:C$3000,2,1)/36500)^($A478-$A477)</f>
        <v>593.91176441433402</v>
      </c>
      <c r="G478" t="str">
        <f>IFERROR(VLOOKUP($A478,EVIX.IV!$B$5:$F$300,5,0),"")</f>
        <v/>
      </c>
      <c r="H478" t="e">
        <f t="shared" si="7"/>
        <v>#VALUE!</v>
      </c>
      <c r="I478" s="11">
        <f>I477*$E478/$E477*(1-I$1+VLOOKUP($A478,'G T-bils'!$B$3:$C$3000,2,1)/36500)^($A478-$A477)</f>
        <v>25.18129270127114</v>
      </c>
      <c r="L478">
        <f>ROW()</f>
        <v>478</v>
      </c>
    </row>
    <row r="479" spans="1:12">
      <c r="A479" s="1">
        <v>40651</v>
      </c>
      <c r="B479">
        <v>16.96</v>
      </c>
      <c r="C479">
        <v>19.920000000000002</v>
      </c>
      <c r="D479">
        <f>IFERROR(VLOOKUP($A479,'EXIV-EVIX indexes'!$B$4:$D$5000,2,0),D478)</f>
        <v>127258.73</v>
      </c>
      <c r="E479">
        <f>IFERROR(VLOOKUP($A479,'EXIV-EVIX indexes'!$B$4:$D$5000,3,0),E478)</f>
        <v>14887.51</v>
      </c>
      <c r="F479" s="11">
        <f>F478*$D479/$D478*(1-F$1+VLOOKUP(A479,'G T-bils'!B$3:C$3000,2,1)/36500)^($A479-$A478)</f>
        <v>628.74937638722076</v>
      </c>
      <c r="G479" t="str">
        <f>IFERROR(VLOOKUP($A479,EVIX.IV!$B$5:$F$300,5,0),"")</f>
        <v/>
      </c>
      <c r="H479" t="e">
        <f t="shared" si="7"/>
        <v>#VALUE!</v>
      </c>
      <c r="I479" s="11">
        <f>I478*$E479/$E478*(1-I$1+VLOOKUP($A479,'G T-bils'!$B$3:$C$3000,2,1)/36500)^($A479-$A478)</f>
        <v>22.945489911539497</v>
      </c>
      <c r="L479">
        <f>ROW()</f>
        <v>479</v>
      </c>
    </row>
    <row r="480" spans="1:12">
      <c r="A480" s="1">
        <v>40652</v>
      </c>
      <c r="B480">
        <v>15.83</v>
      </c>
      <c r="C480">
        <v>19.18</v>
      </c>
      <c r="D480">
        <f>IFERROR(VLOOKUP($A480,'EXIV-EVIX indexes'!$B$4:$D$5000,2,0),D479)</f>
        <v>122325.07</v>
      </c>
      <c r="E480">
        <f>IFERROR(VLOOKUP($A480,'EXIV-EVIX indexes'!$B$4:$D$5000,3,0),E479)</f>
        <v>15681.86</v>
      </c>
      <c r="F480" s="11">
        <f>F479*$D480/$D479*(1-F$1+VLOOKUP(A480,'G T-bils'!B$3:C$3000,2,1)/36500)^($A480-$A479)</f>
        <v>604.36473282310965</v>
      </c>
      <c r="G480" t="str">
        <f>IFERROR(VLOOKUP($A480,EVIX.IV!$B$5:$F$300,5,0),"")</f>
        <v/>
      </c>
      <c r="H480" t="e">
        <f t="shared" si="7"/>
        <v>#VALUE!</v>
      </c>
      <c r="I480" s="11">
        <f>I479*$E480/$E479*(1-I$1+VLOOKUP($A480,'G T-bils'!$B$3:$C$3000,2,1)/36500)^($A480-$A479)</f>
        <v>24.169435046567397</v>
      </c>
      <c r="L480">
        <f>ROW()</f>
        <v>480</v>
      </c>
    </row>
    <row r="481" spans="1:12">
      <c r="A481" s="1">
        <v>40653</v>
      </c>
      <c r="B481">
        <v>15.07</v>
      </c>
      <c r="C481">
        <v>18.48</v>
      </c>
      <c r="D481">
        <f>IFERROR(VLOOKUP($A481,'EXIV-EVIX indexes'!$B$4:$D$5000,2,0),D480)</f>
        <v>116202.23</v>
      </c>
      <c r="E481">
        <f>IFERROR(VLOOKUP($A481,'EXIV-EVIX indexes'!$B$4:$D$5000,3,0),E480)</f>
        <v>16894.45</v>
      </c>
      <c r="F481" s="11">
        <f>F480*$D481/$D480*(1-F$1+VLOOKUP(A481,'G T-bils'!B$3:C$3000,2,1)/36500)^($A481-$A480)</f>
        <v>574.10558671683953</v>
      </c>
      <c r="G481" t="str">
        <f>IFERROR(VLOOKUP($A481,EVIX.IV!$B$5:$F$300,5,0),"")</f>
        <v/>
      </c>
      <c r="H481" t="e">
        <f t="shared" si="7"/>
        <v>#VALUE!</v>
      </c>
      <c r="I481" s="11">
        <f>I480*$E481/$E480*(1-I$1+VLOOKUP($A481,'G T-bils'!$B$3:$C$3000,2,1)/36500)^($A481-$A480)</f>
        <v>26.037941952225086</v>
      </c>
      <c r="L481">
        <f>ROW()</f>
        <v>481</v>
      </c>
    </row>
    <row r="482" spans="1:12">
      <c r="A482" s="1">
        <v>40654</v>
      </c>
      <c r="B482">
        <v>14.69</v>
      </c>
      <c r="C482">
        <v>18.350000000000001</v>
      </c>
      <c r="D482">
        <f>IFERROR(VLOOKUP($A482,'EXIV-EVIX indexes'!$B$4:$D$5000,2,0),D481)</f>
        <v>115083.14</v>
      </c>
      <c r="E482">
        <f>IFERROR(VLOOKUP($A482,'EXIV-EVIX indexes'!$B$4:$D$5000,3,0),E481)</f>
        <v>17193.259999999998</v>
      </c>
      <c r="F482" s="11">
        <f>F481*$D482/$D481*(1-F$1+VLOOKUP(A482,'G T-bils'!B$3:C$3000,2,1)/36500)^($A482-$A481)</f>
        <v>568.56838496256637</v>
      </c>
      <c r="G482" t="str">
        <f>IFERROR(VLOOKUP($A482,EVIX.IV!$B$5:$F$300,5,0),"")</f>
        <v/>
      </c>
      <c r="H482" t="e">
        <f t="shared" si="7"/>
        <v>#VALUE!</v>
      </c>
      <c r="I482" s="11">
        <f>I481*$E482/$E481*(1-I$1+VLOOKUP($A482,'G T-bils'!$B$3:$C$3000,2,1)/36500)^($A482-$A481)</f>
        <v>26.498086965401892</v>
      </c>
      <c r="L482">
        <f>ROW()</f>
        <v>482</v>
      </c>
    </row>
    <row r="483" spans="1:12">
      <c r="A483" s="1">
        <v>40658</v>
      </c>
      <c r="B483">
        <v>15.77</v>
      </c>
      <c r="C483">
        <v>18.55</v>
      </c>
      <c r="D483">
        <f>IFERROR(VLOOKUP($A483,'EXIV-EVIX indexes'!$B$4:$D$5000,2,0),D482)</f>
        <v>115083.14</v>
      </c>
      <c r="E483">
        <f>IFERROR(VLOOKUP($A483,'EXIV-EVIX indexes'!$B$4:$D$5000,3,0),E482)</f>
        <v>17193.259999999998</v>
      </c>
      <c r="F483" s="11">
        <f>F482*$D483/$D482*(1-F$1+VLOOKUP(A483,'G T-bils'!B$3:C$3000,2,1)/36500)^($A483-$A482)</f>
        <v>568.53536198386701</v>
      </c>
      <c r="G483" t="str">
        <f>IFERROR(VLOOKUP($A483,EVIX.IV!$B$5:$F$300,5,0),"")</f>
        <v/>
      </c>
      <c r="H483" t="e">
        <f t="shared" si="7"/>
        <v>#VALUE!</v>
      </c>
      <c r="I483" s="11">
        <f>I482*$E483/$E482*(1-I$1+VLOOKUP($A483,'G T-bils'!$B$3:$C$3000,2,1)/36500)^($A483-$A482)</f>
        <v>26.496547931954769</v>
      </c>
      <c r="L483">
        <f>ROW()</f>
        <v>483</v>
      </c>
    </row>
    <row r="484" spans="1:12">
      <c r="A484" s="1">
        <v>40659</v>
      </c>
      <c r="B484">
        <v>15.62</v>
      </c>
      <c r="C484">
        <v>18.27</v>
      </c>
      <c r="D484">
        <f>IFERROR(VLOOKUP($A484,'EXIV-EVIX indexes'!$B$4:$D$5000,2,0),D483)</f>
        <v>112149.11</v>
      </c>
      <c r="E484">
        <f>IFERROR(VLOOKUP($A484,'EXIV-EVIX indexes'!$B$4:$D$5000,3,0),E483)</f>
        <v>17750.900000000001</v>
      </c>
      <c r="F484" s="11">
        <f>F483*$D484/$D483*(1-F$1+VLOOKUP(A484,'G T-bils'!B$3:C$3000,2,1)/36500)^($A484-$A483)</f>
        <v>554.0323830224678</v>
      </c>
      <c r="G484" t="str">
        <f>IFERROR(VLOOKUP($A484,EVIX.IV!$B$5:$F$300,5,0),"")</f>
        <v/>
      </c>
      <c r="H484" t="e">
        <f t="shared" si="7"/>
        <v>#VALUE!</v>
      </c>
      <c r="I484" s="11">
        <f>I483*$E484/$E483*(1-I$1+VLOOKUP($A484,'G T-bils'!$B$3:$C$3000,2,1)/36500)^($A484-$A483)</f>
        <v>27.355520454443763</v>
      </c>
      <c r="L484">
        <f>ROW()</f>
        <v>484</v>
      </c>
    </row>
    <row r="485" spans="1:12">
      <c r="A485" s="1">
        <v>40660</v>
      </c>
      <c r="B485">
        <v>15.35</v>
      </c>
      <c r="C485">
        <v>17.899999999999999</v>
      </c>
      <c r="D485">
        <f>IFERROR(VLOOKUP($A485,'EXIV-EVIX indexes'!$B$4:$D$5000,2,0),D484)</f>
        <v>113042.53</v>
      </c>
      <c r="E485">
        <f>IFERROR(VLOOKUP($A485,'EXIV-EVIX indexes'!$B$4:$D$5000,3,0),E484)</f>
        <v>17639.560000000001</v>
      </c>
      <c r="F485" s="11">
        <f>F484*$D485/$D484*(1-F$1+VLOOKUP(A485,'G T-bils'!B$3:C$3000,2,1)/36500)^($A485-$A484)</f>
        <v>558.4382923837793</v>
      </c>
      <c r="G485" t="str">
        <f>IFERROR(VLOOKUP($A485,EVIX.IV!$B$5:$F$300,5,0),"")</f>
        <v/>
      </c>
      <c r="H485" t="e">
        <f t="shared" si="7"/>
        <v>#VALUE!</v>
      </c>
      <c r="I485" s="11">
        <f>I484*$E485/$E484*(1-I$1+VLOOKUP($A485,'G T-bils'!$B$3:$C$3000,2,1)/36500)^($A485-$A484)</f>
        <v>27.18356147453699</v>
      </c>
      <c r="L485">
        <f>ROW()</f>
        <v>485</v>
      </c>
    </row>
    <row r="486" spans="1:12">
      <c r="A486" s="1">
        <v>40661</v>
      </c>
      <c r="B486">
        <v>14.62</v>
      </c>
      <c r="C486">
        <v>17.52</v>
      </c>
      <c r="D486">
        <f>IFERROR(VLOOKUP($A486,'EXIV-EVIX indexes'!$B$4:$D$5000,2,0),D485)</f>
        <v>110750.34</v>
      </c>
      <c r="E486">
        <f>IFERROR(VLOOKUP($A486,'EXIV-EVIX indexes'!$B$4:$D$5000,3,0),E485)</f>
        <v>18429.54</v>
      </c>
      <c r="F486" s="11">
        <f>F485*$D486/$D485*(1-F$1+VLOOKUP(A486,'G T-bils'!B$3:C$3000,2,1)/36500)^($A486-$A485)</f>
        <v>547.10715294858676</v>
      </c>
      <c r="G486" t="str">
        <f>IFERROR(VLOOKUP($A486,EVIX.IV!$B$5:$F$300,5,0),"")</f>
        <v/>
      </c>
      <c r="H486" t="e">
        <f t="shared" si="7"/>
        <v>#VALUE!</v>
      </c>
      <c r="I486" s="11">
        <f>I485*$E486/$E485*(1-I$1+VLOOKUP($A486,'G T-bils'!$B$3:$C$3000,2,1)/36500)^($A486-$A485)</f>
        <v>28.400573250604179</v>
      </c>
      <c r="L486">
        <f>ROW()</f>
        <v>486</v>
      </c>
    </row>
    <row r="487" spans="1:12">
      <c r="A487" s="1">
        <v>40662</v>
      </c>
      <c r="B487">
        <v>14.75</v>
      </c>
      <c r="C487">
        <v>17.5</v>
      </c>
      <c r="D487">
        <f>IFERROR(VLOOKUP($A487,'EXIV-EVIX indexes'!$B$4:$D$5000,2,0),D486)</f>
        <v>109590.01</v>
      </c>
      <c r="E487">
        <f>IFERROR(VLOOKUP($A487,'EXIV-EVIX indexes'!$B$4:$D$5000,3,0),E486)</f>
        <v>18650.560000000001</v>
      </c>
      <c r="F487" s="11">
        <f>F486*$D487/$D486*(1-F$1+VLOOKUP(A487,'G T-bils'!B$3:C$3000,2,1)/36500)^($A487-$A486)</f>
        <v>541.36759786645018</v>
      </c>
      <c r="G487" t="str">
        <f>IFERROR(VLOOKUP($A487,EVIX.IV!$B$5:$F$300,5,0),"")</f>
        <v/>
      </c>
      <c r="H487" t="e">
        <f t="shared" si="7"/>
        <v>#VALUE!</v>
      </c>
      <c r="I487" s="11">
        <f>I486*$E487/$E486*(1-I$1+VLOOKUP($A487,'G T-bils'!$B$3:$C$3000,2,1)/36500)^($A487-$A486)</f>
        <v>28.740773664470094</v>
      </c>
      <c r="L487">
        <f>ROW()</f>
        <v>487</v>
      </c>
    </row>
    <row r="488" spans="1:12">
      <c r="A488" s="1">
        <v>40665</v>
      </c>
      <c r="B488">
        <v>15.99</v>
      </c>
      <c r="C488">
        <v>18.39</v>
      </c>
      <c r="D488">
        <f>IFERROR(VLOOKUP($A488,'EXIV-EVIX indexes'!$B$4:$D$5000,2,0),D487)</f>
        <v>111544.59</v>
      </c>
      <c r="E488">
        <f>IFERROR(VLOOKUP($A488,'EXIV-EVIX indexes'!$B$4:$D$5000,3,0),E487)</f>
        <v>18446.29</v>
      </c>
      <c r="F488" s="11">
        <f>F487*$D488/$D487*(1-F$1+VLOOKUP(A488,'G T-bils'!B$3:C$3000,2,1)/36500)^($A488-$A487)</f>
        <v>551.0002263834034</v>
      </c>
      <c r="G488" t="str">
        <f>IFERROR(VLOOKUP($A488,EVIX.IV!$B$5:$F$300,5,0),"")</f>
        <v/>
      </c>
      <c r="H488" t="e">
        <f t="shared" si="7"/>
        <v>#VALUE!</v>
      </c>
      <c r="I488" s="11">
        <f>I487*$E488/$E487*(1-I$1+VLOOKUP($A488,'G T-bils'!$B$3:$C$3000,2,1)/36500)^($A488-$A487)</f>
        <v>28.424810882117963</v>
      </c>
      <c r="L488">
        <f>ROW()</f>
        <v>488</v>
      </c>
    </row>
    <row r="489" spans="1:12">
      <c r="A489" s="1">
        <v>40666</v>
      </c>
      <c r="B489">
        <v>16.7</v>
      </c>
      <c r="C489">
        <v>19.11</v>
      </c>
      <c r="D489">
        <f>IFERROR(VLOOKUP($A489,'EXIV-EVIX indexes'!$B$4:$D$5000,2,0),D488)</f>
        <v>113283.59</v>
      </c>
      <c r="E489">
        <f>IFERROR(VLOOKUP($A489,'EXIV-EVIX indexes'!$B$4:$D$5000,3,0),E488)</f>
        <v>18029.21</v>
      </c>
      <c r="F489" s="11">
        <f>F488*$D489/$D488*(1-F$1+VLOOKUP(A489,'G T-bils'!B$3:C$3000,2,1)/36500)^($A489-$A488)</f>
        <v>559.58238435433441</v>
      </c>
      <c r="G489" t="str">
        <f>IFERROR(VLOOKUP($A489,EVIX.IV!$B$5:$F$300,5,0),"")</f>
        <v/>
      </c>
      <c r="H489" t="e">
        <f t="shared" si="7"/>
        <v>#VALUE!</v>
      </c>
      <c r="I489" s="11">
        <f>I488*$E489/$E488*(1-I$1+VLOOKUP($A489,'G T-bils'!$B$3:$C$3000,2,1)/36500)^($A489-$A488)</f>
        <v>27.781712604626289</v>
      </c>
      <c r="L489">
        <f>ROW()</f>
        <v>489</v>
      </c>
    </row>
    <row r="490" spans="1:12">
      <c r="A490" s="1">
        <v>40667</v>
      </c>
      <c r="B490">
        <v>17.079999999999998</v>
      </c>
      <c r="C490">
        <v>19.440000000000001</v>
      </c>
      <c r="D490">
        <f>IFERROR(VLOOKUP($A490,'EXIV-EVIX indexes'!$B$4:$D$5000,2,0),D489)</f>
        <v>119691.82</v>
      </c>
      <c r="E490">
        <f>IFERROR(VLOOKUP($A490,'EXIV-EVIX indexes'!$B$4:$D$5000,3,0),E489)</f>
        <v>17105.86</v>
      </c>
      <c r="F490" s="11">
        <f>F489*$D490/$D489*(1-F$1+VLOOKUP(A490,'G T-bils'!B$3:C$3000,2,1)/36500)^($A490-$A489)</f>
        <v>591.22864731975972</v>
      </c>
      <c r="G490" t="str">
        <f>IFERROR(VLOOKUP($A490,EVIX.IV!$B$5:$F$300,5,0),"")</f>
        <v/>
      </c>
      <c r="H490" t="e">
        <f t="shared" si="7"/>
        <v>#VALUE!</v>
      </c>
      <c r="I490" s="11">
        <f>I489*$E490/$E489*(1-I$1+VLOOKUP($A490,'G T-bils'!$B$3:$C$3000,2,1)/36500)^($A490-$A489)</f>
        <v>26.358530697339088</v>
      </c>
      <c r="L490">
        <f>ROW()</f>
        <v>490</v>
      </c>
    </row>
    <row r="491" spans="1:12">
      <c r="A491" s="1">
        <v>40668</v>
      </c>
      <c r="B491">
        <v>18.2</v>
      </c>
      <c r="C491">
        <v>19.84</v>
      </c>
      <c r="D491">
        <f>IFERROR(VLOOKUP($A491,'EXIV-EVIX indexes'!$B$4:$D$5000,2,0),D490)</f>
        <v>120614.47</v>
      </c>
      <c r="E491">
        <f>IFERROR(VLOOKUP($A491,'EXIV-EVIX indexes'!$B$4:$D$5000,3,0),E490)</f>
        <v>16343</v>
      </c>
      <c r="F491" s="11">
        <f>F490*$D491/$D490*(1-F$1+VLOOKUP(A491,'G T-bils'!B$3:C$3000,2,1)/36500)^($A491-$A490)</f>
        <v>595.77679168715883</v>
      </c>
      <c r="G491" t="str">
        <f>IFERROR(VLOOKUP($A491,EVIX.IV!$B$5:$F$300,5,0),"")</f>
        <v/>
      </c>
      <c r="H491" t="e">
        <f t="shared" si="7"/>
        <v>#VALUE!</v>
      </c>
      <c r="I491" s="11">
        <f>I490*$E491/$E490*(1-I$1+VLOOKUP($A491,'G T-bils'!$B$3:$C$3000,2,1)/36500)^($A491-$A490)</f>
        <v>25.182638743001618</v>
      </c>
      <c r="L491">
        <f>ROW()</f>
        <v>491</v>
      </c>
    </row>
    <row r="492" spans="1:12">
      <c r="A492" s="1">
        <v>40669</v>
      </c>
      <c r="B492">
        <v>18.399999999999999</v>
      </c>
      <c r="C492">
        <v>19.91</v>
      </c>
      <c r="D492">
        <f>IFERROR(VLOOKUP($A492,'EXIV-EVIX indexes'!$B$4:$D$5000,2,0),D491)</f>
        <v>114109.58</v>
      </c>
      <c r="E492">
        <f>IFERROR(VLOOKUP($A492,'EXIV-EVIX indexes'!$B$4:$D$5000,3,0),E491)</f>
        <v>16983.330000000002</v>
      </c>
      <c r="F492" s="11">
        <f>F491*$D492/$D491*(1-F$1+VLOOKUP(A492,'G T-bils'!B$3:C$3000,2,1)/36500)^($A492-$A491)</f>
        <v>563.63730702584633</v>
      </c>
      <c r="G492" t="str">
        <f>IFERROR(VLOOKUP($A492,EVIX.IV!$B$5:$F$300,5,0),"")</f>
        <v/>
      </c>
      <c r="H492" t="e">
        <f t="shared" si="7"/>
        <v>#VALUE!</v>
      </c>
      <c r="I492" s="11">
        <f>I491*$E492/$E491*(1-I$1+VLOOKUP($A492,'G T-bils'!$B$3:$C$3000,2,1)/36500)^($A492-$A491)</f>
        <v>26.168917547189839</v>
      </c>
      <c r="L492">
        <f>ROW()</f>
        <v>492</v>
      </c>
    </row>
    <row r="493" spans="1:12">
      <c r="A493" s="1">
        <v>40672</v>
      </c>
      <c r="B493">
        <v>17.16</v>
      </c>
      <c r="C493">
        <v>19.2</v>
      </c>
      <c r="D493">
        <f>IFERROR(VLOOKUP($A493,'EXIV-EVIX indexes'!$B$4:$D$5000,2,0),D492)</f>
        <v>116824.15</v>
      </c>
      <c r="E493">
        <f>IFERROR(VLOOKUP($A493,'EXIV-EVIX indexes'!$B$4:$D$5000,3,0),E492)</f>
        <v>16010.44</v>
      </c>
      <c r="F493" s="11">
        <f>F492*$D493/$D492*(1-F$1+VLOOKUP(A493,'G T-bils'!B$3:C$3000,2,1)/36500)^($A493-$A492)</f>
        <v>577.02029120175905</v>
      </c>
      <c r="G493" t="str">
        <f>IFERROR(VLOOKUP($A493,EVIX.IV!$B$5:$F$300,5,0),"")</f>
        <v/>
      </c>
      <c r="H493" t="e">
        <f t="shared" si="7"/>
        <v>#VALUE!</v>
      </c>
      <c r="I493" s="11">
        <f>I492*$E493/$E492*(1-I$1+VLOOKUP($A493,'G T-bils'!$B$3:$C$3000,2,1)/36500)^($A493-$A492)</f>
        <v>24.668742360504694</v>
      </c>
      <c r="L493">
        <f>ROW()</f>
        <v>493</v>
      </c>
    </row>
    <row r="494" spans="1:12">
      <c r="A494" s="1">
        <v>40673</v>
      </c>
      <c r="B494">
        <v>15.91</v>
      </c>
      <c r="C494">
        <v>18.37</v>
      </c>
      <c r="D494">
        <f>IFERROR(VLOOKUP($A494,'EXIV-EVIX indexes'!$B$4:$D$5000,2,0),D493)</f>
        <v>114395.31</v>
      </c>
      <c r="E494">
        <f>IFERROR(VLOOKUP($A494,'EXIV-EVIX indexes'!$B$4:$D$5000,3,0),E493)</f>
        <v>16541.419999999998</v>
      </c>
      <c r="F494" s="11">
        <f>F493*$D494/$D493*(1-F$1+VLOOKUP(A494,'G T-bils'!B$3:C$3000,2,1)/36500)^($A494-$A493)</f>
        <v>565.01478172811176</v>
      </c>
      <c r="G494" t="str">
        <f>IFERROR(VLOOKUP($A494,EVIX.IV!$B$5:$F$300,5,0),"")</f>
        <v/>
      </c>
      <c r="H494" t="e">
        <f t="shared" si="7"/>
        <v>#VALUE!</v>
      </c>
      <c r="I494" s="11">
        <f>I493*$E494/$E493*(1-I$1+VLOOKUP($A494,'G T-bils'!$B$3:$C$3000,2,1)/36500)^($A494-$A493)</f>
        <v>25.4864686802966</v>
      </c>
      <c r="L494">
        <f>ROW()</f>
        <v>494</v>
      </c>
    </row>
    <row r="495" spans="1:12">
      <c r="A495" s="1">
        <v>40674</v>
      </c>
      <c r="B495">
        <v>16.95</v>
      </c>
      <c r="C495">
        <v>19.05</v>
      </c>
      <c r="D495">
        <f>IFERROR(VLOOKUP($A495,'EXIV-EVIX indexes'!$B$4:$D$5000,2,0),D494)</f>
        <v>113024.75</v>
      </c>
      <c r="E495">
        <f>IFERROR(VLOOKUP($A495,'EXIV-EVIX indexes'!$B$4:$D$5000,3,0),E494)</f>
        <v>16597.61</v>
      </c>
      <c r="F495" s="11">
        <f>F494*$D495/$D494*(1-F$1+VLOOKUP(A495,'G T-bils'!B$3:C$3000,2,1)/36500)^($A495-$A494)</f>
        <v>558.23630518229697</v>
      </c>
      <c r="G495" t="str">
        <f>IFERROR(VLOOKUP($A495,EVIX.IV!$B$5:$F$300,5,0),"")</f>
        <v/>
      </c>
      <c r="H495" t="e">
        <f t="shared" si="7"/>
        <v>#VALUE!</v>
      </c>
      <c r="I495" s="11">
        <f>I494*$E495/$E494*(1-I$1+VLOOKUP($A495,'G T-bils'!$B$3:$C$3000,2,1)/36500)^($A495-$A494)</f>
        <v>25.572628184697816</v>
      </c>
      <c r="L495">
        <f>ROW()</f>
        <v>495</v>
      </c>
    </row>
    <row r="496" spans="1:12">
      <c r="A496" s="1">
        <v>40675</v>
      </c>
      <c r="B496">
        <v>16.03</v>
      </c>
      <c r="C496">
        <v>18.440000000000001</v>
      </c>
      <c r="D496">
        <f>IFERROR(VLOOKUP($A496,'EXIV-EVIX indexes'!$B$4:$D$5000,2,0),D495)</f>
        <v>114408.3</v>
      </c>
      <c r="E496">
        <f>IFERROR(VLOOKUP($A496,'EXIV-EVIX indexes'!$B$4:$D$5000,3,0),E495)</f>
        <v>16152.64</v>
      </c>
      <c r="F496" s="11">
        <f>F495*$D496/$D495*(1-F$1+VLOOKUP(A496,'G T-bils'!B$3:C$3000,2,1)/36500)^($A496-$A495)</f>
        <v>565.06242243036831</v>
      </c>
      <c r="G496" t="str">
        <f>IFERROR(VLOOKUP($A496,EVIX.IV!$B$5:$F$300,5,0),"")</f>
        <v/>
      </c>
      <c r="H496" t="e">
        <f t="shared" si="7"/>
        <v>#VALUE!</v>
      </c>
      <c r="I496" s="11">
        <f>I495*$E496/$E495*(1-I$1+VLOOKUP($A496,'G T-bils'!$B$3:$C$3000,2,1)/36500)^($A496-$A495)</f>
        <v>24.886721886201094</v>
      </c>
      <c r="L496">
        <f>ROW()</f>
        <v>496</v>
      </c>
    </row>
    <row r="497" spans="1:12">
      <c r="A497" s="1">
        <v>40676</v>
      </c>
      <c r="B497">
        <v>17.07</v>
      </c>
      <c r="C497">
        <v>19.07</v>
      </c>
      <c r="D497">
        <f>IFERROR(VLOOKUP($A497,'EXIV-EVIX indexes'!$B$4:$D$5000,2,0),D496)</f>
        <v>114933.58</v>
      </c>
      <c r="E497">
        <f>IFERROR(VLOOKUP($A497,'EXIV-EVIX indexes'!$B$4:$D$5000,3,0),E496)</f>
        <v>16082.13</v>
      </c>
      <c r="F497" s="11">
        <f>F496*$D497/$D496*(1-F$1+VLOOKUP(A497,'G T-bils'!B$3:C$3000,2,1)/36500)^($A497-$A496)</f>
        <v>567.65010765283228</v>
      </c>
      <c r="G497" t="str">
        <f>IFERROR(VLOOKUP($A497,EVIX.IV!$B$5:$F$300,5,0),"")</f>
        <v/>
      </c>
      <c r="H497" t="e">
        <f t="shared" ref="H497:H560" si="8">F497/G497-1</f>
        <v>#VALUE!</v>
      </c>
      <c r="I497" s="11">
        <f>I496*$E497/$E496*(1-I$1+VLOOKUP($A497,'G T-bils'!$B$3:$C$3000,2,1)/36500)^($A497-$A496)</f>
        <v>24.777794376460427</v>
      </c>
      <c r="L497">
        <f>ROW()</f>
        <v>497</v>
      </c>
    </row>
    <row r="498" spans="1:12">
      <c r="A498" s="1">
        <v>40679</v>
      </c>
      <c r="B498">
        <v>18.239999999999998</v>
      </c>
      <c r="C498">
        <v>19.87</v>
      </c>
      <c r="D498">
        <f>IFERROR(VLOOKUP($A498,'EXIV-EVIX indexes'!$B$4:$D$5000,2,0),D497)</f>
        <v>116250.91</v>
      </c>
      <c r="E498">
        <f>IFERROR(VLOOKUP($A498,'EXIV-EVIX indexes'!$B$4:$D$5000,3,0),E497)</f>
        <v>15964.91</v>
      </c>
      <c r="F498" s="11">
        <f>F497*$D498/$D497*(1-F$1+VLOOKUP(A498,'G T-bils'!B$3:C$3000,2,1)/36500)^($A498-$A497)</f>
        <v>574.13598302867388</v>
      </c>
      <c r="G498" t="str">
        <f>IFERROR(VLOOKUP($A498,EVIX.IV!$B$5:$F$300,5,0),"")</f>
        <v/>
      </c>
      <c r="H498" t="e">
        <f t="shared" si="8"/>
        <v>#VALUE!</v>
      </c>
      <c r="I498" s="11">
        <f>I497*$E498/$E497*(1-I$1+VLOOKUP($A498,'G T-bils'!$B$3:$C$3000,2,1)/36500)^($A498-$A497)</f>
        <v>24.596321772436255</v>
      </c>
      <c r="L498">
        <f>ROW()</f>
        <v>498</v>
      </c>
    </row>
    <row r="499" spans="1:12">
      <c r="A499" s="1">
        <v>40680</v>
      </c>
      <c r="B499">
        <v>17.55</v>
      </c>
      <c r="C499">
        <v>19.45</v>
      </c>
      <c r="D499">
        <f>IFERROR(VLOOKUP($A499,'EXIV-EVIX indexes'!$B$4:$D$5000,2,0),D498)</f>
        <v>116517.01</v>
      </c>
      <c r="E499">
        <f>IFERROR(VLOOKUP($A499,'EXIV-EVIX indexes'!$B$4:$D$5000,3,0),E498)</f>
        <v>15761.12</v>
      </c>
      <c r="F499" s="11">
        <f>F498*$D499/$D498*(1-F$1+VLOOKUP(A499,'G T-bils'!B$3:C$3000,2,1)/36500)^($A499-$A498)</f>
        <v>575.44301510663956</v>
      </c>
      <c r="G499" t="str">
        <f>IFERROR(VLOOKUP($A499,EVIX.IV!$B$5:$F$300,5,0),"")</f>
        <v/>
      </c>
      <c r="H499" t="e">
        <f t="shared" si="8"/>
        <v>#VALUE!</v>
      </c>
      <c r="I499" s="11">
        <f>I498*$E499/$E498*(1-I$1+VLOOKUP($A499,'G T-bils'!$B$3:$C$3000,2,1)/36500)^($A499-$A498)</f>
        <v>24.282050225805303</v>
      </c>
      <c r="L499">
        <f>ROW()</f>
        <v>499</v>
      </c>
    </row>
    <row r="500" spans="1:12">
      <c r="A500" s="1">
        <v>40681</v>
      </c>
      <c r="B500">
        <v>16.23</v>
      </c>
      <c r="C500">
        <v>18.53</v>
      </c>
      <c r="D500">
        <f>IFERROR(VLOOKUP($A500,'EXIV-EVIX indexes'!$B$4:$D$5000,2,0),D499)</f>
        <v>115198.1</v>
      </c>
      <c r="E500">
        <f>IFERROR(VLOOKUP($A500,'EXIV-EVIX indexes'!$B$4:$D$5000,3,0),E499)</f>
        <v>16118.89</v>
      </c>
      <c r="F500" s="11">
        <f>F499*$D500/$D499*(1-F$1+VLOOKUP(A500,'G T-bils'!B$3:C$3000,2,1)/36500)^($A500-$A499)</f>
        <v>568.92252871697087</v>
      </c>
      <c r="G500" t="str">
        <f>IFERROR(VLOOKUP($A500,EVIX.IV!$B$5:$F$300,5,0),"")</f>
        <v/>
      </c>
      <c r="H500" t="e">
        <f t="shared" si="8"/>
        <v>#VALUE!</v>
      </c>
      <c r="I500" s="11">
        <f>I499*$E500/$E499*(1-I$1+VLOOKUP($A500,'G T-bils'!$B$3:$C$3000,2,1)/36500)^($A500-$A499)</f>
        <v>24.832945370488272</v>
      </c>
      <c r="L500">
        <f>ROW()</f>
        <v>500</v>
      </c>
    </row>
    <row r="501" spans="1:12">
      <c r="A501" s="1">
        <v>40682</v>
      </c>
      <c r="B501">
        <v>15.52</v>
      </c>
      <c r="C501">
        <v>18.170000000000002</v>
      </c>
      <c r="D501">
        <f>IFERROR(VLOOKUP($A501,'EXIV-EVIX indexes'!$B$4:$D$5000,2,0),D500)</f>
        <v>111559.11</v>
      </c>
      <c r="E501">
        <f>IFERROR(VLOOKUP($A501,'EXIV-EVIX indexes'!$B$4:$D$5000,3,0),E500)</f>
        <v>16627.5</v>
      </c>
      <c r="F501" s="11">
        <f>F500*$D501/$D500*(1-F$1+VLOOKUP(A501,'G T-bils'!B$3:C$3000,2,1)/36500)^($A501-$A500)</f>
        <v>550.94481087368865</v>
      </c>
      <c r="G501" t="str">
        <f>IFERROR(VLOOKUP($A501,EVIX.IV!$B$5:$F$300,5,0),"")</f>
        <v/>
      </c>
      <c r="H501" t="e">
        <f t="shared" si="8"/>
        <v>#VALUE!</v>
      </c>
      <c r="I501" s="11">
        <f>I500*$E501/$E500*(1-I$1+VLOOKUP($A501,'G T-bils'!$B$3:$C$3000,2,1)/36500)^($A501-$A500)</f>
        <v>25.616234995641701</v>
      </c>
      <c r="L501">
        <f>ROW()</f>
        <v>501</v>
      </c>
    </row>
    <row r="502" spans="1:12">
      <c r="A502" s="1">
        <v>40683</v>
      </c>
      <c r="B502">
        <v>17.43</v>
      </c>
      <c r="C502">
        <v>19.05</v>
      </c>
      <c r="D502">
        <f>IFERROR(VLOOKUP($A502,'EXIV-EVIX indexes'!$B$4:$D$5000,2,0),D501)</f>
        <v>112601.49</v>
      </c>
      <c r="E502">
        <f>IFERROR(VLOOKUP($A502,'EXIV-EVIX indexes'!$B$4:$D$5000,3,0),E501)</f>
        <v>16237.02</v>
      </c>
      <c r="F502" s="11">
        <f>F501*$D502/$D501*(1-F$1+VLOOKUP(A502,'G T-bils'!B$3:C$3000,2,1)/36500)^($A502-$A501)</f>
        <v>556.08649849214999</v>
      </c>
      <c r="G502" t="str">
        <f>IFERROR(VLOOKUP($A502,EVIX.IV!$B$5:$F$300,5,0),"")</f>
        <v/>
      </c>
      <c r="H502" t="e">
        <f t="shared" si="8"/>
        <v>#VALUE!</v>
      </c>
      <c r="I502" s="11">
        <f>I501*$E502/$E501*(1-I$1+VLOOKUP($A502,'G T-bils'!$B$3:$C$3000,2,1)/36500)^($A502-$A501)</f>
        <v>25.014384725895798</v>
      </c>
      <c r="L502">
        <f>ROW()</f>
        <v>502</v>
      </c>
    </row>
    <row r="503" spans="1:12">
      <c r="A503" s="1">
        <v>40686</v>
      </c>
      <c r="B503">
        <v>18.27</v>
      </c>
      <c r="C503">
        <v>19.79</v>
      </c>
      <c r="D503">
        <f>IFERROR(VLOOKUP($A503,'EXIV-EVIX indexes'!$B$4:$D$5000,2,0),D502)</f>
        <v>116639.06</v>
      </c>
      <c r="E503">
        <f>IFERROR(VLOOKUP($A503,'EXIV-EVIX indexes'!$B$4:$D$5000,3,0),E502)</f>
        <v>15350.94</v>
      </c>
      <c r="F503" s="11">
        <f>F502*$D503/$D502*(1-F$1+VLOOKUP(A503,'G T-bils'!B$3:C$3000,2,1)/36500)^($A503-$A502)</f>
        <v>576.00483064586956</v>
      </c>
      <c r="G503" t="str">
        <f>IFERROR(VLOOKUP($A503,EVIX.IV!$B$5:$F$300,5,0),"")</f>
        <v/>
      </c>
      <c r="H503" t="e">
        <f t="shared" si="8"/>
        <v>#VALUE!</v>
      </c>
      <c r="I503" s="11">
        <f>I502*$E503/$E502*(1-I$1+VLOOKUP($A503,'G T-bils'!$B$3:$C$3000,2,1)/36500)^($A503-$A502)</f>
        <v>23.64843334240118</v>
      </c>
      <c r="L503">
        <f>ROW()</f>
        <v>503</v>
      </c>
    </row>
    <row r="504" spans="1:12">
      <c r="A504" s="1">
        <v>40687</v>
      </c>
      <c r="B504">
        <v>17.82</v>
      </c>
      <c r="C504">
        <v>19.170000000000002</v>
      </c>
      <c r="D504">
        <f>IFERROR(VLOOKUP($A504,'EXIV-EVIX indexes'!$B$4:$D$5000,2,0),D503)</f>
        <v>114562.59</v>
      </c>
      <c r="E504">
        <f>IFERROR(VLOOKUP($A504,'EXIV-EVIX indexes'!$B$4:$D$5000,3,0),E503)</f>
        <v>15798.07</v>
      </c>
      <c r="F504" s="11">
        <f>F503*$D504/$D503*(1-F$1+VLOOKUP(A504,'G T-bils'!B$3:C$3000,2,1)/36500)^($A504-$A503)</f>
        <v>565.74368466388682</v>
      </c>
      <c r="G504" t="str">
        <f>IFERROR(VLOOKUP($A504,EVIX.IV!$B$5:$F$300,5,0),"")</f>
        <v/>
      </c>
      <c r="H504" t="e">
        <f t="shared" si="8"/>
        <v>#VALUE!</v>
      </c>
      <c r="I504" s="11">
        <f>I503*$E504/$E503*(1-I$1+VLOOKUP($A504,'G T-bils'!$B$3:$C$3000,2,1)/36500)^($A504-$A503)</f>
        <v>24.336953431041888</v>
      </c>
      <c r="L504">
        <f>ROW()</f>
        <v>504</v>
      </c>
    </row>
    <row r="505" spans="1:12">
      <c r="A505" s="1">
        <v>40688</v>
      </c>
      <c r="B505">
        <v>17.07</v>
      </c>
      <c r="C505">
        <v>18.87</v>
      </c>
      <c r="D505">
        <f>IFERROR(VLOOKUP($A505,'EXIV-EVIX indexes'!$B$4:$D$5000,2,0),D504)</f>
        <v>112729.38</v>
      </c>
      <c r="E505">
        <f>IFERROR(VLOOKUP($A505,'EXIV-EVIX indexes'!$B$4:$D$5000,3,0),E504)</f>
        <v>15969.46</v>
      </c>
      <c r="F505" s="11">
        <f>F504*$D505/$D504*(1-F$1+VLOOKUP(A505,'G T-bils'!B$3:C$3000,2,1)/36500)^($A505-$A504)</f>
        <v>556.68373995008551</v>
      </c>
      <c r="G505" t="str">
        <f>IFERROR(VLOOKUP($A505,EVIX.IV!$B$5:$F$300,5,0),"")</f>
        <v/>
      </c>
      <c r="H505" t="e">
        <f t="shared" si="8"/>
        <v>#VALUE!</v>
      </c>
      <c r="I505" s="11">
        <f>I504*$E505/$E504*(1-I$1+VLOOKUP($A505,'G T-bils'!$B$3:$C$3000,2,1)/36500)^($A505-$A504)</f>
        <v>24.600669974828726</v>
      </c>
      <c r="L505">
        <f>ROW()</f>
        <v>505</v>
      </c>
    </row>
    <row r="506" spans="1:12">
      <c r="A506" s="1">
        <v>40689</v>
      </c>
      <c r="B506">
        <v>16.09</v>
      </c>
      <c r="C506">
        <v>18.190000000000001</v>
      </c>
      <c r="D506">
        <f>IFERROR(VLOOKUP($A506,'EXIV-EVIX indexes'!$B$4:$D$5000,2,0),D505)</f>
        <v>112609.96</v>
      </c>
      <c r="E506">
        <f>IFERROR(VLOOKUP($A506,'EXIV-EVIX indexes'!$B$4:$D$5000,3,0),E505)</f>
        <v>16044.81</v>
      </c>
      <c r="F506" s="11">
        <f>F505*$D506/$D505*(1-F$1+VLOOKUP(A506,'G T-bils'!B$3:C$3000,2,1)/36500)^($A506-$A505)</f>
        <v>556.08673383549763</v>
      </c>
      <c r="G506" t="str">
        <f>IFERROR(VLOOKUP($A506,EVIX.IV!$B$5:$F$300,5,0),"")</f>
        <v/>
      </c>
      <c r="H506" t="e">
        <f t="shared" si="8"/>
        <v>#VALUE!</v>
      </c>
      <c r="I506" s="11">
        <f>I505*$E506/$E505*(1-I$1+VLOOKUP($A506,'G T-bils'!$B$3:$C$3000,2,1)/36500)^($A506-$A505)</f>
        <v>24.716421626006738</v>
      </c>
      <c r="L506">
        <f>ROW()</f>
        <v>506</v>
      </c>
    </row>
    <row r="507" spans="1:12">
      <c r="A507" s="1">
        <v>40690</v>
      </c>
      <c r="B507">
        <v>15.98</v>
      </c>
      <c r="C507">
        <v>18.13</v>
      </c>
      <c r="D507">
        <f>IFERROR(VLOOKUP($A507,'EXIV-EVIX indexes'!$B$4:$D$5000,2,0),D506)</f>
        <v>110507.83</v>
      </c>
      <c r="E507">
        <f>IFERROR(VLOOKUP($A507,'EXIV-EVIX indexes'!$B$4:$D$5000,3,0),E506)</f>
        <v>16704.03</v>
      </c>
      <c r="F507" s="11">
        <f>F506*$D507/$D506*(1-F$1+VLOOKUP(A507,'G T-bils'!B$3:C$3000,2,1)/36500)^($A507-$A506)</f>
        <v>545.69863528429812</v>
      </c>
      <c r="G507" t="str">
        <f>IFERROR(VLOOKUP($A507,EVIX.IV!$B$5:$F$300,5,0),"")</f>
        <v/>
      </c>
      <c r="H507" t="e">
        <f t="shared" si="8"/>
        <v>#VALUE!</v>
      </c>
      <c r="I507" s="11">
        <f>I506*$E507/$E506*(1-I$1+VLOOKUP($A507,'G T-bils'!$B$3:$C$3000,2,1)/36500)^($A507-$A506)</f>
        <v>25.731574671082111</v>
      </c>
      <c r="L507">
        <f>ROW()</f>
        <v>507</v>
      </c>
    </row>
    <row r="508" spans="1:12">
      <c r="A508" s="1">
        <v>40694</v>
      </c>
      <c r="B508">
        <v>15.45</v>
      </c>
      <c r="C508">
        <v>17.559999999999999</v>
      </c>
      <c r="D508">
        <f>IFERROR(VLOOKUP($A508,'EXIV-EVIX indexes'!$B$4:$D$5000,2,0),D507)</f>
        <v>106192.06</v>
      </c>
      <c r="E508">
        <f>IFERROR(VLOOKUP($A508,'EXIV-EVIX indexes'!$B$4:$D$5000,3,0),E507)</f>
        <v>17615.27</v>
      </c>
      <c r="F508" s="11">
        <f>F507*$D508/$D507*(1-F$1+VLOOKUP(A508,'G T-bils'!B$3:C$3000,2,1)/36500)^($A508-$A507)</f>
        <v>524.35952332221791</v>
      </c>
      <c r="G508" t="str">
        <f>IFERROR(VLOOKUP($A508,EVIX.IV!$B$5:$F$300,5,0),"")</f>
        <v/>
      </c>
      <c r="H508" t="e">
        <f t="shared" si="8"/>
        <v>#VALUE!</v>
      </c>
      <c r="I508" s="11">
        <f>I507*$E508/$E507*(1-I$1+VLOOKUP($A508,'G T-bils'!$B$3:$C$3000,2,1)/36500)^($A508-$A507)</f>
        <v>27.13386779528728</v>
      </c>
      <c r="L508">
        <f>ROW()</f>
        <v>508</v>
      </c>
    </row>
    <row r="509" spans="1:12">
      <c r="A509" s="1">
        <v>40695</v>
      </c>
      <c r="B509">
        <v>18.3</v>
      </c>
      <c r="C509">
        <v>19.36</v>
      </c>
      <c r="D509">
        <f>IFERROR(VLOOKUP($A509,'EXIV-EVIX indexes'!$B$4:$D$5000,2,0),D508)</f>
        <v>107641.60000000001</v>
      </c>
      <c r="E509">
        <f>IFERROR(VLOOKUP($A509,'EXIV-EVIX indexes'!$B$4:$D$5000,3,0),E508)</f>
        <v>17492.14</v>
      </c>
      <c r="F509" s="11">
        <f>F508*$D509/$D508*(1-F$1+VLOOKUP(A509,'G T-bils'!B$3:C$3000,2,1)/36500)^($A509-$A508)</f>
        <v>531.51013176382276</v>
      </c>
      <c r="G509" t="str">
        <f>IFERROR(VLOOKUP($A509,EVIX.IV!$B$5:$F$300,5,0),"")</f>
        <v/>
      </c>
      <c r="H509" t="e">
        <f t="shared" si="8"/>
        <v>#VALUE!</v>
      </c>
      <c r="I509" s="11">
        <f>I508*$E509/$E508*(1-I$1+VLOOKUP($A509,'G T-bils'!$B$3:$C$3000,2,1)/36500)^($A509-$A508)</f>
        <v>26.943848860379138</v>
      </c>
      <c r="L509">
        <f>ROW()</f>
        <v>509</v>
      </c>
    </row>
    <row r="510" spans="1:12">
      <c r="A510" s="1">
        <v>40696</v>
      </c>
      <c r="B510">
        <v>18.09</v>
      </c>
      <c r="C510">
        <v>19.32</v>
      </c>
      <c r="D510">
        <f>IFERROR(VLOOKUP($A510,'EXIV-EVIX indexes'!$B$4:$D$5000,2,0),D509)</f>
        <v>111248.64</v>
      </c>
      <c r="E510">
        <f>IFERROR(VLOOKUP($A510,'EXIV-EVIX indexes'!$B$4:$D$5000,3,0),E509)</f>
        <v>16934.95</v>
      </c>
      <c r="F510" s="11">
        <f>F509*$D510/$D509*(1-F$1+VLOOKUP(A510,'G T-bils'!B$3:C$3000,2,1)/36500)^($A510-$A509)</f>
        <v>549.31376947022375</v>
      </c>
      <c r="G510" t="str">
        <f>IFERROR(VLOOKUP($A510,EVIX.IV!$B$5:$F$300,5,0),"")</f>
        <v/>
      </c>
      <c r="H510" t="e">
        <f t="shared" si="8"/>
        <v>#VALUE!</v>
      </c>
      <c r="I510" s="11">
        <f>I509*$E510/$E509*(1-I$1+VLOOKUP($A510,'G T-bils'!$B$3:$C$3000,2,1)/36500)^($A510-$A509)</f>
        <v>26.085248586182225</v>
      </c>
      <c r="L510">
        <f>ROW()</f>
        <v>510</v>
      </c>
    </row>
    <row r="511" spans="1:12">
      <c r="A511" s="1">
        <v>40697</v>
      </c>
      <c r="B511">
        <v>17.95</v>
      </c>
      <c r="C511">
        <v>19.47</v>
      </c>
      <c r="D511">
        <f>IFERROR(VLOOKUP($A511,'EXIV-EVIX indexes'!$B$4:$D$5000,2,0),D510)</f>
        <v>110988.86</v>
      </c>
      <c r="E511">
        <f>IFERROR(VLOOKUP($A511,'EXIV-EVIX indexes'!$B$4:$D$5000,3,0),E510)</f>
        <v>17267.39</v>
      </c>
      <c r="F511" s="11">
        <f>F510*$D511/$D510*(1-F$1+VLOOKUP(A511,'G T-bils'!B$3:C$3000,2,1)/36500)^($A511-$A510)</f>
        <v>548.02414389635703</v>
      </c>
      <c r="G511" t="str">
        <f>IFERROR(VLOOKUP($A511,EVIX.IV!$B$5:$F$300,5,0),"")</f>
        <v/>
      </c>
      <c r="H511" t="e">
        <f t="shared" si="8"/>
        <v>#VALUE!</v>
      </c>
      <c r="I511" s="11">
        <f>I510*$E511/$E510*(1-I$1+VLOOKUP($A511,'G T-bils'!$B$3:$C$3000,2,1)/36500)^($A511-$A510)</f>
        <v>26.5969774936504</v>
      </c>
      <c r="L511">
        <f>ROW()</f>
        <v>511</v>
      </c>
    </row>
    <row r="512" spans="1:12">
      <c r="A512" s="1">
        <v>40700</v>
      </c>
      <c r="B512">
        <v>18.489999999999998</v>
      </c>
      <c r="C512">
        <v>19.96</v>
      </c>
      <c r="D512">
        <f>IFERROR(VLOOKUP($A512,'EXIV-EVIX indexes'!$B$4:$D$5000,2,0),D511)</f>
        <v>112490.03</v>
      </c>
      <c r="E512">
        <f>IFERROR(VLOOKUP($A512,'EXIV-EVIX indexes'!$B$4:$D$5000,3,0),E511)</f>
        <v>17116.759999999998</v>
      </c>
      <c r="F512" s="11">
        <f>F511*$D512/$D511*(1-F$1+VLOOKUP(A512,'G T-bils'!B$3:C$3000,2,1)/36500)^($A512-$A511)</f>
        <v>555.41685697955154</v>
      </c>
      <c r="G512" t="str">
        <f>IFERROR(VLOOKUP($A512,EVIX.IV!$B$5:$F$300,5,0),"")</f>
        <v/>
      </c>
      <c r="H512" t="e">
        <f t="shared" si="8"/>
        <v>#VALUE!</v>
      </c>
      <c r="I512" s="11">
        <f>I511*$E512/$E511*(1-I$1+VLOOKUP($A512,'G T-bils'!$B$3:$C$3000,2,1)/36500)^($A512-$A511)</f>
        <v>26.364034501250345</v>
      </c>
      <c r="L512">
        <f>ROW()</f>
        <v>512</v>
      </c>
    </row>
    <row r="513" spans="1:12">
      <c r="A513" s="1">
        <v>40701</v>
      </c>
      <c r="B513">
        <v>18.07</v>
      </c>
      <c r="C513">
        <v>19.5</v>
      </c>
      <c r="D513">
        <f>IFERROR(VLOOKUP($A513,'EXIV-EVIX indexes'!$B$4:$D$5000,2,0),D512)</f>
        <v>111224.05</v>
      </c>
      <c r="E513">
        <f>IFERROR(VLOOKUP($A513,'EXIV-EVIX indexes'!$B$4:$D$5000,3,0),E512)</f>
        <v>17491.75</v>
      </c>
      <c r="F513" s="11">
        <f>F512*$D513/$D512*(1-F$1+VLOOKUP(A513,'G T-bils'!B$3:C$3000,2,1)/36500)^($A513-$A512)</f>
        <v>549.16024293248108</v>
      </c>
      <c r="G513" t="str">
        <f>IFERROR(VLOOKUP($A513,EVIX.IV!$B$5:$F$300,5,0),"")</f>
        <v/>
      </c>
      <c r="H513" t="e">
        <f t="shared" si="8"/>
        <v>#VALUE!</v>
      </c>
      <c r="I513" s="11">
        <f>I512*$E513/$E512*(1-I$1+VLOOKUP($A513,'G T-bils'!$B$3:$C$3000,2,1)/36500)^($A513-$A512)</f>
        <v>26.941323772603745</v>
      </c>
      <c r="L513">
        <f>ROW()</f>
        <v>513</v>
      </c>
    </row>
    <row r="514" spans="1:12">
      <c r="A514" s="1">
        <v>40702</v>
      </c>
      <c r="B514">
        <v>18.79</v>
      </c>
      <c r="C514">
        <v>19.95</v>
      </c>
      <c r="D514">
        <f>IFERROR(VLOOKUP($A514,'EXIV-EVIX indexes'!$B$4:$D$5000,2,0),D513)</f>
        <v>112895.73</v>
      </c>
      <c r="E514">
        <f>IFERROR(VLOOKUP($A514,'EXIV-EVIX indexes'!$B$4:$D$5000,3,0),E513)</f>
        <v>17045.61</v>
      </c>
      <c r="F514" s="11">
        <f>F513*$D514/$D513*(1-F$1+VLOOKUP(A514,'G T-bils'!B$3:C$3000,2,1)/36500)^($A514-$A513)</f>
        <v>557.40849152244436</v>
      </c>
      <c r="G514" t="str">
        <f>IFERROR(VLOOKUP($A514,EVIX.IV!$B$5:$F$300,5,0),"")</f>
        <v/>
      </c>
      <c r="H514" t="e">
        <f t="shared" si="8"/>
        <v>#VALUE!</v>
      </c>
      <c r="I514" s="11">
        <f>I513*$E514/$E513*(1-I$1+VLOOKUP($A514,'G T-bils'!$B$3:$C$3000,2,1)/36500)^($A514-$A513)</f>
        <v>26.253904312713811</v>
      </c>
      <c r="L514">
        <f>ROW()</f>
        <v>514</v>
      </c>
    </row>
    <row r="515" spans="1:12">
      <c r="A515" s="1">
        <v>40703</v>
      </c>
      <c r="B515">
        <v>17.77</v>
      </c>
      <c r="C515">
        <v>19.260000000000002</v>
      </c>
      <c r="D515">
        <f>IFERROR(VLOOKUP($A515,'EXIV-EVIX indexes'!$B$4:$D$5000,2,0),D514)</f>
        <v>108821.01</v>
      </c>
      <c r="E515">
        <f>IFERROR(VLOOKUP($A515,'EXIV-EVIX indexes'!$B$4:$D$5000,3,0),E514)</f>
        <v>17423.07</v>
      </c>
      <c r="F515" s="11">
        <f>F514*$D515/$D514*(1-F$1+VLOOKUP(A515,'G T-bils'!B$3:C$3000,2,1)/36500)^($A515-$A514)</f>
        <v>537.28493577391612</v>
      </c>
      <c r="G515" t="str">
        <f>IFERROR(VLOOKUP($A515,EVIX.IV!$B$5:$F$300,5,0),"")</f>
        <v/>
      </c>
      <c r="H515" t="e">
        <f t="shared" si="8"/>
        <v>#VALUE!</v>
      </c>
      <c r="I515" s="11">
        <f>I514*$E515/$E514*(1-I$1+VLOOKUP($A515,'G T-bils'!$B$3:$C$3000,2,1)/36500)^($A515-$A514)</f>
        <v>26.835017279642603</v>
      </c>
      <c r="L515">
        <f>ROW()</f>
        <v>515</v>
      </c>
    </row>
    <row r="516" spans="1:12">
      <c r="A516" s="1">
        <v>40704</v>
      </c>
      <c r="B516">
        <v>18.86</v>
      </c>
      <c r="C516">
        <v>20.11</v>
      </c>
      <c r="D516">
        <f>IFERROR(VLOOKUP($A516,'EXIV-EVIX indexes'!$B$4:$D$5000,2,0),D515)</f>
        <v>110649.8</v>
      </c>
      <c r="E516">
        <f>IFERROR(VLOOKUP($A516,'EXIV-EVIX indexes'!$B$4:$D$5000,3,0),E515)</f>
        <v>16771.79</v>
      </c>
      <c r="F516" s="11">
        <f>F515*$D516/$D515*(1-F$1+VLOOKUP(A516,'G T-bils'!B$3:C$3000,2,1)/36500)^($A516-$A515)</f>
        <v>546.30883722959231</v>
      </c>
      <c r="G516" t="str">
        <f>IFERROR(VLOOKUP($A516,EVIX.IV!$B$5:$F$300,5,0),"")</f>
        <v/>
      </c>
      <c r="H516" t="e">
        <f t="shared" si="8"/>
        <v>#VALUE!</v>
      </c>
      <c r="I516" s="11">
        <f>I515*$E516/$E515*(1-I$1+VLOOKUP($A516,'G T-bils'!$B$3:$C$3000,2,1)/36500)^($A516-$A515)</f>
        <v>25.831658738054319</v>
      </c>
      <c r="L516">
        <f>ROW()</f>
        <v>516</v>
      </c>
    </row>
    <row r="517" spans="1:12">
      <c r="A517" s="1">
        <v>40707</v>
      </c>
      <c r="B517">
        <v>19.61</v>
      </c>
      <c r="C517">
        <v>20.440000000000001</v>
      </c>
      <c r="D517">
        <f>IFERROR(VLOOKUP($A517,'EXIV-EVIX indexes'!$B$4:$D$5000,2,0),D516)</f>
        <v>109149.99</v>
      </c>
      <c r="E517">
        <f>IFERROR(VLOOKUP($A517,'EXIV-EVIX indexes'!$B$4:$D$5000,3,0),E516)</f>
        <v>17032.439999999999</v>
      </c>
      <c r="F517" s="11">
        <f>F516*$D517/$D516*(1-F$1+VLOOKUP(A517,'G T-bils'!B$3:C$3000,2,1)/36500)^($A517-$A516)</f>
        <v>538.88853272827077</v>
      </c>
      <c r="G517" t="str">
        <f>IFERROR(VLOOKUP($A517,EVIX.IV!$B$5:$F$300,5,0),"")</f>
        <v/>
      </c>
      <c r="H517" t="e">
        <f t="shared" si="8"/>
        <v>#VALUE!</v>
      </c>
      <c r="I517" s="11">
        <f>I516*$E517/$E516*(1-I$1+VLOOKUP($A517,'G T-bils'!$B$3:$C$3000,2,1)/36500)^($A517-$A516)</f>
        <v>26.232361928914749</v>
      </c>
      <c r="L517">
        <f>ROW()</f>
        <v>517</v>
      </c>
    </row>
    <row r="518" spans="1:12">
      <c r="A518" s="1">
        <v>40708</v>
      </c>
      <c r="B518">
        <v>18.260000000000002</v>
      </c>
      <c r="C518">
        <v>19.43</v>
      </c>
      <c r="D518">
        <f>IFERROR(VLOOKUP($A518,'EXIV-EVIX indexes'!$B$4:$D$5000,2,0),D517)</f>
        <v>108523.45</v>
      </c>
      <c r="E518">
        <f>IFERROR(VLOOKUP($A518,'EXIV-EVIX indexes'!$B$4:$D$5000,3,0),E517)</f>
        <v>17367.79</v>
      </c>
      <c r="F518" s="11">
        <f>F517*$D518/$D517*(1-F$1+VLOOKUP(A518,'G T-bils'!B$3:C$3000,2,1)/36500)^($A518-$A517)</f>
        <v>535.79090274101236</v>
      </c>
      <c r="G518" t="str">
        <f>IFERROR(VLOOKUP($A518,EVIX.IV!$B$5:$F$300,5,0),"")</f>
        <v/>
      </c>
      <c r="H518" t="e">
        <f t="shared" si="8"/>
        <v>#VALUE!</v>
      </c>
      <c r="I518" s="11">
        <f>I517*$E518/$E517*(1-I$1+VLOOKUP($A518,'G T-bils'!$B$3:$C$3000,2,1)/36500)^($A518-$A517)</f>
        <v>26.748632811028752</v>
      </c>
      <c r="L518">
        <f>ROW()</f>
        <v>518</v>
      </c>
    </row>
    <row r="519" spans="1:12">
      <c r="A519" s="1">
        <v>40709</v>
      </c>
      <c r="B519">
        <v>21.32</v>
      </c>
      <c r="C519">
        <v>21.38</v>
      </c>
      <c r="D519">
        <f>IFERROR(VLOOKUP($A519,'EXIV-EVIX indexes'!$B$4:$D$5000,2,0),D518)</f>
        <v>110180.22</v>
      </c>
      <c r="E519">
        <f>IFERROR(VLOOKUP($A519,'EXIV-EVIX indexes'!$B$4:$D$5000,3,0),E518)</f>
        <v>16647.009999999998</v>
      </c>
      <c r="F519" s="11">
        <f>F518*$D519/$D518*(1-F$1+VLOOKUP(A519,'G T-bils'!B$3:C$3000,2,1)/36500)^($A519-$A518)</f>
        <v>543.96584397471463</v>
      </c>
      <c r="G519" t="str">
        <f>IFERROR(VLOOKUP($A519,EVIX.IV!$B$5:$F$300,5,0),"")</f>
        <v/>
      </c>
      <c r="H519" t="e">
        <f t="shared" si="8"/>
        <v>#VALUE!</v>
      </c>
      <c r="I519" s="11">
        <f>I518*$E519/$E518*(1-I$1+VLOOKUP($A519,'G T-bils'!$B$3:$C$3000,2,1)/36500)^($A519-$A518)</f>
        <v>25.638317542016871</v>
      </c>
      <c r="L519">
        <f>ROW()</f>
        <v>519</v>
      </c>
    </row>
    <row r="520" spans="1:12">
      <c r="A520" s="1">
        <v>40710</v>
      </c>
      <c r="B520">
        <v>22.73</v>
      </c>
      <c r="C520">
        <v>22.61</v>
      </c>
      <c r="D520">
        <f>IFERROR(VLOOKUP($A520,'EXIV-EVIX indexes'!$B$4:$D$5000,2,0),D519)</f>
        <v>112504.01</v>
      </c>
      <c r="E520">
        <f>IFERROR(VLOOKUP($A520,'EXIV-EVIX indexes'!$B$4:$D$5000,3,0),E519)</f>
        <v>15945.01</v>
      </c>
      <c r="F520" s="11">
        <f>F519*$D520/$D519*(1-F$1+VLOOKUP(A520,'G T-bils'!B$3:C$3000,2,1)/36500)^($A520-$A519)</f>
        <v>555.4340803047927</v>
      </c>
      <c r="G520" t="str">
        <f>IFERROR(VLOOKUP($A520,EVIX.IV!$B$5:$F$300,5,0),"")</f>
        <v/>
      </c>
      <c r="H520" t="e">
        <f t="shared" si="8"/>
        <v>#VALUE!</v>
      </c>
      <c r="I520" s="11">
        <f>I519*$E520/$E519*(1-I$1+VLOOKUP($A520,'G T-bils'!$B$3:$C$3000,2,1)/36500)^($A520-$A519)</f>
        <v>24.556960028545532</v>
      </c>
      <c r="L520">
        <f>ROW()</f>
        <v>520</v>
      </c>
    </row>
    <row r="521" spans="1:12">
      <c r="A521" s="1">
        <v>40711</v>
      </c>
      <c r="B521">
        <v>21.85</v>
      </c>
      <c r="C521">
        <v>22.44</v>
      </c>
      <c r="D521">
        <f>IFERROR(VLOOKUP($A521,'EXIV-EVIX indexes'!$B$4:$D$5000,2,0),D520)</f>
        <v>113342.48</v>
      </c>
      <c r="E521">
        <f>IFERROR(VLOOKUP($A521,'EXIV-EVIX indexes'!$B$4:$D$5000,3,0),E520)</f>
        <v>16190.2</v>
      </c>
      <c r="F521" s="11">
        <f>F520*$D521/$D520*(1-F$1+VLOOKUP(A521,'G T-bils'!B$3:C$3000,2,1)/36500)^($A521-$A520)</f>
        <v>559.57050783347677</v>
      </c>
      <c r="G521" t="str">
        <f>IFERROR(VLOOKUP($A521,EVIX.IV!$B$5:$F$300,5,0),"")</f>
        <v/>
      </c>
      <c r="H521" t="e">
        <f t="shared" si="8"/>
        <v>#VALUE!</v>
      </c>
      <c r="I521" s="11">
        <f>I520*$E521/$E520*(1-I$1+VLOOKUP($A521,'G T-bils'!$B$3:$C$3000,2,1)/36500)^($A521-$A520)</f>
        <v>24.934439241126487</v>
      </c>
      <c r="L521">
        <f>ROW()</f>
        <v>521</v>
      </c>
    </row>
    <row r="522" spans="1:12">
      <c r="A522" s="1">
        <v>40714</v>
      </c>
      <c r="B522">
        <v>19.989999999999998</v>
      </c>
      <c r="C522">
        <v>21.22</v>
      </c>
      <c r="D522">
        <f>IFERROR(VLOOKUP($A522,'EXIV-EVIX indexes'!$B$4:$D$5000,2,0),D521)</f>
        <v>115410.84</v>
      </c>
      <c r="E522">
        <f>IFERROR(VLOOKUP($A522,'EXIV-EVIX indexes'!$B$4:$D$5000,3,0),E521)</f>
        <v>15898.66</v>
      </c>
      <c r="F522" s="11">
        <f>F521*$D522/$D521*(1-F$1+VLOOKUP(A522,'G T-bils'!B$3:C$3000,2,1)/36500)^($A522-$A521)</f>
        <v>569.77247041905707</v>
      </c>
      <c r="G522" t="str">
        <f>IFERROR(VLOOKUP($A522,EVIX.IV!$B$5:$F$300,5,0),"")</f>
        <v/>
      </c>
      <c r="H522" t="e">
        <f t="shared" si="8"/>
        <v>#VALUE!</v>
      </c>
      <c r="I522" s="11">
        <f>I521*$E522/$E521*(1-I$1+VLOOKUP($A522,'G T-bils'!$B$3:$C$3000,2,1)/36500)^($A522-$A521)</f>
        <v>24.485031532158995</v>
      </c>
      <c r="L522">
        <f>ROW()</f>
        <v>522</v>
      </c>
    </row>
    <row r="523" spans="1:12">
      <c r="A523" s="1">
        <v>40715</v>
      </c>
      <c r="B523">
        <v>18.86</v>
      </c>
      <c r="C523">
        <v>20.5</v>
      </c>
      <c r="D523">
        <f>IFERROR(VLOOKUP($A523,'EXIV-EVIX indexes'!$B$4:$D$5000,2,0),D522)</f>
        <v>113118.65</v>
      </c>
      <c r="E523">
        <f>IFERROR(VLOOKUP($A523,'EXIV-EVIX indexes'!$B$4:$D$5000,3,0),E522)</f>
        <v>16347.79</v>
      </c>
      <c r="F523" s="11">
        <f>F522*$D523/$D522*(1-F$1+VLOOKUP(A523,'G T-bils'!B$3:C$3000,2,1)/36500)^($A523-$A522)</f>
        <v>558.45279307916576</v>
      </c>
      <c r="G523" t="str">
        <f>IFERROR(VLOOKUP($A523,EVIX.IV!$B$5:$F$300,5,0),"")</f>
        <v/>
      </c>
      <c r="H523" t="e">
        <f t="shared" si="8"/>
        <v>#VALUE!</v>
      </c>
      <c r="I523" s="11">
        <f>I522*$E523/$E522*(1-I$1+VLOOKUP($A523,'G T-bils'!$B$3:$C$3000,2,1)/36500)^($A523-$A522)</f>
        <v>25.176571608814314</v>
      </c>
      <c r="L523">
        <f>ROW()</f>
        <v>523</v>
      </c>
    </row>
    <row r="524" spans="1:12">
      <c r="A524" s="1">
        <v>40716</v>
      </c>
      <c r="B524">
        <v>18.52</v>
      </c>
      <c r="C524">
        <v>20.72</v>
      </c>
      <c r="D524">
        <f>IFERROR(VLOOKUP($A524,'EXIV-EVIX indexes'!$B$4:$D$5000,2,0),D523)</f>
        <v>111020.73</v>
      </c>
      <c r="E524">
        <f>IFERROR(VLOOKUP($A524,'EXIV-EVIX indexes'!$B$4:$D$5000,3,0),E523)</f>
        <v>16781.099999999999</v>
      </c>
      <c r="F524" s="11">
        <f>F523*$D524/$D523*(1-F$1+VLOOKUP(A524,'G T-bils'!B$3:C$3000,2,1)/36500)^($A524-$A523)</f>
        <v>548.09107140698336</v>
      </c>
      <c r="G524" t="str">
        <f>IFERROR(VLOOKUP($A524,EVIX.IV!$B$5:$F$300,5,0),"")</f>
        <v/>
      </c>
      <c r="H524" t="e">
        <f t="shared" si="8"/>
        <v>#VALUE!</v>
      </c>
      <c r="I524" s="11">
        <f>I523*$E524/$E523*(1-I$1+VLOOKUP($A524,'G T-bils'!$B$3:$C$3000,2,1)/36500)^($A524-$A523)</f>
        <v>25.843680312398391</v>
      </c>
      <c r="L524">
        <f>ROW()</f>
        <v>524</v>
      </c>
    </row>
    <row r="525" spans="1:12">
      <c r="A525" s="1">
        <v>40717</v>
      </c>
      <c r="B525">
        <v>19.29</v>
      </c>
      <c r="C525">
        <v>20.93</v>
      </c>
      <c r="D525">
        <f>IFERROR(VLOOKUP($A525,'EXIV-EVIX indexes'!$B$4:$D$5000,2,0),D524)</f>
        <v>116771.67</v>
      </c>
      <c r="E525">
        <f>IFERROR(VLOOKUP($A525,'EXIV-EVIX indexes'!$B$4:$D$5000,3,0),E524)</f>
        <v>15229.26</v>
      </c>
      <c r="F525" s="11">
        <f>F524*$D525/$D524*(1-F$1+VLOOKUP(A525,'G T-bils'!B$3:C$3000,2,1)/36500)^($A525-$A524)</f>
        <v>576.47807752958533</v>
      </c>
      <c r="G525" t="str">
        <f>IFERROR(VLOOKUP($A525,EVIX.IV!$B$5:$F$300,5,0),"")</f>
        <v/>
      </c>
      <c r="H525" t="e">
        <f t="shared" si="8"/>
        <v>#VALUE!</v>
      </c>
      <c r="I525" s="11">
        <f>I524*$E525/$E524*(1-I$1+VLOOKUP($A525,'G T-bils'!$B$3:$C$3000,2,1)/36500)^($A525-$A524)</f>
        <v>23.453593435863599</v>
      </c>
      <c r="L525">
        <f>ROW()</f>
        <v>525</v>
      </c>
    </row>
    <row r="526" spans="1:12">
      <c r="A526" s="1">
        <v>40718</v>
      </c>
      <c r="B526">
        <v>21.1</v>
      </c>
      <c r="C526">
        <v>21.92</v>
      </c>
      <c r="D526">
        <f>IFERROR(VLOOKUP($A526,'EXIV-EVIX indexes'!$B$4:$D$5000,2,0),D525)</f>
        <v>117126.7</v>
      </c>
      <c r="E526">
        <f>IFERROR(VLOOKUP($A526,'EXIV-EVIX indexes'!$B$4:$D$5000,3,0),E525)</f>
        <v>15216.02</v>
      </c>
      <c r="F526" s="11">
        <f>F525*$D526/$D525*(1-F$1+VLOOKUP(A526,'G T-bils'!B$3:C$3000,2,1)/36500)^($A526-$A525)</f>
        <v>578.22633712759841</v>
      </c>
      <c r="G526" t="str">
        <f>IFERROR(VLOOKUP($A526,EVIX.IV!$B$5:$F$300,5,0),"")</f>
        <v/>
      </c>
      <c r="H526" t="e">
        <f t="shared" si="8"/>
        <v>#VALUE!</v>
      </c>
      <c r="I526" s="11">
        <f>I525*$E526/$E525*(1-I$1+VLOOKUP($A526,'G T-bils'!$B$3:$C$3000,2,1)/36500)^($A526-$A525)</f>
        <v>23.433022968887684</v>
      </c>
      <c r="L526">
        <f>ROW()</f>
        <v>526</v>
      </c>
    </row>
    <row r="527" spans="1:12">
      <c r="A527" s="1">
        <v>40721</v>
      </c>
      <c r="B527">
        <v>20.56</v>
      </c>
      <c r="C527">
        <v>21.5</v>
      </c>
      <c r="D527">
        <f>IFERROR(VLOOKUP($A527,'EXIV-EVIX indexes'!$B$4:$D$5000,2,0),D526)</f>
        <v>118432.47</v>
      </c>
      <c r="E527">
        <f>IFERROR(VLOOKUP($A527,'EXIV-EVIX indexes'!$B$4:$D$5000,3,0),E526)</f>
        <v>15291.73</v>
      </c>
      <c r="F527" s="11">
        <f>F526*$D527/$D526*(1-F$1+VLOOKUP(A527,'G T-bils'!B$3:C$3000,2,1)/36500)^($A527-$A526)</f>
        <v>584.65929823598867</v>
      </c>
      <c r="G527" t="str">
        <f>IFERROR(VLOOKUP($A527,EVIX.IV!$B$5:$F$300,5,0),"")</f>
        <v/>
      </c>
      <c r="H527" t="e">
        <f t="shared" si="8"/>
        <v>#VALUE!</v>
      </c>
      <c r="I527" s="11">
        <f>I526*$E527/$E526*(1-I$1+VLOOKUP($A527,'G T-bils'!$B$3:$C$3000,2,1)/36500)^($A527-$A526)</f>
        <v>23.549081968176068</v>
      </c>
      <c r="L527">
        <f>ROW()</f>
        <v>527</v>
      </c>
    </row>
    <row r="528" spans="1:12">
      <c r="A528" s="1">
        <v>40722</v>
      </c>
      <c r="B528">
        <v>19.170000000000002</v>
      </c>
      <c r="C528">
        <v>20.52</v>
      </c>
      <c r="D528">
        <f>IFERROR(VLOOKUP($A528,'EXIV-EVIX indexes'!$B$4:$D$5000,2,0),D527)</f>
        <v>116670.29</v>
      </c>
      <c r="E528">
        <f>IFERROR(VLOOKUP($A528,'EXIV-EVIX indexes'!$B$4:$D$5000,3,0),E527)</f>
        <v>15686.85</v>
      </c>
      <c r="F528" s="11">
        <f>F527*$D528/$D527*(1-F$1+VLOOKUP(A528,'G T-bils'!B$3:C$3000,2,1)/36500)^($A528-$A527)</f>
        <v>575.95618736456936</v>
      </c>
      <c r="G528" t="str">
        <f>IFERROR(VLOOKUP($A528,EVIX.IV!$B$5:$F$300,5,0),"")</f>
        <v/>
      </c>
      <c r="H528" t="e">
        <f t="shared" si="8"/>
        <v>#VALUE!</v>
      </c>
      <c r="I528" s="11">
        <f>I527*$E528/$E527*(1-I$1+VLOOKUP($A528,'G T-bils'!$B$3:$C$3000,2,1)/36500)^($A528-$A527)</f>
        <v>24.157400567876124</v>
      </c>
      <c r="L528">
        <f>ROW()</f>
        <v>528</v>
      </c>
    </row>
    <row r="529" spans="1:12">
      <c r="A529" s="1">
        <v>40723</v>
      </c>
      <c r="B529">
        <v>17.27</v>
      </c>
      <c r="C529">
        <v>19.420000000000002</v>
      </c>
      <c r="D529">
        <f>IFERROR(VLOOKUP($A529,'EXIV-EVIX indexes'!$B$4:$D$5000,2,0),D528)</f>
        <v>111605.13</v>
      </c>
      <c r="E529">
        <f>IFERROR(VLOOKUP($A529,'EXIV-EVIX indexes'!$B$4:$D$5000,3,0),E528)</f>
        <v>16434.439999999999</v>
      </c>
      <c r="F529" s="11">
        <f>F528*$D529/$D528*(1-F$1+VLOOKUP(A529,'G T-bils'!B$3:C$3000,2,1)/36500)^($A529-$A528)</f>
        <v>550.94703996883698</v>
      </c>
      <c r="G529" t="str">
        <f>IFERROR(VLOOKUP($A529,EVIX.IV!$B$5:$F$300,5,0),"")</f>
        <v/>
      </c>
      <c r="H529" t="e">
        <f t="shared" si="8"/>
        <v>#VALUE!</v>
      </c>
      <c r="I529" s="11">
        <f>I528*$E529/$E528*(1-I$1+VLOOKUP($A529,'G T-bils'!$B$3:$C$3000,2,1)/36500)^($A529-$A528)</f>
        <v>25.308470093226141</v>
      </c>
      <c r="L529">
        <f>ROW()</f>
        <v>529</v>
      </c>
    </row>
    <row r="530" spans="1:12">
      <c r="A530" s="1">
        <v>40724</v>
      </c>
      <c r="B530">
        <v>16.52</v>
      </c>
      <c r="C530">
        <v>18.91</v>
      </c>
      <c r="D530">
        <f>IFERROR(VLOOKUP($A530,'EXIV-EVIX indexes'!$B$4:$D$5000,2,0),D529)</f>
        <v>101965.59</v>
      </c>
      <c r="E530">
        <f>IFERROR(VLOOKUP($A530,'EXIV-EVIX indexes'!$B$4:$D$5000,3,0),E529)</f>
        <v>18060.91</v>
      </c>
      <c r="F530" s="11">
        <f>F529*$D530/$D529*(1-F$1+VLOOKUP(A530,'G T-bils'!B$3:C$3000,2,1)/36500)^($A530-$A529)</f>
        <v>503.35655393088524</v>
      </c>
      <c r="G530" t="str">
        <f>IFERROR(VLOOKUP($A530,EVIX.IV!$B$5:$F$300,5,0),"")</f>
        <v/>
      </c>
      <c r="H530" t="e">
        <f t="shared" si="8"/>
        <v>#VALUE!</v>
      </c>
      <c r="I530" s="11">
        <f>I529*$E530/$E529*(1-I$1+VLOOKUP($A530,'G T-bils'!$B$3:$C$3000,2,1)/36500)^($A530-$A529)</f>
        <v>27.812946841211986</v>
      </c>
      <c r="L530">
        <f>ROW()</f>
        <v>530</v>
      </c>
    </row>
    <row r="531" spans="1:12">
      <c r="A531" s="1">
        <v>40725</v>
      </c>
      <c r="B531">
        <v>15.87</v>
      </c>
      <c r="C531">
        <v>17.93</v>
      </c>
      <c r="D531">
        <f>IFERROR(VLOOKUP($A531,'EXIV-EVIX indexes'!$B$4:$D$5000,2,0),D530)</f>
        <v>101900.47</v>
      </c>
      <c r="E531">
        <f>IFERROR(VLOOKUP($A531,'EXIV-EVIX indexes'!$B$4:$D$5000,3,0),E530)</f>
        <v>18029.23</v>
      </c>
      <c r="F531" s="11">
        <f>F530*$D531/$D530*(1-F$1+VLOOKUP(A531,'G T-bils'!B$3:C$3000,2,1)/36500)^($A531-$A530)</f>
        <v>503.03027702508086</v>
      </c>
      <c r="G531" t="str">
        <f>IFERROR(VLOOKUP($A531,EVIX.IV!$B$5:$F$300,5,0),"")</f>
        <v/>
      </c>
      <c r="H531" t="e">
        <f t="shared" si="8"/>
        <v>#VALUE!</v>
      </c>
      <c r="I531" s="11">
        <f>I530*$E531/$E530*(1-I$1+VLOOKUP($A531,'G T-bils'!$B$3:$C$3000,2,1)/36500)^($A531-$A530)</f>
        <v>27.763895669142951</v>
      </c>
      <c r="L531">
        <f>ROW()</f>
        <v>531</v>
      </c>
    </row>
    <row r="532" spans="1:12">
      <c r="A532" s="1">
        <v>40729</v>
      </c>
      <c r="B532">
        <v>16.059999999999999</v>
      </c>
      <c r="C532">
        <v>18.11</v>
      </c>
      <c r="D532">
        <f>IFERROR(VLOOKUP($A532,'EXIV-EVIX indexes'!$B$4:$D$5000,2,0),D531)</f>
        <v>102425.32</v>
      </c>
      <c r="E532">
        <f>IFERROR(VLOOKUP($A532,'EXIV-EVIX indexes'!$B$4:$D$5000,3,0),E531)</f>
        <v>17871.28</v>
      </c>
      <c r="F532" s="11">
        <f>F531*$D532/$D531*(1-F$1+VLOOKUP(A532,'G T-bils'!B$3:C$3000,2,1)/36500)^($A532-$A531)</f>
        <v>505.60141060148186</v>
      </c>
      <c r="G532" t="str">
        <f>IFERROR(VLOOKUP($A532,EVIX.IV!$B$5:$F$300,5,0),"")</f>
        <v/>
      </c>
      <c r="H532" t="e">
        <f t="shared" si="8"/>
        <v>#VALUE!</v>
      </c>
      <c r="I532" s="11">
        <f>I531*$E532/$E531*(1-I$1+VLOOKUP($A532,'G T-bils'!$B$3:$C$3000,2,1)/36500)^($A532-$A531)</f>
        <v>27.519585785340155</v>
      </c>
      <c r="L532">
        <f>ROW()</f>
        <v>532</v>
      </c>
    </row>
    <row r="533" spans="1:12">
      <c r="A533" s="1">
        <v>40730</v>
      </c>
      <c r="B533">
        <v>16.34</v>
      </c>
      <c r="C533">
        <v>18.41</v>
      </c>
      <c r="D533">
        <f>IFERROR(VLOOKUP($A533,'EXIV-EVIX indexes'!$B$4:$D$5000,2,0),D532)</f>
        <v>102889.48</v>
      </c>
      <c r="E533">
        <f>IFERROR(VLOOKUP($A533,'EXIV-EVIX indexes'!$B$4:$D$5000,3,0),E532)</f>
        <v>17393.79</v>
      </c>
      <c r="F533" s="11">
        <f>F532*$D533/$D532*(1-F$1+VLOOKUP(A533,'G T-bils'!B$3:C$3000,2,1)/36500)^($A533-$A532)</f>
        <v>507.88750586722063</v>
      </c>
      <c r="G533" t="str">
        <f>IFERROR(VLOOKUP($A533,EVIX.IV!$B$5:$F$300,5,0),"")</f>
        <v/>
      </c>
      <c r="H533" t="e">
        <f t="shared" si="8"/>
        <v>#VALUE!</v>
      </c>
      <c r="I533" s="11">
        <f>I532*$E533/$E532*(1-I$1+VLOOKUP($A533,'G T-bils'!$B$3:$C$3000,2,1)/36500)^($A533-$A532)</f>
        <v>26.784038797515148</v>
      </c>
      <c r="L533">
        <f>ROW()</f>
        <v>533</v>
      </c>
    </row>
    <row r="534" spans="1:12">
      <c r="A534" s="1">
        <v>40731</v>
      </c>
      <c r="B534">
        <v>15.95</v>
      </c>
      <c r="C534">
        <v>17.77</v>
      </c>
      <c r="D534">
        <f>IFERROR(VLOOKUP($A534,'EXIV-EVIX indexes'!$B$4:$D$5000,2,0),D533)</f>
        <v>102377.26</v>
      </c>
      <c r="E534">
        <f>IFERROR(VLOOKUP($A534,'EXIV-EVIX indexes'!$B$4:$D$5000,3,0),E533)</f>
        <v>17619.099999999999</v>
      </c>
      <c r="F534" s="11">
        <f>F533*$D534/$D533*(1-F$1+VLOOKUP(A534,'G T-bils'!B$3:C$3000,2,1)/36500)^($A534-$A533)</f>
        <v>505.35427279919048</v>
      </c>
      <c r="G534" t="str">
        <f>IFERROR(VLOOKUP($A534,EVIX.IV!$B$5:$F$300,5,0),"")</f>
        <v/>
      </c>
      <c r="H534" t="e">
        <f t="shared" si="8"/>
        <v>#VALUE!</v>
      </c>
      <c r="I534" s="11">
        <f>I533*$E534/$E533*(1-I$1+VLOOKUP($A534,'G T-bils'!$B$3:$C$3000,2,1)/36500)^($A534-$A533)</f>
        <v>27.130727950771089</v>
      </c>
      <c r="L534">
        <f>ROW()</f>
        <v>534</v>
      </c>
    </row>
    <row r="535" spans="1:12">
      <c r="A535" s="1">
        <v>40732</v>
      </c>
      <c r="B535">
        <v>15.95</v>
      </c>
      <c r="C535">
        <v>17.96</v>
      </c>
      <c r="D535">
        <f>IFERROR(VLOOKUP($A535,'EXIV-EVIX indexes'!$B$4:$D$5000,2,0),D534)</f>
        <v>105129.85</v>
      </c>
      <c r="E535">
        <f>IFERROR(VLOOKUP($A535,'EXIV-EVIX indexes'!$B$4:$D$5000,3,0),E534)</f>
        <v>16870.61</v>
      </c>
      <c r="F535" s="11">
        <f>F534*$D535/$D534*(1-F$1+VLOOKUP(A535,'G T-bils'!B$3:C$3000,2,1)/36500)^($A535-$A534)</f>
        <v>518.93674973728923</v>
      </c>
      <c r="G535" t="str">
        <f>IFERROR(VLOOKUP($A535,EVIX.IV!$B$5:$F$300,5,0),"")</f>
        <v/>
      </c>
      <c r="H535" t="e">
        <f t="shared" si="8"/>
        <v>#VALUE!</v>
      </c>
      <c r="I535" s="11">
        <f>I534*$E535/$E534*(1-I$1+VLOOKUP($A535,'G T-bils'!$B$3:$C$3000,2,1)/36500)^($A535-$A534)</f>
        <v>25.977924758672398</v>
      </c>
      <c r="L535">
        <f>ROW()</f>
        <v>535</v>
      </c>
    </row>
    <row r="536" spans="1:12">
      <c r="A536" s="1">
        <v>40735</v>
      </c>
      <c r="B536">
        <v>18.39</v>
      </c>
      <c r="C536">
        <v>19.98</v>
      </c>
      <c r="D536">
        <f>IFERROR(VLOOKUP($A536,'EXIV-EVIX indexes'!$B$4:$D$5000,2,0),D535)</f>
        <v>112309.74</v>
      </c>
      <c r="E536">
        <f>IFERROR(VLOOKUP($A536,'EXIV-EVIX indexes'!$B$4:$D$5000,3,0),E535)</f>
        <v>15060.87</v>
      </c>
      <c r="F536" s="11">
        <f>F535*$D536/$D535*(1-F$1+VLOOKUP(A536,'G T-bils'!B$3:C$3000,2,1)/36500)^($A536-$A535)</f>
        <v>554.36136319293837</v>
      </c>
      <c r="G536" t="str">
        <f>IFERROR(VLOOKUP($A536,EVIX.IV!$B$5:$F$300,5,0),"")</f>
        <v/>
      </c>
      <c r="H536" t="e">
        <f t="shared" si="8"/>
        <v>#VALUE!</v>
      </c>
      <c r="I536" s="11">
        <f>I535*$E536/$E535*(1-I$1+VLOOKUP($A536,'G T-bils'!$B$3:$C$3000,2,1)/36500)^($A536-$A535)</f>
        <v>23.190540890793482</v>
      </c>
      <c r="L536">
        <f>ROW()</f>
        <v>536</v>
      </c>
    </row>
    <row r="537" spans="1:12">
      <c r="A537" s="1">
        <v>40736</v>
      </c>
      <c r="B537">
        <v>19.87</v>
      </c>
      <c r="C537">
        <v>20.93</v>
      </c>
      <c r="D537">
        <f>IFERROR(VLOOKUP($A537,'EXIV-EVIX indexes'!$B$4:$D$5000,2,0),D536)</f>
        <v>116035.74</v>
      </c>
      <c r="E537">
        <f>IFERROR(VLOOKUP($A537,'EXIV-EVIX indexes'!$B$4:$D$5000,3,0),E536)</f>
        <v>14544.79</v>
      </c>
      <c r="F537" s="11">
        <f>F536*$D537/$D536*(1-F$1+VLOOKUP(A537,'G T-bils'!B$3:C$3000,2,1)/36500)^($A537-$A536)</f>
        <v>572.74670135803603</v>
      </c>
      <c r="G537" t="str">
        <f>IFERROR(VLOOKUP($A537,EVIX.IV!$B$5:$F$300,5,0),"")</f>
        <v/>
      </c>
      <c r="H537" t="e">
        <f t="shared" si="8"/>
        <v>#VALUE!</v>
      </c>
      <c r="I537" s="11">
        <f>I536*$E537/$E536*(1-I$1+VLOOKUP($A537,'G T-bils'!$B$3:$C$3000,2,1)/36500)^($A537-$A536)</f>
        <v>22.39564432547688</v>
      </c>
      <c r="L537">
        <f>ROW()</f>
        <v>537</v>
      </c>
    </row>
    <row r="538" spans="1:12">
      <c r="A538" s="1">
        <v>40737</v>
      </c>
      <c r="B538">
        <v>19.91</v>
      </c>
      <c r="C538">
        <v>20.85</v>
      </c>
      <c r="D538">
        <f>IFERROR(VLOOKUP($A538,'EXIV-EVIX indexes'!$B$4:$D$5000,2,0),D537)</f>
        <v>115145.2</v>
      </c>
      <c r="E538">
        <f>IFERROR(VLOOKUP($A538,'EXIV-EVIX indexes'!$B$4:$D$5000,3,0),E537)</f>
        <v>15019.83</v>
      </c>
      <c r="F538" s="11">
        <f>F537*$D538/$D537*(1-F$1+VLOOKUP(A538,'G T-bils'!B$3:C$3000,2,1)/36500)^($A538-$A537)</f>
        <v>568.34485795967555</v>
      </c>
      <c r="G538" t="str">
        <f>IFERROR(VLOOKUP($A538,EVIX.IV!$B$5:$F$300,5,0),"")</f>
        <v/>
      </c>
      <c r="H538" t="e">
        <f t="shared" si="8"/>
        <v>#VALUE!</v>
      </c>
      <c r="I538" s="11">
        <f>I537*$E538/$E537*(1-I$1+VLOOKUP($A538,'G T-bils'!$B$3:$C$3000,2,1)/36500)^($A538-$A537)</f>
        <v>23.126845544968823</v>
      </c>
      <c r="L538">
        <f>ROW()</f>
        <v>538</v>
      </c>
    </row>
    <row r="539" spans="1:12">
      <c r="A539" s="1">
        <v>40738</v>
      </c>
      <c r="B539">
        <v>20.8</v>
      </c>
      <c r="C539">
        <v>21.59</v>
      </c>
      <c r="D539">
        <f>IFERROR(VLOOKUP($A539,'EXIV-EVIX indexes'!$B$4:$D$5000,2,0),D538)</f>
        <v>119671.06</v>
      </c>
      <c r="E539">
        <f>IFERROR(VLOOKUP($A539,'EXIV-EVIX indexes'!$B$4:$D$5000,3,0),E538)</f>
        <v>14412.1</v>
      </c>
      <c r="F539" s="11">
        <f>F538*$D539/$D538*(1-F$1+VLOOKUP(A539,'G T-bils'!B$3:C$3000,2,1)/36500)^($A539-$A538)</f>
        <v>590.6769975181935</v>
      </c>
      <c r="G539" t="str">
        <f>IFERROR(VLOOKUP($A539,EVIX.IV!$B$5:$F$300,5,0),"")</f>
        <v/>
      </c>
      <c r="H539" t="e">
        <f t="shared" si="8"/>
        <v>#VALUE!</v>
      </c>
      <c r="I539" s="11">
        <f>I538*$E539/$E538*(1-I$1+VLOOKUP($A539,'G T-bils'!$B$3:$C$3000,2,1)/36500)^($A539-$A538)</f>
        <v>22.190826287432312</v>
      </c>
      <c r="L539">
        <f>ROW()</f>
        <v>539</v>
      </c>
    </row>
    <row r="540" spans="1:12">
      <c r="A540" s="1">
        <v>40739</v>
      </c>
      <c r="B540">
        <v>19.53</v>
      </c>
      <c r="C540">
        <v>20.94</v>
      </c>
      <c r="D540">
        <f>IFERROR(VLOOKUP($A540,'EXIV-EVIX indexes'!$B$4:$D$5000,2,0),D539)</f>
        <v>123691.58</v>
      </c>
      <c r="E540">
        <f>IFERROR(VLOOKUP($A540,'EXIV-EVIX indexes'!$B$4:$D$5000,3,0),E539)</f>
        <v>13858.66</v>
      </c>
      <c r="F540" s="11">
        <f>F539*$D540/$D539*(1-F$1+VLOOKUP(A540,'G T-bils'!B$3:C$3000,2,1)/36500)^($A540-$A539)</f>
        <v>610.51830539398634</v>
      </c>
      <c r="G540" t="str">
        <f>IFERROR(VLOOKUP($A540,EVIX.IV!$B$5:$F$300,5,0),"")</f>
        <v/>
      </c>
      <c r="H540" t="e">
        <f t="shared" si="8"/>
        <v>#VALUE!</v>
      </c>
      <c r="I540" s="11">
        <f>I539*$E540/$E539*(1-I$1+VLOOKUP($A540,'G T-bils'!$B$3:$C$3000,2,1)/36500)^($A540-$A539)</f>
        <v>21.338558568028219</v>
      </c>
      <c r="L540">
        <f>ROW()</f>
        <v>540</v>
      </c>
    </row>
    <row r="541" spans="1:12">
      <c r="A541" s="1">
        <v>40742</v>
      </c>
      <c r="B541">
        <v>20.95</v>
      </c>
      <c r="C541">
        <v>21.84</v>
      </c>
      <c r="D541">
        <f>IFERROR(VLOOKUP($A541,'EXIV-EVIX indexes'!$B$4:$D$5000,2,0),D540)</f>
        <v>130848.24</v>
      </c>
      <c r="E541">
        <f>IFERROR(VLOOKUP($A541,'EXIV-EVIX indexes'!$B$4:$D$5000,3,0),E540)</f>
        <v>12859.36</v>
      </c>
      <c r="F541" s="11">
        <f>F540*$D541/$D540*(1-F$1+VLOOKUP(A541,'G T-bils'!B$3:C$3000,2,1)/36500)^($A541-$A540)</f>
        <v>645.82004069623406</v>
      </c>
      <c r="G541" t="str">
        <f>IFERROR(VLOOKUP($A541,EVIX.IV!$B$5:$F$300,5,0),"")</f>
        <v/>
      </c>
      <c r="H541" t="e">
        <f t="shared" si="8"/>
        <v>#VALUE!</v>
      </c>
      <c r="I541" s="11">
        <f>I540*$E541/$E540*(1-I$1+VLOOKUP($A541,'G T-bils'!$B$3:$C$3000,2,1)/36500)^($A541-$A540)</f>
        <v>19.799228733277225</v>
      </c>
      <c r="L541">
        <f>ROW()</f>
        <v>541</v>
      </c>
    </row>
    <row r="542" spans="1:12">
      <c r="A542" s="1">
        <v>40743</v>
      </c>
      <c r="B542">
        <v>19.21</v>
      </c>
      <c r="C542">
        <v>20.5</v>
      </c>
      <c r="D542">
        <f>IFERROR(VLOOKUP($A542,'EXIV-EVIX indexes'!$B$4:$D$5000,2,0),D541)</f>
        <v>125948.34</v>
      </c>
      <c r="E542">
        <f>IFERROR(VLOOKUP($A542,'EXIV-EVIX indexes'!$B$4:$D$5000,3,0),E541)</f>
        <v>13638.44</v>
      </c>
      <c r="F542" s="11">
        <f>F541*$D542/$D541*(1-F$1+VLOOKUP(A542,'G T-bils'!B$3:C$3000,2,1)/36500)^($A542-$A541)</f>
        <v>621.62836176405517</v>
      </c>
      <c r="G542" t="str">
        <f>IFERROR(VLOOKUP($A542,EVIX.IV!$B$5:$F$300,5,0),"")</f>
        <v/>
      </c>
      <c r="H542" t="e">
        <f t="shared" si="8"/>
        <v>#VALUE!</v>
      </c>
      <c r="I542" s="11">
        <f>I541*$E542/$E541*(1-I$1+VLOOKUP($A542,'G T-bils'!$B$3:$C$3000,2,1)/36500)^($A542-$A541)</f>
        <v>20.998504059732845</v>
      </c>
      <c r="L542">
        <f>ROW()</f>
        <v>542</v>
      </c>
    </row>
    <row r="543" spans="1:12">
      <c r="A543" s="1">
        <v>40744</v>
      </c>
      <c r="B543">
        <v>19.09</v>
      </c>
      <c r="C543">
        <v>20.37</v>
      </c>
      <c r="D543">
        <f>IFERROR(VLOOKUP($A543,'EXIV-EVIX indexes'!$B$4:$D$5000,2,0),D542)</f>
        <v>120604.79</v>
      </c>
      <c r="E543">
        <f>IFERROR(VLOOKUP($A543,'EXIV-EVIX indexes'!$B$4:$D$5000,3,0),E542)</f>
        <v>14223.68</v>
      </c>
      <c r="F543" s="11">
        <f>F542*$D543/$D542*(1-F$1+VLOOKUP(A543,'G T-bils'!B$3:C$3000,2,1)/36500)^($A543-$A542)</f>
        <v>595.24731433598856</v>
      </c>
      <c r="G543" t="str">
        <f>IFERROR(VLOOKUP($A543,EVIX.IV!$B$5:$F$300,5,0),"")</f>
        <v/>
      </c>
      <c r="H543" t="e">
        <f t="shared" si="8"/>
        <v>#VALUE!</v>
      </c>
      <c r="I543" s="11">
        <f>I542*$E543/$E542*(1-I$1+VLOOKUP($A543,'G T-bils'!$B$3:$C$3000,2,1)/36500)^($A543-$A542)</f>
        <v>21.899295660318796</v>
      </c>
      <c r="L543">
        <f>ROW()</f>
        <v>543</v>
      </c>
    </row>
    <row r="544" spans="1:12">
      <c r="A544" s="1">
        <v>40745</v>
      </c>
      <c r="B544">
        <v>17.559999999999999</v>
      </c>
      <c r="C544">
        <v>19.2</v>
      </c>
      <c r="D544">
        <f>IFERROR(VLOOKUP($A544,'EXIV-EVIX indexes'!$B$4:$D$5000,2,0),D543)</f>
        <v>113426.01</v>
      </c>
      <c r="E544">
        <f>IFERROR(VLOOKUP($A544,'EXIV-EVIX indexes'!$B$4:$D$5000,3,0),E543)</f>
        <v>15431.68</v>
      </c>
      <c r="F544" s="11">
        <f>F543*$D544/$D543*(1-F$1+VLOOKUP(A544,'G T-bils'!B$3:C$3000,2,1)/36500)^($A544-$A543)</f>
        <v>559.8096786091196</v>
      </c>
      <c r="G544" t="str">
        <f>IFERROR(VLOOKUP($A544,EVIX.IV!$B$5:$F$300,5,0),"")</f>
        <v/>
      </c>
      <c r="H544" t="e">
        <f t="shared" si="8"/>
        <v>#VALUE!</v>
      </c>
      <c r="I544" s="11">
        <f>I543*$E544/$E543*(1-I$1+VLOOKUP($A544,'G T-bils'!$B$3:$C$3000,2,1)/36500)^($A544-$A543)</f>
        <v>23.758895243187091</v>
      </c>
      <c r="L544">
        <f>ROW()</f>
        <v>544</v>
      </c>
    </row>
    <row r="545" spans="1:12">
      <c r="A545" s="1">
        <v>40746</v>
      </c>
      <c r="B545">
        <v>17.52</v>
      </c>
      <c r="C545">
        <v>19.2</v>
      </c>
      <c r="D545">
        <f>IFERROR(VLOOKUP($A545,'EXIV-EVIX indexes'!$B$4:$D$5000,2,0),D544)</f>
        <v>104830.39999999999</v>
      </c>
      <c r="E545">
        <f>IFERROR(VLOOKUP($A545,'EXIV-EVIX indexes'!$B$4:$D$5000,3,0),E544)</f>
        <v>16561.169999999998</v>
      </c>
      <c r="F545" s="11">
        <f>F544*$D545/$D544*(1-F$1+VLOOKUP(A545,'G T-bils'!B$3:C$3000,2,1)/36500)^($A545-$A544)</f>
        <v>517.38035405748428</v>
      </c>
      <c r="G545" t="str">
        <f>IFERROR(VLOOKUP($A545,EVIX.IV!$B$5:$F$300,5,0),"")</f>
        <v/>
      </c>
      <c r="H545" t="e">
        <f t="shared" si="8"/>
        <v>#VALUE!</v>
      </c>
      <c r="I545" s="11">
        <f>I544*$E545/$E544*(1-I$1+VLOOKUP($A545,'G T-bils'!$B$3:$C$3000,2,1)/36500)^($A545-$A544)</f>
        <v>25.497581700449508</v>
      </c>
      <c r="L545">
        <f>ROW()</f>
        <v>545</v>
      </c>
    </row>
    <row r="546" spans="1:12">
      <c r="A546" s="1">
        <v>40749</v>
      </c>
      <c r="B546">
        <v>19.350000000000001</v>
      </c>
      <c r="C546">
        <v>20.260000000000002</v>
      </c>
      <c r="D546">
        <f>IFERROR(VLOOKUP($A546,'EXIV-EVIX indexes'!$B$4:$D$5000,2,0),D545)</f>
        <v>111326.49</v>
      </c>
      <c r="E546">
        <f>IFERROR(VLOOKUP($A546,'EXIV-EVIX indexes'!$B$4:$D$5000,3,0),E545)</f>
        <v>15459.47</v>
      </c>
      <c r="F546" s="11">
        <f>F545*$D546/$D545*(1-F$1+VLOOKUP(A546,'G T-bils'!B$3:C$3000,2,1)/36500)^($A546-$A545)</f>
        <v>549.42149197200945</v>
      </c>
      <c r="G546" t="str">
        <f>IFERROR(VLOOKUP($A546,EVIX.IV!$B$5:$F$300,5,0),"")</f>
        <v/>
      </c>
      <c r="H546" t="e">
        <f t="shared" si="8"/>
        <v>#VALUE!</v>
      </c>
      <c r="I546" s="11">
        <f>I545*$E546/$E545*(1-I$1+VLOOKUP($A546,'G T-bils'!$B$3:$C$3000,2,1)/36500)^($A546-$A545)</f>
        <v>23.800551162047629</v>
      </c>
      <c r="L546">
        <f>ROW()</f>
        <v>546</v>
      </c>
    </row>
    <row r="547" spans="1:12">
      <c r="A547" s="1">
        <v>40750</v>
      </c>
      <c r="B547">
        <v>20.23</v>
      </c>
      <c r="C547">
        <v>20.89</v>
      </c>
      <c r="D547">
        <f>IFERROR(VLOOKUP($A547,'EXIV-EVIX indexes'!$B$4:$D$5000,2,0),D546)</f>
        <v>113539.36</v>
      </c>
      <c r="E547">
        <f>IFERROR(VLOOKUP($A547,'EXIV-EVIX indexes'!$B$4:$D$5000,3,0),E546)</f>
        <v>15470.13</v>
      </c>
      <c r="F547" s="11">
        <f>F546*$D547/$D546*(1-F$1+VLOOKUP(A547,'G T-bils'!B$3:C$3000,2,1)/36500)^($A547-$A546)</f>
        <v>560.33862358064016</v>
      </c>
      <c r="G547" t="str">
        <f>IFERROR(VLOOKUP($A547,EVIX.IV!$B$5:$F$300,5,0),"")</f>
        <v/>
      </c>
      <c r="H547" t="e">
        <f t="shared" si="8"/>
        <v>#VALUE!</v>
      </c>
      <c r="I547" s="11">
        <f>I546*$E547/$E546*(1-I$1+VLOOKUP($A547,'G T-bils'!$B$3:$C$3000,2,1)/36500)^($A547-$A546)</f>
        <v>23.816797625287229</v>
      </c>
      <c r="L547">
        <f>ROW()</f>
        <v>547</v>
      </c>
    </row>
    <row r="548" spans="1:12">
      <c r="A548" s="1">
        <v>40751</v>
      </c>
      <c r="B548">
        <v>22.98</v>
      </c>
      <c r="C548">
        <v>22.69</v>
      </c>
      <c r="D548">
        <f>IFERROR(VLOOKUP($A548,'EXIV-EVIX indexes'!$B$4:$D$5000,2,0),D547)</f>
        <v>115859.01</v>
      </c>
      <c r="E548">
        <f>IFERROR(VLOOKUP($A548,'EXIV-EVIX indexes'!$B$4:$D$5000,3,0),E547)</f>
        <v>14923.13</v>
      </c>
      <c r="F548" s="11">
        <f>F547*$D548/$D547*(1-F$1+VLOOKUP(A548,'G T-bils'!B$3:C$3000,2,1)/36500)^($A548-$A547)</f>
        <v>571.78106050271981</v>
      </c>
      <c r="G548" t="str">
        <f>IFERROR(VLOOKUP($A548,EVIX.IV!$B$5:$F$300,5,0),"")</f>
        <v/>
      </c>
      <c r="H548" t="e">
        <f t="shared" si="8"/>
        <v>#VALUE!</v>
      </c>
      <c r="I548" s="11">
        <f>I547*$E548/$E547*(1-I$1+VLOOKUP($A548,'G T-bils'!$B$3:$C$3000,2,1)/36500)^($A548-$A547)</f>
        <v>22.974451992172948</v>
      </c>
      <c r="L548">
        <f>ROW()</f>
        <v>548</v>
      </c>
    </row>
    <row r="549" spans="1:12">
      <c r="A549" s="1">
        <v>40752</v>
      </c>
      <c r="B549">
        <v>23.74</v>
      </c>
      <c r="C549">
        <v>22.95</v>
      </c>
      <c r="D549">
        <f>IFERROR(VLOOKUP($A549,'EXIV-EVIX indexes'!$B$4:$D$5000,2,0),D548)</f>
        <v>115380.77</v>
      </c>
      <c r="E549">
        <f>IFERROR(VLOOKUP($A549,'EXIV-EVIX indexes'!$B$4:$D$5000,3,0),E548)</f>
        <v>14808.5</v>
      </c>
      <c r="F549" s="11">
        <f>F548*$D549/$D548*(1-F$1+VLOOKUP(A549,'G T-bils'!B$3:C$3000,2,1)/36500)^($A549-$A548)</f>
        <v>569.41160982583619</v>
      </c>
      <c r="G549" t="str">
        <f>IFERROR(VLOOKUP($A549,EVIX.IV!$B$5:$F$300,5,0),"")</f>
        <v/>
      </c>
      <c r="H549" t="e">
        <f t="shared" si="8"/>
        <v>#VALUE!</v>
      </c>
      <c r="I549" s="11">
        <f>I548*$E549/$E548*(1-I$1+VLOOKUP($A549,'G T-bils'!$B$3:$C$3000,2,1)/36500)^($A549-$A548)</f>
        <v>22.797605840138878</v>
      </c>
      <c r="L549">
        <f>ROW()</f>
        <v>549</v>
      </c>
    </row>
    <row r="550" spans="1:12">
      <c r="A550" s="1">
        <v>40753</v>
      </c>
      <c r="B550">
        <v>25.25</v>
      </c>
      <c r="C550">
        <v>22.91</v>
      </c>
      <c r="D550">
        <f>IFERROR(VLOOKUP($A550,'EXIV-EVIX indexes'!$B$4:$D$5000,2,0),D549)</f>
        <v>116967.36</v>
      </c>
      <c r="E550">
        <f>IFERROR(VLOOKUP($A550,'EXIV-EVIX indexes'!$B$4:$D$5000,3,0),E549)</f>
        <v>14746.84</v>
      </c>
      <c r="F550" s="11">
        <f>F549*$D550/$D549*(1-F$1+VLOOKUP(A550,'G T-bils'!B$3:C$3000,2,1)/36500)^($A550-$A549)</f>
        <v>577.23617351382825</v>
      </c>
      <c r="G550" t="str">
        <f>IFERROR(VLOOKUP($A550,EVIX.IV!$B$5:$F$300,5,0),"")</f>
        <v/>
      </c>
      <c r="H550" t="e">
        <f t="shared" si="8"/>
        <v>#VALUE!</v>
      </c>
      <c r="I550" s="11">
        <f>I549*$E550/$E549*(1-I$1+VLOOKUP($A550,'G T-bils'!$B$3:$C$3000,2,1)/36500)^($A550-$A549)</f>
        <v>22.702469747836002</v>
      </c>
      <c r="L550">
        <f>ROW()</f>
        <v>550</v>
      </c>
    </row>
    <row r="551" spans="1:12">
      <c r="A551" s="1">
        <v>40756</v>
      </c>
      <c r="B551">
        <v>23.66</v>
      </c>
      <c r="C551">
        <v>22.38</v>
      </c>
      <c r="D551">
        <f>IFERROR(VLOOKUP($A551,'EXIV-EVIX indexes'!$B$4:$D$5000,2,0),D550)</f>
        <v>116936.59</v>
      </c>
      <c r="E551">
        <f>IFERROR(VLOOKUP($A551,'EXIV-EVIX indexes'!$B$4:$D$5000,3,0),E550)</f>
        <v>14393.58</v>
      </c>
      <c r="F551" s="11">
        <f>F550*$D551/$D550*(1-F$1+VLOOKUP(A551,'G T-bils'!B$3:C$3000,2,1)/36500)^($A551-$A550)</f>
        <v>577.05524789617618</v>
      </c>
      <c r="G551" t="str">
        <f>IFERROR(VLOOKUP($A551,EVIX.IV!$B$5:$F$300,5,0),"")</f>
        <v/>
      </c>
      <c r="H551" t="e">
        <f t="shared" si="8"/>
        <v>#VALUE!</v>
      </c>
      <c r="I551" s="11">
        <f>I550*$E551/$E550*(1-I$1+VLOOKUP($A551,'G T-bils'!$B$3:$C$3000,2,1)/36500)^($A551-$A550)</f>
        <v>22.157516523028999</v>
      </c>
      <c r="L551">
        <f>ROW()</f>
        <v>551</v>
      </c>
    </row>
    <row r="552" spans="1:12">
      <c r="A552" s="1">
        <v>40757</v>
      </c>
      <c r="B552">
        <v>24.79</v>
      </c>
      <c r="C552">
        <v>23.6</v>
      </c>
      <c r="D552">
        <f>IFERROR(VLOOKUP($A552,'EXIV-EVIX indexes'!$B$4:$D$5000,2,0),D551)</f>
        <v>120925.66</v>
      </c>
      <c r="E552">
        <f>IFERROR(VLOOKUP($A552,'EXIV-EVIX indexes'!$B$4:$D$5000,3,0),E551)</f>
        <v>13927.77</v>
      </c>
      <c r="F552" s="11">
        <f>F551*$D552/$D551*(1-F$1+VLOOKUP(A552,'G T-bils'!B$3:C$3000,2,1)/36500)^($A552-$A551)</f>
        <v>596.72942309087955</v>
      </c>
      <c r="G552" t="str">
        <f>IFERROR(VLOOKUP($A552,EVIX.IV!$B$5:$F$300,5,0),"")</f>
        <v/>
      </c>
      <c r="H552" t="e">
        <f t="shared" si="8"/>
        <v>#VALUE!</v>
      </c>
      <c r="I552" s="11">
        <f>I551*$E552/$E551*(1-I$1+VLOOKUP($A552,'G T-bils'!$B$3:$C$3000,2,1)/36500)^($A552-$A551)</f>
        <v>21.440053179868755</v>
      </c>
      <c r="L552">
        <f>ROW()</f>
        <v>552</v>
      </c>
    </row>
    <row r="553" spans="1:12">
      <c r="A553" s="1">
        <v>40758</v>
      </c>
      <c r="B553">
        <v>23.38</v>
      </c>
      <c r="C553">
        <v>23.12</v>
      </c>
      <c r="D553">
        <f>IFERROR(VLOOKUP($A553,'EXIV-EVIX indexes'!$B$4:$D$5000,2,0),D552)</f>
        <v>127495.41</v>
      </c>
      <c r="E553">
        <f>IFERROR(VLOOKUP($A553,'EXIV-EVIX indexes'!$B$4:$D$5000,3,0),E552)</f>
        <v>13313.54</v>
      </c>
      <c r="F553" s="11">
        <f>F552*$D553/$D552*(1-F$1+VLOOKUP(A553,'G T-bils'!B$3:C$3000,2,1)/36500)^($A553-$A552)</f>
        <v>629.14222772642324</v>
      </c>
      <c r="G553" t="str">
        <f>IFERROR(VLOOKUP($A553,EVIX.IV!$B$5:$F$300,5,0),"")</f>
        <v/>
      </c>
      <c r="H553" t="e">
        <f t="shared" si="8"/>
        <v>#VALUE!</v>
      </c>
      <c r="I553" s="11">
        <f>I552*$E553/$E552*(1-I$1+VLOOKUP($A553,'G T-bils'!$B$3:$C$3000,2,1)/36500)^($A553-$A552)</f>
        <v>20.494301425968708</v>
      </c>
      <c r="L553">
        <f>ROW()</f>
        <v>553</v>
      </c>
    </row>
    <row r="554" spans="1:12">
      <c r="A554" s="1">
        <v>40759</v>
      </c>
      <c r="B554">
        <v>31.66</v>
      </c>
      <c r="C554">
        <v>28.56</v>
      </c>
      <c r="D554">
        <f>IFERROR(VLOOKUP($A554,'EXIV-EVIX indexes'!$B$4:$D$5000,2,0),D553)</f>
        <v>135046.19</v>
      </c>
      <c r="E554">
        <f>IFERROR(VLOOKUP($A554,'EXIV-EVIX indexes'!$B$4:$D$5000,3,0),E553)</f>
        <v>12266.28</v>
      </c>
      <c r="F554" s="11">
        <f>F553*$D554/$D553*(1-F$1+VLOOKUP(A554,'G T-bils'!B$3:C$3000,2,1)/36500)^($A554-$A553)</f>
        <v>666.38868574024718</v>
      </c>
      <c r="G554" t="str">
        <f>IFERROR(VLOOKUP($A554,EVIX.IV!$B$5:$F$300,5,0),"")</f>
        <v/>
      </c>
      <c r="H554" t="e">
        <f t="shared" si="8"/>
        <v>#VALUE!</v>
      </c>
      <c r="I554" s="11">
        <f>I553*$E554/$E553*(1-I$1+VLOOKUP($A554,'G T-bils'!$B$3:$C$3000,2,1)/36500)^($A554-$A553)</f>
        <v>18.881801982017539</v>
      </c>
      <c r="L554">
        <f>ROW()</f>
        <v>554</v>
      </c>
    </row>
    <row r="555" spans="1:12">
      <c r="A555" s="1">
        <v>40760</v>
      </c>
      <c r="B555">
        <v>32</v>
      </c>
      <c r="C555">
        <v>29.59</v>
      </c>
      <c r="D555">
        <f>IFERROR(VLOOKUP($A555,'EXIV-EVIX indexes'!$B$4:$D$5000,2,0),D554)</f>
        <v>150401.81</v>
      </c>
      <c r="E555">
        <f>IFERROR(VLOOKUP($A555,'EXIV-EVIX indexes'!$B$4:$D$5000,3,0),E554)</f>
        <v>10923.07</v>
      </c>
      <c r="F555" s="11">
        <f>F554*$D555/$D554*(1-F$1+VLOOKUP(A555,'G T-bils'!B$3:C$3000,2,1)/36500)^($A555-$A554)</f>
        <v>742.14523922986018</v>
      </c>
      <c r="G555" t="str">
        <f>IFERROR(VLOOKUP($A555,EVIX.IV!$B$5:$F$300,5,0),"")</f>
        <v/>
      </c>
      <c r="H555" t="e">
        <f t="shared" si="8"/>
        <v>#VALUE!</v>
      </c>
      <c r="I555" s="11">
        <f>I554*$E555/$E554*(1-I$1+VLOOKUP($A555,'G T-bils'!$B$3:$C$3000,2,1)/36500)^($A555-$A554)</f>
        <v>16.813798791681396</v>
      </c>
      <c r="L555">
        <f>ROW()</f>
        <v>555</v>
      </c>
    </row>
    <row r="556" spans="1:12">
      <c r="A556" s="1">
        <v>40763</v>
      </c>
      <c r="B556">
        <v>48</v>
      </c>
      <c r="C556">
        <v>38.1</v>
      </c>
      <c r="D556">
        <f>IFERROR(VLOOKUP($A556,'EXIV-EVIX indexes'!$B$4:$D$5000,2,0),D555)</f>
        <v>164063.71</v>
      </c>
      <c r="E556">
        <f>IFERROR(VLOOKUP($A556,'EXIV-EVIX indexes'!$B$4:$D$5000,3,0),E555)</f>
        <v>9912.0499999999993</v>
      </c>
      <c r="F556" s="11">
        <f>F555*$D556/$D555*(1-F$1+VLOOKUP(A556,'G T-bils'!B$3:C$3000,2,1)/36500)^($A556-$A555)</f>
        <v>809.50279196389693</v>
      </c>
      <c r="G556" t="str">
        <f>IFERROR(VLOOKUP($A556,EVIX.IV!$B$5:$F$300,5,0),"")</f>
        <v/>
      </c>
      <c r="H556" t="e">
        <f t="shared" si="8"/>
        <v>#VALUE!</v>
      </c>
      <c r="I556" s="11">
        <f>I555*$E556/$E555*(1-I$1+VLOOKUP($A556,'G T-bils'!$B$3:$C$3000,2,1)/36500)^($A556-$A555)</f>
        <v>15.25648874773335</v>
      </c>
      <c r="L556">
        <f>ROW()</f>
        <v>556</v>
      </c>
    </row>
    <row r="557" spans="1:12">
      <c r="A557" s="1">
        <v>40764</v>
      </c>
      <c r="B557">
        <v>35.06</v>
      </c>
      <c r="C557">
        <v>31.07</v>
      </c>
      <c r="D557">
        <f>IFERROR(VLOOKUP($A557,'EXIV-EVIX indexes'!$B$4:$D$5000,2,0),D556)</f>
        <v>167440.79999999999</v>
      </c>
      <c r="E557">
        <f>IFERROR(VLOOKUP($A557,'EXIV-EVIX indexes'!$B$4:$D$5000,3,0),E556)</f>
        <v>9745.48</v>
      </c>
      <c r="F557" s="11">
        <f>F556*$D557/$D556*(1-F$1+VLOOKUP(A557,'G T-bils'!B$3:C$3000,2,1)/36500)^($A557-$A556)</f>
        <v>826.14585015889406</v>
      </c>
      <c r="G557" t="str">
        <f>IFERROR(VLOOKUP($A557,EVIX.IV!$B$5:$F$300,5,0),"")</f>
        <v/>
      </c>
      <c r="H557" t="e">
        <f t="shared" si="8"/>
        <v>#VALUE!</v>
      </c>
      <c r="I557" s="11">
        <f>I556*$E557/$E556*(1-I$1+VLOOKUP($A557,'G T-bils'!$B$3:$C$3000,2,1)/36500)^($A557-$A556)</f>
        <v>14.999747763413193</v>
      </c>
      <c r="L557">
        <f>ROW()</f>
        <v>557</v>
      </c>
    </row>
    <row r="558" spans="1:12">
      <c r="A558" s="1">
        <v>40765</v>
      </c>
      <c r="B558">
        <v>42.99</v>
      </c>
      <c r="C558">
        <v>36.58</v>
      </c>
      <c r="D558">
        <f>IFERROR(VLOOKUP($A558,'EXIV-EVIX indexes'!$B$4:$D$5000,2,0),D557)</f>
        <v>174792.9</v>
      </c>
      <c r="E558">
        <f>IFERROR(VLOOKUP($A558,'EXIV-EVIX indexes'!$B$4:$D$5000,3,0),E557)</f>
        <v>9251.69</v>
      </c>
      <c r="F558" s="11">
        <f>F557*$D558/$D557*(1-F$1+VLOOKUP(A558,'G T-bils'!B$3:C$3000,2,1)/36500)^($A558-$A557)</f>
        <v>862.39840238084741</v>
      </c>
      <c r="G558" t="str">
        <f>IFERROR(VLOOKUP($A558,EVIX.IV!$B$5:$F$300,5,0),"")</f>
        <v/>
      </c>
      <c r="H558" t="e">
        <f t="shared" si="8"/>
        <v>#VALUE!</v>
      </c>
      <c r="I558" s="11">
        <f>I557*$E558/$E557*(1-I$1+VLOOKUP($A558,'G T-bils'!$B$3:$C$3000,2,1)/36500)^($A558-$A557)</f>
        <v>14.239361436159806</v>
      </c>
      <c r="L558">
        <f>ROW()</f>
        <v>558</v>
      </c>
    </row>
    <row r="559" spans="1:12">
      <c r="A559" s="1">
        <v>40766</v>
      </c>
      <c r="B559">
        <v>39</v>
      </c>
      <c r="C559">
        <v>33.82</v>
      </c>
      <c r="D559">
        <f>IFERROR(VLOOKUP($A559,'EXIV-EVIX indexes'!$B$4:$D$5000,2,0),D558)</f>
        <v>169878.85</v>
      </c>
      <c r="E559">
        <f>IFERROR(VLOOKUP($A559,'EXIV-EVIX indexes'!$B$4:$D$5000,3,0),E558)</f>
        <v>9610.66</v>
      </c>
      <c r="F559" s="11">
        <f>F558*$D559/$D558*(1-F$1+VLOOKUP(A559,'G T-bils'!B$3:C$3000,2,1)/36500)^($A559-$A558)</f>
        <v>838.13616307601171</v>
      </c>
      <c r="G559" t="str">
        <f>IFERROR(VLOOKUP($A559,EVIX.IV!$B$5:$F$300,5,0),"")</f>
        <v/>
      </c>
      <c r="H559" t="e">
        <f t="shared" si="8"/>
        <v>#VALUE!</v>
      </c>
      <c r="I559" s="11">
        <f>I558*$E559/$E558*(1-I$1+VLOOKUP($A559,'G T-bils'!$B$3:$C$3000,2,1)/36500)^($A559-$A558)</f>
        <v>14.791552748591613</v>
      </c>
      <c r="L559">
        <f>ROW()</f>
        <v>559</v>
      </c>
    </row>
    <row r="560" spans="1:12">
      <c r="A560" s="1">
        <v>40767</v>
      </c>
      <c r="B560">
        <v>36.36</v>
      </c>
      <c r="C560">
        <v>32.75</v>
      </c>
      <c r="D560">
        <f>IFERROR(VLOOKUP($A560,'EXIV-EVIX indexes'!$B$4:$D$5000,2,0),D559)</f>
        <v>166261.31</v>
      </c>
      <c r="E560">
        <f>IFERROR(VLOOKUP($A560,'EXIV-EVIX indexes'!$B$4:$D$5000,3,0),E559)</f>
        <v>9740.52</v>
      </c>
      <c r="F560" s="11">
        <f>F559*$D560/$D559*(1-F$1+VLOOKUP(A560,'G T-bils'!B$3:C$3000,2,1)/36500)^($A560-$A559)</f>
        <v>820.27163896199397</v>
      </c>
      <c r="G560" t="str">
        <f>IFERROR(VLOOKUP($A560,EVIX.IV!$B$5:$F$300,5,0),"")</f>
        <v/>
      </c>
      <c r="H560" t="e">
        <f t="shared" si="8"/>
        <v>#VALUE!</v>
      </c>
      <c r="I560" s="11">
        <f>I559*$E560/$E559*(1-I$1+VLOOKUP($A560,'G T-bils'!$B$3:$C$3000,2,1)/36500)^($A560-$A559)</f>
        <v>14.991114678816947</v>
      </c>
      <c r="L560">
        <f>ROW()</f>
        <v>560</v>
      </c>
    </row>
    <row r="561" spans="1:12">
      <c r="A561" s="1">
        <v>40770</v>
      </c>
      <c r="B561">
        <v>31.87</v>
      </c>
      <c r="C561">
        <v>30.08</v>
      </c>
      <c r="D561">
        <f>IFERROR(VLOOKUP($A561,'EXIV-EVIX indexes'!$B$4:$D$5000,2,0),D560)</f>
        <v>166859.91</v>
      </c>
      <c r="E561">
        <f>IFERROR(VLOOKUP($A561,'EXIV-EVIX indexes'!$B$4:$D$5000,3,0),E560)</f>
        <v>10017.48</v>
      </c>
      <c r="F561" s="11">
        <f>F560*$D561/$D560*(1-F$1+VLOOKUP(A561,'G T-bils'!B$3:C$3000,2,1)/36500)^($A561-$A560)</f>
        <v>823.16272923983797</v>
      </c>
      <c r="G561" t="str">
        <f>IFERROR(VLOOKUP($A561,EVIX.IV!$B$5:$F$300,5,0),"")</f>
        <v/>
      </c>
      <c r="H561" t="e">
        <f t="shared" ref="H561:H624" si="9">F561/G561-1</f>
        <v>#VALUE!</v>
      </c>
      <c r="I561" s="11">
        <f>I560*$E561/$E560*(1-I$1+VLOOKUP($A561,'G T-bils'!$B$3:$C$3000,2,1)/36500)^($A561-$A560)</f>
        <v>15.416204529068223</v>
      </c>
      <c r="L561">
        <f>ROW()</f>
        <v>561</v>
      </c>
    </row>
    <row r="562" spans="1:12">
      <c r="A562" s="1">
        <v>40771</v>
      </c>
      <c r="B562">
        <v>32.85</v>
      </c>
      <c r="C562">
        <v>30.44</v>
      </c>
      <c r="D562">
        <f>IFERROR(VLOOKUP($A562,'EXIV-EVIX indexes'!$B$4:$D$5000,2,0),D561)</f>
        <v>167013.72</v>
      </c>
      <c r="E562">
        <f>IFERROR(VLOOKUP($A562,'EXIV-EVIX indexes'!$B$4:$D$5000,3,0),E561)</f>
        <v>9937.7800000000007</v>
      </c>
      <c r="F562" s="11">
        <f>F561*$D562/$D561*(1-F$1+VLOOKUP(A562,'G T-bils'!B$3:C$3000,2,1)/36500)^($A562-$A561)</f>
        <v>823.90103953096445</v>
      </c>
      <c r="G562" t="str">
        <f>IFERROR(VLOOKUP($A562,EVIX.IV!$B$5:$F$300,5,0),"")</f>
        <v/>
      </c>
      <c r="H562" t="e">
        <f t="shared" si="9"/>
        <v>#VALUE!</v>
      </c>
      <c r="I562" s="11">
        <f>I561*$E562/$E561*(1-I$1+VLOOKUP($A562,'G T-bils'!$B$3:$C$3000,2,1)/36500)^($A562-$A561)</f>
        <v>15.293171741697346</v>
      </c>
      <c r="L562">
        <f>ROW()</f>
        <v>562</v>
      </c>
    </row>
    <row r="563" spans="1:12">
      <c r="A563" s="1">
        <v>40772</v>
      </c>
      <c r="B563">
        <v>31.58</v>
      </c>
      <c r="C563">
        <v>30.03</v>
      </c>
      <c r="D563">
        <f>IFERROR(VLOOKUP($A563,'EXIV-EVIX indexes'!$B$4:$D$5000,2,0),D562)</f>
        <v>161334.59</v>
      </c>
      <c r="E563">
        <f>IFERROR(VLOOKUP($A563,'EXIV-EVIX indexes'!$B$4:$D$5000,3,0),E562)</f>
        <v>10349.31</v>
      </c>
      <c r="F563" s="11">
        <f>F562*$D563/$D562*(1-F$1+VLOOKUP(A563,'G T-bils'!B$3:C$3000,2,1)/36500)^($A563-$A562)</f>
        <v>795.86509209268127</v>
      </c>
      <c r="G563" t="str">
        <f>IFERROR(VLOOKUP($A563,EVIX.IV!$B$5:$F$300,5,0),"")</f>
        <v/>
      </c>
      <c r="H563" t="e">
        <f t="shared" si="9"/>
        <v>#VALUE!</v>
      </c>
      <c r="I563" s="11">
        <f>I562*$E563/$E562*(1-I$1+VLOOKUP($A563,'G T-bils'!$B$3:$C$3000,2,1)/36500)^($A563-$A562)</f>
        <v>15.926071034772757</v>
      </c>
      <c r="L563">
        <f>ROW()</f>
        <v>563</v>
      </c>
    </row>
    <row r="564" spans="1:12">
      <c r="A564" s="1">
        <v>40773</v>
      </c>
      <c r="B564">
        <v>42.67</v>
      </c>
      <c r="C564">
        <v>36.6</v>
      </c>
      <c r="D564">
        <f>IFERROR(VLOOKUP($A564,'EXIV-EVIX indexes'!$B$4:$D$5000,2,0),D563)</f>
        <v>182063.24</v>
      </c>
      <c r="E564">
        <f>IFERROR(VLOOKUP($A564,'EXIV-EVIX indexes'!$B$4:$D$5000,3,0),E563)</f>
        <v>8813.7199999999993</v>
      </c>
      <c r="F564" s="11">
        <f>F563*$D564/$D563*(1-F$1+VLOOKUP(A564,'G T-bils'!B$3:C$3000,2,1)/36500)^($A564-$A563)</f>
        <v>898.09627338981966</v>
      </c>
      <c r="G564" t="str">
        <f>IFERROR(VLOOKUP($A564,EVIX.IV!$B$5:$F$300,5,0),"")</f>
        <v/>
      </c>
      <c r="H564" t="e">
        <f t="shared" si="9"/>
        <v>#VALUE!</v>
      </c>
      <c r="I564" s="11">
        <f>I563*$E564/$E563*(1-I$1+VLOOKUP($A564,'G T-bils'!$B$3:$C$3000,2,1)/36500)^($A564-$A563)</f>
        <v>13.562668994513604</v>
      </c>
      <c r="L564">
        <f>ROW()</f>
        <v>564</v>
      </c>
    </row>
    <row r="565" spans="1:12">
      <c r="A565" s="1">
        <v>40774</v>
      </c>
      <c r="B565">
        <v>43.05</v>
      </c>
      <c r="C565">
        <v>37.9</v>
      </c>
      <c r="D565">
        <f>IFERROR(VLOOKUP($A565,'EXIV-EVIX indexes'!$B$4:$D$5000,2,0),D564)</f>
        <v>195918.64</v>
      </c>
      <c r="E565">
        <f>IFERROR(VLOOKUP($A565,'EXIV-EVIX indexes'!$B$4:$D$5000,3,0),E564)</f>
        <v>8267.0400000000009</v>
      </c>
      <c r="F565" s="11">
        <f>F564*$D565/$D564*(1-F$1+VLOOKUP(A565,'G T-bils'!B$3:C$3000,2,1)/36500)^($A565-$A564)</f>
        <v>966.42541191073997</v>
      </c>
      <c r="G565" t="str">
        <f>IFERROR(VLOOKUP($A565,EVIX.IV!$B$5:$F$300,5,0),"")</f>
        <v/>
      </c>
      <c r="H565" t="e">
        <f t="shared" si="9"/>
        <v>#VALUE!</v>
      </c>
      <c r="I565" s="11">
        <f>I564*$E565/$E564*(1-I$1+VLOOKUP($A565,'G T-bils'!$B$3:$C$3000,2,1)/36500)^($A565-$A564)</f>
        <v>12.721194966785063</v>
      </c>
      <c r="L565">
        <f>ROW()</f>
        <v>565</v>
      </c>
    </row>
    <row r="566" spans="1:12">
      <c r="A566" s="1">
        <v>40777</v>
      </c>
      <c r="B566">
        <v>42.44</v>
      </c>
      <c r="C566">
        <v>38.26</v>
      </c>
      <c r="D566">
        <f>IFERROR(VLOOKUP($A566,'EXIV-EVIX indexes'!$B$4:$D$5000,2,0),D565)</f>
        <v>196918.67</v>
      </c>
      <c r="E566">
        <f>IFERROR(VLOOKUP($A566,'EXIV-EVIX indexes'!$B$4:$D$5000,3,0),E565)</f>
        <v>8181.53</v>
      </c>
      <c r="F566" s="11">
        <f>F565*$D566/$D565*(1-F$1+VLOOKUP(A566,'G T-bils'!B$3:C$3000,2,1)/36500)^($A566-$A565)</f>
        <v>971.3108467621181</v>
      </c>
      <c r="G566" t="str">
        <f>IFERROR(VLOOKUP($A566,EVIX.IV!$B$5:$F$300,5,0),"")</f>
        <v/>
      </c>
      <c r="H566" t="e">
        <f t="shared" si="9"/>
        <v>#VALUE!</v>
      </c>
      <c r="I566" s="11">
        <f>I565*$E566/$E565*(1-I$1+VLOOKUP($A566,'G T-bils'!$B$3:$C$3000,2,1)/36500)^($A566-$A565)</f>
        <v>12.588997810178807</v>
      </c>
      <c r="L566">
        <f>ROW()</f>
        <v>566</v>
      </c>
    </row>
    <row r="567" spans="1:12">
      <c r="A567" s="1">
        <v>40778</v>
      </c>
      <c r="B567">
        <v>36.270000000000003</v>
      </c>
      <c r="C567">
        <v>34.79</v>
      </c>
      <c r="D567">
        <f>IFERROR(VLOOKUP($A567,'EXIV-EVIX indexes'!$B$4:$D$5000,2,0),D566)</f>
        <v>197957.97</v>
      </c>
      <c r="E567">
        <f>IFERROR(VLOOKUP($A567,'EXIV-EVIX indexes'!$B$4:$D$5000,3,0),E566)</f>
        <v>8147.88</v>
      </c>
      <c r="F567" s="11">
        <f>F566*$D567/$D566*(1-F$1+VLOOKUP(A567,'G T-bils'!B$3:C$3000,2,1)/36500)^($A567-$A566)</f>
        <v>976.41728741605334</v>
      </c>
      <c r="G567" t="str">
        <f>IFERROR(VLOOKUP($A567,EVIX.IV!$B$5:$F$300,5,0),"")</f>
        <v/>
      </c>
      <c r="H567" t="e">
        <f t="shared" si="9"/>
        <v>#VALUE!</v>
      </c>
      <c r="I567" s="11">
        <f>I566*$E567/$E566*(1-I$1+VLOOKUP($A567,'G T-bils'!$B$3:$C$3000,2,1)/36500)^($A567-$A566)</f>
        <v>12.536963995846893</v>
      </c>
      <c r="L567">
        <f>ROW()</f>
        <v>567</v>
      </c>
    </row>
    <row r="568" spans="1:12">
      <c r="A568" s="1">
        <v>40779</v>
      </c>
      <c r="B568">
        <v>35.9</v>
      </c>
      <c r="C568">
        <v>34.799999999999997</v>
      </c>
      <c r="D568">
        <f>IFERROR(VLOOKUP($A568,'EXIV-EVIX indexes'!$B$4:$D$5000,2,0),D567)</f>
        <v>192927.03</v>
      </c>
      <c r="E568">
        <f>IFERROR(VLOOKUP($A568,'EXIV-EVIX indexes'!$B$4:$D$5000,3,0),E567)</f>
        <v>8373.89</v>
      </c>
      <c r="F568" s="11">
        <f>F567*$D568/$D567*(1-F$1+VLOOKUP(A568,'G T-bils'!B$3:C$3000,2,1)/36500)^($A568-$A567)</f>
        <v>951.57863706696037</v>
      </c>
      <c r="G568" t="str">
        <f>IFERROR(VLOOKUP($A568,EVIX.IV!$B$5:$F$300,5,0),"")</f>
        <v/>
      </c>
      <c r="H568" t="e">
        <f t="shared" si="9"/>
        <v>#VALUE!</v>
      </c>
      <c r="I568" s="11">
        <f>I567*$E568/$E567*(1-I$1+VLOOKUP($A568,'G T-bils'!$B$3:$C$3000,2,1)/36500)^($A568-$A567)</f>
        <v>12.884398324241523</v>
      </c>
      <c r="L568">
        <f>ROW()</f>
        <v>568</v>
      </c>
    </row>
    <row r="569" spans="1:12">
      <c r="A569" s="1">
        <v>40780</v>
      </c>
      <c r="B569">
        <v>39.76</v>
      </c>
      <c r="C569">
        <v>36.61</v>
      </c>
      <c r="D569">
        <f>IFERROR(VLOOKUP($A569,'EXIV-EVIX indexes'!$B$4:$D$5000,2,0),D568)</f>
        <v>197081.27</v>
      </c>
      <c r="E569">
        <f>IFERROR(VLOOKUP($A569,'EXIV-EVIX indexes'!$B$4:$D$5000,3,0),E568)</f>
        <v>8125.09</v>
      </c>
      <c r="F569" s="11">
        <f>F568*$D569/$D568*(1-F$1+VLOOKUP(A569,'G T-bils'!B$3:C$3000,2,1)/36500)^($A569-$A568)</f>
        <v>972.04419362385681</v>
      </c>
      <c r="G569" t="str">
        <f>IFERROR(VLOOKUP($A569,EVIX.IV!$B$5:$F$300,5,0),"")</f>
        <v/>
      </c>
      <c r="H569" t="e">
        <f t="shared" si="9"/>
        <v>#VALUE!</v>
      </c>
      <c r="I569" s="11">
        <f>I568*$E569/$E568*(1-I$1+VLOOKUP($A569,'G T-bils'!$B$3:$C$3000,2,1)/36500)^($A569-$A568)</f>
        <v>12.501269696270912</v>
      </c>
      <c r="L569">
        <f>ROW()</f>
        <v>569</v>
      </c>
    </row>
    <row r="570" spans="1:12">
      <c r="A570" s="1">
        <v>40781</v>
      </c>
      <c r="B570">
        <v>35.590000000000003</v>
      </c>
      <c r="C570">
        <v>34.409999999999997</v>
      </c>
      <c r="D570">
        <f>IFERROR(VLOOKUP($A570,'EXIV-EVIX indexes'!$B$4:$D$5000,2,0),D569)</f>
        <v>198575.43</v>
      </c>
      <c r="E570">
        <f>IFERROR(VLOOKUP($A570,'EXIV-EVIX indexes'!$B$4:$D$5000,3,0),E569)</f>
        <v>8067.58</v>
      </c>
      <c r="F570" s="11">
        <f>F569*$D570/$D569*(1-F$1+VLOOKUP(A570,'G T-bils'!B$3:C$3000,2,1)/36500)^($A570-$A569)</f>
        <v>979.3887611341778</v>
      </c>
      <c r="G570" t="str">
        <f>IFERROR(VLOOKUP($A570,EVIX.IV!$B$5:$F$300,5,0),"")</f>
        <v/>
      </c>
      <c r="H570" t="e">
        <f t="shared" si="9"/>
        <v>#VALUE!</v>
      </c>
      <c r="I570" s="11">
        <f>I569*$E570/$E569*(1-I$1+VLOOKUP($A570,'G T-bils'!$B$3:$C$3000,2,1)/36500)^($A570-$A569)</f>
        <v>12.412468835351186</v>
      </c>
      <c r="L570">
        <f>ROW()</f>
        <v>570</v>
      </c>
    </row>
    <row r="571" spans="1:12">
      <c r="A571" s="1">
        <v>40784</v>
      </c>
      <c r="B571">
        <v>32.28</v>
      </c>
      <c r="C571">
        <v>31.98</v>
      </c>
      <c r="D571">
        <f>IFERROR(VLOOKUP($A571,'EXIV-EVIX indexes'!$B$4:$D$5000,2,0),D570)</f>
        <v>188515.65</v>
      </c>
      <c r="E571">
        <f>IFERROR(VLOOKUP($A571,'EXIV-EVIX indexes'!$B$4:$D$5000,3,0),E570)</f>
        <v>8666.69</v>
      </c>
      <c r="F571" s="11">
        <f>F570*$D571/$D570*(1-F$1+VLOOKUP(A571,'G T-bils'!B$3:C$3000,2,1)/36500)^($A571-$A570)</f>
        <v>929.70226373965204</v>
      </c>
      <c r="G571" t="str">
        <f>IFERROR(VLOOKUP($A571,EVIX.IV!$B$5:$F$300,5,0),"")</f>
        <v/>
      </c>
      <c r="H571" t="e">
        <f t="shared" si="9"/>
        <v>#VALUE!</v>
      </c>
      <c r="I571" s="11">
        <f>I570*$E571/$E570*(1-I$1+VLOOKUP($A571,'G T-bils'!$B$3:$C$3000,2,1)/36500)^($A571-$A570)</f>
        <v>13.333219449347803</v>
      </c>
      <c r="L571">
        <f>ROW()</f>
        <v>571</v>
      </c>
    </row>
    <row r="572" spans="1:12">
      <c r="A572" s="1">
        <v>40785</v>
      </c>
      <c r="B572">
        <v>32.89</v>
      </c>
      <c r="C572">
        <v>32.47</v>
      </c>
      <c r="D572">
        <f>IFERROR(VLOOKUP($A572,'EXIV-EVIX indexes'!$B$4:$D$5000,2,0),D571)</f>
        <v>184110.15</v>
      </c>
      <c r="E572">
        <f>IFERROR(VLOOKUP($A572,'EXIV-EVIX indexes'!$B$4:$D$5000,3,0),E571)</f>
        <v>8746.93</v>
      </c>
      <c r="F572" s="11">
        <f>F571*$D572/$D571*(1-F$1+VLOOKUP(A572,'G T-bils'!B$3:C$3000,2,1)/36500)^($A572-$A571)</f>
        <v>907.9528566408593</v>
      </c>
      <c r="G572" t="str">
        <f>IFERROR(VLOOKUP($A572,EVIX.IV!$B$5:$F$300,5,0),"")</f>
        <v/>
      </c>
      <c r="H572" t="e">
        <f t="shared" si="9"/>
        <v>#VALUE!</v>
      </c>
      <c r="I572" s="11">
        <f>I571*$E572/$E571*(1-I$1+VLOOKUP($A572,'G T-bils'!$B$3:$C$3000,2,1)/36500)^($A572-$A571)</f>
        <v>13.456326140805954</v>
      </c>
      <c r="L572">
        <f>ROW()</f>
        <v>572</v>
      </c>
    </row>
    <row r="573" spans="1:12">
      <c r="A573" s="1">
        <v>40786</v>
      </c>
      <c r="B573">
        <v>31.62</v>
      </c>
      <c r="C573">
        <v>31.67</v>
      </c>
      <c r="D573">
        <f>IFERROR(VLOOKUP($A573,'EXIV-EVIX indexes'!$B$4:$D$5000,2,0),D572)</f>
        <v>174001.44</v>
      </c>
      <c r="E573">
        <f>IFERROR(VLOOKUP($A573,'EXIV-EVIX indexes'!$B$4:$D$5000,3,0),E572)</f>
        <v>9180.2199999999993</v>
      </c>
      <c r="F573" s="11">
        <f>F572*$D573/$D572*(1-F$1+VLOOKUP(A573,'G T-bils'!B$3:C$3000,2,1)/36500)^($A573-$A572)</f>
        <v>858.07949240773974</v>
      </c>
      <c r="G573" t="str">
        <f>IFERROR(VLOOKUP($A573,EVIX.IV!$B$5:$F$300,5,0),"")</f>
        <v/>
      </c>
      <c r="H573" t="e">
        <f t="shared" si="9"/>
        <v>#VALUE!</v>
      </c>
      <c r="I573" s="11">
        <f>I572*$E573/$E572*(1-I$1+VLOOKUP($A573,'G T-bils'!$B$3:$C$3000,2,1)/36500)^($A573-$A572)</f>
        <v>14.122547865638833</v>
      </c>
      <c r="L573">
        <f>ROW()</f>
        <v>573</v>
      </c>
    </row>
    <row r="574" spans="1:12">
      <c r="A574" s="1">
        <v>40787</v>
      </c>
      <c r="B574">
        <v>31.82</v>
      </c>
      <c r="C574">
        <v>31.99</v>
      </c>
      <c r="D574">
        <f>IFERROR(VLOOKUP($A574,'EXIV-EVIX indexes'!$B$4:$D$5000,2,0),D573)</f>
        <v>174728.83</v>
      </c>
      <c r="E574">
        <f>IFERROR(VLOOKUP($A574,'EXIV-EVIX indexes'!$B$4:$D$5000,3,0),E573)</f>
        <v>8952.02</v>
      </c>
      <c r="F574" s="11">
        <f>F573*$D574/$D573*(1-F$1+VLOOKUP(A574,'G T-bils'!B$3:C$3000,2,1)/36500)^($A574-$A573)</f>
        <v>861.64490869947906</v>
      </c>
      <c r="G574" t="str">
        <f>IFERROR(VLOOKUP($A574,EVIX.IV!$B$5:$F$300,5,0),"")</f>
        <v/>
      </c>
      <c r="H574" t="e">
        <f t="shared" si="9"/>
        <v>#VALUE!</v>
      </c>
      <c r="I574" s="11">
        <f>I573*$E574/$E573*(1-I$1+VLOOKUP($A574,'G T-bils'!$B$3:$C$3000,2,1)/36500)^($A574-$A573)</f>
        <v>13.77114614469917</v>
      </c>
      <c r="L574">
        <f>ROW()</f>
        <v>574</v>
      </c>
    </row>
    <row r="575" spans="1:12">
      <c r="A575" s="1">
        <v>40788</v>
      </c>
      <c r="B575">
        <v>33.92</v>
      </c>
      <c r="C575">
        <v>33.79</v>
      </c>
      <c r="D575">
        <f>IFERROR(VLOOKUP($A575,'EXIV-EVIX indexes'!$B$4:$D$5000,2,0),D574)</f>
        <v>185224.61</v>
      </c>
      <c r="E575">
        <f>IFERROR(VLOOKUP($A575,'EXIV-EVIX indexes'!$B$4:$D$5000,3,0),E574)</f>
        <v>8359.33</v>
      </c>
      <c r="F575" s="11">
        <f>F574*$D575/$D574*(1-F$1+VLOOKUP(A575,'G T-bils'!B$3:C$3000,2,1)/36500)^($A575-$A574)</f>
        <v>913.37910304009245</v>
      </c>
      <c r="G575" t="str">
        <f>IFERROR(VLOOKUP($A575,EVIX.IV!$B$5:$F$300,5,0),"")</f>
        <v/>
      </c>
      <c r="H575" t="e">
        <f t="shared" si="9"/>
        <v>#VALUE!</v>
      </c>
      <c r="I575" s="11">
        <f>I574*$E575/$E574*(1-I$1+VLOOKUP($A575,'G T-bils'!$B$3:$C$3000,2,1)/36500)^($A575-$A574)</f>
        <v>12.859057505233023</v>
      </c>
      <c r="L575">
        <f>ROW()</f>
        <v>575</v>
      </c>
    </row>
    <row r="576" spans="1:12">
      <c r="A576" s="1">
        <v>40792</v>
      </c>
      <c r="B576">
        <v>37</v>
      </c>
      <c r="C576">
        <v>35.380000000000003</v>
      </c>
      <c r="D576">
        <f>IFERROR(VLOOKUP($A576,'EXIV-EVIX indexes'!$B$4:$D$5000,2,0),D575)</f>
        <v>211439.53</v>
      </c>
      <c r="E576">
        <f>IFERROR(VLOOKUP($A576,'EXIV-EVIX indexes'!$B$4:$D$5000,3,0),E575)</f>
        <v>7046.83</v>
      </c>
      <c r="F576" s="11">
        <f>F575*$D576/$D575*(1-F$1+VLOOKUP(A576,'G T-bils'!B$3:C$3000,2,1)/36500)^($A576-$A575)</f>
        <v>1042.5322464764083</v>
      </c>
      <c r="G576" t="str">
        <f>IFERROR(VLOOKUP($A576,EVIX.IV!$B$5:$F$300,5,0),"")</f>
        <v/>
      </c>
      <c r="H576" t="e">
        <f t="shared" si="9"/>
        <v>#VALUE!</v>
      </c>
      <c r="I576" s="11">
        <f>I575*$E576/$E575*(1-I$1+VLOOKUP($A576,'G T-bils'!$B$3:$C$3000,2,1)/36500)^($A576-$A575)</f>
        <v>10.838829704387821</v>
      </c>
      <c r="L576">
        <f>ROW()</f>
        <v>576</v>
      </c>
    </row>
    <row r="577" spans="1:12">
      <c r="A577" s="1">
        <v>40793</v>
      </c>
      <c r="B577">
        <v>33.380000000000003</v>
      </c>
      <c r="C577">
        <v>32.96</v>
      </c>
      <c r="D577">
        <f>IFERROR(VLOOKUP($A577,'EXIV-EVIX indexes'!$B$4:$D$5000,2,0),D576)</f>
        <v>199792.33</v>
      </c>
      <c r="E577">
        <f>IFERROR(VLOOKUP($A577,'EXIV-EVIX indexes'!$B$4:$D$5000,3,0),E576)</f>
        <v>7436.15</v>
      </c>
      <c r="F577" s="11">
        <f>F576*$D577/$D576*(1-F$1+VLOOKUP(A577,'G T-bils'!B$3:C$3000,2,1)/36500)^($A577-$A576)</f>
        <v>985.08201681219202</v>
      </c>
      <c r="G577" t="str">
        <f>IFERROR(VLOOKUP($A577,EVIX.IV!$B$5:$F$300,5,0),"")</f>
        <v/>
      </c>
      <c r="H577" t="e">
        <f t="shared" si="9"/>
        <v>#VALUE!</v>
      </c>
      <c r="I577" s="11">
        <f>I576*$E577/$E576*(1-I$1+VLOOKUP($A577,'G T-bils'!$B$3:$C$3000,2,1)/36500)^($A577-$A576)</f>
        <v>11.437392019069915</v>
      </c>
      <c r="L577">
        <f>ROW()</f>
        <v>577</v>
      </c>
    </row>
    <row r="578" spans="1:12">
      <c r="A578" s="1">
        <v>40794</v>
      </c>
      <c r="B578">
        <v>34.32</v>
      </c>
      <c r="C578">
        <v>33.71</v>
      </c>
      <c r="D578">
        <f>IFERROR(VLOOKUP($A578,'EXIV-EVIX indexes'!$B$4:$D$5000,2,0),D577)</f>
        <v>196164.97</v>
      </c>
      <c r="E578">
        <f>IFERROR(VLOOKUP($A578,'EXIV-EVIX indexes'!$B$4:$D$5000,3,0),E577)</f>
        <v>7533.37</v>
      </c>
      <c r="F578" s="11">
        <f>F577*$D578/$D577*(1-F$1+VLOOKUP(A578,'G T-bils'!B$3:C$3000,2,1)/36500)^($A578-$A577)</f>
        <v>967.1763827379234</v>
      </c>
      <c r="G578" t="str">
        <f>IFERROR(VLOOKUP($A578,EVIX.IV!$B$5:$F$300,5,0),"")</f>
        <v/>
      </c>
      <c r="H578" t="e">
        <f t="shared" si="9"/>
        <v>#VALUE!</v>
      </c>
      <c r="I578" s="11">
        <f>I577*$E578/$E577*(1-I$1+VLOOKUP($A578,'G T-bils'!$B$3:$C$3000,2,1)/36500)^($A578-$A577)</f>
        <v>11.586674620424079</v>
      </c>
      <c r="L578">
        <f>ROW()</f>
        <v>578</v>
      </c>
    </row>
    <row r="579" spans="1:12">
      <c r="A579" s="1">
        <v>40795</v>
      </c>
      <c r="B579">
        <v>38.520000000000003</v>
      </c>
      <c r="C579">
        <v>36.64</v>
      </c>
      <c r="D579">
        <f>IFERROR(VLOOKUP($A579,'EXIV-EVIX indexes'!$B$4:$D$5000,2,0),D578)</f>
        <v>211999.05</v>
      </c>
      <c r="E579">
        <f>IFERROR(VLOOKUP($A579,'EXIV-EVIX indexes'!$B$4:$D$5000,3,0),E578)</f>
        <v>6602.07</v>
      </c>
      <c r="F579" s="11">
        <f>F578*$D579/$D578*(1-F$1+VLOOKUP(A579,'G T-bils'!B$3:C$3000,2,1)/36500)^($A579-$A578)</f>
        <v>1045.2154927509648</v>
      </c>
      <c r="G579" t="str">
        <f>IFERROR(VLOOKUP($A579,EVIX.IV!$B$5:$F$300,5,0),"")</f>
        <v/>
      </c>
      <c r="H579" t="e">
        <f t="shared" si="9"/>
        <v>#VALUE!</v>
      </c>
      <c r="I579" s="11">
        <f>I578*$E579/$E578*(1-I$1+VLOOKUP($A579,'G T-bils'!$B$3:$C$3000,2,1)/36500)^($A579-$A578)</f>
        <v>10.154004100800529</v>
      </c>
      <c r="L579">
        <f>ROW()</f>
        <v>579</v>
      </c>
    </row>
    <row r="580" spans="1:12">
      <c r="A580" s="1">
        <v>40798</v>
      </c>
      <c r="B580">
        <v>38.590000000000003</v>
      </c>
      <c r="C580">
        <v>37.06</v>
      </c>
      <c r="D580">
        <f>IFERROR(VLOOKUP($A580,'EXIV-EVIX indexes'!$B$4:$D$5000,2,0),D579)</f>
        <v>231951.46</v>
      </c>
      <c r="E580">
        <f>IFERROR(VLOOKUP($A580,'EXIV-EVIX indexes'!$B$4:$D$5000,3,0),E579)</f>
        <v>5873.68</v>
      </c>
      <c r="F580" s="11">
        <f>F579*$D580/$D579*(1-F$1+VLOOKUP(A580,'G T-bils'!B$3:C$3000,2,1)/36500)^($A580-$A579)</f>
        <v>1143.485591616391</v>
      </c>
      <c r="G580" t="str">
        <f>IFERROR(VLOOKUP($A580,EVIX.IV!$B$5:$F$300,5,0),"")</f>
        <v/>
      </c>
      <c r="H580" t="e">
        <f t="shared" si="9"/>
        <v>#VALUE!</v>
      </c>
      <c r="I580" s="11">
        <f>I579*$E580/$E579*(1-I$1+VLOOKUP($A580,'G T-bils'!$B$3:$C$3000,2,1)/36500)^($A580-$A579)</f>
        <v>9.0329406051390428</v>
      </c>
      <c r="L580">
        <f>ROW()</f>
        <v>580</v>
      </c>
    </row>
    <row r="581" spans="1:12">
      <c r="A581" s="1">
        <v>40799</v>
      </c>
      <c r="B581">
        <v>36.909999999999997</v>
      </c>
      <c r="C581">
        <v>36.06</v>
      </c>
      <c r="D581">
        <f>IFERROR(VLOOKUP($A581,'EXIV-EVIX indexes'!$B$4:$D$5000,2,0),D580)</f>
        <v>224198.59</v>
      </c>
      <c r="E581">
        <f>IFERROR(VLOOKUP($A581,'EXIV-EVIX indexes'!$B$4:$D$5000,3,0),E580)</f>
        <v>6126.56</v>
      </c>
      <c r="F581" s="11">
        <f>F580*$D581/$D580*(1-F$1+VLOOKUP(A581,'G T-bils'!B$3:C$3000,2,1)/36500)^($A581-$A580)</f>
        <v>1105.2335628763333</v>
      </c>
      <c r="G581" t="str">
        <f>IFERROR(VLOOKUP($A581,EVIX.IV!$B$5:$F$300,5,0),"")</f>
        <v/>
      </c>
      <c r="H581" t="e">
        <f t="shared" si="9"/>
        <v>#VALUE!</v>
      </c>
      <c r="I581" s="11">
        <f>I580*$E581/$E580*(1-I$1+VLOOKUP($A581,'G T-bils'!$B$3:$C$3000,2,1)/36500)^($A581-$A580)</f>
        <v>9.4215675226081732</v>
      </c>
      <c r="L581">
        <f>ROW()</f>
        <v>581</v>
      </c>
    </row>
    <row r="582" spans="1:12">
      <c r="A582" s="1">
        <v>40800</v>
      </c>
      <c r="B582">
        <v>34.6</v>
      </c>
      <c r="C582">
        <v>34.96</v>
      </c>
      <c r="D582">
        <f>IFERROR(VLOOKUP($A582,'EXIV-EVIX indexes'!$B$4:$D$5000,2,0),D581)</f>
        <v>221224.27</v>
      </c>
      <c r="E582">
        <f>IFERROR(VLOOKUP($A582,'EXIV-EVIX indexes'!$B$4:$D$5000,3,0),E581)</f>
        <v>6199.97</v>
      </c>
      <c r="F582" s="11">
        <f>F581*$D582/$D581*(1-F$1+VLOOKUP(A582,'G T-bils'!B$3:C$3000,2,1)/36500)^($A582-$A581)</f>
        <v>1090.5389742403836</v>
      </c>
      <c r="G582" t="str">
        <f>IFERROR(VLOOKUP($A582,EVIX.IV!$B$5:$F$300,5,0),"")</f>
        <v/>
      </c>
      <c r="H582" t="e">
        <f t="shared" si="9"/>
        <v>#VALUE!</v>
      </c>
      <c r="I582" s="11">
        <f>I581*$E582/$E581*(1-I$1+VLOOKUP($A582,'G T-bils'!$B$3:$C$3000,2,1)/36500)^($A582-$A581)</f>
        <v>9.5341788537390642</v>
      </c>
      <c r="L582">
        <f>ROW()</f>
        <v>582</v>
      </c>
    </row>
    <row r="583" spans="1:12">
      <c r="A583" s="1">
        <v>40801</v>
      </c>
      <c r="B583">
        <v>31.97</v>
      </c>
      <c r="C583">
        <v>33.520000000000003</v>
      </c>
      <c r="D583">
        <f>IFERROR(VLOOKUP($A583,'EXIV-EVIX indexes'!$B$4:$D$5000,2,0),D582)</f>
        <v>211541.69</v>
      </c>
      <c r="E583">
        <f>IFERROR(VLOOKUP($A583,'EXIV-EVIX indexes'!$B$4:$D$5000,3,0),E582)</f>
        <v>6630.94</v>
      </c>
      <c r="F583" s="11">
        <f>F582*$D583/$D582*(1-F$1+VLOOKUP(A583,'G T-bils'!B$3:C$3000,2,1)/36500)^($A583-$A582)</f>
        <v>1042.7804303671255</v>
      </c>
      <c r="G583" t="str">
        <f>IFERROR(VLOOKUP($A583,EVIX.IV!$B$5:$F$300,5,0),"")</f>
        <v/>
      </c>
      <c r="H583" t="e">
        <f t="shared" si="9"/>
        <v>#VALUE!</v>
      </c>
      <c r="I583" s="11">
        <f>I582*$E583/$E582*(1-I$1+VLOOKUP($A583,'G T-bils'!$B$3:$C$3000,2,1)/36500)^($A583-$A582)</f>
        <v>10.196644707040459</v>
      </c>
      <c r="L583">
        <f>ROW()</f>
        <v>583</v>
      </c>
    </row>
    <row r="584" spans="1:12">
      <c r="A584" s="1">
        <v>40802</v>
      </c>
      <c r="B584">
        <v>30.98</v>
      </c>
      <c r="C584">
        <v>32.950000000000003</v>
      </c>
      <c r="D584">
        <f>IFERROR(VLOOKUP($A584,'EXIV-EVIX indexes'!$B$4:$D$5000,2,0),D583)</f>
        <v>211070.43</v>
      </c>
      <c r="E584">
        <f>IFERROR(VLOOKUP($A584,'EXIV-EVIX indexes'!$B$4:$D$5000,3,0),E583)</f>
        <v>6582.82</v>
      </c>
      <c r="F584" s="11">
        <f>F583*$D584/$D583*(1-F$1+VLOOKUP(A584,'G T-bils'!B$3:C$3000,2,1)/36500)^($A584-$A583)</f>
        <v>1040.4279967637867</v>
      </c>
      <c r="G584" t="str">
        <f>IFERROR(VLOOKUP($A584,EVIX.IV!$B$5:$F$300,5,0),"")</f>
        <v/>
      </c>
      <c r="H584" t="e">
        <f t="shared" si="9"/>
        <v>#VALUE!</v>
      </c>
      <c r="I584" s="11">
        <f>I583*$E584/$E583*(1-I$1+VLOOKUP($A584,'G T-bils'!$B$3:$C$3000,2,1)/36500)^($A584-$A583)</f>
        <v>10.122362851217957</v>
      </c>
      <c r="L584">
        <f>ROW()</f>
        <v>584</v>
      </c>
    </row>
    <row r="585" spans="1:12">
      <c r="A585" s="1">
        <v>40805</v>
      </c>
      <c r="B585">
        <v>32.729999999999997</v>
      </c>
      <c r="C585">
        <v>33.81</v>
      </c>
      <c r="D585">
        <f>IFERROR(VLOOKUP($A585,'EXIV-EVIX indexes'!$B$4:$D$5000,2,0),D584)</f>
        <v>215060.96</v>
      </c>
      <c r="E585">
        <f>IFERROR(VLOOKUP($A585,'EXIV-EVIX indexes'!$B$4:$D$5000,3,0),E584)</f>
        <v>6294</v>
      </c>
      <c r="F585" s="11">
        <f>F584*$D585/$D584*(1-F$1+VLOOKUP(A585,'G T-bils'!B$3:C$3000,2,1)/36500)^($A585-$A584)</f>
        <v>1060.0073516138275</v>
      </c>
      <c r="G585" t="str">
        <f>IFERROR(VLOOKUP($A585,EVIX.IV!$B$5:$F$300,5,0),"")</f>
        <v/>
      </c>
      <c r="H585" t="e">
        <f t="shared" si="9"/>
        <v>#VALUE!</v>
      </c>
      <c r="I585" s="11">
        <f>I584*$E585/$E584*(1-I$1+VLOOKUP($A585,'G T-bils'!$B$3:$C$3000,2,1)/36500)^($A585-$A584)</f>
        <v>9.6774140284803618</v>
      </c>
      <c r="L585">
        <f>ROW()</f>
        <v>585</v>
      </c>
    </row>
    <row r="586" spans="1:12">
      <c r="A586" s="1">
        <v>40806</v>
      </c>
      <c r="B586">
        <v>32.86</v>
      </c>
      <c r="C586">
        <v>33.619999999999997</v>
      </c>
      <c r="D586">
        <f>IFERROR(VLOOKUP($A586,'EXIV-EVIX indexes'!$B$4:$D$5000,2,0),D585)</f>
        <v>210852.28</v>
      </c>
      <c r="E586">
        <f>IFERROR(VLOOKUP($A586,'EXIV-EVIX indexes'!$B$4:$D$5000,3,0),E585)</f>
        <v>6505.46</v>
      </c>
      <c r="F586" s="11">
        <f>F585*$D586/$D585*(1-F$1+VLOOKUP(A586,'G T-bils'!B$3:C$3000,2,1)/36500)^($A586-$A585)</f>
        <v>1039.2335070013178</v>
      </c>
      <c r="G586" t="str">
        <f>IFERROR(VLOOKUP($A586,EVIX.IV!$B$5:$F$300,5,0),"")</f>
        <v/>
      </c>
      <c r="H586" t="e">
        <f t="shared" si="9"/>
        <v>#VALUE!</v>
      </c>
      <c r="I586" s="11">
        <f>I585*$E586/$E585*(1-I$1+VLOOKUP($A586,'G T-bils'!$B$3:$C$3000,2,1)/36500)^($A586-$A585)</f>
        <v>10.00225992632876</v>
      </c>
      <c r="L586">
        <f>ROW()</f>
        <v>586</v>
      </c>
    </row>
    <row r="587" spans="1:12">
      <c r="A587" s="1">
        <v>40807</v>
      </c>
      <c r="B587">
        <v>37.32</v>
      </c>
      <c r="C587">
        <v>36.19</v>
      </c>
      <c r="D587">
        <f>IFERROR(VLOOKUP($A587,'EXIV-EVIX indexes'!$B$4:$D$5000,2,0),D586)</f>
        <v>216794.26</v>
      </c>
      <c r="E587">
        <f>IFERROR(VLOOKUP($A587,'EXIV-EVIX indexes'!$B$4:$D$5000,3,0),E586)</f>
        <v>6297.68</v>
      </c>
      <c r="F587" s="11">
        <f>F586*$D587/$D586*(1-F$1+VLOOKUP(A587,'G T-bils'!B$3:C$3000,2,1)/36500)^($A587-$A586)</f>
        <v>1068.4884099956648</v>
      </c>
      <c r="G587" t="str">
        <f>IFERROR(VLOOKUP($A587,EVIX.IV!$B$5:$F$300,5,0),"")</f>
        <v/>
      </c>
      <c r="H587" t="e">
        <f t="shared" si="9"/>
        <v>#VALUE!</v>
      </c>
      <c r="I587" s="11">
        <f>I586*$E587/$E586*(1-I$1+VLOOKUP($A587,'G T-bils'!$B$3:$C$3000,2,1)/36500)^($A587-$A586)</f>
        <v>9.6825090541984355</v>
      </c>
      <c r="L587">
        <f>ROW()</f>
        <v>587</v>
      </c>
    </row>
    <row r="588" spans="1:12">
      <c r="A588" s="1">
        <v>40808</v>
      </c>
      <c r="B588">
        <v>41.35</v>
      </c>
      <c r="C588">
        <v>39.15</v>
      </c>
      <c r="D588">
        <f>IFERROR(VLOOKUP($A588,'EXIV-EVIX indexes'!$B$4:$D$5000,2,0),D587)</f>
        <v>230246.89</v>
      </c>
      <c r="E588">
        <f>IFERROR(VLOOKUP($A588,'EXIV-EVIX indexes'!$B$4:$D$5000,3,0),E587)</f>
        <v>5694.85</v>
      </c>
      <c r="F588" s="11">
        <f>F587*$D588/$D587*(1-F$1+VLOOKUP(A588,'G T-bils'!B$3:C$3000,2,1)/36500)^($A588-$A587)</f>
        <v>1134.7569815719335</v>
      </c>
      <c r="G588" t="str">
        <f>IFERROR(VLOOKUP($A588,EVIX.IV!$B$5:$F$300,5,0),"")</f>
        <v/>
      </c>
      <c r="H588" t="e">
        <f t="shared" si="9"/>
        <v>#VALUE!</v>
      </c>
      <c r="I588" s="11">
        <f>I587*$E588/$E587*(1-I$1+VLOOKUP($A588,'G T-bils'!$B$3:$C$3000,2,1)/36500)^($A588-$A587)</f>
        <v>8.7554135886675102</v>
      </c>
      <c r="L588">
        <f>ROW()</f>
        <v>588</v>
      </c>
    </row>
    <row r="589" spans="1:12">
      <c r="A589" s="1">
        <v>40809</v>
      </c>
      <c r="B589">
        <v>41.25</v>
      </c>
      <c r="C589">
        <v>39.549999999999997</v>
      </c>
      <c r="D589">
        <f>IFERROR(VLOOKUP($A589,'EXIV-EVIX indexes'!$B$4:$D$5000,2,0),D588)</f>
        <v>229660.69</v>
      </c>
      <c r="E589">
        <f>IFERROR(VLOOKUP($A589,'EXIV-EVIX indexes'!$B$4:$D$5000,3,0),E588)</f>
        <v>5754</v>
      </c>
      <c r="F589" s="11">
        <f>F588*$D589/$D588*(1-F$1+VLOOKUP(A589,'G T-bils'!B$3:C$3000,2,1)/36500)^($A589-$A588)</f>
        <v>1131.8307204959765</v>
      </c>
      <c r="G589" t="str">
        <f>IFERROR(VLOOKUP($A589,EVIX.IV!$B$5:$F$300,5,0),"")</f>
        <v/>
      </c>
      <c r="H589" t="e">
        <f t="shared" si="9"/>
        <v>#VALUE!</v>
      </c>
      <c r="I589" s="11">
        <f>I588*$E589/$E588*(1-I$1+VLOOKUP($A589,'G T-bils'!$B$3:$C$3000,2,1)/36500)^($A589-$A588)</f>
        <v>8.8460615301221655</v>
      </c>
      <c r="L589">
        <f>ROW()</f>
        <v>589</v>
      </c>
    </row>
    <row r="590" spans="1:12">
      <c r="A590" s="1">
        <v>40812</v>
      </c>
      <c r="B590">
        <v>39.020000000000003</v>
      </c>
      <c r="C590">
        <v>38.03</v>
      </c>
      <c r="D590">
        <f>IFERROR(VLOOKUP($A590,'EXIV-EVIX indexes'!$B$4:$D$5000,2,0),D589)</f>
        <v>228439.6</v>
      </c>
      <c r="E590">
        <f>IFERROR(VLOOKUP($A590,'EXIV-EVIX indexes'!$B$4:$D$5000,3,0),E589)</f>
        <v>5742.03</v>
      </c>
      <c r="F590" s="11">
        <f>F589*$D590/$D589*(1-F$1+VLOOKUP(A590,'G T-bils'!B$3:C$3000,2,1)/36500)^($A590-$A589)</f>
        <v>1125.708851460633</v>
      </c>
      <c r="G590" t="str">
        <f>IFERROR(VLOOKUP($A590,EVIX.IV!$B$5:$F$300,5,0),"")</f>
        <v/>
      </c>
      <c r="H590" t="e">
        <f t="shared" si="9"/>
        <v>#VALUE!</v>
      </c>
      <c r="I590" s="11">
        <f>I589*$E590/$E589*(1-I$1+VLOOKUP($A590,'G T-bils'!$B$3:$C$3000,2,1)/36500)^($A590-$A589)</f>
        <v>8.8268436338691707</v>
      </c>
      <c r="L590">
        <f>ROW()</f>
        <v>590</v>
      </c>
    </row>
    <row r="591" spans="1:12">
      <c r="A591" s="1">
        <v>40813</v>
      </c>
      <c r="B591">
        <v>37.71</v>
      </c>
      <c r="C591">
        <v>37.21</v>
      </c>
      <c r="D591">
        <f>IFERROR(VLOOKUP($A591,'EXIV-EVIX indexes'!$B$4:$D$5000,2,0),D590)</f>
        <v>215478.06</v>
      </c>
      <c r="E591">
        <f>IFERROR(VLOOKUP($A591,'EXIV-EVIX indexes'!$B$4:$D$5000,3,0),E590)</f>
        <v>6205.24</v>
      </c>
      <c r="F591" s="11">
        <f>F590*$D591/$D590*(1-F$1+VLOOKUP(A591,'G T-bils'!B$3:C$3000,2,1)/36500)^($A591-$A590)</f>
        <v>1061.8045908610618</v>
      </c>
      <c r="G591" t="str">
        <f>IFERROR(VLOOKUP($A591,EVIX.IV!$B$5:$F$300,5,0),"")</f>
        <v/>
      </c>
      <c r="H591" t="e">
        <f t="shared" si="9"/>
        <v>#VALUE!</v>
      </c>
      <c r="I591" s="11">
        <f>I590*$E591/$E590*(1-I$1+VLOOKUP($A591,'G T-bils'!$B$3:$C$3000,2,1)/36500)^($A591-$A590)</f>
        <v>9.5386170054702006</v>
      </c>
      <c r="L591">
        <f>ROW()</f>
        <v>591</v>
      </c>
    </row>
    <row r="592" spans="1:12">
      <c r="A592" s="1">
        <v>40814</v>
      </c>
      <c r="B592">
        <v>41.08</v>
      </c>
      <c r="C592">
        <v>39.520000000000003</v>
      </c>
      <c r="D592">
        <f>IFERROR(VLOOKUP($A592,'EXIV-EVIX indexes'!$B$4:$D$5000,2,0),D591)</f>
        <v>221515.84</v>
      </c>
      <c r="E592">
        <f>IFERROR(VLOOKUP($A592,'EXIV-EVIX indexes'!$B$4:$D$5000,3,0),E591)</f>
        <v>5997.83</v>
      </c>
      <c r="F592" s="11">
        <f>F591*$D592/$D591*(1-F$1+VLOOKUP(A592,'G T-bils'!B$3:C$3000,2,1)/36500)^($A592-$A591)</f>
        <v>1091.5246245704191</v>
      </c>
      <c r="G592" t="str">
        <f>IFERROR(VLOOKUP($A592,EVIX.IV!$B$5:$F$300,5,0),"")</f>
        <v/>
      </c>
      <c r="H592" t="e">
        <f t="shared" si="9"/>
        <v>#VALUE!</v>
      </c>
      <c r="I592" s="11">
        <f>I591*$E592/$E591*(1-I$1+VLOOKUP($A592,'G T-bils'!$B$3:$C$3000,2,1)/36500)^($A592-$A591)</f>
        <v>9.219517416299329</v>
      </c>
      <c r="L592">
        <f>ROW()</f>
        <v>592</v>
      </c>
    </row>
    <row r="593" spans="1:14">
      <c r="A593" s="1">
        <v>40815</v>
      </c>
      <c r="B593">
        <v>38.840000000000003</v>
      </c>
      <c r="C593">
        <v>38.18</v>
      </c>
      <c r="D593">
        <f>IFERROR(VLOOKUP($A593,'EXIV-EVIX indexes'!$B$4:$D$5000,2,0),D592)</f>
        <v>219895.23</v>
      </c>
      <c r="E593">
        <f>IFERROR(VLOOKUP($A593,'EXIV-EVIX indexes'!$B$4:$D$5000,3,0),E592)</f>
        <v>6082.53</v>
      </c>
      <c r="F593" s="11">
        <f>F592*$D593/$D592*(1-F$1+VLOOKUP(A593,'G T-bils'!B$3:C$3000,2,1)/36500)^($A593-$A592)</f>
        <v>1083.5060190196555</v>
      </c>
      <c r="G593" t="str">
        <f>IFERROR(VLOOKUP($A593,EVIX.IV!$B$5:$F$300,5,0),"")</f>
        <v/>
      </c>
      <c r="H593" t="e">
        <f t="shared" si="9"/>
        <v>#VALUE!</v>
      </c>
      <c r="I593" s="11">
        <f>I592*$E593/$E592*(1-I$1+VLOOKUP($A593,'G T-bils'!$B$3:$C$3000,2,1)/36500)^($A593-$A592)</f>
        <v>9.3494285119632554</v>
      </c>
      <c r="L593">
        <f>ROW()</f>
        <v>593</v>
      </c>
    </row>
    <row r="594" spans="1:14">
      <c r="A594" s="1">
        <v>40816</v>
      </c>
      <c r="B594">
        <v>42.96</v>
      </c>
      <c r="C594">
        <v>41.24</v>
      </c>
      <c r="D594">
        <f>IFERROR(VLOOKUP($A594,'EXIV-EVIX indexes'!$B$4:$D$5000,2,0),D593)</f>
        <v>224224.25</v>
      </c>
      <c r="E594">
        <f>IFERROR(VLOOKUP($A594,'EXIV-EVIX indexes'!$B$4:$D$5000,3,0),E593)</f>
        <v>5753.93</v>
      </c>
      <c r="F594" s="11">
        <f>F593*$D594/$D593*(1-F$1+VLOOKUP(A594,'G T-bils'!B$3:C$3000,2,1)/36500)^($A594-$A593)</f>
        <v>1104.8033622312048</v>
      </c>
      <c r="G594" t="str">
        <f>IFERROR(VLOOKUP($A594,EVIX.IV!$B$5:$F$300,5,0),"")</f>
        <v/>
      </c>
      <c r="H594" t="e">
        <f t="shared" si="9"/>
        <v>#VALUE!</v>
      </c>
      <c r="I594" s="11">
        <f>I593*$E594/$E593*(1-I$1+VLOOKUP($A594,'G T-bils'!$B$3:$C$3000,2,1)/36500)^($A594-$A593)</f>
        <v>8.8440719572434379</v>
      </c>
      <c r="L594">
        <f>ROW()</f>
        <v>594</v>
      </c>
    </row>
    <row r="595" spans="1:14">
      <c r="A595" s="1">
        <v>40819</v>
      </c>
      <c r="B595">
        <v>45.45</v>
      </c>
      <c r="C595">
        <v>43.38</v>
      </c>
      <c r="D595">
        <f>IFERROR(VLOOKUP($A595,'EXIV-EVIX indexes'!$B$4:$D$5000,2,0),D594)</f>
        <v>233637.05</v>
      </c>
      <c r="E595">
        <f>IFERROR(VLOOKUP($A595,'EXIV-EVIX indexes'!$B$4:$D$5000,3,0),E594)</f>
        <v>5388.49</v>
      </c>
      <c r="F595" s="11">
        <f>F594*$D595/$D594*(1-F$1+VLOOKUP(A595,'G T-bils'!B$3:C$3000,2,1)/36500)^($A595-$A594)</f>
        <v>1151.0795006490871</v>
      </c>
      <c r="G595" t="str">
        <f>IFERROR(VLOOKUP($A595,EVIX.IV!$B$5:$F$300,5,0),"")</f>
        <v/>
      </c>
      <c r="H595" t="e">
        <f t="shared" si="9"/>
        <v>#VALUE!</v>
      </c>
      <c r="I595" s="11">
        <f>I594*$E595/$E594*(1-I$1+VLOOKUP($A595,'G T-bils'!$B$3:$C$3000,2,1)/36500)^($A595-$A594)</f>
        <v>8.2816328502199319</v>
      </c>
      <c r="L595">
        <f>ROW()</f>
        <v>595</v>
      </c>
      <c r="N595" t="e">
        <f>#REF!/#REF!</f>
        <v>#REF!</v>
      </c>
    </row>
    <row r="596" spans="1:14">
      <c r="A596" s="1">
        <v>40820</v>
      </c>
      <c r="B596">
        <v>40.82</v>
      </c>
      <c r="C596">
        <v>40.450000000000003</v>
      </c>
      <c r="D596">
        <f>IFERROR(VLOOKUP($A596,'EXIV-EVIX indexes'!$B$4:$D$5000,2,0),D595)</f>
        <v>246316.28</v>
      </c>
      <c r="E596">
        <f>IFERROR(VLOOKUP($A596,'EXIV-EVIX indexes'!$B$4:$D$5000,3,0),E595)</f>
        <v>5098.71</v>
      </c>
      <c r="F596" s="11">
        <f>F595*$D596/$D595*(1-F$1+VLOOKUP(A596,'G T-bils'!B$3:C$3000,2,1)/36500)^($A596-$A595)</f>
        <v>1213.5119311494798</v>
      </c>
      <c r="G596" t="str">
        <f>IFERROR(VLOOKUP($A596,EVIX.IV!$B$5:$F$300,5,0),"")</f>
        <v/>
      </c>
      <c r="H596" t="e">
        <f t="shared" si="9"/>
        <v>#VALUE!</v>
      </c>
      <c r="I596" s="11">
        <f>I595*$E596/$E595*(1-I$1+VLOOKUP($A596,'G T-bils'!$B$3:$C$3000,2,1)/36500)^($A596-$A595)</f>
        <v>7.8360379561671145</v>
      </c>
      <c r="L596">
        <f>ROW()</f>
        <v>596</v>
      </c>
      <c r="N596" t="e">
        <f>#REF!/#REF!</f>
        <v>#REF!</v>
      </c>
    </row>
    <row r="597" spans="1:14">
      <c r="A597" s="1">
        <v>40821</v>
      </c>
      <c r="B597">
        <v>37.81</v>
      </c>
      <c r="C597">
        <v>38.31</v>
      </c>
      <c r="D597">
        <f>IFERROR(VLOOKUP($A597,'EXIV-EVIX indexes'!$B$4:$D$5000,2,0),D596)</f>
        <v>228354.49</v>
      </c>
      <c r="E597">
        <f>IFERROR(VLOOKUP($A597,'EXIV-EVIX indexes'!$B$4:$D$5000,3,0),E596)</f>
        <v>5491.14</v>
      </c>
      <c r="F597" s="11">
        <f>F596*$D597/$D596*(1-F$1+VLOOKUP(A597,'G T-bils'!B$3:C$3000,2,1)/36500)^($A597-$A596)</f>
        <v>1124.9866702885181</v>
      </c>
      <c r="G597" t="str">
        <f>IFERROR(VLOOKUP($A597,EVIX.IV!$B$5:$F$300,5,0),"")</f>
        <v/>
      </c>
      <c r="H597" t="e">
        <f t="shared" si="9"/>
        <v>#VALUE!</v>
      </c>
      <c r="I597" s="11">
        <f>I596*$E597/$E596*(1-I$1+VLOOKUP($A597,'G T-bils'!$B$3:$C$3000,2,1)/36500)^($A597-$A596)</f>
        <v>8.4388957887560867</v>
      </c>
      <c r="L597">
        <f>ROW()</f>
        <v>597</v>
      </c>
      <c r="N597" t="e">
        <f>#REF!/#REF!</f>
        <v>#REF!</v>
      </c>
    </row>
    <row r="598" spans="1:14">
      <c r="A598" s="1">
        <v>40822</v>
      </c>
      <c r="B598">
        <v>36.270000000000003</v>
      </c>
      <c r="C598">
        <v>37.04</v>
      </c>
      <c r="D598">
        <f>IFERROR(VLOOKUP($A598,'EXIV-EVIX indexes'!$B$4:$D$5000,2,0),D597)</f>
        <v>218959.59</v>
      </c>
      <c r="E598">
        <f>IFERROR(VLOOKUP($A598,'EXIV-EVIX indexes'!$B$4:$D$5000,3,0),E597)</f>
        <v>5792.93</v>
      </c>
      <c r="F598" s="11">
        <f>F597*$D598/$D597*(1-F$1+VLOOKUP(A598,'G T-bils'!B$3:C$3000,2,1)/36500)^($A598-$A597)</f>
        <v>1078.6735084300797</v>
      </c>
      <c r="G598" t="str">
        <f>IFERROR(VLOOKUP($A598,EVIX.IV!$B$5:$F$300,5,0),"")</f>
        <v/>
      </c>
      <c r="H598" t="e">
        <f t="shared" si="9"/>
        <v>#VALUE!</v>
      </c>
      <c r="I598" s="11">
        <f>I597*$E598/$E597*(1-I$1+VLOOKUP($A598,'G T-bils'!$B$3:$C$3000,2,1)/36500)^($A598-$A597)</f>
        <v>8.9024513369439333</v>
      </c>
      <c r="L598">
        <f>ROW()</f>
        <v>598</v>
      </c>
      <c r="N598" t="e">
        <f>#REF!/#REF!</f>
        <v>#REF!</v>
      </c>
    </row>
    <row r="599" spans="1:14">
      <c r="A599" s="1">
        <v>40823</v>
      </c>
      <c r="B599">
        <v>36.200000000000003</v>
      </c>
      <c r="C599">
        <v>37.31</v>
      </c>
      <c r="D599">
        <f>IFERROR(VLOOKUP($A599,'EXIV-EVIX indexes'!$B$4:$D$5000,2,0),D598)</f>
        <v>215804.31</v>
      </c>
      <c r="E599">
        <f>IFERROR(VLOOKUP($A599,'EXIV-EVIX indexes'!$B$4:$D$5000,3,0),E598)</f>
        <v>5952.17</v>
      </c>
      <c r="F599" s="11">
        <f>F598*$D599/$D598*(1-F$1+VLOOKUP(A599,'G T-bils'!B$3:C$3000,2,1)/36500)^($A599-$A598)</f>
        <v>1063.1011848014514</v>
      </c>
      <c r="G599" t="str">
        <f>IFERROR(VLOOKUP($A599,EVIX.IV!$B$5:$F$300,5,0),"")</f>
        <v/>
      </c>
      <c r="H599" t="e">
        <f t="shared" si="9"/>
        <v>#VALUE!</v>
      </c>
      <c r="I599" s="11">
        <f>I598*$E599/$E598*(1-I$1+VLOOKUP($A599,'G T-bils'!$B$3:$C$3000,2,1)/36500)^($A599-$A598)</f>
        <v>9.1469246347188893</v>
      </c>
      <c r="L599">
        <f>ROW()</f>
        <v>599</v>
      </c>
      <c r="N599" t="e">
        <f>#REF!/#REF!</f>
        <v>#REF!</v>
      </c>
    </row>
    <row r="600" spans="1:14">
      <c r="A600" s="1">
        <v>40826</v>
      </c>
      <c r="B600">
        <v>33.020000000000003</v>
      </c>
      <c r="C600">
        <v>34.79</v>
      </c>
      <c r="D600">
        <f>IFERROR(VLOOKUP($A600,'EXIV-EVIX indexes'!$B$4:$D$5000,2,0),D599)</f>
        <v>207419.7</v>
      </c>
      <c r="E600">
        <f>IFERROR(VLOOKUP($A600,'EXIV-EVIX indexes'!$B$4:$D$5000,3,0),E599)</f>
        <v>6326.37</v>
      </c>
      <c r="F600" s="11">
        <f>F599*$D600/$D599*(1-F$1+VLOOKUP(A600,'G T-bils'!B$3:C$3000,2,1)/36500)^($A600-$A599)</f>
        <v>1021.7146367017202</v>
      </c>
      <c r="G600" t="str">
        <f>IFERROR(VLOOKUP($A600,EVIX.IV!$B$5:$F$300,5,0),"")</f>
        <v/>
      </c>
      <c r="H600" t="e">
        <f t="shared" si="9"/>
        <v>#VALUE!</v>
      </c>
      <c r="I600" s="11">
        <f>I599*$E600/$E599*(1-I$1+VLOOKUP($A600,'G T-bils'!$B$3:$C$3000,2,1)/36500)^($A600-$A599)</f>
        <v>9.7211912529447062</v>
      </c>
      <c r="L600">
        <f>ROW()</f>
        <v>600</v>
      </c>
      <c r="N600" t="e">
        <f>#REF!/#REF!</f>
        <v>#REF!</v>
      </c>
    </row>
    <row r="601" spans="1:14">
      <c r="A601" s="1">
        <v>40827</v>
      </c>
      <c r="B601">
        <v>32.86</v>
      </c>
      <c r="C601">
        <v>34.06</v>
      </c>
      <c r="D601">
        <f>IFERROR(VLOOKUP($A601,'EXIV-EVIX indexes'!$B$4:$D$5000,2,0),D600)</f>
        <v>205401.55</v>
      </c>
      <c r="E601">
        <f>IFERROR(VLOOKUP($A601,'EXIV-EVIX indexes'!$B$4:$D$5000,3,0),E600)</f>
        <v>6369.97</v>
      </c>
      <c r="F601" s="11">
        <f>F600*$D601/$D600*(1-F$1+VLOOKUP(A601,'G T-bils'!B$3:C$3000,2,1)/36500)^($A601-$A600)</f>
        <v>1011.7470405805185</v>
      </c>
      <c r="G601" t="str">
        <f>IFERROR(VLOOKUP($A601,EVIX.IV!$B$5:$F$300,5,0),"")</f>
        <v/>
      </c>
      <c r="H601" t="e">
        <f t="shared" si="9"/>
        <v>#VALUE!</v>
      </c>
      <c r="I601" s="11">
        <f>I600*$E601/$E600*(1-I$1+VLOOKUP($A601,'G T-bils'!$B$3:$C$3000,2,1)/36500)^($A601-$A600)</f>
        <v>9.7879310026271522</v>
      </c>
      <c r="L601">
        <f>ROW()</f>
        <v>601</v>
      </c>
      <c r="N601" t="e">
        <f>#REF!/#REF!</f>
        <v>#REF!</v>
      </c>
    </row>
    <row r="602" spans="1:14">
      <c r="A602" s="1">
        <v>40828</v>
      </c>
      <c r="B602">
        <v>31.26</v>
      </c>
      <c r="C602">
        <v>32.97</v>
      </c>
      <c r="D602">
        <f>IFERROR(VLOOKUP($A602,'EXIV-EVIX indexes'!$B$4:$D$5000,2,0),D601)</f>
        <v>194267.26</v>
      </c>
      <c r="E602">
        <f>IFERROR(VLOOKUP($A602,'EXIV-EVIX indexes'!$B$4:$D$5000,3,0),E601)</f>
        <v>6862.34</v>
      </c>
      <c r="F602" s="11">
        <f>F601*$D602/$D601*(1-F$1+VLOOKUP(A602,'G T-bils'!B$3:C$3000,2,1)/36500)^($A602-$A601)</f>
        <v>956.87722087131976</v>
      </c>
      <c r="G602" t="str">
        <f>IFERROR(VLOOKUP($A602,EVIX.IV!$B$5:$F$300,5,0),"")</f>
        <v/>
      </c>
      <c r="H602" t="e">
        <f t="shared" si="9"/>
        <v>#VALUE!</v>
      </c>
      <c r="I602" s="11">
        <f>I601*$E602/$E601*(1-I$1+VLOOKUP($A602,'G T-bils'!$B$3:$C$3000,2,1)/36500)^($A602-$A601)</f>
        <v>10.54421175287723</v>
      </c>
      <c r="L602">
        <f>ROW()</f>
        <v>602</v>
      </c>
      <c r="N602" t="e">
        <f>#REF!/#REF!</f>
        <v>#REF!</v>
      </c>
    </row>
    <row r="603" spans="1:14">
      <c r="A603" s="1">
        <v>40829</v>
      </c>
      <c r="B603">
        <v>30.7</v>
      </c>
      <c r="C603">
        <v>32.71</v>
      </c>
      <c r="D603">
        <f>IFERROR(VLOOKUP($A603,'EXIV-EVIX indexes'!$B$4:$D$5000,2,0),D602)</f>
        <v>198300.77</v>
      </c>
      <c r="E603">
        <f>IFERROR(VLOOKUP($A603,'EXIV-EVIX indexes'!$B$4:$D$5000,3,0),E602)</f>
        <v>6628.3</v>
      </c>
      <c r="F603" s="11">
        <f>F602*$D603/$D602*(1-F$1+VLOOKUP(A603,'G T-bils'!B$3:C$3000,2,1)/36500)^($A603-$A602)</f>
        <v>976.71806903668858</v>
      </c>
      <c r="G603" t="str">
        <f>IFERROR(VLOOKUP($A603,EVIX.IV!$B$5:$F$300,5,0),"")</f>
        <v/>
      </c>
      <c r="H603" t="e">
        <f t="shared" si="9"/>
        <v>#VALUE!</v>
      </c>
      <c r="I603" s="11">
        <f>I602*$E603/$E602*(1-I$1+VLOOKUP($A603,'G T-bils'!$B$3:$C$3000,2,1)/36500)^($A603-$A602)</f>
        <v>10.184325333578595</v>
      </c>
      <c r="L603">
        <f>ROW()</f>
        <v>603</v>
      </c>
      <c r="N603" t="e">
        <f>#REF!/#REF!</f>
        <v>#REF!</v>
      </c>
    </row>
    <row r="604" spans="1:14">
      <c r="A604" s="1">
        <v>40830</v>
      </c>
      <c r="B604">
        <v>28.24</v>
      </c>
      <c r="C604">
        <v>30.39</v>
      </c>
      <c r="D604">
        <f>IFERROR(VLOOKUP($A604,'EXIV-EVIX indexes'!$B$4:$D$5000,2,0),D603)</f>
        <v>189629.79</v>
      </c>
      <c r="E604">
        <f>IFERROR(VLOOKUP($A604,'EXIV-EVIX indexes'!$B$4:$D$5000,3,0),E603)</f>
        <v>7052.93</v>
      </c>
      <c r="F604" s="11">
        <f>F603*$D604/$D603*(1-F$1+VLOOKUP(A604,'G T-bils'!B$3:C$3000,2,1)/36500)^($A604-$A603)</f>
        <v>933.98218959486633</v>
      </c>
      <c r="G604" t="str">
        <f>IFERROR(VLOOKUP($A604,EVIX.IV!$B$5:$F$300,5,0),"")</f>
        <v/>
      </c>
      <c r="H604" t="e">
        <f t="shared" si="9"/>
        <v>#VALUE!</v>
      </c>
      <c r="I604" s="11">
        <f>I603*$E604/$E603*(1-I$1+VLOOKUP($A604,'G T-bils'!$B$3:$C$3000,2,1)/36500)^($A604-$A603)</f>
        <v>10.836446472471863</v>
      </c>
      <c r="L604">
        <f>ROW()</f>
        <v>604</v>
      </c>
      <c r="N604" t="e">
        <f>#REF!/#REF!</f>
        <v>#REF!</v>
      </c>
    </row>
    <row r="605" spans="1:14">
      <c r="A605" s="1">
        <v>40833</v>
      </c>
      <c r="B605">
        <v>33.39</v>
      </c>
      <c r="C605">
        <v>33.6</v>
      </c>
      <c r="D605">
        <f>IFERROR(VLOOKUP($A605,'EXIV-EVIX indexes'!$B$4:$D$5000,2,0),D604)</f>
        <v>194271.45</v>
      </c>
      <c r="E605">
        <f>IFERROR(VLOOKUP($A605,'EXIV-EVIX indexes'!$B$4:$D$5000,3,0),E604)</f>
        <v>6776.74</v>
      </c>
      <c r="F605" s="11">
        <f>F604*$D605/$D604*(1-F$1+VLOOKUP(A605,'G T-bils'!B$3:C$3000,2,1)/36500)^($A605-$A604)</f>
        <v>956.75847464330002</v>
      </c>
      <c r="G605" t="str">
        <f>IFERROR(VLOOKUP($A605,EVIX.IV!$B$5:$F$300,5,0),"")</f>
        <v/>
      </c>
      <c r="H605" t="e">
        <f t="shared" si="9"/>
        <v>#VALUE!</v>
      </c>
      <c r="I605" s="11">
        <f>I604*$E605/$E604*(1-I$1+VLOOKUP($A605,'G T-bils'!$B$3:$C$3000,2,1)/36500)^($A605-$A604)</f>
        <v>10.411167789264752</v>
      </c>
      <c r="L605">
        <f>ROW()</f>
        <v>605</v>
      </c>
      <c r="N605" t="e">
        <f>#REF!/#REF!</f>
        <v>#REF!</v>
      </c>
    </row>
    <row r="606" spans="1:14">
      <c r="A606" s="1">
        <v>40834</v>
      </c>
      <c r="B606">
        <v>31.56</v>
      </c>
      <c r="C606">
        <v>31.98</v>
      </c>
      <c r="D606">
        <f>IFERROR(VLOOKUP($A606,'EXIV-EVIX indexes'!$B$4:$D$5000,2,0),D605)</f>
        <v>207449.13</v>
      </c>
      <c r="E606">
        <f>IFERROR(VLOOKUP($A606,'EXIV-EVIX indexes'!$B$4:$D$5000,3,0),E605)</f>
        <v>6237.19</v>
      </c>
      <c r="F606" s="11">
        <f>F605*$D606/$D605*(1-F$1+VLOOKUP(A606,'G T-bils'!B$3:C$3000,2,1)/36500)^($A606-$A605)</f>
        <v>1021.6263632783181</v>
      </c>
      <c r="G606" t="str">
        <f>IFERROR(VLOOKUP($A606,EVIX.IV!$B$5:$F$300,5,0),"")</f>
        <v/>
      </c>
      <c r="H606" t="e">
        <f t="shared" si="9"/>
        <v>#VALUE!</v>
      </c>
      <c r="I606" s="11">
        <f>I605*$E606/$E605*(1-I$1+VLOOKUP($A606,'G T-bils'!$B$3:$C$3000,2,1)/36500)^($A606-$A605)</f>
        <v>9.5819683856396995</v>
      </c>
      <c r="L606">
        <f>ROW()</f>
        <v>606</v>
      </c>
      <c r="N606" t="e">
        <f>#REF!/#REF!</f>
        <v>#REF!</v>
      </c>
    </row>
    <row r="607" spans="1:14">
      <c r="A607" s="1">
        <v>40835</v>
      </c>
      <c r="B607">
        <v>34.44</v>
      </c>
      <c r="C607">
        <v>34.39</v>
      </c>
      <c r="D607">
        <f>IFERROR(VLOOKUP($A607,'EXIV-EVIX indexes'!$B$4:$D$5000,2,0),D606)</f>
        <v>201197.09</v>
      </c>
      <c r="E607">
        <f>IFERROR(VLOOKUP($A607,'EXIV-EVIX indexes'!$B$4:$D$5000,3,0),E606)</f>
        <v>6530.8</v>
      </c>
      <c r="F607" s="11">
        <f>F606*$D607/$D606*(1-F$1+VLOOKUP(A607,'G T-bils'!B$3:C$3000,2,1)/36500)^($A607-$A606)</f>
        <v>990.80787337730544</v>
      </c>
      <c r="G607" t="str">
        <f>IFERROR(VLOOKUP($A607,EVIX.IV!$B$5:$F$300,5,0),"")</f>
        <v/>
      </c>
      <c r="H607" t="e">
        <f t="shared" si="9"/>
        <v>#VALUE!</v>
      </c>
      <c r="I607" s="11">
        <f>I606*$E607/$E606*(1-I$1+VLOOKUP($A607,'G T-bils'!$B$3:$C$3000,2,1)/36500)^($A607-$A606)</f>
        <v>10.032736917011306</v>
      </c>
      <c r="L607">
        <f>ROW()</f>
        <v>607</v>
      </c>
      <c r="N607" t="e">
        <f>#REF!/#REF!</f>
        <v>#REF!</v>
      </c>
    </row>
    <row r="608" spans="1:14">
      <c r="A608" s="1">
        <v>40836</v>
      </c>
      <c r="B608">
        <v>34.78</v>
      </c>
      <c r="C608">
        <v>34.200000000000003</v>
      </c>
      <c r="D608">
        <f>IFERROR(VLOOKUP($A608,'EXIV-EVIX indexes'!$B$4:$D$5000,2,0),D607)</f>
        <v>214505.15</v>
      </c>
      <c r="E608">
        <f>IFERROR(VLOOKUP($A608,'EXIV-EVIX indexes'!$B$4:$D$5000,3,0),E607)</f>
        <v>5995.11</v>
      </c>
      <c r="F608" s="11">
        <f>F607*$D608/$D607*(1-F$1+VLOOKUP(A608,'G T-bils'!B$3:C$3000,2,1)/36500)^($A608-$A607)</f>
        <v>1056.3136422253558</v>
      </c>
      <c r="G608" t="str">
        <f>IFERROR(VLOOKUP($A608,EVIX.IV!$B$5:$F$300,5,0),"")</f>
        <v/>
      </c>
      <c r="H608" t="e">
        <f t="shared" si="9"/>
        <v>#VALUE!</v>
      </c>
      <c r="I608" s="11">
        <f>I607*$E608/$E607*(1-I$1+VLOOKUP($A608,'G T-bils'!$B$3:$C$3000,2,1)/36500)^($A608-$A607)</f>
        <v>9.2095329774298644</v>
      </c>
      <c r="L608">
        <f>ROW()</f>
        <v>608</v>
      </c>
      <c r="N608" t="e">
        <f>#REF!/#REF!</f>
        <v>#REF!</v>
      </c>
    </row>
    <row r="609" spans="1:14">
      <c r="A609" s="1">
        <v>40837</v>
      </c>
      <c r="B609">
        <v>31.32</v>
      </c>
      <c r="C609">
        <v>31.97</v>
      </c>
      <c r="D609">
        <f>IFERROR(VLOOKUP($A609,'EXIV-EVIX indexes'!$B$4:$D$5000,2,0),D608)</f>
        <v>197468.14</v>
      </c>
      <c r="E609">
        <f>IFERROR(VLOOKUP($A609,'EXIV-EVIX indexes'!$B$4:$D$5000,3,0),E608)</f>
        <v>6642.29</v>
      </c>
      <c r="F609" s="11">
        <f>F608*$D609/$D608*(1-F$1+VLOOKUP(A609,'G T-bils'!B$3:C$3000,2,1)/36500)^($A609-$A608)</f>
        <v>972.38788763504681</v>
      </c>
      <c r="G609" t="str">
        <f>IFERROR(VLOOKUP($A609,EVIX.IV!$B$5:$F$300,5,0),"")</f>
        <v/>
      </c>
      <c r="H609" t="e">
        <f t="shared" si="9"/>
        <v>#VALUE!</v>
      </c>
      <c r="I609" s="11">
        <f>I608*$E609/$E608*(1-I$1+VLOOKUP($A609,'G T-bils'!$B$3:$C$3000,2,1)/36500)^($A609-$A608)</f>
        <v>10.203416715226274</v>
      </c>
      <c r="L609">
        <f>ROW()</f>
        <v>609</v>
      </c>
      <c r="N609" t="e">
        <f>#REF!/#REF!</f>
        <v>#REF!</v>
      </c>
    </row>
    <row r="610" spans="1:14">
      <c r="A610" s="1">
        <v>40840</v>
      </c>
      <c r="B610">
        <v>29.26</v>
      </c>
      <c r="C610">
        <v>30.47</v>
      </c>
      <c r="D610">
        <f>IFERROR(VLOOKUP($A610,'EXIV-EVIX indexes'!$B$4:$D$5000,2,0),D609)</f>
        <v>192943.2</v>
      </c>
      <c r="E610">
        <f>IFERROR(VLOOKUP($A610,'EXIV-EVIX indexes'!$B$4:$D$5000,3,0),E609)</f>
        <v>6780.52</v>
      </c>
      <c r="F610" s="11">
        <f>F609*$D610/$D609*(1-F$1+VLOOKUP(A610,'G T-bils'!B$3:C$3000,2,1)/36500)^($A610-$A609)</f>
        <v>950.02235140111645</v>
      </c>
      <c r="G610" t="str">
        <f>IFERROR(VLOOKUP($A610,EVIX.IV!$B$5:$F$300,5,0),"")</f>
        <v/>
      </c>
      <c r="H610" t="e">
        <f t="shared" si="9"/>
        <v>#VALUE!</v>
      </c>
      <c r="I610" s="11">
        <f>I609*$E610/$E609*(1-I$1+VLOOKUP($A610,'G T-bils'!$B$3:$C$3000,2,1)/36500)^($A610-$A609)</f>
        <v>10.414840744355399</v>
      </c>
      <c r="L610">
        <f>ROW()</f>
        <v>610</v>
      </c>
      <c r="N610" t="e">
        <f>#REF!/#REF!</f>
        <v>#REF!</v>
      </c>
    </row>
    <row r="611" spans="1:14">
      <c r="A611" s="1">
        <v>40841</v>
      </c>
      <c r="B611">
        <v>32.22</v>
      </c>
      <c r="C611">
        <v>32.36</v>
      </c>
      <c r="D611">
        <f>IFERROR(VLOOKUP($A611,'EXIV-EVIX indexes'!$B$4:$D$5000,2,0),D610)</f>
        <v>197187.59</v>
      </c>
      <c r="E611">
        <f>IFERROR(VLOOKUP($A611,'EXIV-EVIX indexes'!$B$4:$D$5000,3,0),E610)</f>
        <v>6648.16</v>
      </c>
      <c r="F611" s="11">
        <f>F610*$D611/$D610*(1-F$1+VLOOKUP(A611,'G T-bils'!B$3:C$3000,2,1)/36500)^($A611-$A610)</f>
        <v>970.89220695202835</v>
      </c>
      <c r="G611" t="str">
        <f>IFERROR(VLOOKUP($A611,EVIX.IV!$B$5:$F$300,5,0),"")</f>
        <v/>
      </c>
      <c r="H611" t="e">
        <f t="shared" si="9"/>
        <v>#VALUE!</v>
      </c>
      <c r="I611" s="11">
        <f>I610*$E611/$E610*(1-I$1+VLOOKUP($A611,'G T-bils'!$B$3:$C$3000,2,1)/36500)^($A611-$A610)</f>
        <v>10.211232977249249</v>
      </c>
      <c r="L611">
        <f>ROW()</f>
        <v>611</v>
      </c>
      <c r="N611" t="e">
        <f>#REF!/#REF!</f>
        <v>#REF!</v>
      </c>
    </row>
    <row r="612" spans="1:14">
      <c r="A612" s="1">
        <v>40842</v>
      </c>
      <c r="B612">
        <v>29.86</v>
      </c>
      <c r="C612">
        <v>30.94</v>
      </c>
      <c r="D612">
        <f>IFERROR(VLOOKUP($A612,'EXIV-EVIX indexes'!$B$4:$D$5000,2,0),D611)</f>
        <v>197980.16</v>
      </c>
      <c r="E612">
        <f>IFERROR(VLOOKUP($A612,'EXIV-EVIX indexes'!$B$4:$D$5000,3,0),E611)</f>
        <v>6536.48</v>
      </c>
      <c r="F612" s="11">
        <f>F611*$D612/$D611*(1-F$1+VLOOKUP(A612,'G T-bils'!B$3:C$3000,2,1)/36500)^($A612-$A611)</f>
        <v>974.76584612475438</v>
      </c>
      <c r="G612" t="str">
        <f>IFERROR(VLOOKUP($A612,EVIX.IV!$B$5:$F$300,5,0),"")</f>
        <v/>
      </c>
      <c r="H612" t="e">
        <f t="shared" si="9"/>
        <v>#VALUE!</v>
      </c>
      <c r="I612" s="11">
        <f>I611*$E612/$E611*(1-I$1+VLOOKUP($A612,'G T-bils'!$B$3:$C$3000,2,1)/36500)^($A612-$A611)</f>
        <v>10.039402257131234</v>
      </c>
      <c r="L612">
        <f>ROW()</f>
        <v>612</v>
      </c>
      <c r="N612" t="e">
        <f>#REF!/#REF!</f>
        <v>#REF!</v>
      </c>
    </row>
    <row r="613" spans="1:14">
      <c r="A613" s="1">
        <v>40843</v>
      </c>
      <c r="B613">
        <v>25.46</v>
      </c>
      <c r="C613">
        <v>27.03</v>
      </c>
      <c r="D613">
        <f>IFERROR(VLOOKUP($A613,'EXIV-EVIX indexes'!$B$4:$D$5000,2,0),D612)</f>
        <v>173940.96</v>
      </c>
      <c r="E613">
        <f>IFERROR(VLOOKUP($A613,'EXIV-EVIX indexes'!$B$4:$D$5000,3,0),E612)</f>
        <v>7619.68</v>
      </c>
      <c r="F613" s="11">
        <f>F612*$D613/$D612*(1-F$1+VLOOKUP(A613,'G T-bils'!B$3:C$3000,2,1)/36500)^($A613-$A612)</f>
        <v>856.38257821646357</v>
      </c>
      <c r="G613" t="str">
        <f>IFERROR(VLOOKUP($A613,EVIX.IV!$B$5:$F$300,5,0),"")</f>
        <v/>
      </c>
      <c r="H613" t="e">
        <f t="shared" si="9"/>
        <v>#VALUE!</v>
      </c>
      <c r="I613" s="11">
        <f>I612*$E613/$E612*(1-I$1+VLOOKUP($A613,'G T-bils'!$B$3:$C$3000,2,1)/36500)^($A613-$A612)</f>
        <v>11.702751412673699</v>
      </c>
      <c r="L613">
        <f>ROW()</f>
        <v>613</v>
      </c>
      <c r="N613" t="e">
        <f>#REF!/#REF!</f>
        <v>#REF!</v>
      </c>
    </row>
    <row r="614" spans="1:14">
      <c r="A614" s="1">
        <v>40844</v>
      </c>
      <c r="B614">
        <v>24.53</v>
      </c>
      <c r="C614">
        <v>26.52</v>
      </c>
      <c r="D614">
        <f>IFERROR(VLOOKUP($A614,'EXIV-EVIX indexes'!$B$4:$D$5000,2,0),D613)</f>
        <v>174090.41</v>
      </c>
      <c r="E614">
        <f>IFERROR(VLOOKUP($A614,'EXIV-EVIX indexes'!$B$4:$D$5000,3,0),E613)</f>
        <v>7646.19</v>
      </c>
      <c r="F614" s="11">
        <f>F613*$D614/$D613*(1-F$1+VLOOKUP(A614,'G T-bils'!B$3:C$3000,2,1)/36500)^($A614-$A613)</f>
        <v>857.09323180232195</v>
      </c>
      <c r="G614" t="str">
        <f>IFERROR(VLOOKUP($A614,EVIX.IV!$B$5:$F$300,5,0),"")</f>
        <v/>
      </c>
      <c r="H614" t="e">
        <f t="shared" si="9"/>
        <v>#VALUE!</v>
      </c>
      <c r="I614" s="11">
        <f>I613*$E614/$E613*(1-I$1+VLOOKUP($A614,'G T-bils'!$B$3:$C$3000,2,1)/36500)^($A614-$A613)</f>
        <v>11.743122443117258</v>
      </c>
      <c r="L614">
        <f>ROW()</f>
        <v>614</v>
      </c>
      <c r="N614" t="e">
        <f>#REF!/#REF!</f>
        <v>#REF!</v>
      </c>
    </row>
    <row r="615" spans="1:14">
      <c r="A615" s="1">
        <v>40847</v>
      </c>
      <c r="B615">
        <v>29.96</v>
      </c>
      <c r="C615">
        <v>30.37</v>
      </c>
      <c r="D615">
        <f>IFERROR(VLOOKUP($A615,'EXIV-EVIX indexes'!$B$4:$D$5000,2,0),D614)</f>
        <v>183136.88</v>
      </c>
      <c r="E615">
        <f>IFERROR(VLOOKUP($A615,'EXIV-EVIX indexes'!$B$4:$D$5000,3,0),E614)</f>
        <v>7001.54</v>
      </c>
      <c r="F615" s="11">
        <f>F614*$D615/$D614*(1-F$1+VLOOKUP(A615,'G T-bils'!B$3:C$3000,2,1)/36500)^($A615-$A614)</f>
        <v>901.55077574010795</v>
      </c>
      <c r="G615" t="str">
        <f>IFERROR(VLOOKUP($A615,EVIX.IV!$B$5:$F$300,5,0),"")</f>
        <v/>
      </c>
      <c r="H615" t="e">
        <f t="shared" si="9"/>
        <v>#VALUE!</v>
      </c>
      <c r="I615" s="11">
        <f>I614*$E615/$E614*(1-I$1+VLOOKUP($A615,'G T-bils'!$B$3:$C$3000,2,1)/36500)^($A615-$A614)</f>
        <v>10.752098658211947</v>
      </c>
      <c r="L615">
        <f>ROW()</f>
        <v>615</v>
      </c>
      <c r="N615" t="e">
        <f>#REF!/#REF!</f>
        <v>#REF!</v>
      </c>
    </row>
    <row r="616" spans="1:14">
      <c r="A616" s="1">
        <v>40848</v>
      </c>
      <c r="B616">
        <v>34.770000000000003</v>
      </c>
      <c r="C616">
        <v>34.020000000000003</v>
      </c>
      <c r="D616">
        <f>IFERROR(VLOOKUP($A616,'EXIV-EVIX indexes'!$B$4:$D$5000,2,0),D615)</f>
        <v>205895.58</v>
      </c>
      <c r="E616">
        <f>IFERROR(VLOOKUP($A616,'EXIV-EVIX indexes'!$B$4:$D$5000,3,0),E615)</f>
        <v>5844.39</v>
      </c>
      <c r="F616" s="11">
        <f>F615*$D616/$D615*(1-F$1+VLOOKUP(A616,'G T-bils'!B$3:C$3000,2,1)/36500)^($A616-$A615)</f>
        <v>1013.5563224634494</v>
      </c>
      <c r="G616" t="str">
        <f>IFERROR(VLOOKUP($A616,EVIX.IV!$B$5:$F$300,5,0),"")</f>
        <v/>
      </c>
      <c r="H616" t="e">
        <f t="shared" si="9"/>
        <v>#VALUE!</v>
      </c>
      <c r="I616" s="11">
        <f>I615*$E616/$E615*(1-I$1+VLOOKUP($A616,'G T-bils'!$B$3:$C$3000,2,1)/36500)^($A616-$A615)</f>
        <v>8.9748115566779187</v>
      </c>
      <c r="L616">
        <f>ROW()</f>
        <v>616</v>
      </c>
      <c r="N616" t="e">
        <f>#REF!/#REF!</f>
        <v>#REF!</v>
      </c>
    </row>
    <row r="617" spans="1:14">
      <c r="A617" s="1">
        <v>40849</v>
      </c>
      <c r="B617">
        <v>32.74</v>
      </c>
      <c r="C617">
        <v>32.880000000000003</v>
      </c>
      <c r="D617">
        <f>IFERROR(VLOOKUP($A617,'EXIV-EVIX indexes'!$B$4:$D$5000,2,0),D616)</f>
        <v>207966.87</v>
      </c>
      <c r="E617">
        <f>IFERROR(VLOOKUP($A617,'EXIV-EVIX indexes'!$B$4:$D$5000,3,0),E616)</f>
        <v>5891.67</v>
      </c>
      <c r="F617" s="11">
        <f>F616*$D617/$D616*(1-F$1+VLOOKUP(A617,'G T-bils'!B$3:C$3000,2,1)/36500)^($A617-$A616)</f>
        <v>1023.7244426954427</v>
      </c>
      <c r="G617" t="str">
        <f>IFERROR(VLOOKUP($A617,EVIX.IV!$B$5:$F$300,5,0),"")</f>
        <v/>
      </c>
      <c r="H617" t="e">
        <f t="shared" si="9"/>
        <v>#VALUE!</v>
      </c>
      <c r="I617" s="11">
        <f>I616*$E617/$E616*(1-I$1+VLOOKUP($A617,'G T-bils'!$B$3:$C$3000,2,1)/36500)^($A617-$A616)</f>
        <v>9.0471672038816351</v>
      </c>
      <c r="L617">
        <f>ROW()</f>
        <v>617</v>
      </c>
      <c r="N617" t="e">
        <f>#REF!/#REF!</f>
        <v>#REF!</v>
      </c>
    </row>
    <row r="618" spans="1:14">
      <c r="A618" s="1">
        <v>40850</v>
      </c>
      <c r="B618">
        <v>30.5</v>
      </c>
      <c r="C618">
        <v>31.62</v>
      </c>
      <c r="D618">
        <f>IFERROR(VLOOKUP($A618,'EXIV-EVIX indexes'!$B$4:$D$5000,2,0),D617)</f>
        <v>201925.83</v>
      </c>
      <c r="E618">
        <f>IFERROR(VLOOKUP($A618,'EXIV-EVIX indexes'!$B$4:$D$5000,3,0),E617)</f>
        <v>6011.07</v>
      </c>
      <c r="F618" s="11">
        <f>F617*$D618/$D617*(1-F$1+VLOOKUP(A618,'G T-bils'!B$3:C$3000,2,1)/36500)^($A618-$A617)</f>
        <v>993.95270109443982</v>
      </c>
      <c r="G618" t="str">
        <f>IFERROR(VLOOKUP($A618,EVIX.IV!$B$5:$F$300,5,0),"")</f>
        <v/>
      </c>
      <c r="H618" t="e">
        <f t="shared" si="9"/>
        <v>#VALUE!</v>
      </c>
      <c r="I618" s="11">
        <f>I617*$E618/$E617*(1-I$1+VLOOKUP($A618,'G T-bils'!$B$3:$C$3000,2,1)/36500)^($A618-$A617)</f>
        <v>9.2301957846023939</v>
      </c>
      <c r="L618">
        <f>ROW()</f>
        <v>618</v>
      </c>
      <c r="N618" t="e">
        <f>#REF!/#REF!</f>
        <v>#REF!</v>
      </c>
    </row>
    <row r="619" spans="1:14">
      <c r="A619" s="1">
        <v>40851</v>
      </c>
      <c r="B619">
        <v>30.16</v>
      </c>
      <c r="C619">
        <v>31.23</v>
      </c>
      <c r="D619">
        <f>IFERROR(VLOOKUP($A619,'EXIV-EVIX indexes'!$B$4:$D$5000,2,0),D618)</f>
        <v>207197.67</v>
      </c>
      <c r="E619">
        <f>IFERROR(VLOOKUP($A619,'EXIV-EVIX indexes'!$B$4:$D$5000,3,0),E618)</f>
        <v>5865.51</v>
      </c>
      <c r="F619" s="11">
        <f>F618*$D619/$D618*(1-F$1+VLOOKUP(A619,'G T-bils'!B$3:C$3000,2,1)/36500)^($A619-$A618)</f>
        <v>1019.8672481857527</v>
      </c>
      <c r="G619" t="str">
        <f>IFERROR(VLOOKUP($A619,EVIX.IV!$B$5:$F$300,5,0),"")</f>
        <v/>
      </c>
      <c r="H619" t="e">
        <f t="shared" si="9"/>
        <v>#VALUE!</v>
      </c>
      <c r="I619" s="11">
        <f>I618*$E619/$E618*(1-I$1+VLOOKUP($A619,'G T-bils'!$B$3:$C$3000,2,1)/36500)^($A619-$A618)</f>
        <v>9.006371218616902</v>
      </c>
      <c r="L619">
        <f>ROW()</f>
        <v>619</v>
      </c>
      <c r="N619" t="e">
        <f>#REF!/#REF!</f>
        <v>#REF!</v>
      </c>
    </row>
    <row r="620" spans="1:14">
      <c r="A620" s="1">
        <v>40854</v>
      </c>
      <c r="B620">
        <v>29.85</v>
      </c>
      <c r="C620">
        <v>31.38</v>
      </c>
      <c r="D620">
        <f>IFERROR(VLOOKUP($A620,'EXIV-EVIX indexes'!$B$4:$D$5000,2,0),D619)</f>
        <v>209906.39</v>
      </c>
      <c r="E620">
        <f>IFERROR(VLOOKUP($A620,'EXIV-EVIX indexes'!$B$4:$D$5000,3,0),E619)</f>
        <v>5780.87</v>
      </c>
      <c r="F620" s="11">
        <f>F619*$D620/$D619*(1-F$1+VLOOKUP(A620,'G T-bils'!B$3:C$3000,2,1)/36500)^($A620-$A619)</f>
        <v>1033.0931837955748</v>
      </c>
      <c r="G620" t="str">
        <f>IFERROR(VLOOKUP($A620,EVIX.IV!$B$5:$F$300,5,0),"")</f>
        <v/>
      </c>
      <c r="H620" t="e">
        <f t="shared" si="9"/>
        <v>#VALUE!</v>
      </c>
      <c r="I620" s="11">
        <f>I619*$E620/$E619*(1-I$1+VLOOKUP($A620,'G T-bils'!$B$3:$C$3000,2,1)/36500)^($A620-$A619)</f>
        <v>8.8754897271999926</v>
      </c>
      <c r="L620">
        <f>ROW()</f>
        <v>620</v>
      </c>
      <c r="N620" t="e">
        <f>#REF!/#REF!</f>
        <v>#REF!</v>
      </c>
    </row>
    <row r="621" spans="1:14">
      <c r="A621" s="1">
        <v>40855</v>
      </c>
      <c r="B621">
        <v>27.48</v>
      </c>
      <c r="C621">
        <v>29.52</v>
      </c>
      <c r="D621">
        <f>IFERROR(VLOOKUP($A621,'EXIV-EVIX indexes'!$B$4:$D$5000,2,0),D620)</f>
        <v>204928.27</v>
      </c>
      <c r="E621">
        <f>IFERROR(VLOOKUP($A621,'EXIV-EVIX indexes'!$B$4:$D$5000,3,0),E620)</f>
        <v>5964.18</v>
      </c>
      <c r="F621" s="11">
        <f>F620*$D621/$D620*(1-F$1+VLOOKUP(A621,'G T-bils'!B$3:C$3000,2,1)/36500)^($A621-$A620)</f>
        <v>1008.5575439510425</v>
      </c>
      <c r="G621" t="str">
        <f>IFERROR(VLOOKUP($A621,EVIX.IV!$B$5:$F$300,5,0),"")</f>
        <v/>
      </c>
      <c r="H621" t="e">
        <f t="shared" si="9"/>
        <v>#VALUE!</v>
      </c>
      <c r="I621" s="11">
        <f>I620*$E621/$E620*(1-I$1+VLOOKUP($A621,'G T-bils'!$B$3:$C$3000,2,1)/36500)^($A621-$A620)</f>
        <v>9.1566125210410032</v>
      </c>
      <c r="L621">
        <f>ROW()</f>
        <v>621</v>
      </c>
      <c r="N621" t="e">
        <f>#REF!/#REF!</f>
        <v>#REF!</v>
      </c>
    </row>
    <row r="622" spans="1:14">
      <c r="A622" s="1">
        <v>40856</v>
      </c>
      <c r="B622">
        <v>36.159999999999997</v>
      </c>
      <c r="C622">
        <v>35.49</v>
      </c>
      <c r="D622">
        <f>IFERROR(VLOOKUP($A622,'EXIV-EVIX indexes'!$B$4:$D$5000,2,0),D621)</f>
        <v>207000.42</v>
      </c>
      <c r="E622">
        <f>IFERROR(VLOOKUP($A622,'EXIV-EVIX indexes'!$B$4:$D$5000,3,0),E621)</f>
        <v>5710.3</v>
      </c>
      <c r="F622" s="11">
        <f>F621*$D622/$D621*(1-F$1+VLOOKUP(A622,'G T-bils'!B$3:C$3000,2,1)/36500)^($A622-$A621)</f>
        <v>1018.7215258568829</v>
      </c>
      <c r="G622" t="str">
        <f>IFERROR(VLOOKUP($A622,EVIX.IV!$B$5:$F$300,5,0),"")</f>
        <v/>
      </c>
      <c r="H622" t="e">
        <f t="shared" si="9"/>
        <v>#VALUE!</v>
      </c>
      <c r="I622" s="11">
        <f>I621*$E622/$E621*(1-I$1+VLOOKUP($A622,'G T-bils'!$B$3:$C$3000,2,1)/36500)^($A622-$A621)</f>
        <v>8.7665450248182015</v>
      </c>
      <c r="L622">
        <f>ROW()</f>
        <v>622</v>
      </c>
      <c r="N622" t="e">
        <f>#REF!/#REF!</f>
        <v>#REF!</v>
      </c>
    </row>
    <row r="623" spans="1:14">
      <c r="A623" s="1">
        <v>40857</v>
      </c>
      <c r="B623">
        <v>32.81</v>
      </c>
      <c r="C623">
        <v>33.75</v>
      </c>
      <c r="D623">
        <f>IFERROR(VLOOKUP($A623,'EXIV-EVIX indexes'!$B$4:$D$5000,2,0),D622)</f>
        <v>212028.78</v>
      </c>
      <c r="E623">
        <f>IFERROR(VLOOKUP($A623,'EXIV-EVIX indexes'!$B$4:$D$5000,3,0),E622)</f>
        <v>5569.36</v>
      </c>
      <c r="F623" s="11">
        <f>F622*$D623/$D622*(1-F$1+VLOOKUP(A623,'G T-bils'!B$3:C$3000,2,1)/36500)^($A623-$A622)</f>
        <v>1043.4333396495281</v>
      </c>
      <c r="G623" t="str">
        <f>IFERROR(VLOOKUP($A623,EVIX.IV!$B$5:$F$300,5,0),"")</f>
        <v/>
      </c>
      <c r="H623" t="e">
        <f t="shared" si="9"/>
        <v>#VALUE!</v>
      </c>
      <c r="I623" s="11">
        <f>I622*$E623/$E622*(1-I$1+VLOOKUP($A623,'G T-bils'!$B$3:$C$3000,2,1)/36500)^($A623-$A622)</f>
        <v>8.5498889133350655</v>
      </c>
      <c r="L623">
        <f>ROW()</f>
        <v>623</v>
      </c>
      <c r="N623" t="e">
        <f>#REF!/#REF!</f>
        <v>#REF!</v>
      </c>
    </row>
    <row r="624" spans="1:14">
      <c r="A624" s="1">
        <v>40858</v>
      </c>
      <c r="B624">
        <v>30.04</v>
      </c>
      <c r="C624">
        <v>31.6</v>
      </c>
      <c r="D624">
        <f>IFERROR(VLOOKUP($A624,'EXIV-EVIX indexes'!$B$4:$D$5000,2,0),D623)</f>
        <v>204474.23</v>
      </c>
      <c r="E624">
        <f>IFERROR(VLOOKUP($A624,'EXIV-EVIX indexes'!$B$4:$D$5000,3,0),E623)</f>
        <v>5886.1</v>
      </c>
      <c r="F624" s="11">
        <f>F623*$D624/$D623*(1-F$1+VLOOKUP(A624,'G T-bils'!B$3:C$3000,2,1)/36500)^($A624-$A623)</f>
        <v>1006.220916790541</v>
      </c>
      <c r="G624" t="str">
        <f>IFERROR(VLOOKUP($A624,EVIX.IV!$B$5:$F$300,5,0),"")</f>
        <v/>
      </c>
      <c r="H624" t="e">
        <f t="shared" si="9"/>
        <v>#VALUE!</v>
      </c>
      <c r="I624" s="11">
        <f>I623*$E624/$E623*(1-I$1+VLOOKUP($A624,'G T-bils'!$B$3:$C$3000,2,1)/36500)^($A624-$A623)</f>
        <v>9.03582230696823</v>
      </c>
      <c r="L624">
        <f>ROW()</f>
        <v>624</v>
      </c>
      <c r="N624" t="e">
        <f>#REF!/#REF!</f>
        <v>#REF!</v>
      </c>
    </row>
    <row r="625" spans="1:14">
      <c r="A625" s="1">
        <v>40861</v>
      </c>
      <c r="B625">
        <v>31.13</v>
      </c>
      <c r="C625">
        <v>32.72</v>
      </c>
      <c r="D625">
        <f>IFERROR(VLOOKUP($A625,'EXIV-EVIX indexes'!$B$4:$D$5000,2,0),D624)</f>
        <v>204291.38</v>
      </c>
      <c r="E625">
        <f>IFERROR(VLOOKUP($A625,'EXIV-EVIX indexes'!$B$4:$D$5000,3,0),E624)</f>
        <v>5802.47</v>
      </c>
      <c r="F625" s="11">
        <f>F624*$D625/$D624*(1-F$1+VLOOKUP(A625,'G T-bils'!B$3:C$3000,2,1)/36500)^($A625-$A624)</f>
        <v>1005.2197265141963</v>
      </c>
      <c r="G625" t="str">
        <f>IFERROR(VLOOKUP($A625,EVIX.IV!$B$5:$F$300,5,0),"")</f>
        <v/>
      </c>
      <c r="H625" t="e">
        <f t="shared" ref="H625:H688" si="10">F625/G625-1</f>
        <v>#VALUE!</v>
      </c>
      <c r="I625" s="11">
        <f>I624*$E625/$E624*(1-I$1+VLOOKUP($A625,'G T-bils'!$B$3:$C$3000,2,1)/36500)^($A625-$A624)</f>
        <v>8.9065426174904196</v>
      </c>
      <c r="L625">
        <f>ROW()</f>
        <v>625</v>
      </c>
      <c r="N625" t="e">
        <f>#REF!/#REF!</f>
        <v>#REF!</v>
      </c>
    </row>
    <row r="626" spans="1:14">
      <c r="A626" s="1">
        <v>40862</v>
      </c>
      <c r="B626">
        <v>31.22</v>
      </c>
      <c r="C626">
        <v>32.520000000000003</v>
      </c>
      <c r="D626">
        <f>IFERROR(VLOOKUP($A626,'EXIV-EVIX indexes'!$B$4:$D$5000,2,0),D625)</f>
        <v>205488.83</v>
      </c>
      <c r="E626">
        <f>IFERROR(VLOOKUP($A626,'EXIV-EVIX indexes'!$B$4:$D$5000,3,0),E625)</f>
        <v>5670.06</v>
      </c>
      <c r="F626" s="11">
        <f>F625*$D626/$D625*(1-F$1+VLOOKUP(A626,'G T-bils'!B$3:C$3000,2,1)/36500)^($A626-$A625)</f>
        <v>1011.0758458358769</v>
      </c>
      <c r="G626" t="str">
        <f>IFERROR(VLOOKUP($A626,EVIX.IV!$B$5:$F$300,5,0),"")</f>
        <v/>
      </c>
      <c r="H626" t="e">
        <f t="shared" si="10"/>
        <v>#VALUE!</v>
      </c>
      <c r="I626" s="11">
        <f>I625*$E626/$E625*(1-I$1+VLOOKUP($A626,'G T-bils'!$B$3:$C$3000,2,1)/36500)^($A626-$A625)</f>
        <v>8.7029894421295495</v>
      </c>
      <c r="L626">
        <f>ROW()</f>
        <v>626</v>
      </c>
      <c r="N626" t="e">
        <f>#REF!/#REF!</f>
        <v>#REF!</v>
      </c>
    </row>
    <row r="627" spans="1:14">
      <c r="A627" s="1">
        <v>40863</v>
      </c>
      <c r="B627">
        <v>33.51</v>
      </c>
      <c r="C627">
        <v>34.39</v>
      </c>
      <c r="D627">
        <f>IFERROR(VLOOKUP($A627,'EXIV-EVIX indexes'!$B$4:$D$5000,2,0),D626)</f>
        <v>200288.06</v>
      </c>
      <c r="E627">
        <f>IFERROR(VLOOKUP($A627,'EXIV-EVIX indexes'!$B$4:$D$5000,3,0),E626)</f>
        <v>5818.94</v>
      </c>
      <c r="F627" s="11">
        <f>F626*$D627/$D626*(1-F$1+VLOOKUP(A627,'G T-bils'!B$3:C$3000,2,1)/36500)^($A627-$A626)</f>
        <v>985.45221895825773</v>
      </c>
      <c r="G627" t="str">
        <f>IFERROR(VLOOKUP($A627,EVIX.IV!$B$5:$F$300,5,0),"")</f>
        <v/>
      </c>
      <c r="H627" t="e">
        <f t="shared" si="10"/>
        <v>#VALUE!</v>
      </c>
      <c r="I627" s="11">
        <f>I626*$E627/$E626*(1-I$1+VLOOKUP($A627,'G T-bils'!$B$3:$C$3000,2,1)/36500)^($A627-$A626)</f>
        <v>8.931197165700917</v>
      </c>
      <c r="L627">
        <f>ROW()</f>
        <v>627</v>
      </c>
      <c r="N627" t="e">
        <f>#REF!/#REF!</f>
        <v>#REF!</v>
      </c>
    </row>
    <row r="628" spans="1:14">
      <c r="A628" s="1">
        <v>40864</v>
      </c>
      <c r="B628">
        <v>34.51</v>
      </c>
      <c r="C628">
        <v>35.32</v>
      </c>
      <c r="D628">
        <f>IFERROR(VLOOKUP($A628,'EXIV-EVIX indexes'!$B$4:$D$5000,2,0),D627)</f>
        <v>204740.18</v>
      </c>
      <c r="E628">
        <f>IFERROR(VLOOKUP($A628,'EXIV-EVIX indexes'!$B$4:$D$5000,3,0),E627)</f>
        <v>5671.57</v>
      </c>
      <c r="F628" s="11">
        <f>F627*$D628/$D627*(1-F$1+VLOOKUP(A628,'G T-bils'!B$3:C$3000,2,1)/36500)^($A628-$A627)</f>
        <v>1007.3227072204269</v>
      </c>
      <c r="G628" t="str">
        <f>IFERROR(VLOOKUP($A628,EVIX.IV!$B$5:$F$300,5,0),"")</f>
        <v/>
      </c>
      <c r="H628" t="e">
        <f t="shared" si="10"/>
        <v>#VALUE!</v>
      </c>
      <c r="I628" s="11">
        <f>I627*$E628/$E627*(1-I$1+VLOOKUP($A628,'G T-bils'!$B$3:$C$3000,2,1)/36500)^($A628-$A627)</f>
        <v>8.7047063698724223</v>
      </c>
      <c r="L628">
        <f>ROW()</f>
        <v>628</v>
      </c>
      <c r="N628" t="e">
        <f>#REF!/#REF!</f>
        <v>#REF!</v>
      </c>
    </row>
    <row r="629" spans="1:14">
      <c r="A629" s="1">
        <v>40865</v>
      </c>
      <c r="B629">
        <v>32</v>
      </c>
      <c r="C629">
        <v>34.200000000000003</v>
      </c>
      <c r="D629">
        <f>IFERROR(VLOOKUP($A629,'EXIV-EVIX indexes'!$B$4:$D$5000,2,0),D628)</f>
        <v>205817.92</v>
      </c>
      <c r="E629">
        <f>IFERROR(VLOOKUP($A629,'EXIV-EVIX indexes'!$B$4:$D$5000,3,0),E628)</f>
        <v>5648.64</v>
      </c>
      <c r="F629" s="11">
        <f>F628*$D629/$D628*(1-F$1+VLOOKUP(A629,'G T-bils'!B$3:C$3000,2,1)/36500)^($A629-$A628)</f>
        <v>1012.5895156995808</v>
      </c>
      <c r="G629" t="str">
        <f>IFERROR(VLOOKUP($A629,EVIX.IV!$B$5:$F$300,5,0),"")</f>
        <v/>
      </c>
      <c r="H629" t="e">
        <f t="shared" si="10"/>
        <v>#VALUE!</v>
      </c>
      <c r="I629" s="11">
        <f>I628*$E629/$E628*(1-I$1+VLOOKUP($A629,'G T-bils'!$B$3:$C$3000,2,1)/36500)^($A629-$A628)</f>
        <v>8.6692080318651126</v>
      </c>
      <c r="L629">
        <f>ROW()</f>
        <v>629</v>
      </c>
      <c r="N629" t="e">
        <f>#REF!/#REF!</f>
        <v>#REF!</v>
      </c>
    </row>
    <row r="630" spans="1:14">
      <c r="A630" s="1">
        <v>40868</v>
      </c>
      <c r="B630">
        <v>32.909999999999997</v>
      </c>
      <c r="C630">
        <v>34.78</v>
      </c>
      <c r="D630">
        <f>IFERROR(VLOOKUP($A630,'EXIV-EVIX indexes'!$B$4:$D$5000,2,0),D629)</f>
        <v>215153.3</v>
      </c>
      <c r="E630">
        <f>IFERROR(VLOOKUP($A630,'EXIV-EVIX indexes'!$B$4:$D$5000,3,0),E629)</f>
        <v>5341.17</v>
      </c>
      <c r="F630" s="11">
        <f>F629*$D630/$D629*(1-F$1+VLOOKUP(A630,'G T-bils'!B$3:C$3000,2,1)/36500)^($A630-$A629)</f>
        <v>1058.4083955501403</v>
      </c>
      <c r="G630" t="str">
        <f>IFERROR(VLOOKUP($A630,EVIX.IV!$B$5:$F$300,5,0),"")</f>
        <v/>
      </c>
      <c r="H630" t="e">
        <f t="shared" si="10"/>
        <v>#VALUE!</v>
      </c>
      <c r="I630" s="11">
        <f>I629*$E630/$E629*(1-I$1+VLOOKUP($A630,'G T-bils'!$B$3:$C$3000,2,1)/36500)^($A630-$A629)</f>
        <v>8.1964718481559586</v>
      </c>
      <c r="L630">
        <f>ROW()</f>
        <v>630</v>
      </c>
      <c r="N630" t="e">
        <f>#REF!/#REF!</f>
        <v>#REF!</v>
      </c>
    </row>
    <row r="631" spans="1:14">
      <c r="A631" s="1">
        <v>40869</v>
      </c>
      <c r="B631">
        <v>31.97</v>
      </c>
      <c r="C631">
        <v>34.24</v>
      </c>
      <c r="D631">
        <f>IFERROR(VLOOKUP($A631,'EXIV-EVIX indexes'!$B$4:$D$5000,2,0),D630)</f>
        <v>212479.87</v>
      </c>
      <c r="E631">
        <f>IFERROR(VLOOKUP($A631,'EXIV-EVIX indexes'!$B$4:$D$5000,3,0),E630)</f>
        <v>5428.47</v>
      </c>
      <c r="F631" s="11">
        <f>F630*$D631/$D630*(1-F$1+VLOOKUP(A631,'G T-bils'!B$3:C$3000,2,1)/36500)^($A631-$A630)</f>
        <v>1045.2203910827145</v>
      </c>
      <c r="G631" t="str">
        <f>IFERROR(VLOOKUP($A631,EVIX.IV!$B$5:$F$300,5,0),"")</f>
        <v/>
      </c>
      <c r="H631" t="e">
        <f t="shared" si="10"/>
        <v>#VALUE!</v>
      </c>
      <c r="I631" s="11">
        <f>I630*$E631/$E630*(1-I$1+VLOOKUP($A631,'G T-bils'!$B$3:$C$3000,2,1)/36500)^($A631-$A630)</f>
        <v>8.3301497727161724</v>
      </c>
      <c r="L631">
        <f>ROW()</f>
        <v>631</v>
      </c>
      <c r="N631" t="e">
        <f>#REF!/#REF!</f>
        <v>#REF!</v>
      </c>
    </row>
    <row r="632" spans="1:14">
      <c r="A632" s="1">
        <v>40870</v>
      </c>
      <c r="B632">
        <v>33.979999999999997</v>
      </c>
      <c r="C632">
        <v>35.869999999999997</v>
      </c>
      <c r="D632">
        <f>IFERROR(VLOOKUP($A632,'EXIV-EVIX indexes'!$B$4:$D$5000,2,0),D631)</f>
        <v>213284</v>
      </c>
      <c r="E632">
        <f>IFERROR(VLOOKUP($A632,'EXIV-EVIX indexes'!$B$4:$D$5000,3,0),E631)</f>
        <v>5291.39</v>
      </c>
      <c r="F632" s="11">
        <f>F631*$D632/$D631*(1-F$1+VLOOKUP(A632,'G T-bils'!B$3:C$3000,2,1)/36500)^($A632-$A631)</f>
        <v>1049.1397516977397</v>
      </c>
      <c r="G632" t="str">
        <f>IFERROR(VLOOKUP($A632,EVIX.IV!$B$5:$F$300,5,0),"")</f>
        <v/>
      </c>
      <c r="H632" t="e">
        <f t="shared" si="10"/>
        <v>#VALUE!</v>
      </c>
      <c r="I632" s="11">
        <f>I631*$E632/$E631*(1-I$1+VLOOKUP($A632,'G T-bils'!$B$3:$C$3000,2,1)/36500)^($A632-$A631)</f>
        <v>8.1195156630589214</v>
      </c>
      <c r="L632">
        <f>ROW()</f>
        <v>632</v>
      </c>
      <c r="N632" t="e">
        <f>#REF!/#REF!</f>
        <v>#REF!</v>
      </c>
    </row>
    <row r="633" spans="1:14">
      <c r="A633" s="1">
        <v>40872</v>
      </c>
      <c r="B633">
        <v>34.47</v>
      </c>
      <c r="C633">
        <v>36.450000000000003</v>
      </c>
      <c r="D633">
        <f>IFERROR(VLOOKUP($A633,'EXIV-EVIX indexes'!$B$4:$D$5000,2,0),D632)</f>
        <v>212669.26</v>
      </c>
      <c r="E633">
        <f>IFERROR(VLOOKUP($A633,'EXIV-EVIX indexes'!$B$4:$D$5000,3,0),E632)</f>
        <v>5237.59</v>
      </c>
      <c r="F633" s="11">
        <f>F632*$D633/$D632*(1-F$1+VLOOKUP(A633,'G T-bils'!B$3:C$3000,2,1)/36500)^($A633-$A632)</f>
        <v>1046.0435194934178</v>
      </c>
      <c r="G633" t="str">
        <f>IFERROR(VLOOKUP($A633,EVIX.IV!$B$5:$F$300,5,0),"")</f>
        <v/>
      </c>
      <c r="H633" t="e">
        <f t="shared" si="10"/>
        <v>#VALUE!</v>
      </c>
      <c r="I633" s="11">
        <f>I632*$E633/$E632*(1-I$1+VLOOKUP($A633,'G T-bils'!$B$3:$C$3000,2,1)/36500)^($A633-$A632)</f>
        <v>8.0364050547207135</v>
      </c>
      <c r="L633">
        <f>ROW()</f>
        <v>633</v>
      </c>
      <c r="N633" t="e">
        <f>#REF!/#REF!</f>
        <v>#REF!</v>
      </c>
    </row>
    <row r="634" spans="1:14">
      <c r="A634" s="1">
        <v>40875</v>
      </c>
      <c r="B634">
        <v>32.130000000000003</v>
      </c>
      <c r="C634">
        <v>33.94</v>
      </c>
      <c r="D634">
        <f>IFERROR(VLOOKUP($A634,'EXIV-EVIX indexes'!$B$4:$D$5000,2,0),D633)</f>
        <v>204252.54</v>
      </c>
      <c r="E634">
        <f>IFERROR(VLOOKUP($A634,'EXIV-EVIX indexes'!$B$4:$D$5000,3,0),E633)</f>
        <v>5509.44</v>
      </c>
      <c r="F634" s="11">
        <f>F633*$D634/$D633*(1-F$1+VLOOKUP(A634,'G T-bils'!B$3:C$3000,2,1)/36500)^($A634-$A633)</f>
        <v>1004.5343900011342</v>
      </c>
      <c r="G634" t="str">
        <f>IFERROR(VLOOKUP($A634,EVIX.IV!$B$5:$F$300,5,0),"")</f>
        <v/>
      </c>
      <c r="H634" t="e">
        <f t="shared" si="10"/>
        <v>#VALUE!</v>
      </c>
      <c r="I634" s="11">
        <f>I633*$E634/$E633*(1-I$1+VLOOKUP($A634,'G T-bils'!$B$3:$C$3000,2,1)/36500)^($A634-$A633)</f>
        <v>8.4525955189086002</v>
      </c>
      <c r="L634">
        <f>ROW()</f>
        <v>634</v>
      </c>
      <c r="N634" t="e">
        <f>#REF!/#REF!</f>
        <v>#REF!</v>
      </c>
    </row>
    <row r="635" spans="1:14">
      <c r="A635" s="1">
        <v>40876</v>
      </c>
      <c r="B635">
        <v>30.64</v>
      </c>
      <c r="C635">
        <v>33.21</v>
      </c>
      <c r="D635">
        <f>IFERROR(VLOOKUP($A635,'EXIV-EVIX indexes'!$B$4:$D$5000,2,0),D634)</f>
        <v>203365.83</v>
      </c>
      <c r="E635">
        <f>IFERROR(VLOOKUP($A635,'EXIV-EVIX indexes'!$B$4:$D$5000,3,0),E634)</f>
        <v>5512.34</v>
      </c>
      <c r="F635" s="11">
        <f>F634*$D635/$D634*(1-F$1+VLOOKUP(A635,'G T-bils'!B$3:C$3000,2,1)/36500)^($A635-$A634)</f>
        <v>1000.1371265984581</v>
      </c>
      <c r="G635" t="str">
        <f>IFERROR(VLOOKUP($A635,EVIX.IV!$B$5:$F$300,5,0),"")</f>
        <v/>
      </c>
      <c r="H635" t="e">
        <f t="shared" si="10"/>
        <v>#VALUE!</v>
      </c>
      <c r="I635" s="11">
        <f>I634*$E635/$E634*(1-I$1+VLOOKUP($A635,'G T-bils'!$B$3:$C$3000,2,1)/36500)^($A635-$A634)</f>
        <v>8.4567374715705181</v>
      </c>
      <c r="L635">
        <f>ROW()</f>
        <v>635</v>
      </c>
      <c r="N635" t="e">
        <f>#REF!/#REF!</f>
        <v>#REF!</v>
      </c>
    </row>
    <row r="636" spans="1:14">
      <c r="A636" s="1">
        <v>40877</v>
      </c>
      <c r="B636">
        <v>27.8</v>
      </c>
      <c r="C636">
        <v>30.58</v>
      </c>
      <c r="D636">
        <f>IFERROR(VLOOKUP($A636,'EXIV-EVIX indexes'!$B$4:$D$5000,2,0),D635)</f>
        <v>199222.6</v>
      </c>
      <c r="E636">
        <f>IFERROR(VLOOKUP($A636,'EXIV-EVIX indexes'!$B$4:$D$5000,3,0),E635)</f>
        <v>5725.61</v>
      </c>
      <c r="F636" s="11">
        <f>F635*$D636/$D635*(1-F$1+VLOOKUP(A636,'G T-bils'!B$3:C$3000,2,1)/36500)^($A636-$A635)</f>
        <v>979.72558865020244</v>
      </c>
      <c r="G636" t="str">
        <f>IFERROR(VLOOKUP($A636,EVIX.IV!$B$5:$F$300,5,0),"")</f>
        <v/>
      </c>
      <c r="H636" t="e">
        <f t="shared" si="10"/>
        <v>#VALUE!</v>
      </c>
      <c r="I636" s="11">
        <f>I635*$E636/$E635*(1-I$1+VLOOKUP($A636,'G T-bils'!$B$3:$C$3000,2,1)/36500)^($A636-$A635)</f>
        <v>8.7836070034272815</v>
      </c>
      <c r="L636">
        <f>ROW()</f>
        <v>636</v>
      </c>
      <c r="N636" t="e">
        <f>#REF!/#REF!</f>
        <v>#REF!</v>
      </c>
    </row>
    <row r="637" spans="1:14">
      <c r="A637" s="1">
        <v>40878</v>
      </c>
      <c r="B637">
        <v>27.41</v>
      </c>
      <c r="C637">
        <v>30.03</v>
      </c>
      <c r="D637">
        <f>IFERROR(VLOOKUP($A637,'EXIV-EVIX indexes'!$B$4:$D$5000,2,0),D636)</f>
        <v>191249.78</v>
      </c>
      <c r="E637">
        <f>IFERROR(VLOOKUP($A637,'EXIV-EVIX indexes'!$B$4:$D$5000,3,0),E636)</f>
        <v>5960</v>
      </c>
      <c r="F637" s="11">
        <f>F636*$D637/$D636*(1-F$1+VLOOKUP(A637,'G T-bils'!B$3:C$3000,2,1)/36500)^($A637-$A636)</f>
        <v>940.482005613262</v>
      </c>
      <c r="G637" t="str">
        <f>IFERROR(VLOOKUP($A637,EVIX.IV!$B$5:$F$300,5,0),"")</f>
        <v/>
      </c>
      <c r="H637" t="e">
        <f t="shared" si="10"/>
        <v>#VALUE!</v>
      </c>
      <c r="I637" s="11">
        <f>I636*$E637/$E636*(1-I$1+VLOOKUP($A637,'G T-bils'!$B$3:$C$3000,2,1)/36500)^($A637-$A636)</f>
        <v>9.1428394199819625</v>
      </c>
      <c r="L637">
        <f>ROW()</f>
        <v>637</v>
      </c>
      <c r="N637" t="e">
        <f>#REF!/#REF!</f>
        <v>#REF!</v>
      </c>
    </row>
    <row r="638" spans="1:14">
      <c r="A638" s="1">
        <v>40879</v>
      </c>
      <c r="B638">
        <v>27.52</v>
      </c>
      <c r="C638">
        <v>29.85</v>
      </c>
      <c r="D638">
        <f>IFERROR(VLOOKUP($A638,'EXIV-EVIX indexes'!$B$4:$D$5000,2,0),D637)</f>
        <v>185047.06</v>
      </c>
      <c r="E638">
        <f>IFERROR(VLOOKUP($A638,'EXIV-EVIX indexes'!$B$4:$D$5000,3,0),E637)</f>
        <v>6117.68</v>
      </c>
      <c r="F638" s="11">
        <f>F637*$D638/$D637*(1-F$1+VLOOKUP(A638,'G T-bils'!B$3:C$3000,2,1)/36500)^($A638-$A637)</f>
        <v>909.94685750706844</v>
      </c>
      <c r="G638" t="str">
        <f>IFERROR(VLOOKUP($A638,EVIX.IV!$B$5:$F$300,5,0),"")</f>
        <v/>
      </c>
      <c r="H638" t="e">
        <f t="shared" si="10"/>
        <v>#VALUE!</v>
      </c>
      <c r="I638" s="11">
        <f>I637*$E638/$E637*(1-I$1+VLOOKUP($A638,'G T-bils'!$B$3:$C$3000,2,1)/36500)^($A638-$A637)</f>
        <v>9.3843864230879301</v>
      </c>
      <c r="L638">
        <f>ROW()</f>
        <v>638</v>
      </c>
      <c r="N638" t="e">
        <f>#REF!/#REF!</f>
        <v>#REF!</v>
      </c>
    </row>
    <row r="639" spans="1:14">
      <c r="A639" s="1">
        <v>40882</v>
      </c>
      <c r="B639">
        <v>27.84</v>
      </c>
      <c r="C639">
        <v>29.9</v>
      </c>
      <c r="D639">
        <f>IFERROR(VLOOKUP($A639,'EXIV-EVIX indexes'!$B$4:$D$5000,2,0),D638)</f>
        <v>183228.94</v>
      </c>
      <c r="E639">
        <f>IFERROR(VLOOKUP($A639,'EXIV-EVIX indexes'!$B$4:$D$5000,3,0),E638)</f>
        <v>6209.64</v>
      </c>
      <c r="F639" s="11">
        <f>F638*$D639/$D638*(1-F$1+VLOOKUP(A639,'G T-bils'!B$3:C$3000,2,1)/36500)^($A639-$A638)</f>
        <v>900.92715822371076</v>
      </c>
      <c r="G639" t="str">
        <f>IFERROR(VLOOKUP($A639,EVIX.IV!$B$5:$F$300,5,0),"")</f>
        <v/>
      </c>
      <c r="H639" t="e">
        <f t="shared" si="10"/>
        <v>#VALUE!</v>
      </c>
      <c r="I639" s="11">
        <f>I638*$E639/$E638*(1-I$1+VLOOKUP($A639,'G T-bils'!$B$3:$C$3000,2,1)/36500)^($A639-$A638)</f>
        <v>9.5246125622860145</v>
      </c>
      <c r="L639">
        <f>ROW()</f>
        <v>639</v>
      </c>
      <c r="N639" t="e">
        <f>#REF!/#REF!</f>
        <v>#REF!</v>
      </c>
    </row>
    <row r="640" spans="1:14">
      <c r="A640" s="1">
        <v>40883</v>
      </c>
      <c r="B640">
        <v>28.13</v>
      </c>
      <c r="C640">
        <v>30.16</v>
      </c>
      <c r="D640">
        <f>IFERROR(VLOOKUP($A640,'EXIV-EVIX indexes'!$B$4:$D$5000,2,0),D639)</f>
        <v>186058.14</v>
      </c>
      <c r="E640">
        <f>IFERROR(VLOOKUP($A640,'EXIV-EVIX indexes'!$B$4:$D$5000,3,0),E639)</f>
        <v>6033.81</v>
      </c>
      <c r="F640" s="11">
        <f>F639*$D640/$D639*(1-F$1+VLOOKUP(A640,'G T-bils'!B$3:C$3000,2,1)/36500)^($A640-$A639)</f>
        <v>914.80500250697276</v>
      </c>
      <c r="G640" t="str">
        <f>IFERROR(VLOOKUP($A640,EVIX.IV!$B$5:$F$300,5,0),"")</f>
        <v/>
      </c>
      <c r="H640" t="e">
        <f t="shared" si="10"/>
        <v>#VALUE!</v>
      </c>
      <c r="I640" s="11">
        <f>I639*$E640/$E639*(1-I$1+VLOOKUP($A640,'G T-bils'!$B$3:$C$3000,2,1)/36500)^($A640-$A639)</f>
        <v>9.2545812430401959</v>
      </c>
      <c r="L640">
        <f>ROW()</f>
        <v>640</v>
      </c>
      <c r="N640" t="e">
        <f>#REF!/#REF!</f>
        <v>#REF!</v>
      </c>
    </row>
    <row r="641" spans="1:14">
      <c r="A641" s="1">
        <v>40884</v>
      </c>
      <c r="B641">
        <v>28.67</v>
      </c>
      <c r="C641">
        <v>30.62</v>
      </c>
      <c r="D641">
        <f>IFERROR(VLOOKUP($A641,'EXIV-EVIX indexes'!$B$4:$D$5000,2,0),D640)</f>
        <v>190111.59</v>
      </c>
      <c r="E641">
        <f>IFERROR(VLOOKUP($A641,'EXIV-EVIX indexes'!$B$4:$D$5000,3,0),E640)</f>
        <v>5907.67</v>
      </c>
      <c r="F641" s="11">
        <f>F640*$D641/$D640*(1-F$1+VLOOKUP(A641,'G T-bils'!B$3:C$3000,2,1)/36500)^($A641-$A640)</f>
        <v>934.70125730667644</v>
      </c>
      <c r="G641" t="str">
        <f>IFERROR(VLOOKUP($A641,EVIX.IV!$B$5:$F$300,5,0),"")</f>
        <v/>
      </c>
      <c r="H641" t="e">
        <f t="shared" si="10"/>
        <v>#VALUE!</v>
      </c>
      <c r="I641" s="11">
        <f>I640*$E641/$E640*(1-I$1+VLOOKUP($A641,'G T-bils'!$B$3:$C$3000,2,1)/36500)^($A641-$A640)</f>
        <v>9.0607833593585188</v>
      </c>
      <c r="L641">
        <f>ROW()</f>
        <v>641</v>
      </c>
      <c r="N641" t="e">
        <f>#REF!/#REF!</f>
        <v>#REF!</v>
      </c>
    </row>
    <row r="642" spans="1:14">
      <c r="A642" s="1">
        <v>40885</v>
      </c>
      <c r="B642">
        <v>30.59</v>
      </c>
      <c r="C642">
        <v>32.090000000000003</v>
      </c>
      <c r="D642">
        <f>IFERROR(VLOOKUP($A642,'EXIV-EVIX indexes'!$B$4:$D$5000,2,0),D641)</f>
        <v>194623.35999999999</v>
      </c>
      <c r="E642">
        <f>IFERROR(VLOOKUP($A642,'EXIV-EVIX indexes'!$B$4:$D$5000,3,0),E641)</f>
        <v>5697.24</v>
      </c>
      <c r="F642" s="11">
        <f>F641*$D642/$D641*(1-F$1+VLOOKUP(A642,'G T-bils'!B$3:C$3000,2,1)/36500)^($A642-$A641)</f>
        <v>956.84971200112761</v>
      </c>
      <c r="G642" t="str">
        <f>IFERROR(VLOOKUP($A642,EVIX.IV!$B$5:$F$300,5,0),"")</f>
        <v/>
      </c>
      <c r="H642" t="e">
        <f t="shared" si="10"/>
        <v>#VALUE!</v>
      </c>
      <c r="I642" s="11">
        <f>I641*$E642/$E641*(1-I$1+VLOOKUP($A642,'G T-bils'!$B$3:$C$3000,2,1)/36500)^($A642-$A641)</f>
        <v>8.7377288869921426</v>
      </c>
      <c r="L642">
        <f>ROW()</f>
        <v>642</v>
      </c>
      <c r="N642" t="e">
        <f>#REF!/#REF!</f>
        <v>#REF!</v>
      </c>
    </row>
    <row r="643" spans="1:14">
      <c r="A643" s="1">
        <v>40886</v>
      </c>
      <c r="B643">
        <v>26.38</v>
      </c>
      <c r="C643">
        <v>29.53</v>
      </c>
      <c r="D643">
        <f>IFERROR(VLOOKUP($A643,'EXIV-EVIX indexes'!$B$4:$D$5000,2,0),D642)</f>
        <v>186675.09</v>
      </c>
      <c r="E643">
        <f>IFERROR(VLOOKUP($A643,'EXIV-EVIX indexes'!$B$4:$D$5000,3,0),E642)</f>
        <v>5972.25</v>
      </c>
      <c r="F643" s="11">
        <f>F642*$D643/$D642*(1-F$1+VLOOKUP(A643,'G T-bils'!B$3:C$3000,2,1)/36500)^($A643-$A642)</f>
        <v>917.74016057497306</v>
      </c>
      <c r="G643" t="str">
        <f>IFERROR(VLOOKUP($A643,EVIX.IV!$B$5:$F$300,5,0),"")</f>
        <v/>
      </c>
      <c r="H643" t="e">
        <f t="shared" si="10"/>
        <v>#VALUE!</v>
      </c>
      <c r="I643" s="11">
        <f>I642*$E643/$E642*(1-I$1+VLOOKUP($A643,'G T-bils'!$B$3:$C$3000,2,1)/36500)^($A643-$A642)</f>
        <v>9.1591808171691813</v>
      </c>
      <c r="L643">
        <f>ROW()</f>
        <v>643</v>
      </c>
      <c r="N643" t="e">
        <f>#REF!/#REF!</f>
        <v>#REF!</v>
      </c>
    </row>
    <row r="644" spans="1:14">
      <c r="A644" s="1">
        <v>40889</v>
      </c>
      <c r="B644">
        <v>25.67</v>
      </c>
      <c r="C644">
        <v>30.17</v>
      </c>
      <c r="D644">
        <f>IFERROR(VLOOKUP($A644,'EXIV-EVIX indexes'!$B$4:$D$5000,2,0),D643)</f>
        <v>186823.18</v>
      </c>
      <c r="E644">
        <f>IFERROR(VLOOKUP($A644,'EXIV-EVIX indexes'!$B$4:$D$5000,3,0),E643)</f>
        <v>5832.33</v>
      </c>
      <c r="F644" s="11">
        <f>F643*$D644/$D643*(1-F$1+VLOOKUP(A644,'G T-bils'!B$3:C$3000,2,1)/36500)^($A644-$A643)</f>
        <v>918.36599664915411</v>
      </c>
      <c r="G644" t="str">
        <f>IFERROR(VLOOKUP($A644,EVIX.IV!$B$5:$F$300,5,0),"")</f>
        <v/>
      </c>
      <c r="H644" t="e">
        <f t="shared" si="10"/>
        <v>#VALUE!</v>
      </c>
      <c r="I644" s="11">
        <f>I643*$E644/$E643*(1-I$1+VLOOKUP($A644,'G T-bils'!$B$3:$C$3000,2,1)/36500)^($A644-$A643)</f>
        <v>8.9436008806051053</v>
      </c>
      <c r="L644">
        <f>ROW()</f>
        <v>644</v>
      </c>
      <c r="N644" t="e">
        <f>#REF!/#REF!</f>
        <v>#REF!</v>
      </c>
    </row>
    <row r="645" spans="1:14">
      <c r="A645" s="1">
        <v>40890</v>
      </c>
      <c r="B645">
        <v>25.41</v>
      </c>
      <c r="C645">
        <v>30.17</v>
      </c>
      <c r="D645">
        <f>IFERROR(VLOOKUP($A645,'EXIV-EVIX indexes'!$B$4:$D$5000,2,0),D644)</f>
        <v>176109.45</v>
      </c>
      <c r="E645">
        <f>IFERROR(VLOOKUP($A645,'EXIV-EVIX indexes'!$B$4:$D$5000,3,0),E644)</f>
        <v>6050.5</v>
      </c>
      <c r="F645" s="11">
        <f>F644*$D645/$D644*(1-F$1+VLOOKUP(A645,'G T-bils'!B$3:C$3000,2,1)/36500)^($A645-$A644)</f>
        <v>865.6685357013672</v>
      </c>
      <c r="G645" t="str">
        <f>IFERROR(VLOOKUP($A645,EVIX.IV!$B$5:$F$300,5,0),"")</f>
        <v/>
      </c>
      <c r="H645" t="e">
        <f t="shared" si="10"/>
        <v>#VALUE!</v>
      </c>
      <c r="I645" s="11">
        <f>I644*$E645/$E644*(1-I$1+VLOOKUP($A645,'G T-bils'!$B$3:$C$3000,2,1)/36500)^($A645-$A644)</f>
        <v>9.2778110427333402</v>
      </c>
      <c r="L645">
        <f>ROW()</f>
        <v>645</v>
      </c>
      <c r="N645" t="e">
        <f>#REF!/#REF!</f>
        <v>#REF!</v>
      </c>
    </row>
    <row r="646" spans="1:14">
      <c r="A646" s="1">
        <v>40891</v>
      </c>
      <c r="B646">
        <v>26.04</v>
      </c>
      <c r="C646">
        <v>30.42</v>
      </c>
      <c r="D646">
        <f>IFERROR(VLOOKUP($A646,'EXIV-EVIX indexes'!$B$4:$D$5000,2,0),D645)</f>
        <v>182269.65</v>
      </c>
      <c r="E646">
        <f>IFERROR(VLOOKUP($A646,'EXIV-EVIX indexes'!$B$4:$D$5000,3,0),E645)</f>
        <v>5712.06</v>
      </c>
      <c r="F646" s="11">
        <f>F645*$D646/$D645*(1-F$1+VLOOKUP(A646,'G T-bils'!B$3:C$3000,2,1)/36500)^($A646-$A645)</f>
        <v>895.91580232478088</v>
      </c>
      <c r="G646" t="str">
        <f>IFERROR(VLOOKUP($A646,EVIX.IV!$B$5:$F$300,5,0),"")</f>
        <v/>
      </c>
      <c r="H646" t="e">
        <f t="shared" si="10"/>
        <v>#VALUE!</v>
      </c>
      <c r="I646" s="11">
        <f>I645*$E646/$E645*(1-I$1+VLOOKUP($A646,'G T-bils'!$B$3:$C$3000,2,1)/36500)^($A646-$A645)</f>
        <v>8.7585231846709242</v>
      </c>
      <c r="L646">
        <f>ROW()</f>
        <v>646</v>
      </c>
      <c r="N646" t="e">
        <f>#REF!/#REF!</f>
        <v>#REF!</v>
      </c>
    </row>
    <row r="647" spans="1:14">
      <c r="A647" s="1">
        <v>40892</v>
      </c>
      <c r="B647">
        <v>25.11</v>
      </c>
      <c r="C647">
        <v>29.46</v>
      </c>
      <c r="D647">
        <f>IFERROR(VLOOKUP($A647,'EXIV-EVIX indexes'!$B$4:$D$5000,2,0),D646)</f>
        <v>176591.76</v>
      </c>
      <c r="E647">
        <f>IFERROR(VLOOKUP($A647,'EXIV-EVIX indexes'!$B$4:$D$5000,3,0),E646)</f>
        <v>5929.67</v>
      </c>
      <c r="F647" s="11">
        <f>F646*$D647/$D646*(1-F$1+VLOOKUP(A647,'G T-bils'!B$3:C$3000,2,1)/36500)^($A647-$A646)</f>
        <v>867.97503238114598</v>
      </c>
      <c r="G647" t="str">
        <f>IFERROR(VLOOKUP($A647,EVIX.IV!$B$5:$F$300,5,0),"")</f>
        <v/>
      </c>
      <c r="H647" t="e">
        <f t="shared" si="10"/>
        <v>#VALUE!</v>
      </c>
      <c r="I647" s="11">
        <f>I646*$E647/$E646*(1-I$1+VLOOKUP($A647,'G T-bils'!$B$3:$C$3000,2,1)/36500)^($A647-$A646)</f>
        <v>9.0918572509776627</v>
      </c>
      <c r="L647">
        <f>ROW()</f>
        <v>647</v>
      </c>
      <c r="N647" t="e">
        <f>#REF!/#REF!</f>
        <v>#REF!</v>
      </c>
    </row>
    <row r="648" spans="1:14">
      <c r="A648" s="1">
        <v>40893</v>
      </c>
      <c r="B648">
        <v>24.29</v>
      </c>
      <c r="C648">
        <v>29.03</v>
      </c>
      <c r="D648">
        <f>IFERROR(VLOOKUP($A648,'EXIV-EVIX indexes'!$B$4:$D$5000,2,0),D647)</f>
        <v>171286.9</v>
      </c>
      <c r="E648">
        <f>IFERROR(VLOOKUP($A648,'EXIV-EVIX indexes'!$B$4:$D$5000,3,0),E647)</f>
        <v>6144.2</v>
      </c>
      <c r="F648" s="11">
        <f>F647*$D648/$D647*(1-F$1+VLOOKUP(A648,'G T-bils'!B$3:C$3000,2,1)/36500)^($A648-$A647)</f>
        <v>841.86982498427119</v>
      </c>
      <c r="G648" t="str">
        <f>IFERROR(VLOOKUP($A648,EVIX.IV!$B$5:$F$300,5,0),"")</f>
        <v/>
      </c>
      <c r="H648" t="e">
        <f t="shared" si="10"/>
        <v>#VALUE!</v>
      </c>
      <c r="I648" s="11">
        <f>I647*$E648/$E647*(1-I$1+VLOOKUP($A648,'G T-bils'!$B$3:$C$3000,2,1)/36500)^($A648-$A647)</f>
        <v>9.420445123934762</v>
      </c>
      <c r="L648">
        <f>ROW()</f>
        <v>648</v>
      </c>
      <c r="N648" t="e">
        <f>#REF!/#REF!</f>
        <v>#REF!</v>
      </c>
    </row>
    <row r="649" spans="1:14">
      <c r="A649" s="1">
        <v>40896</v>
      </c>
      <c r="B649">
        <v>24.92</v>
      </c>
      <c r="C649">
        <v>28.74</v>
      </c>
      <c r="D649">
        <f>IFERROR(VLOOKUP($A649,'EXIV-EVIX indexes'!$B$4:$D$5000,2,0),D648)</f>
        <v>169781.01</v>
      </c>
      <c r="E649">
        <f>IFERROR(VLOOKUP($A649,'EXIV-EVIX indexes'!$B$4:$D$5000,3,0),E648)</f>
        <v>6166.89</v>
      </c>
      <c r="F649" s="11">
        <f>F648*$D649/$D648*(1-F$1+VLOOKUP(A649,'G T-bils'!B$3:C$3000,2,1)/36500)^($A649-$A648)</f>
        <v>834.37322776242991</v>
      </c>
      <c r="G649" t="str">
        <f>IFERROR(VLOOKUP($A649,EVIX.IV!$B$5:$F$300,5,0),"")</f>
        <v/>
      </c>
      <c r="H649" t="e">
        <f t="shared" si="10"/>
        <v>#VALUE!</v>
      </c>
      <c r="I649" s="11">
        <f>I648*$E649/$E648*(1-I$1+VLOOKUP($A649,'G T-bils'!$B$3:$C$3000,2,1)/36500)^($A649-$A648)</f>
        <v>9.4541553814464088</v>
      </c>
      <c r="L649">
        <f>ROW()</f>
        <v>649</v>
      </c>
      <c r="N649" t="e">
        <f>#REF!/#REF!</f>
        <v>#REF!</v>
      </c>
    </row>
    <row r="650" spans="1:14">
      <c r="A650" s="1">
        <v>40897</v>
      </c>
      <c r="B650">
        <v>23.22</v>
      </c>
      <c r="C650">
        <v>26.87</v>
      </c>
      <c r="D650">
        <f>IFERROR(VLOOKUP($A650,'EXIV-EVIX indexes'!$B$4:$D$5000,2,0),D649)</f>
        <v>161050.23999999999</v>
      </c>
      <c r="E650">
        <f>IFERROR(VLOOKUP($A650,'EXIV-EVIX indexes'!$B$4:$D$5000,3,0),E649)</f>
        <v>6565.8</v>
      </c>
      <c r="F650" s="11">
        <f>F649*$D650/$D649*(1-F$1+VLOOKUP(A650,'G T-bils'!B$3:C$3000,2,1)/36500)^($A650-$A649)</f>
        <v>791.43614861107437</v>
      </c>
      <c r="G650" t="str">
        <f>IFERROR(VLOOKUP($A650,EVIX.IV!$B$5:$F$300,5,0),"")</f>
        <v/>
      </c>
      <c r="H650" t="e">
        <f t="shared" si="10"/>
        <v>#VALUE!</v>
      </c>
      <c r="I650" s="11">
        <f>I649*$E650/$E649*(1-I$1+VLOOKUP($A650,'G T-bils'!$B$3:$C$3000,2,1)/36500)^($A650-$A649)</f>
        <v>10.065316646599767</v>
      </c>
      <c r="L650">
        <f>ROW()</f>
        <v>650</v>
      </c>
      <c r="N650" t="e">
        <f>#REF!/#REF!</f>
        <v>#REF!</v>
      </c>
    </row>
    <row r="651" spans="1:14">
      <c r="A651" s="1">
        <v>40898</v>
      </c>
      <c r="B651">
        <v>21.43</v>
      </c>
      <c r="C651">
        <v>25.56</v>
      </c>
      <c r="D651">
        <f>IFERROR(VLOOKUP($A651,'EXIV-EVIX indexes'!$B$4:$D$5000,2,0),D650)</f>
        <v>158658.46</v>
      </c>
      <c r="E651">
        <f>IFERROR(VLOOKUP($A651,'EXIV-EVIX indexes'!$B$4:$D$5000,3,0),E650)</f>
        <v>6599.27</v>
      </c>
      <c r="F651" s="11">
        <f>F650*$D651/$D650*(1-F$1+VLOOKUP(A651,'G T-bils'!B$3:C$3000,2,1)/36500)^($A651-$A650)</f>
        <v>779.65229866380537</v>
      </c>
      <c r="G651" t="str">
        <f>IFERROR(VLOOKUP($A651,EVIX.IV!$B$5:$F$300,5,0),"")</f>
        <v/>
      </c>
      <c r="H651" t="e">
        <f t="shared" si="10"/>
        <v>#VALUE!</v>
      </c>
      <c r="I651" s="11">
        <f>I650*$E651/$E650*(1-I$1+VLOOKUP($A651,'G T-bils'!$B$3:$C$3000,2,1)/36500)^($A651-$A650)</f>
        <v>10.116235070843866</v>
      </c>
      <c r="L651">
        <f>ROW()</f>
        <v>651</v>
      </c>
      <c r="N651" t="e">
        <f>#REF!/#REF!</f>
        <v>#REF!</v>
      </c>
    </row>
    <row r="652" spans="1:14">
      <c r="A652" s="1">
        <v>40899</v>
      </c>
      <c r="B652">
        <v>21.16</v>
      </c>
      <c r="C652">
        <v>25.28</v>
      </c>
      <c r="D652">
        <f>IFERROR(VLOOKUP($A652,'EXIV-EVIX indexes'!$B$4:$D$5000,2,0),D651)</f>
        <v>152123.85</v>
      </c>
      <c r="E652">
        <f>IFERROR(VLOOKUP($A652,'EXIV-EVIX indexes'!$B$4:$D$5000,3,0),E651)</f>
        <v>6886.03</v>
      </c>
      <c r="F652" s="11">
        <f>F651*$D652/$D651*(1-F$1+VLOOKUP(A652,'G T-bils'!B$3:C$3000,2,1)/36500)^($A652-$A651)</f>
        <v>747.51297619564104</v>
      </c>
      <c r="G652" t="str">
        <f>IFERROR(VLOOKUP($A652,EVIX.IV!$B$5:$F$300,5,0),"")</f>
        <v/>
      </c>
      <c r="H652" t="e">
        <f t="shared" si="10"/>
        <v>#VALUE!</v>
      </c>
      <c r="I652" s="11">
        <f>I651*$E652/$E651*(1-I$1+VLOOKUP($A652,'G T-bils'!$B$3:$C$3000,2,1)/36500)^($A652-$A651)</f>
        <v>10.555422572960447</v>
      </c>
      <c r="L652">
        <f>ROW()</f>
        <v>652</v>
      </c>
      <c r="N652" t="e">
        <f>#REF!/#REF!</f>
        <v>#REF!</v>
      </c>
    </row>
    <row r="653" spans="1:14">
      <c r="A653" s="1">
        <v>40900</v>
      </c>
      <c r="B653">
        <v>20.73</v>
      </c>
      <c r="C653">
        <v>25.22</v>
      </c>
      <c r="D653">
        <f>IFERROR(VLOOKUP($A653,'EXIV-EVIX indexes'!$B$4:$D$5000,2,0),D652)</f>
        <v>153283.75</v>
      </c>
      <c r="E653">
        <f>IFERROR(VLOOKUP($A653,'EXIV-EVIX indexes'!$B$4:$D$5000,3,0),E652)</f>
        <v>6802.77</v>
      </c>
      <c r="F653" s="11">
        <f>F652*$D653/$D652*(1-F$1+VLOOKUP(A653,'G T-bils'!B$3:C$3000,2,1)/36500)^($A653-$A652)</f>
        <v>753.18289080470402</v>
      </c>
      <c r="G653" t="str">
        <f>IFERROR(VLOOKUP($A653,EVIX.IV!$B$5:$F$300,5,0),"")</f>
        <v/>
      </c>
      <c r="H653" t="e">
        <f t="shared" si="10"/>
        <v>#VALUE!</v>
      </c>
      <c r="I653" s="11">
        <f>I652*$E653/$E652*(1-I$1+VLOOKUP($A653,'G T-bils'!$B$3:$C$3000,2,1)/36500)^($A653-$A652)</f>
        <v>10.427384867603612</v>
      </c>
      <c r="L653">
        <f>ROW()</f>
        <v>653</v>
      </c>
      <c r="N653" t="e">
        <f>#REF!/#REF!</f>
        <v>#REF!</v>
      </c>
    </row>
    <row r="654" spans="1:14">
      <c r="A654" s="1">
        <v>40904</v>
      </c>
      <c r="B654">
        <v>21.91</v>
      </c>
      <c r="C654">
        <v>25.54</v>
      </c>
      <c r="D654">
        <f>IFERROR(VLOOKUP($A654,'EXIV-EVIX indexes'!$B$4:$D$5000,2,0),D653)</f>
        <v>154559.71</v>
      </c>
      <c r="E654">
        <f>IFERROR(VLOOKUP($A654,'EXIV-EVIX indexes'!$B$4:$D$5000,3,0),E653)</f>
        <v>6772.08</v>
      </c>
      <c r="F654" s="11">
        <f>F653*$D654/$D653*(1-F$1+VLOOKUP(A654,'G T-bils'!B$3:C$3000,2,1)/36500)^($A654-$A653)</f>
        <v>759.32867805799026</v>
      </c>
      <c r="G654" t="str">
        <f>IFERROR(VLOOKUP($A654,EVIX.IV!$B$5:$F$300,5,0),"")</f>
        <v/>
      </c>
      <c r="H654" t="e">
        <f t="shared" si="10"/>
        <v>#VALUE!</v>
      </c>
      <c r="I654" s="11">
        <f>I653*$E654/$E653*(1-I$1+VLOOKUP($A654,'G T-bils'!$B$3:$C$3000,2,1)/36500)^($A654-$A653)</f>
        <v>10.378650185573301</v>
      </c>
      <c r="L654">
        <f>ROW()</f>
        <v>654</v>
      </c>
      <c r="N654" t="e">
        <f>#REF!/#REF!</f>
        <v>#REF!</v>
      </c>
    </row>
    <row r="655" spans="1:14">
      <c r="A655" s="1">
        <v>40905</v>
      </c>
      <c r="B655">
        <v>23.52</v>
      </c>
      <c r="C655">
        <v>26.75</v>
      </c>
      <c r="D655">
        <f>IFERROR(VLOOKUP($A655,'EXIV-EVIX indexes'!$B$4:$D$5000,2,0),D654)</f>
        <v>158837.76999999999</v>
      </c>
      <c r="E655">
        <f>IFERROR(VLOOKUP($A655,'EXIV-EVIX indexes'!$B$4:$D$5000,3,0),E654)</f>
        <v>6457.48</v>
      </c>
      <c r="F655" s="11">
        <f>F654*$D655/$D654*(1-F$1+VLOOKUP(A655,'G T-bils'!B$3:C$3000,2,1)/36500)^($A655-$A654)</f>
        <v>780.31420457318643</v>
      </c>
      <c r="G655" t="str">
        <f>IFERROR(VLOOKUP($A655,EVIX.IV!$B$5:$F$300,5,0),"")</f>
        <v/>
      </c>
      <c r="H655" t="e">
        <f t="shared" si="10"/>
        <v>#VALUE!</v>
      </c>
      <c r="I655" s="11">
        <f>I654*$E655/$E654*(1-I$1+VLOOKUP($A655,'G T-bils'!$B$3:$C$3000,2,1)/36500)^($A655-$A654)</f>
        <v>9.8961002784633028</v>
      </c>
      <c r="L655">
        <f>ROW()</f>
        <v>655</v>
      </c>
      <c r="N655" t="e">
        <f>#REF!/#REF!</f>
        <v>#REF!</v>
      </c>
    </row>
    <row r="656" spans="1:14">
      <c r="A656" s="1">
        <v>40906</v>
      </c>
      <c r="B656">
        <v>22.65</v>
      </c>
      <c r="C656">
        <v>26.25</v>
      </c>
      <c r="D656">
        <f>IFERROR(VLOOKUP($A656,'EXIV-EVIX indexes'!$B$4:$D$5000,2,0),D655)</f>
        <v>159780.07999999999</v>
      </c>
      <c r="E656">
        <f>IFERROR(VLOOKUP($A656,'EXIV-EVIX indexes'!$B$4:$D$5000,3,0),E655)</f>
        <v>6383.66</v>
      </c>
      <c r="F656" s="11">
        <f>F655*$D656/$D655*(1-F$1+VLOOKUP(A656,'G T-bils'!B$3:C$3000,2,1)/36500)^($A656-$A655)</f>
        <v>784.91058271049815</v>
      </c>
      <c r="G656" t="str">
        <f>IFERROR(VLOOKUP($A656,EVIX.IV!$B$5:$F$300,5,0),"")</f>
        <v/>
      </c>
      <c r="H656" t="e">
        <f t="shared" si="10"/>
        <v>#VALUE!</v>
      </c>
      <c r="I656" s="11">
        <f>I655*$E656/$E655*(1-I$1+VLOOKUP($A656,'G T-bils'!$B$3:$C$3000,2,1)/36500)^($A656-$A655)</f>
        <v>9.7825614445941795</v>
      </c>
      <c r="L656">
        <f>ROW()</f>
        <v>656</v>
      </c>
      <c r="N656" t="e">
        <f>#REF!/#REF!</f>
        <v>#REF!</v>
      </c>
    </row>
    <row r="657" spans="1:14">
      <c r="A657" s="1">
        <v>40907</v>
      </c>
      <c r="B657">
        <v>23.4</v>
      </c>
      <c r="C657">
        <v>26.86</v>
      </c>
      <c r="D657">
        <f>IFERROR(VLOOKUP($A657,'EXIV-EVIX indexes'!$B$4:$D$5000,2,0),D656)</f>
        <v>159741.72</v>
      </c>
      <c r="E657">
        <f>IFERROR(VLOOKUP($A657,'EXIV-EVIX indexes'!$B$4:$D$5000,3,0),E656)</f>
        <v>6447.08</v>
      </c>
      <c r="F657" s="11">
        <f>F656*$D657/$D656*(1-F$1+VLOOKUP(A657,'G T-bils'!B$3:C$3000,2,1)/36500)^($A657-$A656)</f>
        <v>784.69124698248231</v>
      </c>
      <c r="G657" t="str">
        <f>IFERROR(VLOOKUP($A657,EVIX.IV!$B$5:$F$300,5,0),"")</f>
        <v/>
      </c>
      <c r="H657" t="e">
        <f t="shared" si="10"/>
        <v>#VALUE!</v>
      </c>
      <c r="I657" s="11">
        <f>I656*$E657/$E656*(1-I$1+VLOOKUP($A657,'G T-bils'!$B$3:$C$3000,2,1)/36500)^($A657-$A656)</f>
        <v>9.8793596811306887</v>
      </c>
      <c r="L657">
        <f>ROW()</f>
        <v>657</v>
      </c>
      <c r="N657" t="e">
        <f>#REF!/#REF!</f>
        <v>#REF!</v>
      </c>
    </row>
    <row r="658" spans="1:14">
      <c r="A658" s="1">
        <v>40911</v>
      </c>
      <c r="B658">
        <v>22.97</v>
      </c>
      <c r="C658">
        <v>26.05</v>
      </c>
      <c r="D658">
        <f>IFERROR(VLOOKUP($A658,'EXIV-EVIX indexes'!$B$4:$D$5000,2,0),D657)</f>
        <v>150617.85999999999</v>
      </c>
      <c r="E658">
        <f>IFERROR(VLOOKUP($A658,'EXIV-EVIX indexes'!$B$4:$D$5000,3,0),E657)</f>
        <v>6892.98</v>
      </c>
      <c r="F658" s="11">
        <f>F657*$D658/$D657*(1-F$1+VLOOKUP(A658,'G T-bils'!B$3:C$3000,2,1)/36500)^($A658-$A657)</f>
        <v>739.75589668295629</v>
      </c>
      <c r="G658" t="str">
        <f>IFERROR(VLOOKUP($A658,EVIX.IV!$B$5:$F$300,5,0),"")</f>
        <v/>
      </c>
      <c r="H658" t="e">
        <f t="shared" si="10"/>
        <v>#VALUE!</v>
      </c>
      <c r="I658" s="11">
        <f>I657*$E658/$E657*(1-I$1+VLOOKUP($A658,'G T-bils'!$B$3:$C$3000,2,1)/36500)^($A658-$A657)</f>
        <v>10.560981146893713</v>
      </c>
      <c r="L658">
        <f>ROW()</f>
        <v>658</v>
      </c>
      <c r="N658" t="e">
        <f>#REF!/#REF!</f>
        <v>#REF!</v>
      </c>
    </row>
    <row r="659" spans="1:14">
      <c r="A659" s="1">
        <v>40912</v>
      </c>
      <c r="B659">
        <v>22.22</v>
      </c>
      <c r="C659">
        <v>25.31</v>
      </c>
      <c r="D659">
        <f>IFERROR(VLOOKUP($A659,'EXIV-EVIX indexes'!$B$4:$D$5000,2,0),D658)</f>
        <v>152599.06</v>
      </c>
      <c r="E659">
        <f>IFERROR(VLOOKUP($A659,'EXIV-EVIX indexes'!$B$4:$D$5000,3,0),E658)</f>
        <v>6648.48</v>
      </c>
      <c r="F659" s="11">
        <f>F658*$D659/$D658*(1-F$1+VLOOKUP(A659,'G T-bils'!B$3:C$3000,2,1)/36500)^($A659-$A658)</f>
        <v>749.45505361553683</v>
      </c>
      <c r="G659" t="str">
        <f>IFERROR(VLOOKUP($A659,EVIX.IV!$B$5:$F$300,5,0),"")</f>
        <v/>
      </c>
      <c r="H659" t="e">
        <f t="shared" si="10"/>
        <v>#VALUE!</v>
      </c>
      <c r="I659" s="11">
        <f>I658*$E659/$E658*(1-I$1+VLOOKUP($A659,'G T-bils'!$B$3:$C$3000,2,1)/36500)^($A659-$A658)</f>
        <v>10.1859464050908</v>
      </c>
      <c r="L659">
        <f>ROW()</f>
        <v>659</v>
      </c>
      <c r="N659" t="e">
        <f>#REF!/#REF!</f>
        <v>#REF!</v>
      </c>
    </row>
    <row r="660" spans="1:14">
      <c r="A660" s="1">
        <v>40913</v>
      </c>
      <c r="B660">
        <v>21.48</v>
      </c>
      <c r="C660">
        <v>24.7</v>
      </c>
      <c r="D660">
        <f>IFERROR(VLOOKUP($A660,'EXIV-EVIX indexes'!$B$4:$D$5000,2,0),D659)</f>
        <v>152064.76</v>
      </c>
      <c r="E660">
        <f>IFERROR(VLOOKUP($A660,'EXIV-EVIX indexes'!$B$4:$D$5000,3,0),E659)</f>
        <v>6549.06</v>
      </c>
      <c r="F660" s="11">
        <f>F659*$D660/$D659*(1-F$1+VLOOKUP(A660,'G T-bils'!B$3:C$3000,2,1)/36500)^($A660-$A659)</f>
        <v>746.79932962096473</v>
      </c>
      <c r="G660" t="str">
        <f>IFERROR(VLOOKUP($A660,EVIX.IV!$B$5:$F$300,5,0),"")</f>
        <v/>
      </c>
      <c r="H660" t="e">
        <f t="shared" si="10"/>
        <v>#VALUE!</v>
      </c>
      <c r="I660" s="11">
        <f>I659*$E660/$E659*(1-I$1+VLOOKUP($A660,'G T-bils'!$B$3:$C$3000,2,1)/36500)^($A660-$A659)</f>
        <v>10.033202875373338</v>
      </c>
      <c r="L660">
        <f>ROW()</f>
        <v>660</v>
      </c>
      <c r="N660" t="e">
        <f>#REF!/#REF!</f>
        <v>#REF!</v>
      </c>
    </row>
    <row r="661" spans="1:14">
      <c r="A661" s="1">
        <v>40914</v>
      </c>
      <c r="B661">
        <v>20.63</v>
      </c>
      <c r="C661">
        <v>24.09</v>
      </c>
      <c r="D661">
        <f>IFERROR(VLOOKUP($A661,'EXIV-EVIX indexes'!$B$4:$D$5000,2,0),D660)</f>
        <v>147802.89000000001</v>
      </c>
      <c r="E661">
        <f>IFERROR(VLOOKUP($A661,'EXIV-EVIX indexes'!$B$4:$D$5000,3,0),E660)</f>
        <v>6649.78</v>
      </c>
      <c r="F661" s="11">
        <f>F660*$D661/$D660*(1-F$1+VLOOKUP(A661,'G T-bils'!B$3:C$3000,2,1)/36500)^($A661-$A660)</f>
        <v>725.83810158256347</v>
      </c>
      <c r="G661" t="str">
        <f>IFERROR(VLOOKUP($A661,EVIX.IV!$B$5:$F$300,5,0),"")</f>
        <v/>
      </c>
      <c r="H661" t="e">
        <f t="shared" si="10"/>
        <v>#VALUE!</v>
      </c>
      <c r="I661" s="11">
        <f>I660*$E661/$E660*(1-I$1+VLOOKUP($A661,'G T-bils'!$B$3:$C$3000,2,1)/36500)^($A661-$A660)</f>
        <v>10.187072560306067</v>
      </c>
      <c r="L661">
        <f>ROW()</f>
        <v>661</v>
      </c>
      <c r="N661" t="e">
        <f>#REF!/#REF!</f>
        <v>#REF!</v>
      </c>
    </row>
    <row r="662" spans="1:14">
      <c r="A662" s="1">
        <v>40917</v>
      </c>
      <c r="B662">
        <v>21.07</v>
      </c>
      <c r="C662">
        <v>24.12</v>
      </c>
      <c r="D662">
        <f>IFERROR(VLOOKUP($A662,'EXIV-EVIX indexes'!$B$4:$D$5000,2,0),D661)</f>
        <v>147039.44</v>
      </c>
      <c r="E662">
        <f>IFERROR(VLOOKUP($A662,'EXIV-EVIX indexes'!$B$4:$D$5000,3,0),E661)</f>
        <v>6707.62</v>
      </c>
      <c r="F662" s="11">
        <f>F661*$D662/$D661*(1-F$1+VLOOKUP(A662,'G T-bils'!B$3:C$3000,2,1)/36500)^($A662-$A661)</f>
        <v>722.00416354683239</v>
      </c>
      <c r="G662" t="str">
        <f>IFERROR(VLOOKUP($A662,EVIX.IV!$B$5:$F$300,5,0),"")</f>
        <v/>
      </c>
      <c r="H662" t="e">
        <f t="shared" si="10"/>
        <v>#VALUE!</v>
      </c>
      <c r="I662" s="11">
        <f>I661*$E662/$E661*(1-I$1+VLOOKUP($A662,'G T-bils'!$B$3:$C$3000,2,1)/36500)^($A662-$A661)</f>
        <v>10.274474036622012</v>
      </c>
      <c r="L662">
        <f>ROW()</f>
        <v>662</v>
      </c>
      <c r="N662" t="e">
        <f>#REF!/#REF!</f>
        <v>#REF!</v>
      </c>
    </row>
    <row r="663" spans="1:14">
      <c r="A663" s="1">
        <v>40918</v>
      </c>
      <c r="B663">
        <v>20.69</v>
      </c>
      <c r="C663">
        <v>23.68</v>
      </c>
      <c r="D663">
        <f>IFERROR(VLOOKUP($A663,'EXIV-EVIX indexes'!$B$4:$D$5000,2,0),D662)</f>
        <v>140141.44</v>
      </c>
      <c r="E663">
        <f>IFERROR(VLOOKUP($A663,'EXIV-EVIX indexes'!$B$4:$D$5000,3,0),E662)</f>
        <v>7062.67</v>
      </c>
      <c r="F663" s="11">
        <f>F662*$D663/$D662*(1-F$1+VLOOKUP(A663,'G T-bils'!B$3:C$3000,2,1)/36500)^($A663-$A662)</f>
        <v>688.10610438300603</v>
      </c>
      <c r="G663" t="str">
        <f>IFERROR(VLOOKUP($A663,EVIX.IV!$B$5:$F$300,5,0),"")</f>
        <v/>
      </c>
      <c r="H663" t="e">
        <f t="shared" si="10"/>
        <v>#VALUE!</v>
      </c>
      <c r="I663" s="11">
        <f>I662*$E663/$E662*(1-I$1+VLOOKUP($A663,'G T-bils'!$B$3:$C$3000,2,1)/36500)^($A663-$A662)</f>
        <v>10.817901817635079</v>
      </c>
      <c r="L663">
        <f>ROW()</f>
        <v>663</v>
      </c>
      <c r="N663" t="e">
        <f>#REF!/#REF!</f>
        <v>#REF!</v>
      </c>
    </row>
    <row r="664" spans="1:14">
      <c r="A664" s="1">
        <v>40919</v>
      </c>
      <c r="B664">
        <v>21.05</v>
      </c>
      <c r="C664">
        <v>24.11</v>
      </c>
      <c r="D664">
        <f>IFERROR(VLOOKUP($A664,'EXIV-EVIX indexes'!$B$4:$D$5000,2,0),D663)</f>
        <v>139272.38</v>
      </c>
      <c r="E664">
        <f>IFERROR(VLOOKUP($A664,'EXIV-EVIX indexes'!$B$4:$D$5000,3,0),E663)</f>
        <v>7004.16</v>
      </c>
      <c r="F664" s="11">
        <f>F663*$D664/$D663*(1-F$1+VLOOKUP(A664,'G T-bils'!B$3:C$3000,2,1)/36500)^($A664-$A663)</f>
        <v>683.81241843300791</v>
      </c>
      <c r="G664" t="str">
        <f>IFERROR(VLOOKUP($A664,EVIX.IV!$B$5:$F$300,5,0),"")</f>
        <v/>
      </c>
      <c r="H664" t="e">
        <f t="shared" si="10"/>
        <v>#VALUE!</v>
      </c>
      <c r="I664" s="11">
        <f>I663*$E664/$E663*(1-I$1+VLOOKUP($A664,'G T-bils'!$B$3:$C$3000,2,1)/36500)^($A664-$A663)</f>
        <v>10.727865767755985</v>
      </c>
      <c r="L664">
        <f>ROW()</f>
        <v>664</v>
      </c>
      <c r="N664" t="e">
        <f>#REF!/#REF!</f>
        <v>#REF!</v>
      </c>
    </row>
    <row r="665" spans="1:14">
      <c r="A665" s="1">
        <v>40920</v>
      </c>
      <c r="B665">
        <v>20.47</v>
      </c>
      <c r="C665">
        <v>24.04</v>
      </c>
      <c r="D665">
        <f>IFERROR(VLOOKUP($A665,'EXIV-EVIX indexes'!$B$4:$D$5000,2,0),D664)</f>
        <v>141714.12</v>
      </c>
      <c r="E665">
        <f>IFERROR(VLOOKUP($A665,'EXIV-EVIX indexes'!$B$4:$D$5000,3,0),E664)</f>
        <v>7001.68</v>
      </c>
      <c r="F665" s="11">
        <f>F664*$D665/$D664*(1-F$1+VLOOKUP(A665,'G T-bils'!B$3:C$3000,2,1)/36500)^($A665-$A664)</f>
        <v>695.77448741416958</v>
      </c>
      <c r="G665" t="str">
        <f>IFERROR(VLOOKUP($A665,EVIX.IV!$B$5:$F$300,5,0),"")</f>
        <v/>
      </c>
      <c r="H665" t="e">
        <f t="shared" si="10"/>
        <v>#VALUE!</v>
      </c>
      <c r="I665" s="11">
        <f>I664*$E665/$E664*(1-I$1+VLOOKUP($A665,'G T-bils'!$B$3:$C$3000,2,1)/36500)^($A665-$A664)</f>
        <v>10.723657136699666</v>
      </c>
      <c r="L665">
        <f>ROW()</f>
        <v>665</v>
      </c>
      <c r="N665" t="e">
        <f>#REF!/#REF!</f>
        <v>#REF!</v>
      </c>
    </row>
    <row r="666" spans="1:14">
      <c r="A666" s="1">
        <v>40921</v>
      </c>
      <c r="B666">
        <v>20.91</v>
      </c>
      <c r="C666">
        <v>24.67</v>
      </c>
      <c r="D666">
        <f>IFERROR(VLOOKUP($A666,'EXIV-EVIX indexes'!$B$4:$D$5000,2,0),D665)</f>
        <v>144617.25</v>
      </c>
      <c r="E666">
        <f>IFERROR(VLOOKUP($A666,'EXIV-EVIX indexes'!$B$4:$D$5000,3,0),E665)</f>
        <v>6709.28</v>
      </c>
      <c r="F666" s="11">
        <f>F665*$D666/$D665*(1-F$1+VLOOKUP(A666,'G T-bils'!B$3:C$3000,2,1)/36500)^($A666-$A665)</f>
        <v>710.00171778850574</v>
      </c>
      <c r="G666" t="str">
        <f>IFERROR(VLOOKUP($A666,EVIX.IV!$B$5:$F$300,5,0),"")</f>
        <v/>
      </c>
      <c r="H666" t="e">
        <f t="shared" si="10"/>
        <v>#VALUE!</v>
      </c>
      <c r="I666" s="11">
        <f>I665*$E666/$E665*(1-I$1+VLOOKUP($A666,'G T-bils'!$B$3:$C$3000,2,1)/36500)^($A666-$A665)</f>
        <v>10.275441792805147</v>
      </c>
      <c r="L666">
        <f>ROW()</f>
        <v>666</v>
      </c>
      <c r="N666" t="e">
        <f>#REF!/#REF!</f>
        <v>#REF!</v>
      </c>
    </row>
    <row r="667" spans="1:14">
      <c r="A667" s="1">
        <v>40925</v>
      </c>
      <c r="B667">
        <v>22.2</v>
      </c>
      <c r="C667">
        <v>25</v>
      </c>
      <c r="D667">
        <f>IFERROR(VLOOKUP($A667,'EXIV-EVIX indexes'!$B$4:$D$5000,2,0),D666)</f>
        <v>137609.12</v>
      </c>
      <c r="E667">
        <f>IFERROR(VLOOKUP($A667,'EXIV-EVIX indexes'!$B$4:$D$5000,3,0),E666)</f>
        <v>7113.75</v>
      </c>
      <c r="F667" s="11">
        <f>F666*$D667/$D666*(1-F$1+VLOOKUP(A667,'G T-bils'!B$3:C$3000,2,1)/36500)^($A667-$A666)</f>
        <v>675.49771372803832</v>
      </c>
      <c r="G667" t="str">
        <f>IFERROR(VLOOKUP($A667,EVIX.IV!$B$5:$F$300,5,0),"")</f>
        <v/>
      </c>
      <c r="H667" t="e">
        <f t="shared" si="10"/>
        <v>#VALUE!</v>
      </c>
      <c r="I667" s="11">
        <f>I666*$E667/$E666*(1-I$1+VLOOKUP($A667,'G T-bils'!$B$3:$C$3000,2,1)/36500)^($A667-$A666)</f>
        <v>10.893327249031174</v>
      </c>
      <c r="L667">
        <f>ROW()</f>
        <v>667</v>
      </c>
      <c r="N667" t="e">
        <f>#REF!/#REF!</f>
        <v>#REF!</v>
      </c>
    </row>
    <row r="668" spans="1:14">
      <c r="A668" s="1">
        <v>40926</v>
      </c>
      <c r="B668">
        <v>20.89</v>
      </c>
      <c r="C668">
        <v>24.18</v>
      </c>
      <c r="D668">
        <f>IFERROR(VLOOKUP($A668,'EXIV-EVIX indexes'!$B$4:$D$5000,2,0),D667)</f>
        <v>137618.74</v>
      </c>
      <c r="E668">
        <f>IFERROR(VLOOKUP($A668,'EXIV-EVIX indexes'!$B$4:$D$5000,3,0),E667)</f>
        <v>7198.65</v>
      </c>
      <c r="F668" s="11">
        <f>F667*$D668/$D667*(1-F$1+VLOOKUP(A668,'G T-bils'!B$3:C$3000,2,1)/36500)^($A668-$A667)</f>
        <v>675.5203948137513</v>
      </c>
      <c r="G668" t="str">
        <f>IFERROR(VLOOKUP($A668,EVIX.IV!$B$5:$F$300,5,0),"")</f>
        <v/>
      </c>
      <c r="H668" t="e">
        <f t="shared" si="10"/>
        <v>#VALUE!</v>
      </c>
      <c r="I668" s="11">
        <f>I667*$E668/$E667*(1-I$1+VLOOKUP($A668,'G T-bils'!$B$3:$C$3000,2,1)/36500)^($A668-$A667)</f>
        <v>11.022934654607944</v>
      </c>
      <c r="L668">
        <f>ROW()</f>
        <v>668</v>
      </c>
      <c r="N668" t="e">
        <f>#REF!/#REF!</f>
        <v>#REF!</v>
      </c>
    </row>
    <row r="669" spans="1:14">
      <c r="A669" s="1">
        <v>40927</v>
      </c>
      <c r="B669">
        <v>19.87</v>
      </c>
      <c r="C669">
        <v>23.65</v>
      </c>
      <c r="D669">
        <f>IFERROR(VLOOKUP($A669,'EXIV-EVIX indexes'!$B$4:$D$5000,2,0),D668)</f>
        <v>135748.1</v>
      </c>
      <c r="E669">
        <f>IFERROR(VLOOKUP($A669,'EXIV-EVIX indexes'!$B$4:$D$5000,3,0),E668)</f>
        <v>7378.74</v>
      </c>
      <c r="F669" s="11">
        <f>F668*$D669/$D668*(1-F$1+VLOOKUP(A669,'G T-bils'!B$3:C$3000,2,1)/36500)^($A669-$A668)</f>
        <v>666.31369464149032</v>
      </c>
      <c r="G669" t="str">
        <f>IFERROR(VLOOKUP($A669,EVIX.IV!$B$5:$F$300,5,0),"")</f>
        <v/>
      </c>
      <c r="H669" t="e">
        <f t="shared" si="10"/>
        <v>#VALUE!</v>
      </c>
      <c r="I669" s="11">
        <f>I668*$E669/$E668*(1-I$1+VLOOKUP($A669,'G T-bils'!$B$3:$C$3000,2,1)/36500)^($A669-$A668)</f>
        <v>11.298283640354637</v>
      </c>
      <c r="L669">
        <f>ROW()</f>
        <v>669</v>
      </c>
      <c r="N669" t="e">
        <f>#REF!/#REF!</f>
        <v>#REF!</v>
      </c>
    </row>
    <row r="670" spans="1:14">
      <c r="A670" s="1">
        <v>40928</v>
      </c>
      <c r="B670">
        <v>18.28</v>
      </c>
      <c r="C670">
        <v>22.82</v>
      </c>
      <c r="D670">
        <f>IFERROR(VLOOKUP($A670,'EXIV-EVIX indexes'!$B$4:$D$5000,2,0),D669)</f>
        <v>134227</v>
      </c>
      <c r="E670">
        <f>IFERROR(VLOOKUP($A670,'EXIV-EVIX indexes'!$B$4:$D$5000,3,0),E669)</f>
        <v>7490.5</v>
      </c>
      <c r="F670" s="11">
        <f>F669*$D670/$D669*(1-F$1+VLOOKUP(A670,'G T-bils'!B$3:C$3000,2,1)/36500)^($A670-$A669)</f>
        <v>658.82207977591065</v>
      </c>
      <c r="G670" t="str">
        <f>IFERROR(VLOOKUP($A670,EVIX.IV!$B$5:$F$300,5,0),"")</f>
        <v/>
      </c>
      <c r="H670" t="e">
        <f t="shared" si="10"/>
        <v>#VALUE!</v>
      </c>
      <c r="I670" s="11">
        <f>I669*$E670/$E669*(1-I$1+VLOOKUP($A670,'G T-bils'!$B$3:$C$3000,2,1)/36500)^($A670-$A669)</f>
        <v>11.46896840662208</v>
      </c>
      <c r="L670">
        <f>ROW()</f>
        <v>670</v>
      </c>
      <c r="N670" t="e">
        <f>#REF!/#REF!</f>
        <v>#REF!</v>
      </c>
    </row>
    <row r="671" spans="1:14">
      <c r="A671" s="1">
        <v>40931</v>
      </c>
      <c r="B671">
        <v>18.670000000000002</v>
      </c>
      <c r="C671">
        <v>22.32</v>
      </c>
      <c r="D671">
        <f>IFERROR(VLOOKUP($A671,'EXIV-EVIX indexes'!$B$4:$D$5000,2,0),D670)</f>
        <v>134473.93</v>
      </c>
      <c r="E671">
        <f>IFERROR(VLOOKUP($A671,'EXIV-EVIX indexes'!$B$4:$D$5000,3,0),E670)</f>
        <v>7621.28</v>
      </c>
      <c r="F671" s="11">
        <f>F670*$D671/$D670*(1-F$1+VLOOKUP(A671,'G T-bils'!B$3:C$3000,2,1)/36500)^($A671-$A670)</f>
        <v>659.96165810797709</v>
      </c>
      <c r="G671" t="str">
        <f>IFERROR(VLOOKUP($A671,EVIX.IV!$B$5:$F$300,5,0),"")</f>
        <v/>
      </c>
      <c r="H671" t="e">
        <f t="shared" si="10"/>
        <v>#VALUE!</v>
      </c>
      <c r="I671" s="11">
        <f>I670*$E671/$E670*(1-I$1+VLOOKUP($A671,'G T-bils'!$B$3:$C$3000,2,1)/36500)^($A671-$A670)</f>
        <v>11.667929902158363</v>
      </c>
      <c r="L671">
        <f>ROW()</f>
        <v>671</v>
      </c>
      <c r="N671" t="e">
        <f>#REF!/#REF!</f>
        <v>#REF!</v>
      </c>
    </row>
    <row r="672" spans="1:14">
      <c r="A672" s="1">
        <v>40932</v>
      </c>
      <c r="B672">
        <v>18.91</v>
      </c>
      <c r="C672">
        <v>22.03</v>
      </c>
      <c r="D672">
        <f>IFERROR(VLOOKUP($A672,'EXIV-EVIX indexes'!$B$4:$D$5000,2,0),D671)</f>
        <v>132226.67000000001</v>
      </c>
      <c r="E672">
        <f>IFERROR(VLOOKUP($A672,'EXIV-EVIX indexes'!$B$4:$D$5000,3,0),E671)</f>
        <v>7668.99</v>
      </c>
      <c r="F672" s="11">
        <f>F671*$D672/$D671*(1-F$1+VLOOKUP(A672,'G T-bils'!B$3:C$3000,2,1)/36500)^($A672-$A671)</f>
        <v>648.90897922846034</v>
      </c>
      <c r="G672" t="str">
        <f>IFERROR(VLOOKUP($A672,EVIX.IV!$B$5:$F$300,5,0),"")</f>
        <v/>
      </c>
      <c r="H672" t="e">
        <f t="shared" si="10"/>
        <v>#VALUE!</v>
      </c>
      <c r="I672" s="11">
        <f>I671*$E672/$E671*(1-I$1+VLOOKUP($A672,'G T-bils'!$B$3:$C$3000,2,1)/36500)^($A672-$A671)</f>
        <v>11.740542918438747</v>
      </c>
      <c r="L672">
        <f>ROW()</f>
        <v>672</v>
      </c>
      <c r="N672" t="e">
        <f>#REF!/#REF!</f>
        <v>#REF!</v>
      </c>
    </row>
    <row r="673" spans="1:14">
      <c r="A673" s="1">
        <v>40933</v>
      </c>
      <c r="B673">
        <v>18.309999999999999</v>
      </c>
      <c r="C673">
        <v>21.36</v>
      </c>
      <c r="D673">
        <f>IFERROR(VLOOKUP($A673,'EXIV-EVIX indexes'!$B$4:$D$5000,2,0),D672)</f>
        <v>131472.46</v>
      </c>
      <c r="E673">
        <f>IFERROR(VLOOKUP($A673,'EXIV-EVIX indexes'!$B$4:$D$5000,3,0),E672)</f>
        <v>7703.13</v>
      </c>
      <c r="F673" s="11">
        <f>F672*$D673/$D672*(1-F$1+VLOOKUP(A673,'G T-bils'!B$3:C$3000,2,1)/36500)^($A673-$A672)</f>
        <v>645.18412804596835</v>
      </c>
      <c r="G673" t="str">
        <f>IFERROR(VLOOKUP($A673,EVIX.IV!$B$5:$F$300,5,0),"")</f>
        <v/>
      </c>
      <c r="H673" t="e">
        <f t="shared" si="10"/>
        <v>#VALUE!</v>
      </c>
      <c r="I673" s="11">
        <f>I672*$E673/$E672*(1-I$1+VLOOKUP($A673,'G T-bils'!$B$3:$C$3000,2,1)/36500)^($A673-$A672)</f>
        <v>11.792378194214765</v>
      </c>
      <c r="L673">
        <f>ROW()</f>
        <v>673</v>
      </c>
      <c r="N673" t="e">
        <f>#REF!/#REF!</f>
        <v>#REF!</v>
      </c>
    </row>
    <row r="674" spans="1:14">
      <c r="A674" s="1">
        <v>40934</v>
      </c>
      <c r="B674">
        <v>18.57</v>
      </c>
      <c r="C674">
        <v>21.68</v>
      </c>
      <c r="D674">
        <f>IFERROR(VLOOKUP($A674,'EXIV-EVIX indexes'!$B$4:$D$5000,2,0),D673)</f>
        <v>128335.54</v>
      </c>
      <c r="E674">
        <f>IFERROR(VLOOKUP($A674,'EXIV-EVIX indexes'!$B$4:$D$5000,3,0),E673)</f>
        <v>8103.6</v>
      </c>
      <c r="F674" s="11">
        <f>F673*$D674/$D673*(1-F$1+VLOOKUP(A674,'G T-bils'!B$3:C$3000,2,1)/36500)^($A674-$A673)</f>
        <v>629.76716677290631</v>
      </c>
      <c r="G674" t="str">
        <f>IFERROR(VLOOKUP($A674,EVIX.IV!$B$5:$F$300,5,0),"")</f>
        <v/>
      </c>
      <c r="H674" t="e">
        <f t="shared" si="10"/>
        <v>#VALUE!</v>
      </c>
      <c r="I674" s="11">
        <f>I673*$E674/$E673*(1-I$1+VLOOKUP($A674,'G T-bils'!$B$3:$C$3000,2,1)/36500)^($A674-$A673)</f>
        <v>12.404988164205722</v>
      </c>
      <c r="L674">
        <f>ROW()</f>
        <v>674</v>
      </c>
      <c r="N674" t="e">
        <f>#REF!/#REF!</f>
        <v>#REF!</v>
      </c>
    </row>
    <row r="675" spans="1:14">
      <c r="A675" s="1">
        <v>40935</v>
      </c>
      <c r="B675">
        <v>18.53</v>
      </c>
      <c r="C675">
        <v>21.4</v>
      </c>
      <c r="D675">
        <f>IFERROR(VLOOKUP($A675,'EXIV-EVIX indexes'!$B$4:$D$5000,2,0),D674)</f>
        <v>128938.36</v>
      </c>
      <c r="E675">
        <f>IFERROR(VLOOKUP($A675,'EXIV-EVIX indexes'!$B$4:$D$5000,3,0),E674)</f>
        <v>8033.23</v>
      </c>
      <c r="F675" s="11">
        <f>F674*$D675/$D674*(1-F$1+VLOOKUP(A675,'G T-bils'!B$3:C$3000,2,1)/36500)^($A675-$A674)</f>
        <v>632.70285432002447</v>
      </c>
      <c r="G675" t="str">
        <f>IFERROR(VLOOKUP($A675,EVIX.IV!$B$5:$F$300,5,0),"")</f>
        <v/>
      </c>
      <c r="H675" t="e">
        <f t="shared" si="10"/>
        <v>#VALUE!</v>
      </c>
      <c r="I675" s="11">
        <f>I674*$E675/$E674*(1-I$1+VLOOKUP($A675,'G T-bils'!$B$3:$C$3000,2,1)/36500)^($A675-$A674)</f>
        <v>12.296829154625666</v>
      </c>
      <c r="L675">
        <f>ROW()</f>
        <v>675</v>
      </c>
      <c r="N675" t="e">
        <f>#REF!/#REF!</f>
        <v>#REF!</v>
      </c>
    </row>
    <row r="676" spans="1:14">
      <c r="A676" s="1">
        <v>40938</v>
      </c>
      <c r="B676">
        <v>19.399999999999999</v>
      </c>
      <c r="C676">
        <v>21.92</v>
      </c>
      <c r="D676">
        <f>IFERROR(VLOOKUP($A676,'EXIV-EVIX indexes'!$B$4:$D$5000,2,0),D675)</f>
        <v>132463.9</v>
      </c>
      <c r="E676">
        <f>IFERROR(VLOOKUP($A676,'EXIV-EVIX indexes'!$B$4:$D$5000,3,0),E675)</f>
        <v>7788.54</v>
      </c>
      <c r="F676" s="11">
        <f>F675*$D676/$D675*(1-F$1+VLOOKUP(A676,'G T-bils'!B$3:C$3000,2,1)/36500)^($A676-$A675)</f>
        <v>649.93580350426362</v>
      </c>
      <c r="G676" t="str">
        <f>IFERROR(VLOOKUP($A676,EVIX.IV!$B$5:$F$300,5,0),"")</f>
        <v/>
      </c>
      <c r="H676" t="e">
        <f t="shared" si="10"/>
        <v>#VALUE!</v>
      </c>
      <c r="I676" s="11">
        <f>I675*$E676/$E675*(1-I$1+VLOOKUP($A676,'G T-bils'!$B$3:$C$3000,2,1)/36500)^($A676-$A675)</f>
        <v>11.921043296025378</v>
      </c>
      <c r="L676">
        <f>ROW()</f>
        <v>676</v>
      </c>
      <c r="N676" t="e">
        <f>#REF!/#REF!</f>
        <v>#REF!</v>
      </c>
    </row>
    <row r="677" spans="1:14">
      <c r="A677" s="1">
        <v>40939</v>
      </c>
      <c r="B677">
        <v>19.440000000000001</v>
      </c>
      <c r="C677">
        <v>22.09</v>
      </c>
      <c r="D677">
        <f>IFERROR(VLOOKUP($A677,'EXIV-EVIX indexes'!$B$4:$D$5000,2,0),D676)</f>
        <v>131164.57999999999</v>
      </c>
      <c r="E677">
        <f>IFERROR(VLOOKUP($A677,'EXIV-EVIX indexes'!$B$4:$D$5000,3,0),E676)</f>
        <v>7830.82</v>
      </c>
      <c r="F677" s="11">
        <f>F676*$D677/$D676*(1-F$1+VLOOKUP(A677,'G T-bils'!B$3:C$3000,2,1)/36500)^($A677-$A676)</f>
        <v>643.53743475203964</v>
      </c>
      <c r="G677" t="str">
        <f>IFERROR(VLOOKUP($A677,EVIX.IV!$B$5:$F$300,5,0),"")</f>
        <v/>
      </c>
      <c r="H677" t="e">
        <f t="shared" si="10"/>
        <v>#VALUE!</v>
      </c>
      <c r="I677" s="11">
        <f>I676*$E677/$E676*(1-I$1+VLOOKUP($A677,'G T-bils'!$B$3:$C$3000,2,1)/36500)^($A677-$A676)</f>
        <v>11.985323741995513</v>
      </c>
      <c r="L677">
        <f>ROW()</f>
        <v>677</v>
      </c>
      <c r="N677" t="e">
        <f>#REF!/#REF!</f>
        <v>#REF!</v>
      </c>
    </row>
    <row r="678" spans="1:14">
      <c r="A678" s="1">
        <v>40940</v>
      </c>
      <c r="B678">
        <v>18.55</v>
      </c>
      <c r="C678">
        <v>21.54</v>
      </c>
      <c r="D678">
        <f>IFERROR(VLOOKUP($A678,'EXIV-EVIX indexes'!$B$4:$D$5000,2,0),D677)</f>
        <v>125714.76</v>
      </c>
      <c r="E678">
        <f>IFERROR(VLOOKUP($A678,'EXIV-EVIX indexes'!$B$4:$D$5000,3,0),E677)</f>
        <v>8283.33</v>
      </c>
      <c r="F678" s="11">
        <f>F677*$D678/$D677*(1-F$1+VLOOKUP(A678,'G T-bils'!B$3:C$3000,2,1)/36500)^($A678-$A677)</f>
        <v>616.77644949070509</v>
      </c>
      <c r="G678" t="str">
        <f>IFERROR(VLOOKUP($A678,EVIX.IV!$B$5:$F$300,5,0),"")</f>
        <v/>
      </c>
      <c r="H678" t="e">
        <f t="shared" si="10"/>
        <v>#VALUE!</v>
      </c>
      <c r="I678" s="11">
        <f>I677*$E678/$E677*(1-I$1+VLOOKUP($A678,'G T-bils'!$B$3:$C$3000,2,1)/36500)^($A678-$A677)</f>
        <v>12.677445775798011</v>
      </c>
      <c r="L678">
        <f>ROW()</f>
        <v>678</v>
      </c>
      <c r="N678" t="e">
        <f>#REF!/#REF!</f>
        <v>#REF!</v>
      </c>
    </row>
    <row r="679" spans="1:14">
      <c r="A679" s="1">
        <v>40941</v>
      </c>
      <c r="B679">
        <v>17.98</v>
      </c>
      <c r="C679">
        <v>21.01</v>
      </c>
      <c r="D679">
        <f>IFERROR(VLOOKUP($A679,'EXIV-EVIX indexes'!$B$4:$D$5000,2,0),D678)</f>
        <v>124590.95</v>
      </c>
      <c r="E679">
        <f>IFERROR(VLOOKUP($A679,'EXIV-EVIX indexes'!$B$4:$D$5000,3,0),E678)</f>
        <v>8320.89</v>
      </c>
      <c r="F679" s="11">
        <f>F678*$D679/$D678*(1-F$1+VLOOKUP(A679,'G T-bils'!B$3:C$3000,2,1)/36500)^($A679-$A678)</f>
        <v>611.24180941306781</v>
      </c>
      <c r="G679" t="str">
        <f>IFERROR(VLOOKUP($A679,EVIX.IV!$B$5:$F$300,5,0),"")</f>
        <v/>
      </c>
      <c r="H679" t="e">
        <f t="shared" si="10"/>
        <v>#VALUE!</v>
      </c>
      <c r="I679" s="11">
        <f>I678*$E679/$E678*(1-I$1+VLOOKUP($A679,'G T-bils'!$B$3:$C$3000,2,1)/36500)^($A679-$A678)</f>
        <v>12.734491920609912</v>
      </c>
      <c r="L679">
        <f>ROW()</f>
        <v>679</v>
      </c>
      <c r="N679" t="e">
        <f>#REF!/#REF!</f>
        <v>#REF!</v>
      </c>
    </row>
    <row r="680" spans="1:14">
      <c r="A680" s="1">
        <v>40942</v>
      </c>
      <c r="B680">
        <v>17.100000000000001</v>
      </c>
      <c r="C680">
        <v>20.05</v>
      </c>
      <c r="D680">
        <f>IFERROR(VLOOKUP($A680,'EXIV-EVIX indexes'!$B$4:$D$5000,2,0),D679)</f>
        <v>120417.79</v>
      </c>
      <c r="E680">
        <f>IFERROR(VLOOKUP($A680,'EXIV-EVIX indexes'!$B$4:$D$5000,3,0),E679)</f>
        <v>8534.75</v>
      </c>
      <c r="F680" s="11">
        <f>F679*$D680/$D679*(1-F$1+VLOOKUP(A680,'G T-bils'!B$3:C$3000,2,1)/36500)^($A680-$A679)</f>
        <v>590.74664457280039</v>
      </c>
      <c r="G680" t="str">
        <f>IFERROR(VLOOKUP($A680,EVIX.IV!$B$5:$F$300,5,0),"")</f>
        <v/>
      </c>
      <c r="H680" t="e">
        <f t="shared" si="10"/>
        <v>#VALUE!</v>
      </c>
      <c r="I680" s="11">
        <f>I679*$E680/$E679*(1-I$1+VLOOKUP($A680,'G T-bils'!$B$3:$C$3000,2,1)/36500)^($A680-$A679)</f>
        <v>13.061308924176881</v>
      </c>
      <c r="L680">
        <f>ROW()</f>
        <v>680</v>
      </c>
      <c r="N680" t="e">
        <f>#REF!/#REF!</f>
        <v>#REF!</v>
      </c>
    </row>
    <row r="681" spans="1:14">
      <c r="A681" s="1">
        <v>40945</v>
      </c>
      <c r="B681">
        <v>17.760000000000002</v>
      </c>
      <c r="C681">
        <v>20.39</v>
      </c>
      <c r="D681">
        <f>IFERROR(VLOOKUP($A681,'EXIV-EVIX indexes'!$B$4:$D$5000,2,0),D680)</f>
        <v>121627.18</v>
      </c>
      <c r="E681">
        <f>IFERROR(VLOOKUP($A681,'EXIV-EVIX indexes'!$B$4:$D$5000,3,0),E680)</f>
        <v>8389.64</v>
      </c>
      <c r="F681" s="11">
        <f>F680*$D681/$D680*(1-F$1+VLOOKUP(A681,'G T-bils'!B$3:C$3000,2,1)/36500)^($A681-$A680)</f>
        <v>596.61381937926046</v>
      </c>
      <c r="G681" t="str">
        <f>IFERROR(VLOOKUP($A681,EVIX.IV!$B$5:$F$300,5,0),"")</f>
        <v/>
      </c>
      <c r="H681" t="e">
        <f t="shared" si="10"/>
        <v>#VALUE!</v>
      </c>
      <c r="I681" s="11">
        <f>I680*$E681/$E680*(1-I$1+VLOOKUP($A681,'G T-bils'!$B$3:$C$3000,2,1)/36500)^($A681-$A680)</f>
        <v>12.837820024294142</v>
      </c>
      <c r="L681">
        <f>ROW()</f>
        <v>681</v>
      </c>
      <c r="N681" t="e">
        <f>#REF!/#REF!</f>
        <v>#REF!</v>
      </c>
    </row>
    <row r="682" spans="1:14">
      <c r="A682" s="1">
        <v>40946</v>
      </c>
      <c r="B682">
        <v>17.670000000000002</v>
      </c>
      <c r="C682">
        <v>20.14</v>
      </c>
      <c r="D682">
        <f>IFERROR(VLOOKUP($A682,'EXIV-EVIX indexes'!$B$4:$D$5000,2,0),D681)</f>
        <v>123072.7</v>
      </c>
      <c r="E682">
        <f>IFERROR(VLOOKUP($A682,'EXIV-EVIX indexes'!$B$4:$D$5000,3,0),E681)</f>
        <v>8490.9500000000007</v>
      </c>
      <c r="F682" s="11">
        <f>F681*$D682/$D681*(1-F$1+VLOOKUP(A682,'G T-bils'!B$3:C$3000,2,1)/36500)^($A682-$A681)</f>
        <v>603.68264865383719</v>
      </c>
      <c r="G682" t="str">
        <f>IFERROR(VLOOKUP($A682,EVIX.IV!$B$5:$F$300,5,0),"")</f>
        <v/>
      </c>
      <c r="H682" t="e">
        <f t="shared" si="10"/>
        <v>#VALUE!</v>
      </c>
      <c r="I682" s="11">
        <f>I681*$E682/$E681*(1-I$1+VLOOKUP($A682,'G T-bils'!$B$3:$C$3000,2,1)/36500)^($A682-$A681)</f>
        <v>12.992374622300508</v>
      </c>
      <c r="L682">
        <f>ROW()</f>
        <v>682</v>
      </c>
      <c r="N682" t="e">
        <f>#REF!/#REF!</f>
        <v>#REF!</v>
      </c>
    </row>
    <row r="683" spans="1:14">
      <c r="A683" s="1">
        <v>40947</v>
      </c>
      <c r="B683">
        <v>18.16</v>
      </c>
      <c r="C683">
        <v>20.68</v>
      </c>
      <c r="D683">
        <f>IFERROR(VLOOKUP($A683,'EXIV-EVIX indexes'!$B$4:$D$5000,2,0),D682)</f>
        <v>124542.48</v>
      </c>
      <c r="E683">
        <f>IFERROR(VLOOKUP($A683,'EXIV-EVIX indexes'!$B$4:$D$5000,3,0),E682)</f>
        <v>8400.52</v>
      </c>
      <c r="F683" s="11">
        <f>F682*$D683/$D682*(1-F$1+VLOOKUP(A683,'G T-bils'!B$3:C$3000,2,1)/36500)^($A683-$A682)</f>
        <v>610.86997578090029</v>
      </c>
      <c r="G683" t="str">
        <f>IFERROR(VLOOKUP($A683,EVIX.IV!$B$5:$F$300,5,0),"")</f>
        <v/>
      </c>
      <c r="H683" t="e">
        <f t="shared" si="10"/>
        <v>#VALUE!</v>
      </c>
      <c r="I683" s="11">
        <f>I682*$E683/$E682*(1-I$1+VLOOKUP($A683,'G T-bils'!$B$3:$C$3000,2,1)/36500)^($A683-$A682)</f>
        <v>12.853539212192938</v>
      </c>
      <c r="L683">
        <f>ROW()</f>
        <v>683</v>
      </c>
      <c r="N683" t="e">
        <f>#REF!/#REF!</f>
        <v>#REF!</v>
      </c>
    </row>
    <row r="684" spans="1:14">
      <c r="A684" s="1">
        <v>40948</v>
      </c>
      <c r="B684">
        <v>18.63</v>
      </c>
      <c r="C684">
        <v>21.34</v>
      </c>
      <c r="D684">
        <f>IFERROR(VLOOKUP($A684,'EXIV-EVIX indexes'!$B$4:$D$5000,2,0),D683)</f>
        <v>126069.93</v>
      </c>
      <c r="E684">
        <f>IFERROR(VLOOKUP($A684,'EXIV-EVIX indexes'!$B$4:$D$5000,3,0),E683)</f>
        <v>8359.42</v>
      </c>
      <c r="F684" s="11">
        <f>F683*$D684/$D683*(1-F$1+VLOOKUP(A684,'G T-bils'!B$3:C$3000,2,1)/36500)^($A684-$A683)</f>
        <v>618.33967263182603</v>
      </c>
      <c r="G684" t="str">
        <f>IFERROR(VLOOKUP($A684,EVIX.IV!$B$5:$F$300,5,0),"")</f>
        <v/>
      </c>
      <c r="H684" t="e">
        <f t="shared" si="10"/>
        <v>#VALUE!</v>
      </c>
      <c r="I684" s="11">
        <f>I683*$E684/$E683*(1-I$1+VLOOKUP($A684,'G T-bils'!$B$3:$C$3000,2,1)/36500)^($A684-$A683)</f>
        <v>12.79019105925075</v>
      </c>
      <c r="L684">
        <f>ROW()</f>
        <v>684</v>
      </c>
      <c r="N684" t="e">
        <f>#REF!/#REF!</f>
        <v>#REF!</v>
      </c>
    </row>
    <row r="685" spans="1:14">
      <c r="A685" s="1">
        <v>40949</v>
      </c>
      <c r="B685">
        <v>20.77</v>
      </c>
      <c r="C685">
        <v>23.28</v>
      </c>
      <c r="D685">
        <f>IFERROR(VLOOKUP($A685,'EXIV-EVIX indexes'!$B$4:$D$5000,2,0),D684)</f>
        <v>131603.59</v>
      </c>
      <c r="E685">
        <f>IFERROR(VLOOKUP($A685,'EXIV-EVIX indexes'!$B$4:$D$5000,3,0),E684)</f>
        <v>7842.83</v>
      </c>
      <c r="F685" s="11">
        <f>F684*$D685/$D684*(1-F$1+VLOOKUP(A685,'G T-bils'!B$3:C$3000,2,1)/36500)^($A685-$A684)</f>
        <v>645.45752142013862</v>
      </c>
      <c r="G685" t="str">
        <f>IFERROR(VLOOKUP($A685,EVIX.IV!$B$5:$F$300,5,0),"")</f>
        <v/>
      </c>
      <c r="H685" t="e">
        <f t="shared" si="10"/>
        <v>#VALUE!</v>
      </c>
      <c r="I685" s="11">
        <f>I684*$E685/$E684*(1-I$1+VLOOKUP($A685,'G T-bils'!$B$3:$C$3000,2,1)/36500)^($A685-$A684)</f>
        <v>11.999358172441442</v>
      </c>
      <c r="L685">
        <f>ROW()</f>
        <v>685</v>
      </c>
      <c r="N685" t="e">
        <f>#REF!/#REF!</f>
        <v>#REF!</v>
      </c>
    </row>
    <row r="686" spans="1:14">
      <c r="A686" s="1">
        <v>40952</v>
      </c>
      <c r="B686">
        <v>19.04</v>
      </c>
      <c r="C686">
        <v>22.12</v>
      </c>
      <c r="D686">
        <f>IFERROR(VLOOKUP($A686,'EXIV-EVIX indexes'!$B$4:$D$5000,2,0),D685)</f>
        <v>129802.38</v>
      </c>
      <c r="E686">
        <f>IFERROR(VLOOKUP($A686,'EXIV-EVIX indexes'!$B$4:$D$5000,3,0),E685)</f>
        <v>7978.97</v>
      </c>
      <c r="F686" s="11">
        <f>F685*$D686/$D685*(1-F$1+VLOOKUP(A686,'G T-bils'!B$3:C$3000,2,1)/36500)^($A686-$A685)</f>
        <v>636.55447157848346</v>
      </c>
      <c r="G686" t="str">
        <f>IFERROR(VLOOKUP($A686,EVIX.IV!$B$5:$F$300,5,0),"")</f>
        <v/>
      </c>
      <c r="H686" t="e">
        <f t="shared" si="10"/>
        <v>#VALUE!</v>
      </c>
      <c r="I686" s="11">
        <f>I685*$E686/$E685*(1-I$1+VLOOKUP($A686,'G T-bils'!$B$3:$C$3000,2,1)/36500)^($A686-$A685)</f>
        <v>12.206328002943595</v>
      </c>
      <c r="L686">
        <f>ROW()</f>
        <v>686</v>
      </c>
      <c r="N686" t="e">
        <f>#REF!/#REF!</f>
        <v>#REF!</v>
      </c>
    </row>
    <row r="687" spans="1:14">
      <c r="A687" s="1">
        <v>40953</v>
      </c>
      <c r="B687">
        <v>19.54</v>
      </c>
      <c r="C687">
        <v>22.82</v>
      </c>
      <c r="D687">
        <f>IFERROR(VLOOKUP($A687,'EXIV-EVIX indexes'!$B$4:$D$5000,2,0),D686)</f>
        <v>128126.52</v>
      </c>
      <c r="E687">
        <f>IFERROR(VLOOKUP($A687,'EXIV-EVIX indexes'!$B$4:$D$5000,3,0),E686)</f>
        <v>7973.76</v>
      </c>
      <c r="F687" s="11">
        <f>F686*$D687/$D686*(1-F$1+VLOOKUP(A687,'G T-bils'!B$3:C$3000,2,1)/36500)^($A687-$A686)</f>
        <v>628.31331870362601</v>
      </c>
      <c r="G687" t="str">
        <f>IFERROR(VLOOKUP($A687,EVIX.IV!$B$5:$F$300,5,0),"")</f>
        <v/>
      </c>
      <c r="H687" t="e">
        <f t="shared" si="10"/>
        <v>#VALUE!</v>
      </c>
      <c r="I687" s="11">
        <f>I686*$E687/$E686*(1-I$1+VLOOKUP($A687,'G T-bils'!$B$3:$C$3000,2,1)/36500)^($A687-$A686)</f>
        <v>12.197917202162037</v>
      </c>
      <c r="L687">
        <f>ROW()</f>
        <v>687</v>
      </c>
      <c r="N687" t="e">
        <f>#REF!/#REF!</f>
        <v>#REF!</v>
      </c>
    </row>
    <row r="688" spans="1:14">
      <c r="A688" s="1">
        <v>40954</v>
      </c>
      <c r="B688">
        <v>21.14</v>
      </c>
      <c r="C688">
        <v>24.12</v>
      </c>
      <c r="D688">
        <f>IFERROR(VLOOKUP($A688,'EXIV-EVIX indexes'!$B$4:$D$5000,2,0),D687)</f>
        <v>128358.54</v>
      </c>
      <c r="E688">
        <f>IFERROR(VLOOKUP($A688,'EXIV-EVIX indexes'!$B$4:$D$5000,3,0),E687)</f>
        <v>7875.29</v>
      </c>
      <c r="F688" s="11">
        <f>F687*$D688/$D687*(1-F$1+VLOOKUP(A688,'G T-bils'!B$3:C$3000,2,1)/36500)^($A688-$A687)</f>
        <v>629.42838091110889</v>
      </c>
      <c r="G688" t="str">
        <f>IFERROR(VLOOKUP($A688,EVIX.IV!$B$5:$F$300,5,0),"")</f>
        <v/>
      </c>
      <c r="H688" t="e">
        <f t="shared" si="10"/>
        <v>#VALUE!</v>
      </c>
      <c r="I688" s="11">
        <f>I687*$E688/$E687*(1-I$1+VLOOKUP($A688,'G T-bils'!$B$3:$C$3000,2,1)/36500)^($A688-$A687)</f>
        <v>12.04684698295212</v>
      </c>
      <c r="L688">
        <f>ROW()</f>
        <v>688</v>
      </c>
      <c r="N688" t="e">
        <f>#REF!/#REF!</f>
        <v>#REF!</v>
      </c>
    </row>
    <row r="689" spans="1:14">
      <c r="A689" s="1">
        <v>40955</v>
      </c>
      <c r="B689">
        <v>19.22</v>
      </c>
      <c r="C689">
        <v>23.17</v>
      </c>
      <c r="D689">
        <f>IFERROR(VLOOKUP($A689,'EXIV-EVIX indexes'!$B$4:$D$5000,2,0),D688)</f>
        <v>131524.67000000001</v>
      </c>
      <c r="E689">
        <f>IFERROR(VLOOKUP($A689,'EXIV-EVIX indexes'!$B$4:$D$5000,3,0),E688)</f>
        <v>7650.68</v>
      </c>
      <c r="F689" s="11">
        <f>F688*$D689/$D688*(1-F$1+VLOOKUP(A689,'G T-bils'!B$3:C$3000,2,1)/36500)^($A689-$A688)</f>
        <v>644.93362244187074</v>
      </c>
      <c r="G689" t="str">
        <f>IFERROR(VLOOKUP($A689,EVIX.IV!$B$5:$F$300,5,0),"")</f>
        <v/>
      </c>
      <c r="H689" t="e">
        <f t="shared" ref="H689:H752" si="11">F689/G689-1</f>
        <v>#VALUE!</v>
      </c>
      <c r="I689" s="11">
        <f>I688*$E689/$E688*(1-I$1+VLOOKUP($A689,'G T-bils'!$B$3:$C$3000,2,1)/36500)^($A689-$A688)</f>
        <v>11.702889956635223</v>
      </c>
      <c r="L689">
        <f>ROW()</f>
        <v>689</v>
      </c>
      <c r="N689" t="e">
        <f>#REF!/#REF!</f>
        <v>#REF!</v>
      </c>
    </row>
    <row r="690" spans="1:14">
      <c r="A690" s="1">
        <v>40956</v>
      </c>
      <c r="B690">
        <v>17.78</v>
      </c>
      <c r="C690">
        <v>22.39</v>
      </c>
      <c r="D690">
        <f>IFERROR(VLOOKUP($A690,'EXIV-EVIX indexes'!$B$4:$D$5000,2,0),D689)</f>
        <v>128143.4</v>
      </c>
      <c r="E690">
        <f>IFERROR(VLOOKUP($A690,'EXIV-EVIX indexes'!$B$4:$D$5000,3,0),E689)</f>
        <v>7986.18</v>
      </c>
      <c r="F690" s="11">
        <f>F689*$D690/$D689*(1-F$1+VLOOKUP(A690,'G T-bils'!B$3:C$3000,2,1)/36500)^($A690-$A689)</f>
        <v>628.33143337658623</v>
      </c>
      <c r="G690" t="str">
        <f>IFERROR(VLOOKUP($A690,EVIX.IV!$B$5:$F$300,5,0),"")</f>
        <v/>
      </c>
      <c r="H690" t="e">
        <f t="shared" si="11"/>
        <v>#VALUE!</v>
      </c>
      <c r="I690" s="11">
        <f>I689*$E690/$E689*(1-I$1+VLOOKUP($A690,'G T-bils'!$B$3:$C$3000,2,1)/36500)^($A690-$A689)</f>
        <v>12.215659659369431</v>
      </c>
      <c r="L690">
        <f>ROW()</f>
        <v>690</v>
      </c>
      <c r="N690" t="e">
        <f>#REF!/#REF!</f>
        <v>#REF!</v>
      </c>
    </row>
    <row r="691" spans="1:14">
      <c r="A691" s="1">
        <v>40960</v>
      </c>
      <c r="B691">
        <v>18.190000000000001</v>
      </c>
      <c r="C691">
        <v>22.35</v>
      </c>
      <c r="D691">
        <f>IFERROR(VLOOKUP($A691,'EXIV-EVIX indexes'!$B$4:$D$5000,2,0),D690)</f>
        <v>123805.55</v>
      </c>
      <c r="E691">
        <f>IFERROR(VLOOKUP($A691,'EXIV-EVIX indexes'!$B$4:$D$5000,3,0),E690)</f>
        <v>8380.59</v>
      </c>
      <c r="F691" s="11">
        <f>F690*$D691/$D690*(1-F$1+VLOOKUP(A691,'G T-bils'!B$3:C$3000,2,1)/36500)^($A691-$A690)</f>
        <v>606.97523897597125</v>
      </c>
      <c r="G691" t="str">
        <f>IFERROR(VLOOKUP($A691,EVIX.IV!$B$5:$F$300,5,0),"")</f>
        <v/>
      </c>
      <c r="H691" t="e">
        <f t="shared" si="11"/>
        <v>#VALUE!</v>
      </c>
      <c r="I691" s="11">
        <f>I690*$E691/$E690*(1-I$1+VLOOKUP($A691,'G T-bils'!$B$3:$C$3000,2,1)/36500)^($A691-$A690)</f>
        <v>12.817128587700786</v>
      </c>
      <c r="L691">
        <f>ROW()</f>
        <v>691</v>
      </c>
      <c r="N691" t="e">
        <f>#REF!/#REF!</f>
        <v>#REF!</v>
      </c>
    </row>
    <row r="692" spans="1:14">
      <c r="A692" s="1">
        <v>40961</v>
      </c>
      <c r="B692">
        <v>18.190000000000001</v>
      </c>
      <c r="C692">
        <v>22.09</v>
      </c>
      <c r="D692">
        <f>IFERROR(VLOOKUP($A692,'EXIV-EVIX indexes'!$B$4:$D$5000,2,0),D691)</f>
        <v>122536.35</v>
      </c>
      <c r="E692">
        <f>IFERROR(VLOOKUP($A692,'EXIV-EVIX indexes'!$B$4:$D$5000,3,0),E691)</f>
        <v>8435.6299999999992</v>
      </c>
      <c r="F692" s="11">
        <f>F691*$D692/$D691*(1-F$1+VLOOKUP(A692,'G T-bils'!B$3:C$3000,2,1)/36500)^($A692-$A691)</f>
        <v>600.73375297284838</v>
      </c>
      <c r="G692" t="str">
        <f>IFERROR(VLOOKUP($A692,EVIX.IV!$B$5:$F$300,5,0),"")</f>
        <v/>
      </c>
      <c r="H692" t="e">
        <f t="shared" si="11"/>
        <v>#VALUE!</v>
      </c>
      <c r="I692" s="11">
        <f>I691*$E692/$E691*(1-I$1+VLOOKUP($A692,'G T-bils'!$B$3:$C$3000,2,1)/36500)^($A692-$A691)</f>
        <v>12.900896852703848</v>
      </c>
      <c r="L692">
        <f>ROW()</f>
        <v>692</v>
      </c>
      <c r="N692" t="e">
        <f>#REF!/#REF!</f>
        <v>#REF!</v>
      </c>
    </row>
    <row r="693" spans="1:14">
      <c r="A693" s="1">
        <v>40962</v>
      </c>
      <c r="B693">
        <v>16.829999999999998</v>
      </c>
      <c r="C693">
        <v>20.78</v>
      </c>
      <c r="D693">
        <f>IFERROR(VLOOKUP($A693,'EXIV-EVIX indexes'!$B$4:$D$5000,2,0),D692)</f>
        <v>120907.55</v>
      </c>
      <c r="E693">
        <f>IFERROR(VLOOKUP($A693,'EXIV-EVIX indexes'!$B$4:$D$5000,3,0),E692)</f>
        <v>8639.19</v>
      </c>
      <c r="F693" s="11">
        <f>F692*$D693/$D692*(1-F$1+VLOOKUP(A693,'G T-bils'!B$3:C$3000,2,1)/36500)^($A693-$A692)</f>
        <v>592.72753992161131</v>
      </c>
      <c r="G693" t="str">
        <f>IFERROR(VLOOKUP($A693,EVIX.IV!$B$5:$F$300,5,0),"")</f>
        <v/>
      </c>
      <c r="H693" t="e">
        <f t="shared" si="11"/>
        <v>#VALUE!</v>
      </c>
      <c r="I693" s="11">
        <f>I692*$E693/$E692*(1-I$1+VLOOKUP($A693,'G T-bils'!$B$3:$C$3000,2,1)/36500)^($A693-$A692)</f>
        <v>13.211739345956317</v>
      </c>
      <c r="L693">
        <f>ROW()</f>
        <v>693</v>
      </c>
      <c r="N693" t="e">
        <f>#REF!/#REF!</f>
        <v>#REF!</v>
      </c>
    </row>
    <row r="694" spans="1:14">
      <c r="A694" s="1">
        <v>40963</v>
      </c>
      <c r="B694">
        <v>17.309999999999999</v>
      </c>
      <c r="C694">
        <v>21.18</v>
      </c>
      <c r="D694">
        <f>IFERROR(VLOOKUP($A694,'EXIV-EVIX indexes'!$B$4:$D$5000,2,0),D693)</f>
        <v>117765.75999999999</v>
      </c>
      <c r="E694">
        <f>IFERROR(VLOOKUP($A694,'EXIV-EVIX indexes'!$B$4:$D$5000,3,0),E693)</f>
        <v>9054.5300000000007</v>
      </c>
      <c r="F694" s="11">
        <f>F693*$D694/$D693*(1-F$1+VLOOKUP(A694,'G T-bils'!B$3:C$3000,2,1)/36500)^($A694-$A693)</f>
        <v>577.30516974170428</v>
      </c>
      <c r="G694" t="str">
        <f>IFERROR(VLOOKUP($A694,EVIX.IV!$B$5:$F$300,5,0),"")</f>
        <v/>
      </c>
      <c r="H694" t="e">
        <f t="shared" si="11"/>
        <v>#VALUE!</v>
      </c>
      <c r="I694" s="11">
        <f>I693*$E694/$E693*(1-I$1+VLOOKUP($A694,'G T-bils'!$B$3:$C$3000,2,1)/36500)^($A694-$A693)</f>
        <v>13.846423338728099</v>
      </c>
      <c r="L694">
        <f>ROW()</f>
        <v>694</v>
      </c>
      <c r="N694" t="e">
        <f>#REF!/#REF!</f>
        <v>#REF!</v>
      </c>
    </row>
    <row r="695" spans="1:14">
      <c r="A695" s="1">
        <v>40966</v>
      </c>
      <c r="B695">
        <v>18.18</v>
      </c>
      <c r="C695">
        <v>21.87</v>
      </c>
      <c r="D695">
        <f>IFERROR(VLOOKUP($A695,'EXIV-EVIX indexes'!$B$4:$D$5000,2,0),D694)</f>
        <v>120576.25</v>
      </c>
      <c r="E695">
        <f>IFERROR(VLOOKUP($A695,'EXIV-EVIX indexes'!$B$4:$D$5000,3,0),E694)</f>
        <v>8743.3799999999992</v>
      </c>
      <c r="F695" s="11">
        <f>F694*$D695/$D694*(1-F$1+VLOOKUP(A695,'G T-bils'!B$3:C$3000,2,1)/36500)^($A695-$A694)</f>
        <v>591.0264967266113</v>
      </c>
      <c r="G695" t="str">
        <f>IFERROR(VLOOKUP($A695,EVIX.IV!$B$5:$F$300,5,0),"")</f>
        <v/>
      </c>
      <c r="H695" t="e">
        <f t="shared" si="11"/>
        <v>#VALUE!</v>
      </c>
      <c r="I695" s="11">
        <f>I694*$E695/$E694*(1-I$1+VLOOKUP($A695,'G T-bils'!$B$3:$C$3000,2,1)/36500)^($A695-$A694)</f>
        <v>13.369335395183331</v>
      </c>
      <c r="L695">
        <f>ROW()</f>
        <v>695</v>
      </c>
      <c r="N695" t="e">
        <f>#REF!/#REF!</f>
        <v>#REF!</v>
      </c>
    </row>
    <row r="696" spans="1:14">
      <c r="A696" s="1">
        <v>40967</v>
      </c>
      <c r="B696">
        <v>17.95</v>
      </c>
      <c r="C696">
        <v>21.6</v>
      </c>
      <c r="D696">
        <f>IFERROR(VLOOKUP($A696,'EXIV-EVIX indexes'!$B$4:$D$5000,2,0),D695)</f>
        <v>119303.02</v>
      </c>
      <c r="E696">
        <f>IFERROR(VLOOKUP($A696,'EXIV-EVIX indexes'!$B$4:$D$5000,3,0),E695)</f>
        <v>8868.07</v>
      </c>
      <c r="F696" s="11">
        <f>F695*$D696/$D695*(1-F$1+VLOOKUP(A696,'G T-bils'!B$3:C$3000,2,1)/36500)^($A696-$A695)</f>
        <v>584.7671347875995</v>
      </c>
      <c r="G696" t="str">
        <f>IFERROR(VLOOKUP($A696,EVIX.IV!$B$5:$F$300,5,0),"")</f>
        <v/>
      </c>
      <c r="H696" t="e">
        <f t="shared" si="11"/>
        <v>#VALUE!</v>
      </c>
      <c r="I696" s="11">
        <f>I695*$E696/$E695*(1-I$1+VLOOKUP($A696,'G T-bils'!$B$3:$C$3000,2,1)/36500)^($A696-$A695)</f>
        <v>13.559570003361328</v>
      </c>
      <c r="L696">
        <f>ROW()</f>
        <v>696</v>
      </c>
      <c r="N696" t="e">
        <f>#REF!/#REF!</f>
        <v>#REF!</v>
      </c>
    </row>
    <row r="697" spans="1:14">
      <c r="A697" s="1">
        <v>40968</v>
      </c>
      <c r="B697">
        <v>18.43</v>
      </c>
      <c r="C697">
        <v>21.8</v>
      </c>
      <c r="D697">
        <f>IFERROR(VLOOKUP($A697,'EXIV-EVIX indexes'!$B$4:$D$5000,2,0),D696)</f>
        <v>117626.26</v>
      </c>
      <c r="E697">
        <f>IFERROR(VLOOKUP($A697,'EXIV-EVIX indexes'!$B$4:$D$5000,3,0),E696)</f>
        <v>8927.4</v>
      </c>
      <c r="F697" s="11">
        <f>F696*$D697/$D696*(1-F$1+VLOOKUP(A697,'G T-bils'!B$3:C$3000,2,1)/36500)^($A697-$A696)</f>
        <v>576.52792930480121</v>
      </c>
      <c r="G697" t="str">
        <f>IFERROR(VLOOKUP($A697,EVIX.IV!$B$5:$F$300,5,0),"")</f>
        <v/>
      </c>
      <c r="H697" t="e">
        <f t="shared" si="11"/>
        <v>#VALUE!</v>
      </c>
      <c r="I697" s="11">
        <f>I696*$E697/$E696*(1-I$1+VLOOKUP($A697,'G T-bils'!$B$3:$C$3000,2,1)/36500)^($A697-$A696)</f>
        <v>13.649801719415287</v>
      </c>
      <c r="L697">
        <f>ROW()</f>
        <v>697</v>
      </c>
      <c r="N697" t="e">
        <f>#REF!/#REF!</f>
        <v>#REF!</v>
      </c>
    </row>
    <row r="698" spans="1:14">
      <c r="A698" s="1">
        <v>40969</v>
      </c>
      <c r="B698">
        <v>17.260000000000002</v>
      </c>
      <c r="C698">
        <v>21.03</v>
      </c>
      <c r="D698">
        <f>IFERROR(VLOOKUP($A698,'EXIV-EVIX indexes'!$B$4:$D$5000,2,0),D697)</f>
        <v>113765.55</v>
      </c>
      <c r="E698">
        <f>IFERROR(VLOOKUP($A698,'EXIV-EVIX indexes'!$B$4:$D$5000,3,0),E697)</f>
        <v>9159.02</v>
      </c>
      <c r="F698" s="11">
        <f>F697*$D698/$D697*(1-F$1+VLOOKUP(A698,'G T-bils'!B$3:C$3000,2,1)/36500)^($A698-$A697)</f>
        <v>557.58530223357161</v>
      </c>
      <c r="G698" t="str">
        <f>IFERROR(VLOOKUP($A698,EVIX.IV!$B$5:$F$300,5,0),"")</f>
        <v/>
      </c>
      <c r="H698" t="e">
        <f t="shared" si="11"/>
        <v>#VALUE!</v>
      </c>
      <c r="I698" s="11">
        <f>I697*$E698/$E697*(1-I$1+VLOOKUP($A698,'G T-bils'!$B$3:$C$3000,2,1)/36500)^($A698-$A697)</f>
        <v>14.003443389882493</v>
      </c>
      <c r="L698">
        <f>ROW()</f>
        <v>698</v>
      </c>
      <c r="N698" t="e">
        <f>#REF!/#REF!</f>
        <v>#REF!</v>
      </c>
    </row>
    <row r="699" spans="1:14">
      <c r="A699" s="1">
        <v>40970</v>
      </c>
      <c r="B699">
        <v>17.29</v>
      </c>
      <c r="C699">
        <v>21.26</v>
      </c>
      <c r="D699">
        <f>IFERROR(VLOOKUP($A699,'EXIV-EVIX indexes'!$B$4:$D$5000,2,0),D698)</f>
        <v>111565.23</v>
      </c>
      <c r="E699">
        <f>IFERROR(VLOOKUP($A699,'EXIV-EVIX indexes'!$B$4:$D$5000,3,0),E698)</f>
        <v>9158.7199999999993</v>
      </c>
      <c r="F699" s="11">
        <f>F698*$D699/$D698*(1-F$1+VLOOKUP(A699,'G T-bils'!B$3:C$3000,2,1)/36500)^($A699-$A698)</f>
        <v>546.78368779462062</v>
      </c>
      <c r="G699" t="str">
        <f>IFERROR(VLOOKUP($A699,EVIX.IV!$B$5:$F$300,5,0),"")</f>
        <v/>
      </c>
      <c r="H699" t="e">
        <f t="shared" si="11"/>
        <v>#VALUE!</v>
      </c>
      <c r="I699" s="11">
        <f>I698*$E699/$E698*(1-I$1+VLOOKUP($A699,'G T-bils'!$B$3:$C$3000,2,1)/36500)^($A699-$A698)</f>
        <v>14.002537768170871</v>
      </c>
      <c r="L699">
        <f>ROW()</f>
        <v>699</v>
      </c>
      <c r="N699" t="e">
        <f>#REF!/#REF!</f>
        <v>#REF!</v>
      </c>
    </row>
    <row r="700" spans="1:14">
      <c r="A700" s="1">
        <v>40973</v>
      </c>
      <c r="B700">
        <v>18.05</v>
      </c>
      <c r="C700">
        <v>21.99</v>
      </c>
      <c r="D700">
        <f>IFERROR(VLOOKUP($A700,'EXIV-EVIX indexes'!$B$4:$D$5000,2,0),D699)</f>
        <v>113706.68</v>
      </c>
      <c r="E700">
        <f>IFERROR(VLOOKUP($A700,'EXIV-EVIX indexes'!$B$4:$D$5000,3,0),E699)</f>
        <v>9017.7800000000007</v>
      </c>
      <c r="F700" s="11">
        <f>F699*$D700/$D699*(1-F$1+VLOOKUP(A700,'G T-bils'!B$3:C$3000,2,1)/36500)^($A700-$A699)</f>
        <v>557.21962259117015</v>
      </c>
      <c r="G700" t="str">
        <f>IFERROR(VLOOKUP($A700,EVIX.IV!$B$5:$F$300,5,0),"")</f>
        <v/>
      </c>
      <c r="H700" t="e">
        <f t="shared" si="11"/>
        <v>#VALUE!</v>
      </c>
      <c r="I700" s="11">
        <f>I699*$E700/$E699*(1-I$1+VLOOKUP($A700,'G T-bils'!$B$3:$C$3000,2,1)/36500)^($A700-$A699)</f>
        <v>13.78558957701232</v>
      </c>
      <c r="L700">
        <f>ROW()</f>
        <v>700</v>
      </c>
      <c r="N700" t="e">
        <f>#REF!/#REF!</f>
        <v>#REF!</v>
      </c>
    </row>
    <row r="701" spans="1:14">
      <c r="A701" s="1">
        <v>40974</v>
      </c>
      <c r="B701">
        <v>20.84</v>
      </c>
      <c r="C701">
        <v>23.9</v>
      </c>
      <c r="D701">
        <f>IFERROR(VLOOKUP($A701,'EXIV-EVIX indexes'!$B$4:$D$5000,2,0),D700)</f>
        <v>122655.57</v>
      </c>
      <c r="E701">
        <f>IFERROR(VLOOKUP($A701,'EXIV-EVIX indexes'!$B$4:$D$5000,3,0),E700)</f>
        <v>8143.15</v>
      </c>
      <c r="F701" s="11">
        <f>F700*$D701/$D700*(1-F$1+VLOOKUP(A701,'G T-bils'!B$3:C$3000,2,1)/36500)^($A701-$A700)</f>
        <v>601.05221992935799</v>
      </c>
      <c r="G701" t="str">
        <f>IFERROR(VLOOKUP($A701,EVIX.IV!$B$5:$F$300,5,0),"")</f>
        <v/>
      </c>
      <c r="H701" t="e">
        <f t="shared" si="11"/>
        <v>#VALUE!</v>
      </c>
      <c r="I701" s="11">
        <f>I700*$E701/$E700*(1-I$1+VLOOKUP($A701,'G T-bils'!$B$3:$C$3000,2,1)/36500)^($A701-$A700)</f>
        <v>12.44808804144399</v>
      </c>
      <c r="L701">
        <f>ROW()</f>
        <v>701</v>
      </c>
      <c r="N701" t="e">
        <f>#REF!/#REF!</f>
        <v>#REF!</v>
      </c>
    </row>
    <row r="702" spans="1:14">
      <c r="A702" s="1">
        <v>40975</v>
      </c>
      <c r="B702">
        <v>19.07</v>
      </c>
      <c r="C702">
        <v>22.72</v>
      </c>
      <c r="D702">
        <f>IFERROR(VLOOKUP($A702,'EXIV-EVIX indexes'!$B$4:$D$5000,2,0),D701)</f>
        <v>121869.77</v>
      </c>
      <c r="E702">
        <f>IFERROR(VLOOKUP($A702,'EXIV-EVIX indexes'!$B$4:$D$5000,3,0),E701)</f>
        <v>8199.81</v>
      </c>
      <c r="F702" s="11">
        <f>F701*$D702/$D701*(1-F$1+VLOOKUP(A702,'G T-bils'!B$3:C$3000,2,1)/36500)^($A702-$A701)</f>
        <v>597.18011032633262</v>
      </c>
      <c r="G702" t="str">
        <f>IFERROR(VLOOKUP($A702,EVIX.IV!$B$5:$F$300,5,0),"")</f>
        <v/>
      </c>
      <c r="H702" t="e">
        <f t="shared" si="11"/>
        <v>#VALUE!</v>
      </c>
      <c r="I702" s="11">
        <f>I701*$E702/$E701*(1-I$1+VLOOKUP($A702,'G T-bils'!$B$3:$C$3000,2,1)/36500)^($A702-$A701)</f>
        <v>12.534251904807821</v>
      </c>
      <c r="L702">
        <f>ROW()</f>
        <v>702</v>
      </c>
      <c r="N702" t="e">
        <f>#REF!/#REF!</f>
        <v>#REF!</v>
      </c>
    </row>
    <row r="703" spans="1:14">
      <c r="A703" s="1">
        <v>40976</v>
      </c>
      <c r="B703">
        <v>18.02</v>
      </c>
      <c r="C703">
        <v>21.84</v>
      </c>
      <c r="D703">
        <f>IFERROR(VLOOKUP($A703,'EXIV-EVIX indexes'!$B$4:$D$5000,2,0),D702)</f>
        <v>117390.2</v>
      </c>
      <c r="E703">
        <f>IFERROR(VLOOKUP($A703,'EXIV-EVIX indexes'!$B$4:$D$5000,3,0),E702)</f>
        <v>8689.3700000000008</v>
      </c>
      <c r="F703" s="11">
        <f>F702*$D703/$D702*(1-F$1+VLOOKUP(A703,'G T-bils'!B$3:C$3000,2,1)/36500)^($A703-$A702)</f>
        <v>575.20898055023133</v>
      </c>
      <c r="G703" t="str">
        <f>IFERROR(VLOOKUP($A703,EVIX.IV!$B$5:$F$300,5,0),"")</f>
        <v/>
      </c>
      <c r="H703" t="e">
        <f t="shared" si="11"/>
        <v>#VALUE!</v>
      </c>
      <c r="I703" s="11">
        <f>I702*$E703/$E702*(1-I$1+VLOOKUP($A703,'G T-bils'!$B$3:$C$3000,2,1)/36500)^($A703-$A702)</f>
        <v>13.282119756272801</v>
      </c>
      <c r="L703">
        <f>ROW()</f>
        <v>703</v>
      </c>
      <c r="N703" t="e">
        <f>#REF!/#REF!</f>
        <v>#REF!</v>
      </c>
    </row>
    <row r="704" spans="1:14">
      <c r="A704" s="1">
        <v>40977</v>
      </c>
      <c r="B704">
        <v>17.11</v>
      </c>
      <c r="C704">
        <v>21.22</v>
      </c>
      <c r="D704">
        <f>IFERROR(VLOOKUP($A704,'EXIV-EVIX indexes'!$B$4:$D$5000,2,0),D703)</f>
        <v>111059.61</v>
      </c>
      <c r="E704">
        <f>IFERROR(VLOOKUP($A704,'EXIV-EVIX indexes'!$B$4:$D$5000,3,0),E703)</f>
        <v>8955.43</v>
      </c>
      <c r="F704" s="11">
        <f>F703*$D704/$D703*(1-F$1+VLOOKUP(A704,'G T-bils'!B$3:C$3000,2,1)/36500)^($A704-$A703)</f>
        <v>544.16974994654549</v>
      </c>
      <c r="G704" t="str">
        <f>IFERROR(VLOOKUP($A704,EVIX.IV!$B$5:$F$300,5,0),"")</f>
        <v/>
      </c>
      <c r="H704" t="e">
        <f t="shared" si="11"/>
        <v>#VALUE!</v>
      </c>
      <c r="I704" s="11">
        <f>I703*$E704/$E703*(1-I$1+VLOOKUP($A704,'G T-bils'!$B$3:$C$3000,2,1)/36500)^($A704-$A703)</f>
        <v>13.688314709408255</v>
      </c>
      <c r="L704">
        <f>ROW()</f>
        <v>704</v>
      </c>
      <c r="N704" t="e">
        <f>#REF!/#REF!</f>
        <v>#REF!</v>
      </c>
    </row>
    <row r="705" spans="1:14">
      <c r="A705" s="1">
        <v>40980</v>
      </c>
      <c r="B705">
        <v>15.64</v>
      </c>
      <c r="C705">
        <v>20.81</v>
      </c>
      <c r="D705">
        <f>IFERROR(VLOOKUP($A705,'EXIV-EVIX indexes'!$B$4:$D$5000,2,0),D704)</f>
        <v>109862.53</v>
      </c>
      <c r="E705">
        <f>IFERROR(VLOOKUP($A705,'EXIV-EVIX indexes'!$B$4:$D$5000,3,0),E704)</f>
        <v>9077.06</v>
      </c>
      <c r="F705" s="11">
        <f>F704*$D705/$D704*(1-F$1+VLOOKUP(A705,'G T-bils'!B$3:C$3000,2,1)/36500)^($A705-$A704)</f>
        <v>538.24691605890655</v>
      </c>
      <c r="G705" t="str">
        <f>IFERROR(VLOOKUP($A705,EVIX.IV!$B$5:$F$300,5,0),"")</f>
        <v/>
      </c>
      <c r="H705" t="e">
        <f t="shared" si="11"/>
        <v>#VALUE!</v>
      </c>
      <c r="I705" s="11">
        <f>I704*$E705/$E704*(1-I$1+VLOOKUP($A705,'G T-bils'!$B$3:$C$3000,2,1)/36500)^($A705-$A704)</f>
        <v>13.872746371008638</v>
      </c>
      <c r="L705">
        <f>ROW()</f>
        <v>705</v>
      </c>
      <c r="N705" t="e">
        <f>#REF!/#REF!</f>
        <v>#REF!</v>
      </c>
    </row>
    <row r="706" spans="1:14">
      <c r="A706" s="1">
        <v>40981</v>
      </c>
      <c r="B706">
        <v>14.73</v>
      </c>
      <c r="C706">
        <v>19.600000000000001</v>
      </c>
      <c r="D706">
        <f>IFERROR(VLOOKUP($A706,'EXIV-EVIX indexes'!$B$4:$D$5000,2,0),D705)</f>
        <v>102195.26</v>
      </c>
      <c r="E706">
        <f>IFERROR(VLOOKUP($A706,'EXIV-EVIX indexes'!$B$4:$D$5000,3,0),E705)</f>
        <v>9655.39</v>
      </c>
      <c r="F706" s="11">
        <f>F705*$D706/$D705*(1-F$1+VLOOKUP(A706,'G T-bils'!B$3:C$3000,2,1)/36500)^($A706-$A705)</f>
        <v>500.66508977228494</v>
      </c>
      <c r="G706" t="str">
        <f>IFERROR(VLOOKUP($A706,EVIX.IV!$B$5:$F$300,5,0),"")</f>
        <v/>
      </c>
      <c r="H706" t="e">
        <f t="shared" si="11"/>
        <v>#VALUE!</v>
      </c>
      <c r="I706" s="11">
        <f>I705*$E706/$E705*(1-I$1+VLOOKUP($A706,'G T-bils'!$B$3:$C$3000,2,1)/36500)^($A706-$A705)</f>
        <v>14.756102514989447</v>
      </c>
      <c r="L706">
        <f>ROW()</f>
        <v>706</v>
      </c>
      <c r="N706" t="e">
        <f>#REF!/#REF!</f>
        <v>#REF!</v>
      </c>
    </row>
    <row r="707" spans="1:14">
      <c r="A707" s="1">
        <v>40982</v>
      </c>
      <c r="B707">
        <v>15.31</v>
      </c>
      <c r="C707">
        <v>20.75</v>
      </c>
      <c r="D707">
        <f>IFERROR(VLOOKUP($A707,'EXIV-EVIX indexes'!$B$4:$D$5000,2,0),D706)</f>
        <v>99730.66</v>
      </c>
      <c r="E707">
        <f>IFERROR(VLOOKUP($A707,'EXIV-EVIX indexes'!$B$4:$D$5000,3,0),E706)</f>
        <v>9762.73</v>
      </c>
      <c r="F707" s="11">
        <f>F706*$D707/$D706*(1-F$1+VLOOKUP(A707,'G T-bils'!B$3:C$3000,2,1)/36500)^($A707-$A706)</f>
        <v>488.57353303806167</v>
      </c>
      <c r="G707" t="str">
        <f>IFERROR(VLOOKUP($A707,EVIX.IV!$B$5:$F$300,5,0),"")</f>
        <v/>
      </c>
      <c r="H707" t="e">
        <f t="shared" si="11"/>
        <v>#VALUE!</v>
      </c>
      <c r="I707" s="11">
        <f>I706*$E707/$E706*(1-I$1+VLOOKUP($A707,'G T-bils'!$B$3:$C$3000,2,1)/36500)^($A707-$A706)</f>
        <v>14.919621591315334</v>
      </c>
      <c r="L707">
        <f>ROW()</f>
        <v>707</v>
      </c>
      <c r="N707" t="e">
        <f>#REF!/#REF!</f>
        <v>#REF!</v>
      </c>
    </row>
    <row r="708" spans="1:14">
      <c r="A708" s="1">
        <v>40983</v>
      </c>
      <c r="B708">
        <v>15.43</v>
      </c>
      <c r="C708">
        <v>20.54</v>
      </c>
      <c r="D708">
        <f>IFERROR(VLOOKUP($A708,'EXIV-EVIX indexes'!$B$4:$D$5000,2,0),D707)</f>
        <v>99052.81</v>
      </c>
      <c r="E708">
        <f>IFERROR(VLOOKUP($A708,'EXIV-EVIX indexes'!$B$4:$D$5000,3,0),E707)</f>
        <v>9888.3700000000008</v>
      </c>
      <c r="F708" s="11">
        <f>F707*$D708/$D707*(1-F$1+VLOOKUP(A708,'G T-bils'!B$3:C$3000,2,1)/36500)^($A708-$A707)</f>
        <v>485.23568311741883</v>
      </c>
      <c r="G708" t="str">
        <f>IFERROR(VLOOKUP($A708,EVIX.IV!$B$5:$F$300,5,0),"")</f>
        <v/>
      </c>
      <c r="H708" t="e">
        <f t="shared" si="11"/>
        <v>#VALUE!</v>
      </c>
      <c r="I708" s="11">
        <f>I707*$E708/$E707*(1-I$1+VLOOKUP($A708,'G T-bils'!$B$3:$C$3000,2,1)/36500)^($A708-$A707)</f>
        <v>15.111094599630841</v>
      </c>
      <c r="L708">
        <f>ROW()</f>
        <v>708</v>
      </c>
      <c r="N708" t="e">
        <f>#REF!/#REF!</f>
        <v>#REF!</v>
      </c>
    </row>
    <row r="709" spans="1:14">
      <c r="A709" s="1">
        <v>40984</v>
      </c>
      <c r="B709">
        <v>14.43</v>
      </c>
      <c r="C709">
        <v>20.37</v>
      </c>
      <c r="D709">
        <f>IFERROR(VLOOKUP($A709,'EXIV-EVIX indexes'!$B$4:$D$5000,2,0),D708)</f>
        <v>100013.92</v>
      </c>
      <c r="E709">
        <f>IFERROR(VLOOKUP($A709,'EXIV-EVIX indexes'!$B$4:$D$5000,3,0),E708)</f>
        <v>9937.74</v>
      </c>
      <c r="F709" s="11">
        <f>F708*$D709/$D708*(1-F$1+VLOOKUP(A709,'G T-bils'!B$3:C$3000,2,1)/36500)^($A709-$A708)</f>
        <v>489.9267059497331</v>
      </c>
      <c r="G709" t="str">
        <f>IFERROR(VLOOKUP($A709,EVIX.IV!$B$5:$F$300,5,0),"")</f>
        <v/>
      </c>
      <c r="H709" t="e">
        <f t="shared" si="11"/>
        <v>#VALUE!</v>
      </c>
      <c r="I709" s="11">
        <f>I708*$E709/$E708*(1-I$1+VLOOKUP($A709,'G T-bils'!$B$3:$C$3000,2,1)/36500)^($A709-$A708)</f>
        <v>15.186006456436816</v>
      </c>
      <c r="L709">
        <f>ROW()</f>
        <v>709</v>
      </c>
      <c r="N709" t="e">
        <f>#REF!/#REF!</f>
        <v>#REF!</v>
      </c>
    </row>
    <row r="710" spans="1:14">
      <c r="A710" s="1">
        <v>40987</v>
      </c>
      <c r="B710">
        <v>15.04</v>
      </c>
      <c r="C710">
        <v>19.940000000000001</v>
      </c>
      <c r="D710">
        <f>IFERROR(VLOOKUP($A710,'EXIV-EVIX indexes'!$B$4:$D$5000,2,0),D709)</f>
        <v>97283.97</v>
      </c>
      <c r="E710">
        <f>IFERROR(VLOOKUP($A710,'EXIV-EVIX indexes'!$B$4:$D$5000,3,0),E709)</f>
        <v>10314</v>
      </c>
      <c r="F710" s="11">
        <f>F709*$D710/$D709*(1-F$1+VLOOKUP(A710,'G T-bils'!B$3:C$3000,2,1)/36500)^($A710-$A709)</f>
        <v>476.50367903306682</v>
      </c>
      <c r="G710" t="str">
        <f>IFERROR(VLOOKUP($A710,EVIX.IV!$B$5:$F$300,5,0),"")</f>
        <v/>
      </c>
      <c r="H710" t="e">
        <f t="shared" si="11"/>
        <v>#VALUE!</v>
      </c>
      <c r="I710" s="11">
        <f>I709*$E710/$E709*(1-I$1+VLOOKUP($A710,'G T-bils'!$B$3:$C$3000,2,1)/36500)^($A710-$A709)</f>
        <v>15.759316806054786</v>
      </c>
      <c r="L710">
        <f>ROW()</f>
        <v>710</v>
      </c>
      <c r="N710" t="e">
        <f>#REF!/#REF!</f>
        <v>#REF!</v>
      </c>
    </row>
    <row r="711" spans="1:14">
      <c r="A711" s="1">
        <v>40988</v>
      </c>
      <c r="B711">
        <v>15.58</v>
      </c>
      <c r="C711">
        <v>19.96</v>
      </c>
      <c r="D711">
        <f>IFERROR(VLOOKUP($A711,'EXIV-EVIX indexes'!$B$4:$D$5000,2,0),D710)</f>
        <v>97717.440000000002</v>
      </c>
      <c r="E711">
        <f>IFERROR(VLOOKUP($A711,'EXIV-EVIX indexes'!$B$4:$D$5000,3,0),E710)</f>
        <v>10231.629999999999</v>
      </c>
      <c r="F711" s="11">
        <f>F710*$D711/$D710*(1-F$1+VLOOKUP(A711,'G T-bils'!B$3:C$3000,2,1)/36500)^($A711-$A710)</f>
        <v>478.60998196446536</v>
      </c>
      <c r="G711" t="str">
        <f>IFERROR(VLOOKUP($A711,EVIX.IV!$B$5:$F$300,5,0),"")</f>
        <v/>
      </c>
      <c r="H711" t="e">
        <f t="shared" si="11"/>
        <v>#VALUE!</v>
      </c>
      <c r="I711" s="11">
        <f>I710*$E711/$E710*(1-I$1+VLOOKUP($A711,'G T-bils'!$B$3:$C$3000,2,1)/36500)^($A711-$A710)</f>
        <v>15.632908429321994</v>
      </c>
      <c r="L711">
        <f>ROW()</f>
        <v>711</v>
      </c>
      <c r="N711" t="e">
        <f>#REF!/#REF!</f>
        <v>#REF!</v>
      </c>
    </row>
    <row r="712" spans="1:14">
      <c r="A712" s="1">
        <v>40989</v>
      </c>
      <c r="B712">
        <v>15.13</v>
      </c>
      <c r="C712">
        <v>19.25</v>
      </c>
      <c r="D712">
        <f>IFERROR(VLOOKUP($A712,'EXIV-EVIX indexes'!$B$4:$D$5000,2,0),D711)</f>
        <v>95744.03</v>
      </c>
      <c r="E712">
        <f>IFERROR(VLOOKUP($A712,'EXIV-EVIX indexes'!$B$4:$D$5000,3,0),E711)</f>
        <v>10389.15</v>
      </c>
      <c r="F712" s="11">
        <f>F711*$D712/$D711*(1-F$1+VLOOKUP(A712,'G T-bils'!B$3:C$3000,2,1)/36500)^($A712-$A711)</f>
        <v>468.92761761340205</v>
      </c>
      <c r="G712" t="str">
        <f>IFERROR(VLOOKUP($A712,EVIX.IV!$B$5:$F$300,5,0),"")</f>
        <v/>
      </c>
      <c r="H712" t="e">
        <f t="shared" si="11"/>
        <v>#VALUE!</v>
      </c>
      <c r="I712" s="11">
        <f>I711*$E712/$E711*(1-I$1+VLOOKUP($A712,'G T-bils'!$B$3:$C$3000,2,1)/36500)^($A712-$A711)</f>
        <v>15.873014412342449</v>
      </c>
      <c r="L712">
        <f>ROW()</f>
        <v>712</v>
      </c>
      <c r="N712" t="e">
        <f>#REF!/#REF!</f>
        <v>#REF!</v>
      </c>
    </row>
    <row r="713" spans="1:14">
      <c r="A713" s="1">
        <v>40990</v>
      </c>
      <c r="B713">
        <v>15.68</v>
      </c>
      <c r="C713">
        <v>19.55</v>
      </c>
      <c r="D713">
        <f>IFERROR(VLOOKUP($A713,'EXIV-EVIX indexes'!$B$4:$D$5000,2,0),D712)</f>
        <v>98257.29</v>
      </c>
      <c r="E713">
        <f>IFERROR(VLOOKUP($A713,'EXIV-EVIX indexes'!$B$4:$D$5000,3,0),E712)</f>
        <v>10118.049999999999</v>
      </c>
      <c r="F713" s="11">
        <f>F712*$D713/$D712*(1-F$1+VLOOKUP(A713,'G T-bils'!B$3:C$3000,2,1)/36500)^($A713-$A712)</f>
        <v>481.22014772749213</v>
      </c>
      <c r="G713" t="str">
        <f>IFERROR(VLOOKUP($A713,EVIX.IV!$B$5:$F$300,5,0),"")</f>
        <v/>
      </c>
      <c r="H713" t="e">
        <f t="shared" si="11"/>
        <v>#VALUE!</v>
      </c>
      <c r="I713" s="11">
        <f>I712*$E713/$E712*(1-I$1+VLOOKUP($A713,'G T-bils'!$B$3:$C$3000,2,1)/36500)^($A713-$A712)</f>
        <v>15.4582785056967</v>
      </c>
      <c r="L713">
        <f>ROW()</f>
        <v>713</v>
      </c>
      <c r="N713" t="e">
        <f>#REF!/#REF!</f>
        <v>#REF!</v>
      </c>
    </row>
    <row r="714" spans="1:14">
      <c r="A714" s="1">
        <v>40991</v>
      </c>
      <c r="B714">
        <v>14.82</v>
      </c>
      <c r="C714">
        <v>18.64</v>
      </c>
      <c r="D714">
        <f>IFERROR(VLOOKUP($A714,'EXIV-EVIX indexes'!$B$4:$D$5000,2,0),D713)</f>
        <v>94723.16</v>
      </c>
      <c r="E714">
        <f>IFERROR(VLOOKUP($A714,'EXIV-EVIX indexes'!$B$4:$D$5000,3,0),E713)</f>
        <v>10581.64</v>
      </c>
      <c r="F714" s="11">
        <f>F713*$D714/$D713*(1-F$1+VLOOKUP(A714,'G T-bils'!B$3:C$3000,2,1)/36500)^($A714-$A713)</f>
        <v>463.89526959652676</v>
      </c>
      <c r="G714" t="str">
        <f>IFERROR(VLOOKUP($A714,EVIX.IV!$B$5:$F$300,5,0),"")</f>
        <v/>
      </c>
      <c r="H714" t="e">
        <f t="shared" si="11"/>
        <v>#VALUE!</v>
      </c>
      <c r="I714" s="11">
        <f>I713*$E714/$E713*(1-I$1+VLOOKUP($A714,'G T-bils'!$B$3:$C$3000,2,1)/36500)^($A714-$A713)</f>
        <v>16.165979898551075</v>
      </c>
      <c r="L714">
        <f>ROW()</f>
        <v>714</v>
      </c>
      <c r="N714" t="e">
        <f>#REF!/#REF!</f>
        <v>#REF!</v>
      </c>
    </row>
    <row r="715" spans="1:14">
      <c r="A715" s="1">
        <v>40994</v>
      </c>
      <c r="B715">
        <v>14.26</v>
      </c>
      <c r="C715">
        <v>17.43</v>
      </c>
      <c r="D715">
        <f>IFERROR(VLOOKUP($A715,'EXIV-EVIX indexes'!$B$4:$D$5000,2,0),D714)</f>
        <v>92311.6</v>
      </c>
      <c r="E715">
        <f>IFERROR(VLOOKUP($A715,'EXIV-EVIX indexes'!$B$4:$D$5000,3,0),E714)</f>
        <v>10946.45</v>
      </c>
      <c r="F715" s="11">
        <f>F714*$D715/$D714*(1-F$1+VLOOKUP(A715,'G T-bils'!B$3:C$3000,2,1)/36500)^($A715-$A714)</f>
        <v>452.0370131990847</v>
      </c>
      <c r="G715" t="str">
        <f>IFERROR(VLOOKUP($A715,EVIX.IV!$B$5:$F$300,5,0),"")</f>
        <v/>
      </c>
      <c r="H715" t="e">
        <f t="shared" si="11"/>
        <v>#VALUE!</v>
      </c>
      <c r="I715" s="11">
        <f>I714*$E715/$E714*(1-I$1+VLOOKUP($A715,'G T-bils'!$B$3:$C$3000,2,1)/36500)^($A715-$A714)</f>
        <v>16.721541151066575</v>
      </c>
      <c r="L715">
        <f>ROW()</f>
        <v>715</v>
      </c>
      <c r="N715" t="e">
        <f>#REF!/#REF!</f>
        <v>#REF!</v>
      </c>
    </row>
    <row r="716" spans="1:14">
      <c r="A716" s="1">
        <v>40995</v>
      </c>
      <c r="B716">
        <v>15.57</v>
      </c>
      <c r="C716">
        <v>18.57</v>
      </c>
      <c r="D716">
        <f>IFERROR(VLOOKUP($A716,'EXIV-EVIX indexes'!$B$4:$D$5000,2,0),D715)</f>
        <v>93897.91</v>
      </c>
      <c r="E716">
        <f>IFERROR(VLOOKUP($A716,'EXIV-EVIX indexes'!$B$4:$D$5000,3,0),E715)</f>
        <v>10739.48</v>
      </c>
      <c r="F716" s="11">
        <f>F715*$D716/$D715*(1-F$1+VLOOKUP(A716,'G T-bils'!B$3:C$3000,2,1)/36500)^($A716-$A715)</f>
        <v>459.78866329615767</v>
      </c>
      <c r="G716" t="str">
        <f>IFERROR(VLOOKUP($A716,EVIX.IV!$B$5:$F$300,5,0),"")</f>
        <v/>
      </c>
      <c r="H716" t="e">
        <f t="shared" si="11"/>
        <v>#VALUE!</v>
      </c>
      <c r="I716" s="11">
        <f>I715*$E716/$E715*(1-I$1+VLOOKUP($A716,'G T-bils'!$B$3:$C$3000,2,1)/36500)^($A716-$A715)</f>
        <v>16.40479746198913</v>
      </c>
      <c r="L716">
        <f>ROW()</f>
        <v>716</v>
      </c>
      <c r="N716" t="e">
        <f>#REF!/#REF!</f>
        <v>#REF!</v>
      </c>
    </row>
    <row r="717" spans="1:14">
      <c r="A717" s="1">
        <v>40996</v>
      </c>
      <c r="B717">
        <v>15.47</v>
      </c>
      <c r="C717">
        <v>18.79</v>
      </c>
      <c r="D717">
        <f>IFERROR(VLOOKUP($A717,'EXIV-EVIX indexes'!$B$4:$D$5000,2,0),D716)</f>
        <v>98856.04</v>
      </c>
      <c r="E717">
        <f>IFERROR(VLOOKUP($A717,'EXIV-EVIX indexes'!$B$4:$D$5000,3,0),E716)</f>
        <v>10112.77</v>
      </c>
      <c r="F717" s="11">
        <f>F716*$D717/$D716*(1-F$1+VLOOKUP(A717,'G T-bils'!B$3:C$3000,2,1)/36500)^($A717-$A716)</f>
        <v>484.04992547132974</v>
      </c>
      <c r="G717" t="str">
        <f>IFERROR(VLOOKUP($A717,EVIX.IV!$B$5:$F$300,5,0),"")</f>
        <v/>
      </c>
      <c r="H717" t="e">
        <f t="shared" si="11"/>
        <v>#VALUE!</v>
      </c>
      <c r="I717" s="11">
        <f>I716*$E717/$E716*(1-I$1+VLOOKUP($A717,'G T-bils'!$B$3:$C$3000,2,1)/36500)^($A717-$A716)</f>
        <v>15.446936606971763</v>
      </c>
      <c r="L717">
        <f>ROW()</f>
        <v>717</v>
      </c>
      <c r="N717" t="e">
        <f>#REF!/#REF!</f>
        <v>#REF!</v>
      </c>
    </row>
    <row r="718" spans="1:14">
      <c r="A718" s="1">
        <v>40997</v>
      </c>
      <c r="B718">
        <v>15.48</v>
      </c>
      <c r="C718">
        <v>18.84</v>
      </c>
      <c r="D718">
        <f>IFERROR(VLOOKUP($A718,'EXIV-EVIX indexes'!$B$4:$D$5000,2,0),D717)</f>
        <v>103378.53</v>
      </c>
      <c r="E718">
        <f>IFERROR(VLOOKUP($A718,'EXIV-EVIX indexes'!$B$4:$D$5000,3,0),E717)</f>
        <v>9629.61</v>
      </c>
      <c r="F718" s="11">
        <f>F717*$D718/$D717*(1-F$1+VLOOKUP(A718,'G T-bils'!B$3:C$3000,2,1)/36500)^($A718-$A717)</f>
        <v>506.17641277058647</v>
      </c>
      <c r="G718" t="str">
        <f>IFERROR(VLOOKUP($A718,EVIX.IV!$B$5:$F$300,5,0),"")</f>
        <v/>
      </c>
      <c r="H718" t="e">
        <f t="shared" si="11"/>
        <v>#VALUE!</v>
      </c>
      <c r="I718" s="11">
        <f>I717*$E718/$E717*(1-I$1+VLOOKUP($A718,'G T-bils'!$B$3:$C$3000,2,1)/36500)^($A718-$A717)</f>
        <v>14.708403513428399</v>
      </c>
      <c r="L718">
        <f>ROW()</f>
        <v>718</v>
      </c>
      <c r="N718" t="e">
        <f>#REF!/#REF!</f>
        <v>#REF!</v>
      </c>
    </row>
    <row r="719" spans="1:14">
      <c r="A719" s="1">
        <v>40998</v>
      </c>
      <c r="B719">
        <v>15.5</v>
      </c>
      <c r="C719">
        <v>18.61</v>
      </c>
      <c r="D719">
        <f>IFERROR(VLOOKUP($A719,'EXIV-EVIX indexes'!$B$4:$D$5000,2,0),D718)</f>
        <v>97512.639999999999</v>
      </c>
      <c r="E719">
        <f>IFERROR(VLOOKUP($A719,'EXIV-EVIX indexes'!$B$4:$D$5000,3,0),E718)</f>
        <v>10225.799999999999</v>
      </c>
      <c r="F719" s="11">
        <f>F718*$D719/$D718*(1-F$1+VLOOKUP(A719,'G T-bils'!B$3:C$3000,2,1)/36500)^($A719-$A718)</f>
        <v>477.4380952336773</v>
      </c>
      <c r="G719" t="str">
        <f>IFERROR(VLOOKUP($A719,EVIX.IV!$B$5:$F$300,5,0),"")</f>
        <v/>
      </c>
      <c r="H719" t="e">
        <f t="shared" si="11"/>
        <v>#VALUE!</v>
      </c>
      <c r="I719" s="11">
        <f>I718*$E719/$E718*(1-I$1+VLOOKUP($A719,'G T-bils'!$B$3:$C$3000,2,1)/36500)^($A719-$A718)</f>
        <v>15.61847888694194</v>
      </c>
      <c r="L719">
        <f>ROW()</f>
        <v>719</v>
      </c>
      <c r="N719" t="e">
        <f>#REF!/#REF!</f>
        <v>#REF!</v>
      </c>
    </row>
    <row r="720" spans="1:14">
      <c r="A720" s="1">
        <v>41001</v>
      </c>
      <c r="B720">
        <v>15.64</v>
      </c>
      <c r="C720">
        <v>18.46</v>
      </c>
      <c r="D720">
        <f>IFERROR(VLOOKUP($A720,'EXIV-EVIX indexes'!$B$4:$D$5000,2,0),D719)</f>
        <v>92358.1</v>
      </c>
      <c r="E720">
        <f>IFERROR(VLOOKUP($A720,'EXIV-EVIX indexes'!$B$4:$D$5000,3,0),E719)</f>
        <v>10738.13</v>
      </c>
      <c r="F720" s="11">
        <f>F719*$D720/$D719*(1-F$1+VLOOKUP(A720,'G T-bils'!B$3:C$3000,2,1)/36500)^($A720-$A719)</f>
        <v>452.15348420158659</v>
      </c>
      <c r="G720" t="str">
        <f>IFERROR(VLOOKUP($A720,EVIX.IV!$B$5:$F$300,5,0),"")</f>
        <v/>
      </c>
      <c r="H720" t="e">
        <f t="shared" si="11"/>
        <v>#VALUE!</v>
      </c>
      <c r="I720" s="11">
        <f>I719*$E720/$E719*(1-I$1+VLOOKUP($A720,'G T-bils'!$B$3:$C$3000,2,1)/36500)^($A720-$A719)</f>
        <v>16.399282047338946</v>
      </c>
      <c r="L720">
        <f>ROW()</f>
        <v>720</v>
      </c>
      <c r="N720" t="e">
        <f>#REF!/#REF!</f>
        <v>#REF!</v>
      </c>
    </row>
    <row r="721" spans="1:14">
      <c r="A721" s="1">
        <v>41002</v>
      </c>
      <c r="B721">
        <v>15.66</v>
      </c>
      <c r="C721">
        <v>18.809999999999999</v>
      </c>
      <c r="D721">
        <f>IFERROR(VLOOKUP($A721,'EXIV-EVIX indexes'!$B$4:$D$5000,2,0),D720)</f>
        <v>93974.8</v>
      </c>
      <c r="E721">
        <f>IFERROR(VLOOKUP($A721,'EXIV-EVIX indexes'!$B$4:$D$5000,3,0),E720)</f>
        <v>10602.31</v>
      </c>
      <c r="F721" s="11">
        <f>F720*$D721/$D720*(1-F$1+VLOOKUP(A721,'G T-bils'!B$3:C$3000,2,1)/36500)^($A721-$A720)</f>
        <v>460.05194303796435</v>
      </c>
      <c r="G721" t="str">
        <f>IFERROR(VLOOKUP($A721,EVIX.IV!$B$5:$F$300,5,0),"")</f>
        <v/>
      </c>
      <c r="H721" t="e">
        <f t="shared" si="11"/>
        <v>#VALUE!</v>
      </c>
      <c r="I721" s="11">
        <f>I720*$E721/$E720*(1-I$1+VLOOKUP($A721,'G T-bils'!$B$3:$C$3000,2,1)/36500)^($A721-$A720)</f>
        <v>16.191282252515411</v>
      </c>
      <c r="L721">
        <f>ROW()</f>
        <v>721</v>
      </c>
      <c r="N721" t="e">
        <f>#REF!/#REF!</f>
        <v>#REF!</v>
      </c>
    </row>
    <row r="722" spans="1:14">
      <c r="A722" s="1">
        <v>41003</v>
      </c>
      <c r="B722">
        <v>16.420000000000002</v>
      </c>
      <c r="C722">
        <v>19.45</v>
      </c>
      <c r="D722">
        <f>IFERROR(VLOOKUP($A722,'EXIV-EVIX indexes'!$B$4:$D$5000,2,0),D721)</f>
        <v>101306.39</v>
      </c>
      <c r="E722">
        <f>IFERROR(VLOOKUP($A722,'EXIV-EVIX indexes'!$B$4:$D$5000,3,0),E721)</f>
        <v>9410.82</v>
      </c>
      <c r="F722" s="11">
        <f>F721*$D722/$D721*(1-F$1+VLOOKUP(A722,'G T-bils'!B$3:C$3000,2,1)/36500)^($A722-$A721)</f>
        <v>495.92583756176117</v>
      </c>
      <c r="G722" t="str">
        <f>IFERROR(VLOOKUP($A722,EVIX.IV!$B$5:$F$300,5,0),"")</f>
        <v/>
      </c>
      <c r="H722" t="e">
        <f t="shared" si="11"/>
        <v>#VALUE!</v>
      </c>
      <c r="I722" s="11">
        <f>I721*$E722/$E721*(1-I$1+VLOOKUP($A722,'G T-bils'!$B$3:$C$3000,2,1)/36500)^($A722-$A721)</f>
        <v>14.371187265655402</v>
      </c>
      <c r="L722">
        <f>ROW()</f>
        <v>722</v>
      </c>
      <c r="N722" t="e">
        <f>#REF!/#REF!</f>
        <v>#REF!</v>
      </c>
    </row>
    <row r="723" spans="1:14">
      <c r="A723" s="1">
        <v>41004</v>
      </c>
      <c r="B723">
        <v>16.7</v>
      </c>
      <c r="C723">
        <v>19.82</v>
      </c>
      <c r="D723">
        <f>IFERROR(VLOOKUP($A723,'EXIV-EVIX indexes'!$B$4:$D$5000,2,0),D722)</f>
        <v>100462.05</v>
      </c>
      <c r="E723">
        <f>IFERROR(VLOOKUP($A723,'EXIV-EVIX indexes'!$B$4:$D$5000,3,0),E722)</f>
        <v>9398.49</v>
      </c>
      <c r="F723" s="11">
        <f>F722*$D723/$D722*(1-F$1+VLOOKUP(A723,'G T-bils'!B$3:C$3000,2,1)/36500)^($A723-$A722)</f>
        <v>491.77496461045683</v>
      </c>
      <c r="G723" t="str">
        <f>IFERROR(VLOOKUP($A723,EVIX.IV!$B$5:$F$300,5,0),"")</f>
        <v/>
      </c>
      <c r="H723" t="e">
        <f t="shared" si="11"/>
        <v>#VALUE!</v>
      </c>
      <c r="I723" s="11">
        <f>I722*$E723/$E722*(1-I$1+VLOOKUP($A723,'G T-bils'!$B$3:$C$3000,2,1)/36500)^($A723-$A722)</f>
        <v>14.351845469429893</v>
      </c>
      <c r="L723">
        <f>ROW()</f>
        <v>723</v>
      </c>
      <c r="N723" t="e">
        <f>#REF!/#REF!</f>
        <v>#REF!</v>
      </c>
    </row>
    <row r="724" spans="1:14">
      <c r="A724" s="1">
        <v>41008</v>
      </c>
      <c r="B724">
        <v>18.809999999999999</v>
      </c>
      <c r="C724">
        <v>21.21</v>
      </c>
      <c r="D724">
        <f>IFERROR(VLOOKUP($A724,'EXIV-EVIX indexes'!$B$4:$D$5000,2,0),D723)</f>
        <v>100462.05</v>
      </c>
      <c r="E724">
        <f>IFERROR(VLOOKUP($A724,'EXIV-EVIX indexes'!$B$4:$D$5000,3,0),E723)</f>
        <v>9398.49</v>
      </c>
      <c r="F724" s="11">
        <f>F723*$D724/$D723*(1-F$1+VLOOKUP(A724,'G T-bils'!B$3:C$3000,2,1)/36500)^($A724-$A723)</f>
        <v>491.7078171879495</v>
      </c>
      <c r="G724" t="str">
        <f>IFERROR(VLOOKUP($A724,EVIX.IV!$B$5:$F$300,5,0),"")</f>
        <v/>
      </c>
      <c r="H724" t="e">
        <f t="shared" si="11"/>
        <v>#VALUE!</v>
      </c>
      <c r="I724" s="11">
        <f>I723*$E724/$E723*(1-I$1+VLOOKUP($A724,'G T-bils'!$B$3:$C$3000,2,1)/36500)^($A724-$A723)</f>
        <v>14.349885854766999</v>
      </c>
      <c r="L724">
        <f>ROW()</f>
        <v>724</v>
      </c>
      <c r="N724" t="e">
        <f>#REF!/#REF!</f>
        <v>#REF!</v>
      </c>
    </row>
    <row r="725" spans="1:14">
      <c r="A725" s="1">
        <v>41009</v>
      </c>
      <c r="B725">
        <v>20.39</v>
      </c>
      <c r="C725">
        <v>22.62</v>
      </c>
      <c r="D725">
        <f>IFERROR(VLOOKUP($A725,'EXIV-EVIX indexes'!$B$4:$D$5000,2,0),D724)</f>
        <v>111585.74</v>
      </c>
      <c r="E725">
        <f>IFERROR(VLOOKUP($A725,'EXIV-EVIX indexes'!$B$4:$D$5000,3,0),E724)</f>
        <v>8326.2900000000009</v>
      </c>
      <c r="F725" s="11">
        <f>F724*$D725/$D724*(1-F$1+VLOOKUP(A725,'G T-bils'!B$3:C$3000,2,1)/36500)^($A725-$A724)</f>
        <v>546.13278288459514</v>
      </c>
      <c r="G725" t="str">
        <f>IFERROR(VLOOKUP($A725,EVIX.IV!$B$5:$F$300,5,0),"")</f>
        <v/>
      </c>
      <c r="H725" t="e">
        <f t="shared" si="11"/>
        <v>#VALUE!</v>
      </c>
      <c r="I725" s="11">
        <f>I724*$E725/$E724*(1-I$1+VLOOKUP($A725,'G T-bils'!$B$3:$C$3000,2,1)/36500)^($A725-$A724)</f>
        <v>12.712365414830867</v>
      </c>
      <c r="L725">
        <f>ROW()</f>
        <v>725</v>
      </c>
      <c r="N725" t="e">
        <f>#REF!/#REF!</f>
        <v>#REF!</v>
      </c>
    </row>
    <row r="726" spans="1:14">
      <c r="A726" s="1">
        <v>41010</v>
      </c>
      <c r="B726">
        <v>20.02</v>
      </c>
      <c r="C726">
        <v>22.47</v>
      </c>
      <c r="D726">
        <f>IFERROR(VLOOKUP($A726,'EXIV-EVIX indexes'!$B$4:$D$5000,2,0),D725)</f>
        <v>110680.14</v>
      </c>
      <c r="E726">
        <f>IFERROR(VLOOKUP($A726,'EXIV-EVIX indexes'!$B$4:$D$5000,3,0),E725)</f>
        <v>8437.86</v>
      </c>
      <c r="F726" s="11">
        <f>F725*$D726/$D725*(1-F$1+VLOOKUP(A726,'G T-bils'!B$3:C$3000,2,1)/36500)^($A726-$A725)</f>
        <v>541.6810438544012</v>
      </c>
      <c r="G726" t="str">
        <f>IFERROR(VLOOKUP($A726,EVIX.IV!$B$5:$F$300,5,0),"")</f>
        <v/>
      </c>
      <c r="H726" t="e">
        <f t="shared" si="11"/>
        <v>#VALUE!</v>
      </c>
      <c r="I726" s="11">
        <f>I725*$E726/$E725*(1-I$1+VLOOKUP($A726,'G T-bils'!$B$3:$C$3000,2,1)/36500)^($A726-$A725)</f>
        <v>12.882244549611022</v>
      </c>
      <c r="L726">
        <f>ROW()</f>
        <v>726</v>
      </c>
      <c r="N726" t="e">
        <f>#REF!/#REF!</f>
        <v>#REF!</v>
      </c>
    </row>
    <row r="727" spans="1:14">
      <c r="A727" s="1">
        <v>41011</v>
      </c>
      <c r="B727">
        <v>17.2</v>
      </c>
      <c r="C727">
        <v>20.25</v>
      </c>
      <c r="D727">
        <f>IFERROR(VLOOKUP($A727,'EXIV-EVIX indexes'!$B$4:$D$5000,2,0),D726)</f>
        <v>108536.61</v>
      </c>
      <c r="E727">
        <f>IFERROR(VLOOKUP($A727,'EXIV-EVIX indexes'!$B$4:$D$5000,3,0),E726)</f>
        <v>8664.2800000000007</v>
      </c>
      <c r="F727" s="11">
        <f>F726*$D727/$D726*(1-F$1+VLOOKUP(A727,'G T-bils'!B$3:C$3000,2,1)/36500)^($A727-$A726)</f>
        <v>531.17127338869045</v>
      </c>
      <c r="G727" t="str">
        <f>IFERROR(VLOOKUP($A727,EVIX.IV!$B$5:$F$300,5,0),"")</f>
        <v/>
      </c>
      <c r="H727" t="e">
        <f t="shared" si="11"/>
        <v>#VALUE!</v>
      </c>
      <c r="I727" s="11">
        <f>I726*$E727/$E726*(1-I$1+VLOOKUP($A727,'G T-bils'!$B$3:$C$3000,2,1)/36500)^($A727-$A726)</f>
        <v>13.227448875515552</v>
      </c>
      <c r="L727">
        <f>ROW()</f>
        <v>727</v>
      </c>
      <c r="N727" t="e">
        <f>#REF!/#REF!</f>
        <v>#REF!</v>
      </c>
    </row>
    <row r="728" spans="1:14">
      <c r="A728" s="1">
        <v>41012</v>
      </c>
      <c r="B728">
        <v>19.55</v>
      </c>
      <c r="C728">
        <v>21.99</v>
      </c>
      <c r="D728">
        <f>IFERROR(VLOOKUP($A728,'EXIV-EVIX indexes'!$B$4:$D$5000,2,0),D727)</f>
        <v>112619.73</v>
      </c>
      <c r="E728">
        <f>IFERROR(VLOOKUP($A728,'EXIV-EVIX indexes'!$B$4:$D$5000,3,0),E727)</f>
        <v>8214.7800000000007</v>
      </c>
      <c r="F728" s="11">
        <f>F727*$D728/$D727*(1-F$1+VLOOKUP(A728,'G T-bils'!B$3:C$3000,2,1)/36500)^($A728-$A727)</f>
        <v>551.13456571198583</v>
      </c>
      <c r="G728" t="str">
        <f>IFERROR(VLOOKUP($A728,EVIX.IV!$B$5:$F$300,5,0),"")</f>
        <v/>
      </c>
      <c r="H728" t="e">
        <f t="shared" si="11"/>
        <v>#VALUE!</v>
      </c>
      <c r="I728" s="11">
        <f>I727*$E728/$E727*(1-I$1+VLOOKUP($A728,'G T-bils'!$B$3:$C$3000,2,1)/36500)^($A728-$A727)</f>
        <v>12.540775433472716</v>
      </c>
      <c r="L728">
        <f>ROW()</f>
        <v>728</v>
      </c>
      <c r="N728" t="e">
        <f>#REF!/#REF!</f>
        <v>#REF!</v>
      </c>
    </row>
    <row r="729" spans="1:14">
      <c r="A729" s="1">
        <v>41015</v>
      </c>
      <c r="B729">
        <v>19.55</v>
      </c>
      <c r="C729">
        <v>22.04</v>
      </c>
      <c r="D729">
        <f>IFERROR(VLOOKUP($A729,'EXIV-EVIX indexes'!$B$4:$D$5000,2,0),D728)</f>
        <v>113613.58</v>
      </c>
      <c r="E729">
        <f>IFERROR(VLOOKUP($A729,'EXIV-EVIX indexes'!$B$4:$D$5000,3,0),E728)</f>
        <v>8110.44</v>
      </c>
      <c r="F729" s="11">
        <f>F728*$D729/$D728*(1-F$1+VLOOKUP(A729,'G T-bils'!B$3:C$3000,2,1)/36500)^($A729-$A728)</f>
        <v>555.9396512989166</v>
      </c>
      <c r="G729" t="str">
        <f>IFERROR(VLOOKUP($A729,EVIX.IV!$B$5:$F$300,5,0),"")</f>
        <v/>
      </c>
      <c r="H729" t="e">
        <f t="shared" si="11"/>
        <v>#VALUE!</v>
      </c>
      <c r="I729" s="11">
        <f>I728*$E729/$E728*(1-I$1+VLOOKUP($A729,'G T-bils'!$B$3:$C$3000,2,1)/36500)^($A729-$A728)</f>
        <v>12.380184227351075</v>
      </c>
      <c r="L729">
        <f>ROW()</f>
        <v>729</v>
      </c>
      <c r="N729" t="e">
        <f>#REF!/#REF!</f>
        <v>#REF!</v>
      </c>
    </row>
    <row r="730" spans="1:14">
      <c r="A730" s="1">
        <v>41016</v>
      </c>
      <c r="B730">
        <v>18.46</v>
      </c>
      <c r="C730">
        <v>20.85</v>
      </c>
      <c r="D730">
        <f>IFERROR(VLOOKUP($A730,'EXIV-EVIX indexes'!$B$4:$D$5000,2,0),D729)</f>
        <v>109792.75</v>
      </c>
      <c r="E730">
        <f>IFERROR(VLOOKUP($A730,'EXIV-EVIX indexes'!$B$4:$D$5000,3,0),E729)</f>
        <v>8478.74</v>
      </c>
      <c r="F730" s="11">
        <f>F729*$D730/$D729*(1-F$1+VLOOKUP(A730,'G T-bils'!B$3:C$3000,2,1)/36500)^($A730-$A729)</f>
        <v>537.22384276054936</v>
      </c>
      <c r="G730" t="str">
        <f>IFERROR(VLOOKUP($A730,EVIX.IV!$B$5:$F$300,5,0),"")</f>
        <v/>
      </c>
      <c r="H730" t="e">
        <f t="shared" si="11"/>
        <v>#VALUE!</v>
      </c>
      <c r="I730" s="11">
        <f>I729*$E730/$E729*(1-I$1+VLOOKUP($A730,'G T-bils'!$B$3:$C$3000,2,1)/36500)^($A730-$A729)</f>
        <v>12.941905367494551</v>
      </c>
      <c r="L730">
        <f>ROW()</f>
        <v>730</v>
      </c>
      <c r="N730" t="e">
        <f>#REF!/#REF!</f>
        <v>#REF!</v>
      </c>
    </row>
    <row r="731" spans="1:14">
      <c r="A731" s="1">
        <v>41017</v>
      </c>
      <c r="B731">
        <v>18.64</v>
      </c>
      <c r="C731">
        <v>21.12</v>
      </c>
      <c r="D731">
        <f>IFERROR(VLOOKUP($A731,'EXIV-EVIX indexes'!$B$4:$D$5000,2,0),D730)</f>
        <v>107720.09</v>
      </c>
      <c r="E731">
        <f>IFERROR(VLOOKUP($A731,'EXIV-EVIX indexes'!$B$4:$D$5000,3,0),E730)</f>
        <v>8613.67</v>
      </c>
      <c r="F731" s="11">
        <f>F730*$D731/$D730*(1-F$1+VLOOKUP(A731,'G T-bils'!B$3:C$3000,2,1)/36500)^($A731-$A730)</f>
        <v>527.06312076268557</v>
      </c>
      <c r="G731" t="str">
        <f>IFERROR(VLOOKUP($A731,EVIX.IV!$B$5:$F$300,5,0),"")</f>
        <v/>
      </c>
      <c r="H731" t="e">
        <f t="shared" si="11"/>
        <v>#VALUE!</v>
      </c>
      <c r="I731" s="11">
        <f>I730*$E731/$E730*(1-I$1+VLOOKUP($A731,'G T-bils'!$B$3:$C$3000,2,1)/36500)^($A731-$A730)</f>
        <v>13.147386705228755</v>
      </c>
      <c r="L731">
        <f>ROW()</f>
        <v>731</v>
      </c>
      <c r="N731" t="e">
        <f>#REF!/#REF!</f>
        <v>#REF!</v>
      </c>
    </row>
    <row r="732" spans="1:14">
      <c r="A732" s="1">
        <v>41018</v>
      </c>
      <c r="B732">
        <v>18.36</v>
      </c>
      <c r="C732">
        <v>21.23</v>
      </c>
      <c r="D732">
        <f>IFERROR(VLOOKUP($A732,'EXIV-EVIX indexes'!$B$4:$D$5000,2,0),D731)</f>
        <v>109852.78</v>
      </c>
      <c r="E732">
        <f>IFERROR(VLOOKUP($A732,'EXIV-EVIX indexes'!$B$4:$D$5000,3,0),E731)</f>
        <v>8460.11</v>
      </c>
      <c r="F732" s="11">
        <f>F731*$D732/$D731*(1-F$1+VLOOKUP(A732,'G T-bils'!B$3:C$3000,2,1)/36500)^($A732-$A731)</f>
        <v>537.47869659880655</v>
      </c>
      <c r="G732" t="str">
        <f>IFERROR(VLOOKUP($A732,EVIX.IV!$B$5:$F$300,5,0),"")</f>
        <v/>
      </c>
      <c r="H732" t="e">
        <f t="shared" si="11"/>
        <v>#VALUE!</v>
      </c>
      <c r="I732" s="11">
        <f>I731*$E732/$E731*(1-I$1+VLOOKUP($A732,'G T-bils'!$B$3:$C$3000,2,1)/36500)^($A732-$A731)</f>
        <v>12.912534632410136</v>
      </c>
      <c r="L732">
        <f>ROW()</f>
        <v>732</v>
      </c>
      <c r="N732" t="e">
        <f>#REF!/#REF!</f>
        <v>#REF!</v>
      </c>
    </row>
    <row r="733" spans="1:14">
      <c r="A733" s="1">
        <v>41019</v>
      </c>
      <c r="B733">
        <v>17.440000000000001</v>
      </c>
      <c r="C733">
        <v>20.48</v>
      </c>
      <c r="D733">
        <f>IFERROR(VLOOKUP($A733,'EXIV-EVIX indexes'!$B$4:$D$5000,2,0),D732)</f>
        <v>105621.47</v>
      </c>
      <c r="E733">
        <f>IFERROR(VLOOKUP($A733,'EXIV-EVIX indexes'!$B$4:$D$5000,3,0),E732)</f>
        <v>8860.7900000000009</v>
      </c>
      <c r="F733" s="11">
        <f>F732*$D733/$D732*(1-F$1+VLOOKUP(A733,'G T-bils'!B$3:C$3000,2,1)/36500)^($A733-$A732)</f>
        <v>516.75735776647434</v>
      </c>
      <c r="G733" t="str">
        <f>IFERROR(VLOOKUP($A733,EVIX.IV!$B$5:$F$300,5,0),"")</f>
        <v/>
      </c>
      <c r="H733" t="e">
        <f t="shared" si="11"/>
        <v>#VALUE!</v>
      </c>
      <c r="I733" s="11">
        <f>I732*$E733/$E732*(1-I$1+VLOOKUP($A733,'G T-bils'!$B$3:$C$3000,2,1)/36500)^($A733-$A732)</f>
        <v>13.523596097953007</v>
      </c>
      <c r="L733">
        <f>ROW()</f>
        <v>733</v>
      </c>
      <c r="N733" t="e">
        <f>#REF!/#REF!</f>
        <v>#REF!</v>
      </c>
    </row>
    <row r="734" spans="1:14">
      <c r="A734" s="1">
        <v>41022</v>
      </c>
      <c r="B734">
        <v>18.97</v>
      </c>
      <c r="C734">
        <v>21.39</v>
      </c>
      <c r="D734">
        <f>IFERROR(VLOOKUP($A734,'EXIV-EVIX indexes'!$B$4:$D$5000,2,0),D733)</f>
        <v>113269.08</v>
      </c>
      <c r="E734">
        <f>IFERROR(VLOOKUP($A734,'EXIV-EVIX indexes'!$B$4:$D$5000,3,0),E733)</f>
        <v>8102.57</v>
      </c>
      <c r="F734" s="11">
        <f>F733*$D734/$D733*(1-F$1+VLOOKUP(A734,'G T-bils'!B$3:C$3000,2,1)/36500)^($A734-$A733)</f>
        <v>554.11316149764093</v>
      </c>
      <c r="G734" t="str">
        <f>IFERROR(VLOOKUP($A734,EVIX.IV!$B$5:$F$300,5,0),"")</f>
        <v/>
      </c>
      <c r="H734" t="e">
        <f t="shared" si="11"/>
        <v>#VALUE!</v>
      </c>
      <c r="I734" s="11">
        <f>I733*$E734/$E733*(1-I$1+VLOOKUP($A734,'G T-bils'!$B$3:$C$3000,2,1)/36500)^($A734-$A733)</f>
        <v>12.365029889358736</v>
      </c>
      <c r="L734">
        <f>ROW()</f>
        <v>734</v>
      </c>
      <c r="N734" t="e">
        <f>#REF!/#REF!</f>
        <v>#REF!</v>
      </c>
    </row>
    <row r="735" spans="1:14">
      <c r="A735" s="1">
        <v>41023</v>
      </c>
      <c r="B735">
        <v>18.100000000000001</v>
      </c>
      <c r="C735">
        <v>20.51</v>
      </c>
      <c r="D735">
        <f>IFERROR(VLOOKUP($A735,'EXIV-EVIX indexes'!$B$4:$D$5000,2,0),D734)</f>
        <v>109736.72</v>
      </c>
      <c r="E735">
        <f>IFERROR(VLOOKUP($A735,'EXIV-EVIX indexes'!$B$4:$D$5000,3,0),E734)</f>
        <v>8447</v>
      </c>
      <c r="F735" s="11">
        <f>F734*$D735/$D734*(1-F$1+VLOOKUP(A735,'G T-bils'!B$3:C$3000,2,1)/36500)^($A735-$A734)</f>
        <v>536.8131223554409</v>
      </c>
      <c r="G735" t="str">
        <f>IFERROR(VLOOKUP($A735,EVIX.IV!$B$5:$F$300,5,0),"")</f>
        <v/>
      </c>
      <c r="H735" t="e">
        <f t="shared" si="11"/>
        <v>#VALUE!</v>
      </c>
      <c r="I735" s="11">
        <f>I734*$E735/$E734*(1-I$1+VLOOKUP($A735,'G T-bils'!$B$3:$C$3000,2,1)/36500)^($A735-$A734)</f>
        <v>12.890178420902398</v>
      </c>
      <c r="L735">
        <f>ROW()</f>
        <v>735</v>
      </c>
      <c r="N735" t="e">
        <f>#REF!/#REF!</f>
        <v>#REF!</v>
      </c>
    </row>
    <row r="736" spans="1:14">
      <c r="A736" s="1">
        <v>41024</v>
      </c>
      <c r="B736">
        <v>16.82</v>
      </c>
      <c r="C736">
        <v>19.46</v>
      </c>
      <c r="D736">
        <f>IFERROR(VLOOKUP($A736,'EXIV-EVIX indexes'!$B$4:$D$5000,2,0),D735)</f>
        <v>106189.95</v>
      </c>
      <c r="E736">
        <f>IFERROR(VLOOKUP($A736,'EXIV-EVIX indexes'!$B$4:$D$5000,3,0),E735)</f>
        <v>8693.5499999999993</v>
      </c>
      <c r="F736" s="11">
        <f>F735*$D736/$D735*(1-F$1+VLOOKUP(A736,'G T-bils'!B$3:C$3000,2,1)/36500)^($A736-$A735)</f>
        <v>519.44389253087991</v>
      </c>
      <c r="G736" t="str">
        <f>IFERROR(VLOOKUP($A736,EVIX.IV!$B$5:$F$300,5,0),"")</f>
        <v/>
      </c>
      <c r="H736" t="e">
        <f t="shared" si="11"/>
        <v>#VALUE!</v>
      </c>
      <c r="I736" s="11">
        <f>I735*$E736/$E735*(1-I$1+VLOOKUP($A736,'G T-bils'!$B$3:$C$3000,2,1)/36500)^($A736-$A735)</f>
        <v>13.265929053633105</v>
      </c>
      <c r="L736">
        <f>ROW()</f>
        <v>736</v>
      </c>
      <c r="N736" t="e">
        <f>#REF!/#REF!</f>
        <v>#REF!</v>
      </c>
    </row>
    <row r="737" spans="1:14">
      <c r="A737" s="1">
        <v>41025</v>
      </c>
      <c r="B737">
        <v>16.239999999999998</v>
      </c>
      <c r="C737">
        <v>18.55</v>
      </c>
      <c r="D737">
        <f>IFERROR(VLOOKUP($A737,'EXIV-EVIX indexes'!$B$4:$D$5000,2,0),D736)</f>
        <v>105083.63</v>
      </c>
      <c r="E737">
        <f>IFERROR(VLOOKUP($A737,'EXIV-EVIX indexes'!$B$4:$D$5000,3,0),E736)</f>
        <v>8839.44</v>
      </c>
      <c r="F737" s="11">
        <f>F736*$D737/$D736*(1-F$1+VLOOKUP(A737,'G T-bils'!B$3:C$3000,2,1)/36500)^($A737-$A736)</f>
        <v>514.01327873965101</v>
      </c>
      <c r="G737" t="str">
        <f>IFERROR(VLOOKUP($A737,EVIX.IV!$B$5:$F$300,5,0),"")</f>
        <v/>
      </c>
      <c r="H737" t="e">
        <f t="shared" si="11"/>
        <v>#VALUE!</v>
      </c>
      <c r="I737" s="11">
        <f>I736*$E737/$E736*(1-I$1+VLOOKUP($A737,'G T-bils'!$B$3:$C$3000,2,1)/36500)^($A737-$A736)</f>
        <v>13.488054441424801</v>
      </c>
      <c r="L737">
        <f>ROW()</f>
        <v>737</v>
      </c>
      <c r="N737" t="e">
        <f>#REF!/#REF!</f>
        <v>#REF!</v>
      </c>
    </row>
    <row r="738" spans="1:14">
      <c r="A738" s="1">
        <v>41026</v>
      </c>
      <c r="B738">
        <v>16.32</v>
      </c>
      <c r="C738">
        <v>18.739999999999998</v>
      </c>
      <c r="D738">
        <f>IFERROR(VLOOKUP($A738,'EXIV-EVIX indexes'!$B$4:$D$5000,2,0),D737)</f>
        <v>101437.03</v>
      </c>
      <c r="E738">
        <f>IFERROR(VLOOKUP($A738,'EXIV-EVIX indexes'!$B$4:$D$5000,3,0),E737)</f>
        <v>9182.84</v>
      </c>
      <c r="F738" s="11">
        <f>F737*$D738/$D737*(1-F$1+VLOOKUP(A738,'G T-bils'!B$3:C$3000,2,1)/36500)^($A738-$A737)</f>
        <v>496.15781989371942</v>
      </c>
      <c r="G738" t="str">
        <f>IFERROR(VLOOKUP($A738,EVIX.IV!$B$5:$F$300,5,0),"")</f>
        <v/>
      </c>
      <c r="H738" t="e">
        <f t="shared" si="11"/>
        <v>#VALUE!</v>
      </c>
      <c r="I738" s="11">
        <f>I737*$E738/$E737*(1-I$1+VLOOKUP($A738,'G T-bils'!$B$3:$C$3000,2,1)/36500)^($A738-$A737)</f>
        <v>14.011531874663866</v>
      </c>
      <c r="L738">
        <f>ROW()</f>
        <v>738</v>
      </c>
      <c r="N738" t="e">
        <f>#REF!/#REF!</f>
        <v>#REF!</v>
      </c>
    </row>
    <row r="739" spans="1:14">
      <c r="A739" s="1">
        <v>41029</v>
      </c>
      <c r="B739">
        <v>17.149999999999999</v>
      </c>
      <c r="C739">
        <v>19.32</v>
      </c>
      <c r="D739">
        <f>IFERROR(VLOOKUP($A739,'EXIV-EVIX indexes'!$B$4:$D$5000,2,0),D738)</f>
        <v>102742.01</v>
      </c>
      <c r="E739">
        <f>IFERROR(VLOOKUP($A739,'EXIV-EVIX indexes'!$B$4:$D$5000,3,0),E738)</f>
        <v>9023.18</v>
      </c>
      <c r="F739" s="11">
        <f>F738*$D739/$D738*(1-F$1+VLOOKUP(A739,'G T-bils'!B$3:C$3000,2,1)/36500)^($A739-$A738)</f>
        <v>502.48501217198128</v>
      </c>
      <c r="G739" t="str">
        <f>IFERROR(VLOOKUP($A739,EVIX.IV!$B$5:$F$300,5,0),"")</f>
        <v/>
      </c>
      <c r="H739" t="e">
        <f t="shared" si="11"/>
        <v>#VALUE!</v>
      </c>
      <c r="I739" s="11">
        <f>I738*$E739/$E738*(1-I$1+VLOOKUP($A739,'G T-bils'!$B$3:$C$3000,2,1)/36500)^($A739-$A738)</f>
        <v>13.766386601792123</v>
      </c>
      <c r="L739">
        <f>ROW()</f>
        <v>739</v>
      </c>
      <c r="N739" t="e">
        <f>#REF!/#REF!</f>
        <v>#REF!</v>
      </c>
    </row>
    <row r="740" spans="1:14">
      <c r="A740" s="1">
        <v>41030</v>
      </c>
      <c r="B740">
        <v>16.600000000000001</v>
      </c>
      <c r="C740">
        <v>19.13</v>
      </c>
      <c r="D740">
        <f>IFERROR(VLOOKUP($A740,'EXIV-EVIX indexes'!$B$4:$D$5000,2,0),D739)</f>
        <v>102742.01</v>
      </c>
      <c r="E740">
        <f>IFERROR(VLOOKUP($A740,'EXIV-EVIX indexes'!$B$4:$D$5000,3,0),E739)</f>
        <v>9023.18</v>
      </c>
      <c r="F740" s="11">
        <f>F739*$D740/$D739*(1-F$1+VLOOKUP(A740,'G T-bils'!B$3:C$3000,2,1)/36500)^($A740-$A739)</f>
        <v>502.46638580974928</v>
      </c>
      <c r="G740" t="str">
        <f>IFERROR(VLOOKUP($A740,EVIX.IV!$B$5:$F$300,5,0),"")</f>
        <v/>
      </c>
      <c r="H740" t="e">
        <f t="shared" si="11"/>
        <v>#VALUE!</v>
      </c>
      <c r="I740" s="11">
        <f>I739*$E740/$E739*(1-I$1+VLOOKUP($A740,'G T-bils'!$B$3:$C$3000,2,1)/36500)^($A740-$A739)</f>
        <v>13.765876302584665</v>
      </c>
      <c r="L740">
        <f>ROW()</f>
        <v>740</v>
      </c>
      <c r="N740" t="e">
        <f>#REF!/#REF!</f>
        <v>#REF!</v>
      </c>
    </row>
    <row r="741" spans="1:14">
      <c r="A741" s="1">
        <v>41031</v>
      </c>
      <c r="B741">
        <v>16.88</v>
      </c>
      <c r="C741">
        <v>19.010000000000002</v>
      </c>
      <c r="D741">
        <f>IFERROR(VLOOKUP($A741,'EXIV-EVIX indexes'!$B$4:$D$5000,2,0),D740)</f>
        <v>103396.11</v>
      </c>
      <c r="E741">
        <f>IFERROR(VLOOKUP($A741,'EXIV-EVIX indexes'!$B$4:$D$5000,3,0),E740)</f>
        <v>8843.32</v>
      </c>
      <c r="F741" s="11">
        <f>F740*$D741/$D740*(1-F$1+VLOOKUP(A741,'G T-bils'!B$3:C$3000,2,1)/36500)^($A741-$A740)</f>
        <v>505.64654568376881</v>
      </c>
      <c r="G741" t="str">
        <f>IFERROR(VLOOKUP($A741,EVIX.IV!$B$5:$F$300,5,0),"")</f>
        <v/>
      </c>
      <c r="H741" t="e">
        <f t="shared" si="11"/>
        <v>#VALUE!</v>
      </c>
      <c r="I741" s="11">
        <f>I740*$E741/$E740*(1-I$1+VLOOKUP($A741,'G T-bils'!$B$3:$C$3000,2,1)/36500)^($A741-$A740)</f>
        <v>13.490979157794916</v>
      </c>
      <c r="L741">
        <f>ROW()</f>
        <v>741</v>
      </c>
      <c r="N741" t="e">
        <f>#REF!/#REF!</f>
        <v>#REF!</v>
      </c>
    </row>
    <row r="742" spans="1:14">
      <c r="A742" s="1">
        <v>41032</v>
      </c>
      <c r="B742">
        <v>17.559999999999999</v>
      </c>
      <c r="C742">
        <v>19.5</v>
      </c>
      <c r="D742">
        <f>IFERROR(VLOOKUP($A742,'EXIV-EVIX indexes'!$B$4:$D$5000,2,0),D741)</f>
        <v>102554.85</v>
      </c>
      <c r="E742">
        <f>IFERROR(VLOOKUP($A742,'EXIV-EVIX indexes'!$B$4:$D$5000,3,0),E741)</f>
        <v>8911.19</v>
      </c>
      <c r="F742" s="11">
        <f>F741*$D742/$D741*(1-F$1+VLOOKUP(A742,'G T-bils'!B$3:C$3000,2,1)/36500)^($A742-$A741)</f>
        <v>501.51395374013407</v>
      </c>
      <c r="G742" t="str">
        <f>IFERROR(VLOOKUP($A742,EVIX.IV!$B$5:$F$300,5,0),"")</f>
        <v/>
      </c>
      <c r="H742" t="e">
        <f t="shared" si="11"/>
        <v>#VALUE!</v>
      </c>
      <c r="I742" s="11">
        <f>I741*$E742/$E741*(1-I$1+VLOOKUP($A742,'G T-bils'!$B$3:$C$3000,2,1)/36500)^($A742-$A741)</f>
        <v>13.594016944321138</v>
      </c>
      <c r="L742">
        <f>ROW()</f>
        <v>742</v>
      </c>
      <c r="N742" t="e">
        <f>#REF!/#REF!</f>
        <v>#REF!</v>
      </c>
    </row>
    <row r="743" spans="1:14">
      <c r="A743" s="1">
        <v>41033</v>
      </c>
      <c r="B743">
        <v>19.16</v>
      </c>
      <c r="C743">
        <v>20.72</v>
      </c>
      <c r="D743">
        <f>IFERROR(VLOOKUP($A743,'EXIV-EVIX indexes'!$B$4:$D$5000,2,0),D742)</f>
        <v>106884.08</v>
      </c>
      <c r="E743">
        <f>IFERROR(VLOOKUP($A743,'EXIV-EVIX indexes'!$B$4:$D$5000,3,0),E742)</f>
        <v>8477.3799999999992</v>
      </c>
      <c r="F743" s="11">
        <f>F742*$D743/$D742*(1-F$1+VLOOKUP(A743,'G T-bils'!B$3:C$3000,2,1)/36500)^($A743-$A742)</f>
        <v>522.6654889421817</v>
      </c>
      <c r="G743" t="str">
        <f>IFERROR(VLOOKUP($A743,EVIX.IV!$B$5:$F$300,5,0),"")</f>
        <v/>
      </c>
      <c r="H743" t="e">
        <f t="shared" si="11"/>
        <v>#VALUE!</v>
      </c>
      <c r="I743" s="11">
        <f>I742*$E743/$E742*(1-I$1+VLOOKUP($A743,'G T-bils'!$B$3:$C$3000,2,1)/36500)^($A743-$A742)</f>
        <v>12.931763056378665</v>
      </c>
      <c r="L743">
        <f>ROW()</f>
        <v>743</v>
      </c>
      <c r="N743" t="e">
        <f>#REF!/#REF!</f>
        <v>#REF!</v>
      </c>
    </row>
    <row r="744" spans="1:14">
      <c r="A744" s="1">
        <v>41036</v>
      </c>
      <c r="B744">
        <v>18.940000000000001</v>
      </c>
      <c r="C744">
        <v>20.45</v>
      </c>
      <c r="D744">
        <f>IFERROR(VLOOKUP($A744,'EXIV-EVIX indexes'!$B$4:$D$5000,2,0),D743)</f>
        <v>107639.54</v>
      </c>
      <c r="E744">
        <f>IFERROR(VLOOKUP($A744,'EXIV-EVIX indexes'!$B$4:$D$5000,3,0),E743)</f>
        <v>8330.65</v>
      </c>
      <c r="F744" s="11">
        <f>F743*$D744/$D743*(1-F$1+VLOOKUP(A744,'G T-bils'!B$3:C$3000,2,1)/36500)^($A744-$A743)</f>
        <v>526.30138924801656</v>
      </c>
      <c r="G744" t="str">
        <f>IFERROR(VLOOKUP($A744,EVIX.IV!$B$5:$F$300,5,0),"")</f>
        <v/>
      </c>
      <c r="H744" t="e">
        <f t="shared" si="11"/>
        <v>#VALUE!</v>
      </c>
      <c r="I744" s="11">
        <f>I743*$E744/$E743*(1-I$1+VLOOKUP($A744,'G T-bils'!$B$3:$C$3000,2,1)/36500)^($A744-$A743)</f>
        <v>12.706526834189836</v>
      </c>
      <c r="L744">
        <f>ROW()</f>
        <v>744</v>
      </c>
      <c r="N744" t="e">
        <f>#REF!/#REF!</f>
        <v>#REF!</v>
      </c>
    </row>
    <row r="745" spans="1:14">
      <c r="A745" s="1">
        <v>41037</v>
      </c>
      <c r="B745">
        <v>19.05</v>
      </c>
      <c r="C745">
        <v>20.81</v>
      </c>
      <c r="D745">
        <f>IFERROR(VLOOKUP($A745,'EXIV-EVIX indexes'!$B$4:$D$5000,2,0),D744)</f>
        <v>109227.21</v>
      </c>
      <c r="E745">
        <f>IFERROR(VLOOKUP($A745,'EXIV-EVIX indexes'!$B$4:$D$5000,3,0),E744)</f>
        <v>8137.53</v>
      </c>
      <c r="F745" s="11">
        <f>F744*$D745/$D744*(1-F$1+VLOOKUP(A745,'G T-bils'!B$3:C$3000,2,1)/36500)^($A745-$A744)</f>
        <v>534.04454632669524</v>
      </c>
      <c r="G745" t="str">
        <f>IFERROR(VLOOKUP($A745,EVIX.IV!$B$5:$F$300,5,0),"")</f>
        <v/>
      </c>
      <c r="H745" t="e">
        <f t="shared" si="11"/>
        <v>#VALUE!</v>
      </c>
      <c r="I745" s="11">
        <f>I744*$E745/$E744*(1-I$1+VLOOKUP($A745,'G T-bils'!$B$3:$C$3000,2,1)/36500)^($A745-$A744)</f>
        <v>12.4115074574849</v>
      </c>
      <c r="L745">
        <f>ROW()</f>
        <v>745</v>
      </c>
      <c r="N745" t="e">
        <f>#REF!/#REF!</f>
        <v>#REF!</v>
      </c>
    </row>
    <row r="746" spans="1:14">
      <c r="A746" s="1">
        <v>41038</v>
      </c>
      <c r="B746">
        <v>20.079999999999998</v>
      </c>
      <c r="C746">
        <v>21.53</v>
      </c>
      <c r="D746">
        <f>IFERROR(VLOOKUP($A746,'EXIV-EVIX indexes'!$B$4:$D$5000,2,0),D745)</f>
        <v>114379.99</v>
      </c>
      <c r="E746">
        <f>IFERROR(VLOOKUP($A746,'EXIV-EVIX indexes'!$B$4:$D$5000,3,0),E745)</f>
        <v>7671.93</v>
      </c>
      <c r="F746" s="11">
        <f>F745*$D746/$D745*(1-F$1+VLOOKUP(A746,'G T-bils'!B$3:C$3000,2,1)/36500)^($A746-$A745)</f>
        <v>559.2174236115402</v>
      </c>
      <c r="G746" t="str">
        <f>IFERROR(VLOOKUP($A746,EVIX.IV!$B$5:$F$300,5,0),"")</f>
        <v/>
      </c>
      <c r="H746" t="e">
        <f t="shared" si="11"/>
        <v>#VALUE!</v>
      </c>
      <c r="I746" s="11">
        <f>I745*$E746/$E745*(1-I$1+VLOOKUP($A746,'G T-bils'!$B$3:$C$3000,2,1)/36500)^($A746-$A745)</f>
        <v>11.700934756436759</v>
      </c>
      <c r="L746">
        <f>ROW()</f>
        <v>746</v>
      </c>
      <c r="N746" t="e">
        <f>#REF!/#REF!</f>
        <v>#REF!</v>
      </c>
    </row>
    <row r="747" spans="1:14">
      <c r="A747" s="1">
        <v>41039</v>
      </c>
      <c r="B747">
        <v>18.829999999999998</v>
      </c>
      <c r="C747">
        <v>20.87</v>
      </c>
      <c r="D747">
        <f>IFERROR(VLOOKUP($A747,'EXIV-EVIX indexes'!$B$4:$D$5000,2,0),D746)</f>
        <v>107843.77</v>
      </c>
      <c r="E747">
        <f>IFERROR(VLOOKUP($A747,'EXIV-EVIX indexes'!$B$4:$D$5000,3,0),E746)</f>
        <v>8139.86</v>
      </c>
      <c r="F747" s="11">
        <f>F746*$D747/$D746*(1-F$1+VLOOKUP(A747,'G T-bils'!B$3:C$3000,2,1)/36500)^($A747-$A746)</f>
        <v>527.24179355379636</v>
      </c>
      <c r="G747" t="str">
        <f>IFERROR(VLOOKUP($A747,EVIX.IV!$B$5:$F$300,5,0),"")</f>
        <v/>
      </c>
      <c r="H747" t="e">
        <f t="shared" si="11"/>
        <v>#VALUE!</v>
      </c>
      <c r="I747" s="11">
        <f>I746*$E747/$E746*(1-I$1+VLOOKUP($A747,'G T-bils'!$B$3:$C$3000,2,1)/36500)^($A747-$A746)</f>
        <v>12.414150000730436</v>
      </c>
      <c r="L747">
        <f>ROW()</f>
        <v>747</v>
      </c>
      <c r="N747" t="e">
        <f>#REF!/#REF!</f>
        <v>#REF!</v>
      </c>
    </row>
    <row r="748" spans="1:14">
      <c r="A748" s="1">
        <v>41040</v>
      </c>
      <c r="B748">
        <v>19.89</v>
      </c>
      <c r="C748">
        <v>21.55</v>
      </c>
      <c r="D748">
        <f>IFERROR(VLOOKUP($A748,'EXIV-EVIX indexes'!$B$4:$D$5000,2,0),D747)</f>
        <v>107198.09</v>
      </c>
      <c r="E748">
        <f>IFERROR(VLOOKUP($A748,'EXIV-EVIX indexes'!$B$4:$D$5000,3,0),E747)</f>
        <v>8164.25</v>
      </c>
      <c r="F748" s="11">
        <f>F747*$D748/$D747*(1-F$1+VLOOKUP(A748,'G T-bils'!B$3:C$3000,2,1)/36500)^($A748-$A747)</f>
        <v>524.06594810602439</v>
      </c>
      <c r="G748" t="str">
        <f>IFERROR(VLOOKUP($A748,EVIX.IV!$B$5:$F$300,5,0),"")</f>
        <v/>
      </c>
      <c r="H748" t="e">
        <f t="shared" si="11"/>
        <v>#VALUE!</v>
      </c>
      <c r="I748" s="11">
        <f>I747*$E748/$E747*(1-I$1+VLOOKUP($A748,'G T-bils'!$B$3:$C$3000,2,1)/36500)^($A748-$A747)</f>
        <v>12.450892266934448</v>
      </c>
      <c r="L748">
        <f>ROW()</f>
        <v>748</v>
      </c>
      <c r="N748" t="e">
        <f>#REF!/#REF!</f>
        <v>#REF!</v>
      </c>
    </row>
    <row r="749" spans="1:14">
      <c r="A749" s="1">
        <v>41043</v>
      </c>
      <c r="B749">
        <v>21.87</v>
      </c>
      <c r="C749">
        <v>22.97</v>
      </c>
      <c r="D749">
        <f>IFERROR(VLOOKUP($A749,'EXIV-EVIX indexes'!$B$4:$D$5000,2,0),D748)</f>
        <v>112796.28</v>
      </c>
      <c r="E749">
        <f>IFERROR(VLOOKUP($A749,'EXIV-EVIX indexes'!$B$4:$D$5000,3,0),E748)</f>
        <v>7598.25</v>
      </c>
      <c r="F749" s="11">
        <f>F748*$D749/$D748*(1-F$1+VLOOKUP(A749,'G T-bils'!B$3:C$3000,2,1)/36500)^($A749-$A748)</f>
        <v>551.37357149966658</v>
      </c>
      <c r="G749" t="str">
        <f>IFERROR(VLOOKUP($A749,EVIX.IV!$B$5:$F$300,5,0),"")</f>
        <v/>
      </c>
      <c r="H749" t="e">
        <f t="shared" si="11"/>
        <v>#VALUE!</v>
      </c>
      <c r="I749" s="11">
        <f>I748*$E749/$E748*(1-I$1+VLOOKUP($A749,'G T-bils'!$B$3:$C$3000,2,1)/36500)^($A749-$A748)</f>
        <v>11.586440440527367</v>
      </c>
      <c r="L749">
        <f>ROW()</f>
        <v>749</v>
      </c>
      <c r="N749" t="e">
        <f>#REF!/#REF!</f>
        <v>#REF!</v>
      </c>
    </row>
    <row r="750" spans="1:14">
      <c r="A750" s="1">
        <v>41044</v>
      </c>
      <c r="B750">
        <v>21.97</v>
      </c>
      <c r="C750">
        <v>23.92</v>
      </c>
      <c r="D750">
        <f>IFERROR(VLOOKUP($A750,'EXIV-EVIX indexes'!$B$4:$D$5000,2,0),D749)</f>
        <v>115275.15</v>
      </c>
      <c r="E750">
        <f>IFERROR(VLOOKUP($A750,'EXIV-EVIX indexes'!$B$4:$D$5000,3,0),E749)</f>
        <v>7351.09</v>
      </c>
      <c r="F750" s="11">
        <f>F749*$D750/$D749*(1-F$1+VLOOKUP(A750,'G T-bils'!B$3:C$3000,2,1)/36500)^($A750-$A749)</f>
        <v>563.47018908635562</v>
      </c>
      <c r="G750" t="str">
        <f>IFERROR(VLOOKUP($A750,EVIX.IV!$B$5:$F$300,5,0),"")</f>
        <v/>
      </c>
      <c r="H750" t="e">
        <f t="shared" si="11"/>
        <v>#VALUE!</v>
      </c>
      <c r="I750" s="11">
        <f>I749*$E750/$E749*(1-I$1+VLOOKUP($A750,'G T-bils'!$B$3:$C$3000,2,1)/36500)^($A750-$A749)</f>
        <v>11.209139502783078</v>
      </c>
      <c r="L750">
        <f>ROW()</f>
        <v>750</v>
      </c>
      <c r="N750" t="e">
        <f>#REF!/#REF!</f>
        <v>#REF!</v>
      </c>
    </row>
    <row r="751" spans="1:14">
      <c r="A751" s="1">
        <v>41045</v>
      </c>
      <c r="B751">
        <v>22.27</v>
      </c>
      <c r="C751">
        <v>24.92</v>
      </c>
      <c r="D751">
        <f>IFERROR(VLOOKUP($A751,'EXIV-EVIX indexes'!$B$4:$D$5000,2,0),D750)</f>
        <v>116568.54</v>
      </c>
      <c r="E751">
        <f>IFERROR(VLOOKUP($A751,'EXIV-EVIX indexes'!$B$4:$D$5000,3,0),E750)</f>
        <v>7226.45</v>
      </c>
      <c r="F751" s="11">
        <f>F750*$D751/$D750*(1-F$1+VLOOKUP(A751,'G T-bils'!B$3:C$3000,2,1)/36500)^($A751-$A750)</f>
        <v>569.77138875237551</v>
      </c>
      <c r="G751" t="str">
        <f>IFERROR(VLOOKUP($A751,EVIX.IV!$B$5:$F$300,5,0),"")</f>
        <v/>
      </c>
      <c r="H751" t="e">
        <f t="shared" si="11"/>
        <v>#VALUE!</v>
      </c>
      <c r="I751" s="11">
        <f>I750*$E751/$E750*(1-I$1+VLOOKUP($A751,'G T-bils'!$B$3:$C$3000,2,1)/36500)^($A751-$A750)</f>
        <v>11.018679942545248</v>
      </c>
      <c r="L751">
        <f>ROW()</f>
        <v>751</v>
      </c>
      <c r="N751" t="e">
        <f>#REF!/#REF!</f>
        <v>#REF!</v>
      </c>
    </row>
    <row r="752" spans="1:14">
      <c r="A752" s="1">
        <v>41046</v>
      </c>
      <c r="B752">
        <v>24.49</v>
      </c>
      <c r="C752">
        <v>26.41</v>
      </c>
      <c r="D752">
        <f>IFERROR(VLOOKUP($A752,'EXIV-EVIX indexes'!$B$4:$D$5000,2,0),D751)</f>
        <v>122632.81</v>
      </c>
      <c r="E752">
        <f>IFERROR(VLOOKUP($A752,'EXIV-EVIX indexes'!$B$4:$D$5000,3,0),E751)</f>
        <v>6810.09</v>
      </c>
      <c r="F752" s="11">
        <f>F751*$D752/$D751*(1-F$1+VLOOKUP(A752,'G T-bils'!B$3:C$3000,2,1)/36500)^($A752-$A751)</f>
        <v>599.39070488215464</v>
      </c>
      <c r="G752" t="str">
        <f>IFERROR(VLOOKUP($A752,EVIX.IV!$B$5:$F$300,5,0),"")</f>
        <v/>
      </c>
      <c r="H752" t="e">
        <f t="shared" si="11"/>
        <v>#VALUE!</v>
      </c>
      <c r="I752" s="11">
        <f>I751*$E752/$E751*(1-I$1+VLOOKUP($A752,'G T-bils'!$B$3:$C$3000,2,1)/36500)^($A752-$A751)</f>
        <v>10.383444873615897</v>
      </c>
      <c r="L752">
        <f>ROW()</f>
        <v>752</v>
      </c>
      <c r="N752" t="e">
        <f>#REF!/#REF!</f>
        <v>#REF!</v>
      </c>
    </row>
    <row r="753" spans="1:14">
      <c r="A753" s="1">
        <v>41047</v>
      </c>
      <c r="B753">
        <v>25.1</v>
      </c>
      <c r="C753">
        <v>27.66</v>
      </c>
      <c r="D753">
        <f>IFERROR(VLOOKUP($A753,'EXIV-EVIX indexes'!$B$4:$D$5000,2,0),D752)</f>
        <v>123275.3</v>
      </c>
      <c r="E753">
        <f>IFERROR(VLOOKUP($A753,'EXIV-EVIX indexes'!$B$4:$D$5000,3,0),E752)</f>
        <v>6788.19</v>
      </c>
      <c r="F753" s="11">
        <f>F752*$D753/$D752*(1-F$1+VLOOKUP(A753,'G T-bils'!B$3:C$3000,2,1)/36500)^($A753-$A752)</f>
        <v>602.5089896884275</v>
      </c>
      <c r="G753" t="str">
        <f>IFERROR(VLOOKUP($A753,EVIX.IV!$B$5:$F$300,5,0),"")</f>
        <v/>
      </c>
      <c r="H753" t="e">
        <f t="shared" ref="H753:H816" si="12">F753/G753-1</f>
        <v>#VALUE!</v>
      </c>
      <c r="I753" s="11">
        <f>I752*$E753/$E752*(1-I$1+VLOOKUP($A753,'G T-bils'!$B$3:$C$3000,2,1)/36500)^($A753-$A752)</f>
        <v>10.349675630312518</v>
      </c>
      <c r="L753">
        <f>ROW()</f>
        <v>753</v>
      </c>
      <c r="N753" t="e">
        <f>#REF!/#REF!</f>
        <v>#REF!</v>
      </c>
    </row>
    <row r="754" spans="1:14">
      <c r="A754" s="1">
        <v>41050</v>
      </c>
      <c r="B754">
        <v>22.01</v>
      </c>
      <c r="C754">
        <v>24.71</v>
      </c>
      <c r="D754">
        <f>IFERROR(VLOOKUP($A754,'EXIV-EVIX indexes'!$B$4:$D$5000,2,0),D753)</f>
        <v>121235.98</v>
      </c>
      <c r="E754">
        <f>IFERROR(VLOOKUP($A754,'EXIV-EVIX indexes'!$B$4:$D$5000,3,0),E753)</f>
        <v>6947.39</v>
      </c>
      <c r="F754" s="11">
        <f>F753*$D754/$D753*(1-F$1+VLOOKUP(A754,'G T-bils'!B$3:C$3000,2,1)/36500)^($A754-$A753)</f>
        <v>592.47673371381893</v>
      </c>
      <c r="G754" t="str">
        <f>IFERROR(VLOOKUP($A754,EVIX.IV!$B$5:$F$300,5,0),"")</f>
        <v/>
      </c>
      <c r="H754" t="e">
        <f t="shared" si="12"/>
        <v>#VALUE!</v>
      </c>
      <c r="I754" s="11">
        <f>I753*$E754/$E753*(1-I$1+VLOOKUP($A754,'G T-bils'!$B$3:$C$3000,2,1)/36500)^($A754-$A753)</f>
        <v>10.591238268272742</v>
      </c>
      <c r="L754">
        <f>ROW()</f>
        <v>754</v>
      </c>
      <c r="N754" t="e">
        <f>#REF!/#REF!</f>
        <v>#REF!</v>
      </c>
    </row>
    <row r="755" spans="1:14">
      <c r="A755" s="1">
        <v>41051</v>
      </c>
      <c r="B755">
        <v>22.48</v>
      </c>
      <c r="C755">
        <v>25.23</v>
      </c>
      <c r="D755">
        <f>IFERROR(VLOOKUP($A755,'EXIV-EVIX indexes'!$B$4:$D$5000,2,0),D754)</f>
        <v>114581.58</v>
      </c>
      <c r="E755">
        <f>IFERROR(VLOOKUP($A755,'EXIV-EVIX indexes'!$B$4:$D$5000,3,0),E754)</f>
        <v>7313.9</v>
      </c>
      <c r="F755" s="11">
        <f>F754*$D755/$D754*(1-F$1+VLOOKUP(A755,'G T-bils'!B$3:C$3000,2,1)/36500)^($A755-$A754)</f>
        <v>559.93637709610209</v>
      </c>
      <c r="G755" t="str">
        <f>IFERROR(VLOOKUP($A755,EVIX.IV!$B$5:$F$300,5,0),"")</f>
        <v/>
      </c>
      <c r="H755" t="e">
        <f t="shared" si="12"/>
        <v>#VALUE!</v>
      </c>
      <c r="I755" s="11">
        <f>I754*$E755/$E754*(1-I$1+VLOOKUP($A755,'G T-bils'!$B$3:$C$3000,2,1)/36500)^($A755-$A754)</f>
        <v>11.149571594924831</v>
      </c>
      <c r="L755">
        <f>ROW()</f>
        <v>755</v>
      </c>
      <c r="N755" t="e">
        <f>#REF!/#REF!</f>
        <v>#REF!</v>
      </c>
    </row>
    <row r="756" spans="1:14">
      <c r="A756" s="1">
        <v>41052</v>
      </c>
      <c r="B756">
        <v>22.33</v>
      </c>
      <c r="C756">
        <v>25.11</v>
      </c>
      <c r="D756">
        <f>IFERROR(VLOOKUP($A756,'EXIV-EVIX indexes'!$B$4:$D$5000,2,0),D755)</f>
        <v>121906.34</v>
      </c>
      <c r="E756">
        <f>IFERROR(VLOOKUP($A756,'EXIV-EVIX indexes'!$B$4:$D$5000,3,0),E755)</f>
        <v>6640.99</v>
      </c>
      <c r="F756" s="11">
        <f>F755*$D756/$D755*(1-F$1+VLOOKUP(A756,'G T-bils'!B$3:C$3000,2,1)/36500)^($A756-$A755)</f>
        <v>595.7091521094294</v>
      </c>
      <c r="G756" t="str">
        <f>IFERROR(VLOOKUP($A756,EVIX.IV!$B$5:$F$300,5,0),"")</f>
        <v/>
      </c>
      <c r="H756" t="e">
        <f t="shared" si="12"/>
        <v>#VALUE!</v>
      </c>
      <c r="I756" s="11">
        <f>I755*$E756/$E755*(1-I$1+VLOOKUP($A756,'G T-bils'!$B$3:$C$3000,2,1)/36500)^($A756-$A755)</f>
        <v>10.123392888313786</v>
      </c>
      <c r="L756">
        <f>ROW()</f>
        <v>756</v>
      </c>
      <c r="N756" t="e">
        <f>#REF!/#REF!</f>
        <v>#REF!</v>
      </c>
    </row>
    <row r="757" spans="1:14">
      <c r="A757" s="1">
        <v>41053</v>
      </c>
      <c r="B757">
        <v>21.54</v>
      </c>
      <c r="C757">
        <v>24.78</v>
      </c>
      <c r="D757">
        <f>IFERROR(VLOOKUP($A757,'EXIV-EVIX indexes'!$B$4:$D$5000,2,0),D756)</f>
        <v>117777.94</v>
      </c>
      <c r="E757">
        <f>IFERROR(VLOOKUP($A757,'EXIV-EVIX indexes'!$B$4:$D$5000,3,0),E756)</f>
        <v>6859.59</v>
      </c>
      <c r="F757" s="11">
        <f>F756*$D757/$D756*(1-F$1+VLOOKUP(A757,'G T-bils'!B$3:C$3000,2,1)/36500)^($A757-$A756)</f>
        <v>575.51438048267937</v>
      </c>
      <c r="G757" t="str">
        <f>IFERROR(VLOOKUP($A757,EVIX.IV!$B$5:$F$300,5,0),"")</f>
        <v/>
      </c>
      <c r="H757" t="e">
        <f t="shared" si="12"/>
        <v>#VALUE!</v>
      </c>
      <c r="I757" s="11">
        <f>I756*$E757/$E756*(1-I$1+VLOOKUP($A757,'G T-bils'!$B$3:$C$3000,2,1)/36500)^($A757-$A756)</f>
        <v>10.456243071254065</v>
      </c>
      <c r="L757">
        <f>ROW()</f>
        <v>757</v>
      </c>
      <c r="N757" t="e">
        <f>#REF!/#REF!</f>
        <v>#REF!</v>
      </c>
    </row>
    <row r="758" spans="1:14">
      <c r="A758" s="1">
        <v>41054</v>
      </c>
      <c r="B758">
        <v>21.76</v>
      </c>
      <c r="C758">
        <v>24.93</v>
      </c>
      <c r="D758">
        <f>IFERROR(VLOOKUP($A758,'EXIV-EVIX indexes'!$B$4:$D$5000,2,0),D757)</f>
        <v>114814.38</v>
      </c>
      <c r="E758">
        <f>IFERROR(VLOOKUP($A758,'EXIV-EVIX indexes'!$B$4:$D$5000,3,0),E757)</f>
        <v>6951.84</v>
      </c>
      <c r="F758" s="11">
        <f>F757*$D758/$D757*(1-F$1+VLOOKUP(A758,'G T-bils'!B$3:C$3000,2,1)/36500)^($A758-$A757)</f>
        <v>561.01278294612541</v>
      </c>
      <c r="G758" t="str">
        <f>IFERROR(VLOOKUP($A758,EVIX.IV!$B$5:$F$300,5,0),"")</f>
        <v/>
      </c>
      <c r="H758" t="e">
        <f t="shared" si="12"/>
        <v>#VALUE!</v>
      </c>
      <c r="I758" s="11">
        <f>I757*$E758/$E757*(1-I$1+VLOOKUP($A758,'G T-bils'!$B$3:$C$3000,2,1)/36500)^($A758-$A757)</f>
        <v>10.596477642647024</v>
      </c>
      <c r="L758">
        <f>ROW()</f>
        <v>758</v>
      </c>
      <c r="N758" t="e">
        <f>#REF!/#REF!</f>
        <v>#REF!</v>
      </c>
    </row>
    <row r="759" spans="1:14">
      <c r="A759" s="1">
        <v>41058</v>
      </c>
      <c r="B759">
        <v>21.03</v>
      </c>
      <c r="C759">
        <v>23.89</v>
      </c>
      <c r="D759">
        <f>IFERROR(VLOOKUP($A759,'EXIV-EVIX indexes'!$B$4:$D$5000,2,0),D758)</f>
        <v>114554.07</v>
      </c>
      <c r="E759">
        <f>IFERROR(VLOOKUP($A759,'EXIV-EVIX indexes'!$B$4:$D$5000,3,0),E758)</f>
        <v>6985.69</v>
      </c>
      <c r="F759" s="11">
        <f>F758*$D759/$D758*(1-F$1+VLOOKUP(A759,'G T-bils'!B$3:C$3000,2,1)/36500)^($A759-$A758)</f>
        <v>559.65956788751384</v>
      </c>
      <c r="G759" t="str">
        <f>IFERROR(VLOOKUP($A759,EVIX.IV!$B$5:$F$300,5,0),"")</f>
        <v/>
      </c>
      <c r="H759" t="e">
        <f t="shared" si="12"/>
        <v>#VALUE!</v>
      </c>
      <c r="I759" s="11">
        <f>I758*$E759/$E758*(1-I$1+VLOOKUP($A759,'G T-bils'!$B$3:$C$3000,2,1)/36500)^($A759-$A758)</f>
        <v>10.646528090510964</v>
      </c>
      <c r="L759">
        <f>ROW()</f>
        <v>759</v>
      </c>
      <c r="N759" t="e">
        <f>#REF!/#REF!</f>
        <v>#REF!</v>
      </c>
    </row>
    <row r="760" spans="1:14">
      <c r="A760" s="1">
        <v>41059</v>
      </c>
      <c r="B760">
        <v>24.14</v>
      </c>
      <c r="C760">
        <v>26.19</v>
      </c>
      <c r="D760">
        <f>IFERROR(VLOOKUP($A760,'EXIV-EVIX indexes'!$B$4:$D$5000,2,0),D759)</f>
        <v>120503.94</v>
      </c>
      <c r="E760">
        <f>IFERROR(VLOOKUP($A760,'EXIV-EVIX indexes'!$B$4:$D$5000,3,0),E759)</f>
        <v>6460.51</v>
      </c>
      <c r="F760" s="11">
        <f>F759*$D760/$D759*(1-F$1+VLOOKUP(A760,'G T-bils'!B$3:C$3000,2,1)/36500)^($A760-$A759)</f>
        <v>588.70687039300117</v>
      </c>
      <c r="G760" t="str">
        <f>IFERROR(VLOOKUP($A760,EVIX.IV!$B$5:$F$300,5,0),"")</f>
        <v/>
      </c>
      <c r="H760" t="e">
        <f t="shared" si="12"/>
        <v>#VALUE!</v>
      </c>
      <c r="I760" s="11">
        <f>I759*$E760/$E759*(1-I$1+VLOOKUP($A760,'G T-bils'!$B$3:$C$3000,2,1)/36500)^($A760-$A759)</f>
        <v>9.8457758980219197</v>
      </c>
      <c r="L760">
        <f>ROW()</f>
        <v>760</v>
      </c>
      <c r="N760" t="e">
        <f>#REF!/#REF!</f>
        <v>#REF!</v>
      </c>
    </row>
    <row r="761" spans="1:14">
      <c r="A761" s="1">
        <v>41060</v>
      </c>
      <c r="B761">
        <v>24.06</v>
      </c>
      <c r="C761">
        <v>26.22</v>
      </c>
      <c r="D761">
        <f>IFERROR(VLOOKUP($A761,'EXIV-EVIX indexes'!$B$4:$D$5000,2,0),D760)</f>
        <v>123908.04</v>
      </c>
      <c r="E761">
        <f>IFERROR(VLOOKUP($A761,'EXIV-EVIX indexes'!$B$4:$D$5000,3,0),E760)</f>
        <v>6246.59</v>
      </c>
      <c r="F761" s="11">
        <f>F760*$D761/$D760*(1-F$1+VLOOKUP(A761,'G T-bils'!B$3:C$3000,2,1)/36500)^($A761-$A760)</f>
        <v>605.31508291994749</v>
      </c>
      <c r="G761" t="str">
        <f>IFERROR(VLOOKUP($A761,EVIX.IV!$B$5:$F$300,5,0),"")</f>
        <v/>
      </c>
      <c r="H761" t="e">
        <f t="shared" si="12"/>
        <v>#VALUE!</v>
      </c>
      <c r="I761" s="11">
        <f>I760*$E761/$E760*(1-I$1+VLOOKUP($A761,'G T-bils'!$B$3:$C$3000,2,1)/36500)^($A761-$A760)</f>
        <v>9.5194157807824258</v>
      </c>
      <c r="L761">
        <f>ROW()</f>
        <v>761</v>
      </c>
      <c r="N761" t="e">
        <f>#REF!/#REF!</f>
        <v>#REF!</v>
      </c>
    </row>
    <row r="762" spans="1:14">
      <c r="A762" s="1">
        <v>41061</v>
      </c>
      <c r="B762">
        <v>26.66</v>
      </c>
      <c r="C762">
        <v>28.47</v>
      </c>
      <c r="D762">
        <f>IFERROR(VLOOKUP($A762,'EXIV-EVIX indexes'!$B$4:$D$5000,2,0),D761)</f>
        <v>128524.53</v>
      </c>
      <c r="E762">
        <f>IFERROR(VLOOKUP($A762,'EXIV-EVIX indexes'!$B$4:$D$5000,3,0),E761)</f>
        <v>6006.77</v>
      </c>
      <c r="F762" s="11">
        <f>F761*$D762/$D761*(1-F$1+VLOOKUP(A762,'G T-bils'!B$3:C$3000,2,1)/36500)^($A762-$A761)</f>
        <v>627.84437131207983</v>
      </c>
      <c r="G762" t="str">
        <f>IFERROR(VLOOKUP($A762,EVIX.IV!$B$5:$F$300,5,0),"")</f>
        <v/>
      </c>
      <c r="H762" t="e">
        <f t="shared" si="12"/>
        <v>#VALUE!</v>
      </c>
      <c r="I762" s="11">
        <f>I761*$E762/$E761*(1-I$1+VLOOKUP($A762,'G T-bils'!$B$3:$C$3000,2,1)/36500)^($A762-$A761)</f>
        <v>9.1536071549137379</v>
      </c>
      <c r="L762">
        <f>ROW()</f>
        <v>762</v>
      </c>
      <c r="N762" t="e">
        <f>#REF!/#REF!</f>
        <v>#REF!</v>
      </c>
    </row>
    <row r="763" spans="1:14">
      <c r="A763" s="1">
        <v>41064</v>
      </c>
      <c r="B763">
        <v>26.12</v>
      </c>
      <c r="C763">
        <v>28.12</v>
      </c>
      <c r="D763">
        <f>IFERROR(VLOOKUP($A763,'EXIV-EVIX indexes'!$B$4:$D$5000,2,0),D762)</f>
        <v>128577.14</v>
      </c>
      <c r="E763">
        <f>IFERROR(VLOOKUP($A763,'EXIV-EVIX indexes'!$B$4:$D$5000,3,0),E762)</f>
        <v>6129.7</v>
      </c>
      <c r="F763" s="11">
        <f>F762*$D763/$D762*(1-F$1+VLOOKUP(A763,'G T-bils'!B$3:C$3000,2,1)/36500)^($A763-$A762)</f>
        <v>628.0319908615802</v>
      </c>
      <c r="G763" t="str">
        <f>IFERROR(VLOOKUP($A763,EVIX.IV!$B$5:$F$300,5,0),"")</f>
        <v/>
      </c>
      <c r="H763" t="e">
        <f t="shared" si="12"/>
        <v>#VALUE!</v>
      </c>
      <c r="I763" s="11">
        <f>I762*$E763/$E762*(1-I$1+VLOOKUP($A763,'G T-bils'!$B$3:$C$3000,2,1)/36500)^($A763-$A762)</f>
        <v>9.3399061221865107</v>
      </c>
      <c r="L763">
        <f>ROW()</f>
        <v>763</v>
      </c>
      <c r="N763" t="e">
        <f>#REF!/#REF!</f>
        <v>#REF!</v>
      </c>
    </row>
    <row r="764" spans="1:14">
      <c r="A764" s="1">
        <v>41065</v>
      </c>
      <c r="B764">
        <v>24.68</v>
      </c>
      <c r="C764">
        <v>26.87</v>
      </c>
      <c r="D764">
        <f>IFERROR(VLOOKUP($A764,'EXIV-EVIX indexes'!$B$4:$D$5000,2,0),D763)</f>
        <v>124179.27</v>
      </c>
      <c r="E764">
        <f>IFERROR(VLOOKUP($A764,'EXIV-EVIX indexes'!$B$4:$D$5000,3,0),E763)</f>
        <v>6303.64</v>
      </c>
      <c r="F764" s="11">
        <f>F763*$D764/$D763*(1-F$1+VLOOKUP(A764,'G T-bils'!B$3:C$3000,2,1)/36500)^($A764-$A763)</f>
        <v>606.52844788015943</v>
      </c>
      <c r="G764" t="str">
        <f>IFERROR(VLOOKUP($A764,EVIX.IV!$B$5:$F$300,5,0),"")</f>
        <v/>
      </c>
      <c r="H764" t="e">
        <f t="shared" si="12"/>
        <v>#VALUE!</v>
      </c>
      <c r="I764" s="11">
        <f>I763*$E764/$E763*(1-I$1+VLOOKUP($A764,'G T-bils'!$B$3:$C$3000,2,1)/36500)^($A764-$A763)</f>
        <v>9.6045884770591616</v>
      </c>
      <c r="L764">
        <f>ROW()</f>
        <v>764</v>
      </c>
      <c r="N764" t="e">
        <f>#REF!/#REF!</f>
        <v>#REF!</v>
      </c>
    </row>
    <row r="765" spans="1:14">
      <c r="A765" s="1">
        <v>41066</v>
      </c>
      <c r="B765">
        <v>22.16</v>
      </c>
      <c r="C765">
        <v>24.71</v>
      </c>
      <c r="D765">
        <f>IFERROR(VLOOKUP($A765,'EXIV-EVIX indexes'!$B$4:$D$5000,2,0),D764)</f>
        <v>118029.82</v>
      </c>
      <c r="E765">
        <f>IFERROR(VLOOKUP($A765,'EXIV-EVIX indexes'!$B$4:$D$5000,3,0),E764)</f>
        <v>6644.23</v>
      </c>
      <c r="F765" s="11">
        <f>F764*$D765/$D764*(1-F$1+VLOOKUP(A765,'G T-bils'!B$3:C$3000,2,1)/36500)^($A765-$A764)</f>
        <v>576.47176383208694</v>
      </c>
      <c r="G765" t="str">
        <f>IFERROR(VLOOKUP($A765,EVIX.IV!$B$5:$F$300,5,0),"")</f>
        <v/>
      </c>
      <c r="H765" t="e">
        <f t="shared" si="12"/>
        <v>#VALUE!</v>
      </c>
      <c r="I765" s="11">
        <f>I764*$E765/$E764*(1-I$1+VLOOKUP($A765,'G T-bils'!$B$3:$C$3000,2,1)/36500)^($A765-$A764)</f>
        <v>10.123163215730804</v>
      </c>
      <c r="L765">
        <f>ROW()</f>
        <v>765</v>
      </c>
      <c r="N765" t="e">
        <f>#REF!/#REF!</f>
        <v>#REF!</v>
      </c>
    </row>
    <row r="766" spans="1:14">
      <c r="A766" s="1">
        <v>41067</v>
      </c>
      <c r="B766">
        <v>21.72</v>
      </c>
      <c r="C766">
        <v>24.47</v>
      </c>
      <c r="D766">
        <f>IFERROR(VLOOKUP($A766,'EXIV-EVIX indexes'!$B$4:$D$5000,2,0),D765)</f>
        <v>116418.05</v>
      </c>
      <c r="E766">
        <f>IFERROR(VLOOKUP($A766,'EXIV-EVIX indexes'!$B$4:$D$5000,3,0),E765)</f>
        <v>6799.82</v>
      </c>
      <c r="F766" s="11">
        <f>F765*$D766/$D765*(1-F$1+VLOOKUP(A766,'G T-bils'!B$3:C$3000,2,1)/36500)^($A766-$A765)</f>
        <v>568.57934133034644</v>
      </c>
      <c r="G766" t="str">
        <f>IFERROR(VLOOKUP($A766,EVIX.IV!$B$5:$F$300,5,0),"")</f>
        <v/>
      </c>
      <c r="H766" t="e">
        <f t="shared" si="12"/>
        <v>#VALUE!</v>
      </c>
      <c r="I766" s="11">
        <f>I765*$E766/$E765*(1-I$1+VLOOKUP($A766,'G T-bils'!$B$3:$C$3000,2,1)/36500)^($A766-$A765)</f>
        <v>10.359849779448867</v>
      </c>
      <c r="L766">
        <f>ROW()</f>
        <v>766</v>
      </c>
      <c r="N766" t="e">
        <f>#REF!/#REF!</f>
        <v>#REF!</v>
      </c>
    </row>
    <row r="767" spans="1:14">
      <c r="A767" s="1">
        <v>41068</v>
      </c>
      <c r="B767">
        <v>21.23</v>
      </c>
      <c r="C767">
        <v>23.64</v>
      </c>
      <c r="D767">
        <f>IFERROR(VLOOKUP($A767,'EXIV-EVIX indexes'!$B$4:$D$5000,2,0),D766)</f>
        <v>112296.46</v>
      </c>
      <c r="E767">
        <f>IFERROR(VLOOKUP($A767,'EXIV-EVIX indexes'!$B$4:$D$5000,3,0),E766)</f>
        <v>6933.52</v>
      </c>
      <c r="F767" s="11">
        <f>F766*$D767/$D766*(1-F$1+VLOOKUP(A767,'G T-bils'!B$3:C$3000,2,1)/36500)^($A767-$A766)</f>
        <v>548.43018905253246</v>
      </c>
      <c r="G767" t="str">
        <f>IFERROR(VLOOKUP($A767,EVIX.IV!$B$5:$F$300,5,0),"")</f>
        <v/>
      </c>
      <c r="H767" t="e">
        <f t="shared" si="12"/>
        <v>#VALUE!</v>
      </c>
      <c r="I767" s="11">
        <f>I766*$E767/$E766*(1-I$1+VLOOKUP($A767,'G T-bils'!$B$3:$C$3000,2,1)/36500)^($A767-$A766)</f>
        <v>10.56317186425532</v>
      </c>
      <c r="L767">
        <f>ROW()</f>
        <v>767</v>
      </c>
      <c r="N767" t="e">
        <f>#REF!/#REF!</f>
        <v>#REF!</v>
      </c>
    </row>
    <row r="768" spans="1:14">
      <c r="A768" s="1">
        <v>41071</v>
      </c>
      <c r="B768">
        <v>23.56</v>
      </c>
      <c r="C768">
        <v>25.5</v>
      </c>
      <c r="D768">
        <f>IFERROR(VLOOKUP($A768,'EXIV-EVIX indexes'!$B$4:$D$5000,2,0),D767)</f>
        <v>114678.38</v>
      </c>
      <c r="E768">
        <f>IFERROR(VLOOKUP($A768,'EXIV-EVIX indexes'!$B$4:$D$5000,3,0),E767)</f>
        <v>6830.68</v>
      </c>
      <c r="F768" s="11">
        <f>F767*$D768/$D767*(1-F$1+VLOOKUP(A768,'G T-bils'!B$3:C$3000,2,1)/36500)^($A768-$A767)</f>
        <v>560.00291642457489</v>
      </c>
      <c r="G768" t="str">
        <f>IFERROR(VLOOKUP($A768,EVIX.IV!$B$5:$F$300,5,0),"")</f>
        <v/>
      </c>
      <c r="H768" t="e">
        <f t="shared" si="12"/>
        <v>#VALUE!</v>
      </c>
      <c r="I768" s="11">
        <f>I767*$E768/$E767*(1-I$1+VLOOKUP($A768,'G T-bils'!$B$3:$C$3000,2,1)/36500)^($A768-$A767)</f>
        <v>10.405380495984994</v>
      </c>
      <c r="L768">
        <f>ROW()</f>
        <v>768</v>
      </c>
      <c r="N768" t="e">
        <f>#REF!/#REF!</f>
        <v>#REF!</v>
      </c>
    </row>
    <row r="769" spans="1:14">
      <c r="A769" s="1">
        <v>41072</v>
      </c>
      <c r="B769">
        <v>22.09</v>
      </c>
      <c r="C769">
        <v>24.94</v>
      </c>
      <c r="D769">
        <f>IFERROR(VLOOKUP($A769,'EXIV-EVIX indexes'!$B$4:$D$5000,2,0),D768)</f>
        <v>114239.03999999999</v>
      </c>
      <c r="E769">
        <f>IFERROR(VLOOKUP($A769,'EXIV-EVIX indexes'!$B$4:$D$5000,3,0),E768)</f>
        <v>6793.43</v>
      </c>
      <c r="F769" s="11">
        <f>F768*$D769/$D768*(1-F$1+VLOOKUP(A769,'G T-bils'!B$3:C$3000,2,1)/36500)^($A769-$A768)</f>
        <v>557.83751928488425</v>
      </c>
      <c r="G769" t="str">
        <f>IFERROR(VLOOKUP($A769,EVIX.IV!$B$5:$F$300,5,0),"")</f>
        <v/>
      </c>
      <c r="H769" t="e">
        <f t="shared" si="12"/>
        <v>#VALUE!</v>
      </c>
      <c r="I769" s="11">
        <f>I768*$E769/$E768*(1-I$1+VLOOKUP($A769,'G T-bils'!$B$3:$C$3000,2,1)/36500)^($A769-$A768)</f>
        <v>10.348265599728952</v>
      </c>
      <c r="L769">
        <f>ROW()</f>
        <v>769</v>
      </c>
      <c r="N769" t="e">
        <f>#REF!/#REF!</f>
        <v>#REF!</v>
      </c>
    </row>
    <row r="770" spans="1:14">
      <c r="A770" s="1">
        <v>41073</v>
      </c>
      <c r="B770">
        <v>24.27</v>
      </c>
      <c r="C770">
        <v>26.5</v>
      </c>
      <c r="D770">
        <f>IFERROR(VLOOKUP($A770,'EXIV-EVIX indexes'!$B$4:$D$5000,2,0),D769)</f>
        <v>117354.56</v>
      </c>
      <c r="E770">
        <f>IFERROR(VLOOKUP($A770,'EXIV-EVIX indexes'!$B$4:$D$5000,3,0),E769)</f>
        <v>6730.49</v>
      </c>
      <c r="F770" s="11">
        <f>F769*$D770/$D769*(1-F$1+VLOOKUP(A770,'G T-bils'!B$3:C$3000,2,1)/36500)^($A770-$A769)</f>
        <v>573.02855111422946</v>
      </c>
      <c r="G770" t="str">
        <f>IFERROR(VLOOKUP($A770,EVIX.IV!$B$5:$F$300,5,0),"")</f>
        <v/>
      </c>
      <c r="H770" t="e">
        <f t="shared" si="12"/>
        <v>#VALUE!</v>
      </c>
      <c r="I770" s="11">
        <f>I769*$E770/$E769*(1-I$1+VLOOKUP($A770,'G T-bils'!$B$3:$C$3000,2,1)/36500)^($A770-$A769)</f>
        <v>10.251992059407817</v>
      </c>
      <c r="L770">
        <f>ROW()</f>
        <v>770</v>
      </c>
      <c r="N770" t="e">
        <f>#REF!/#REF!</f>
        <v>#REF!</v>
      </c>
    </row>
    <row r="771" spans="1:14">
      <c r="A771" s="1">
        <v>41074</v>
      </c>
      <c r="B771">
        <v>21.68</v>
      </c>
      <c r="C771">
        <v>25</v>
      </c>
      <c r="D771">
        <f>IFERROR(VLOOKUP($A771,'EXIV-EVIX indexes'!$B$4:$D$5000,2,0),D770)</f>
        <v>117034.36</v>
      </c>
      <c r="E771">
        <f>IFERROR(VLOOKUP($A771,'EXIV-EVIX indexes'!$B$4:$D$5000,3,0),E770)</f>
        <v>6770.02</v>
      </c>
      <c r="F771" s="11">
        <f>F770*$D771/$D770*(1-F$1+VLOOKUP(A771,'G T-bils'!B$3:C$3000,2,1)/36500)^($A771-$A770)</f>
        <v>571.44426013885573</v>
      </c>
      <c r="G771" t="str">
        <f>IFERROR(VLOOKUP($A771,EVIX.IV!$B$5:$F$300,5,0),"")</f>
        <v/>
      </c>
      <c r="H771" t="e">
        <f t="shared" si="12"/>
        <v>#VALUE!</v>
      </c>
      <c r="I771" s="11">
        <f>I770*$E771/$E770*(1-I$1+VLOOKUP($A771,'G T-bils'!$B$3:$C$3000,2,1)/36500)^($A771-$A770)</f>
        <v>10.311829604916305</v>
      </c>
      <c r="L771">
        <f>ROW()</f>
        <v>771</v>
      </c>
      <c r="N771" t="e">
        <f>#REF!/#REF!</f>
        <v>#REF!</v>
      </c>
    </row>
    <row r="772" spans="1:14">
      <c r="A772" s="1">
        <v>41075</v>
      </c>
      <c r="B772">
        <v>21.11</v>
      </c>
      <c r="C772">
        <v>23.67</v>
      </c>
      <c r="D772">
        <f>IFERROR(VLOOKUP($A772,'EXIV-EVIX indexes'!$B$4:$D$5000,2,0),D771)</f>
        <v>116785.65</v>
      </c>
      <c r="E772">
        <f>IFERROR(VLOOKUP($A772,'EXIV-EVIX indexes'!$B$4:$D$5000,3,0),E771)</f>
        <v>6808.82</v>
      </c>
      <c r="F772" s="11">
        <f>F771*$D772/$D771*(1-F$1+VLOOKUP(A772,'G T-bils'!B$3:C$3000,2,1)/36500)^($A772-$A771)</f>
        <v>570.20944802748727</v>
      </c>
      <c r="G772" t="str">
        <f>IFERROR(VLOOKUP($A772,EVIX.IV!$B$5:$F$300,5,0),"")</f>
        <v/>
      </c>
      <c r="H772" t="e">
        <f t="shared" si="12"/>
        <v>#VALUE!</v>
      </c>
      <c r="I772" s="11">
        <f>I771*$E772/$E771*(1-I$1+VLOOKUP($A772,'G T-bils'!$B$3:$C$3000,2,1)/36500)^($A772-$A771)</f>
        <v>10.370556598362402</v>
      </c>
      <c r="L772">
        <f>ROW()</f>
        <v>772</v>
      </c>
      <c r="N772" t="e">
        <f>#REF!/#REF!</f>
        <v>#REF!</v>
      </c>
    </row>
    <row r="773" spans="1:14">
      <c r="A773" s="1">
        <v>41078</v>
      </c>
      <c r="B773">
        <v>18.32</v>
      </c>
      <c r="C773">
        <v>22.13</v>
      </c>
      <c r="D773">
        <f>IFERROR(VLOOKUP($A773,'EXIV-EVIX indexes'!$B$4:$D$5000,2,0),D772)</f>
        <v>108921.82</v>
      </c>
      <c r="E773">
        <f>IFERROR(VLOOKUP($A773,'EXIV-EVIX indexes'!$B$4:$D$5000,3,0),E772)</f>
        <v>7210.09</v>
      </c>
      <c r="F773" s="11">
        <f>F772*$D773/$D772*(1-F$1+VLOOKUP(A773,'G T-bils'!B$3:C$3000,2,1)/36500)^($A773-$A772)</f>
        <v>531.75693367874123</v>
      </c>
      <c r="G773" t="str">
        <f>IFERROR(VLOOKUP($A773,EVIX.IV!$B$5:$F$300,5,0),"")</f>
        <v/>
      </c>
      <c r="H773" t="e">
        <f t="shared" si="12"/>
        <v>#VALUE!</v>
      </c>
      <c r="I773" s="11">
        <f>I772*$E773/$E772*(1-I$1+VLOOKUP($A773,'G T-bils'!$B$3:$C$3000,2,1)/36500)^($A773-$A772)</f>
        <v>10.980553794339571</v>
      </c>
      <c r="L773">
        <f>ROW()</f>
        <v>773</v>
      </c>
      <c r="N773" t="e">
        <f>#REF!/#REF!</f>
        <v>#REF!</v>
      </c>
    </row>
    <row r="774" spans="1:14">
      <c r="A774" s="1">
        <v>41079</v>
      </c>
      <c r="B774">
        <v>18.38</v>
      </c>
      <c r="C774">
        <v>21.92</v>
      </c>
      <c r="D774">
        <f>IFERROR(VLOOKUP($A774,'EXIV-EVIX indexes'!$B$4:$D$5000,2,0),D773)</f>
        <v>102290.85</v>
      </c>
      <c r="E774">
        <f>IFERROR(VLOOKUP($A774,'EXIV-EVIX indexes'!$B$4:$D$5000,3,0),E773)</f>
        <v>7753.64</v>
      </c>
      <c r="F774" s="11">
        <f>F773*$D774/$D773*(1-F$1+VLOOKUP(A774,'G T-bils'!B$3:C$3000,2,1)/36500)^($A774-$A773)</f>
        <v>499.36638643834323</v>
      </c>
      <c r="G774" t="str">
        <f>IFERROR(VLOOKUP($A774,EVIX.IV!$B$5:$F$300,5,0),"")</f>
        <v/>
      </c>
      <c r="H774" t="e">
        <f t="shared" si="12"/>
        <v>#VALUE!</v>
      </c>
      <c r="I774" s="11">
        <f>I773*$E774/$E773*(1-I$1+VLOOKUP($A774,'G T-bils'!$B$3:$C$3000,2,1)/36500)^($A774-$A773)</f>
        <v>11.807920952819966</v>
      </c>
      <c r="L774">
        <f>ROW()</f>
        <v>774</v>
      </c>
      <c r="N774" t="e">
        <f>#REF!/#REF!</f>
        <v>#REF!</v>
      </c>
    </row>
    <row r="775" spans="1:14">
      <c r="A775" s="1">
        <v>41080</v>
      </c>
      <c r="B775">
        <v>17.239999999999998</v>
      </c>
      <c r="C775">
        <v>20.84</v>
      </c>
      <c r="D775">
        <f>IFERROR(VLOOKUP($A775,'EXIV-EVIX indexes'!$B$4:$D$5000,2,0),D774)</f>
        <v>101521.56</v>
      </c>
      <c r="E775">
        <f>IFERROR(VLOOKUP($A775,'EXIV-EVIX indexes'!$B$4:$D$5000,3,0),E774)</f>
        <v>7841.28</v>
      </c>
      <c r="F775" s="11">
        <f>F774*$D775/$D774*(1-F$1+VLOOKUP(A775,'G T-bils'!B$3:C$3000,2,1)/36500)^($A775-$A774)</f>
        <v>495.59286682024418</v>
      </c>
      <c r="G775" t="str">
        <f>IFERROR(VLOOKUP($A775,EVIX.IV!$B$5:$F$300,5,0),"")</f>
        <v/>
      </c>
      <c r="H775" t="e">
        <f t="shared" si="12"/>
        <v>#VALUE!</v>
      </c>
      <c r="I775" s="11">
        <f>I774*$E775/$E774*(1-I$1+VLOOKUP($A775,'G T-bils'!$B$3:$C$3000,2,1)/36500)^($A775-$A774)</f>
        <v>11.940953646326287</v>
      </c>
      <c r="L775">
        <f>ROW()</f>
        <v>775</v>
      </c>
      <c r="N775" t="e">
        <f>#REF!/#REF!</f>
        <v>#REF!</v>
      </c>
    </row>
    <row r="776" spans="1:14">
      <c r="A776" s="1">
        <v>41081</v>
      </c>
      <c r="B776">
        <v>20.079999999999998</v>
      </c>
      <c r="C776">
        <v>23.16</v>
      </c>
      <c r="D776">
        <f>IFERROR(VLOOKUP($A776,'EXIV-EVIX indexes'!$B$4:$D$5000,2,0),D775)</f>
        <v>96476.37</v>
      </c>
      <c r="E776">
        <f>IFERROR(VLOOKUP($A776,'EXIV-EVIX indexes'!$B$4:$D$5000,3,0),E775)</f>
        <v>8106.82</v>
      </c>
      <c r="F776" s="11">
        <f>F775*$D776/$D775*(1-F$1+VLOOKUP(A776,'G T-bils'!B$3:C$3000,2,1)/36500)^($A776-$A775)</f>
        <v>470.94688548318464</v>
      </c>
      <c r="G776" t="str">
        <f>IFERROR(VLOOKUP($A776,EVIX.IV!$B$5:$F$300,5,0),"")</f>
        <v/>
      </c>
      <c r="H776" t="e">
        <f t="shared" si="12"/>
        <v>#VALUE!</v>
      </c>
      <c r="I776" s="11">
        <f>I775*$E776/$E775*(1-I$1+VLOOKUP($A776,'G T-bils'!$B$3:$C$3000,2,1)/36500)^($A776-$A775)</f>
        <v>12.344877679083798</v>
      </c>
      <c r="L776">
        <f>ROW()</f>
        <v>776</v>
      </c>
      <c r="N776" t="e">
        <f>#REF!/#REF!</f>
        <v>#REF!</v>
      </c>
    </row>
    <row r="777" spans="1:14">
      <c r="A777" s="1">
        <v>41082</v>
      </c>
      <c r="B777">
        <v>18.11</v>
      </c>
      <c r="C777">
        <v>21.51</v>
      </c>
      <c r="D777">
        <f>IFERROR(VLOOKUP($A777,'EXIV-EVIX indexes'!$B$4:$D$5000,2,0),D776)</f>
        <v>97170.37</v>
      </c>
      <c r="E777">
        <f>IFERROR(VLOOKUP($A777,'EXIV-EVIX indexes'!$B$4:$D$5000,3,0),E776)</f>
        <v>7954.63</v>
      </c>
      <c r="F777" s="11">
        <f>F776*$D777/$D776*(1-F$1+VLOOKUP(A777,'G T-bils'!B$3:C$3000,2,1)/36500)^($A777-$A776)</f>
        <v>474.3173834062423</v>
      </c>
      <c r="G777" t="str">
        <f>IFERROR(VLOOKUP($A777,EVIX.IV!$B$5:$F$300,5,0),"")</f>
        <v/>
      </c>
      <c r="H777" t="e">
        <f t="shared" si="12"/>
        <v>#VALUE!</v>
      </c>
      <c r="I777" s="11">
        <f>I776*$E777/$E776*(1-I$1+VLOOKUP($A777,'G T-bils'!$B$3:$C$3000,2,1)/36500)^($A777-$A776)</f>
        <v>12.112685886176266</v>
      </c>
      <c r="L777">
        <f>ROW()</f>
        <v>777</v>
      </c>
      <c r="N777" t="e">
        <f>#REF!/#REF!</f>
        <v>#REF!</v>
      </c>
    </row>
    <row r="778" spans="1:14">
      <c r="A778" s="1">
        <v>41085</v>
      </c>
      <c r="B778">
        <v>20.38</v>
      </c>
      <c r="C778">
        <v>23.03</v>
      </c>
      <c r="D778">
        <f>IFERROR(VLOOKUP($A778,'EXIV-EVIX indexes'!$B$4:$D$5000,2,0),D777)</f>
        <v>100737.59</v>
      </c>
      <c r="E778">
        <f>IFERROR(VLOOKUP($A778,'EXIV-EVIX indexes'!$B$4:$D$5000,3,0),E777)</f>
        <v>7586.92</v>
      </c>
      <c r="F778" s="11">
        <f>F777*$D778/$D777*(1-F$1+VLOOKUP(A778,'G T-bils'!B$3:C$3000,2,1)/36500)^($A778-$A777)</f>
        <v>491.67641147074949</v>
      </c>
      <c r="G778" t="str">
        <f>IFERROR(VLOOKUP($A778,EVIX.IV!$B$5:$F$300,5,0),"")</f>
        <v/>
      </c>
      <c r="H778" t="e">
        <f t="shared" si="12"/>
        <v>#VALUE!</v>
      </c>
      <c r="I778" s="11">
        <f>I777*$E778/$E777*(1-I$1+VLOOKUP($A778,'G T-bils'!$B$3:$C$3000,2,1)/36500)^($A778-$A777)</f>
        <v>11.55150597750951</v>
      </c>
      <c r="L778">
        <f>ROW()</f>
        <v>778</v>
      </c>
      <c r="N778" t="e">
        <f>#REF!/#REF!</f>
        <v>#REF!</v>
      </c>
    </row>
    <row r="779" spans="1:14">
      <c r="A779" s="1">
        <v>41086</v>
      </c>
      <c r="B779">
        <v>19.72</v>
      </c>
      <c r="C779">
        <v>22.47</v>
      </c>
      <c r="D779">
        <f>IFERROR(VLOOKUP($A779,'EXIV-EVIX indexes'!$B$4:$D$5000,2,0),D778)</f>
        <v>100902</v>
      </c>
      <c r="E779">
        <f>IFERROR(VLOOKUP($A779,'EXIV-EVIX indexes'!$B$4:$D$5000,3,0),E778)</f>
        <v>7560.97</v>
      </c>
      <c r="F779" s="11">
        <f>F778*$D779/$D778*(1-F$1+VLOOKUP(A779,'G T-bils'!B$3:C$3000,2,1)/36500)^($A779-$A778)</f>
        <v>492.46083181881721</v>
      </c>
      <c r="G779" t="str">
        <f>IFERROR(VLOOKUP($A779,EVIX.IV!$B$5:$F$300,5,0),"")</f>
        <v/>
      </c>
      <c r="H779" t="e">
        <f t="shared" si="12"/>
        <v>#VALUE!</v>
      </c>
      <c r="I779" s="11">
        <f>I778*$E779/$E778*(1-I$1+VLOOKUP($A779,'G T-bils'!$B$3:$C$3000,2,1)/36500)^($A779-$A778)</f>
        <v>11.511574294427948</v>
      </c>
      <c r="L779">
        <f>ROW()</f>
        <v>779</v>
      </c>
      <c r="N779" t="e">
        <f>#REF!/#REF!</f>
        <v>#REF!</v>
      </c>
    </row>
    <row r="780" spans="1:14">
      <c r="A780" s="1">
        <v>41087</v>
      </c>
      <c r="B780">
        <v>19.45</v>
      </c>
      <c r="C780">
        <v>22.36</v>
      </c>
      <c r="D780">
        <f>IFERROR(VLOOKUP($A780,'EXIV-EVIX indexes'!$B$4:$D$5000,2,0),D779)</f>
        <v>96542.14</v>
      </c>
      <c r="E780">
        <f>IFERROR(VLOOKUP($A780,'EXIV-EVIX indexes'!$B$4:$D$5000,3,0),E779)</f>
        <v>7867.58</v>
      </c>
      <c r="F780" s="11">
        <f>F779*$D780/$D779*(1-F$1+VLOOKUP(A780,'G T-bils'!B$3:C$3000,2,1)/36500)^($A780-$A779)</f>
        <v>471.16491603503647</v>
      </c>
      <c r="G780" t="str">
        <f>IFERROR(VLOOKUP($A780,EVIX.IV!$B$5:$F$300,5,0),"")</f>
        <v/>
      </c>
      <c r="H780" t="e">
        <f t="shared" si="12"/>
        <v>#VALUE!</v>
      </c>
      <c r="I780" s="11">
        <f>I779*$E780/$E779*(1-I$1+VLOOKUP($A780,'G T-bils'!$B$3:$C$3000,2,1)/36500)^($A780-$A779)</f>
        <v>11.977949474993757</v>
      </c>
      <c r="L780">
        <f>ROW()</f>
        <v>780</v>
      </c>
      <c r="N780" t="e">
        <f>#REF!/#REF!</f>
        <v>#REF!</v>
      </c>
    </row>
    <row r="781" spans="1:14">
      <c r="A781" s="1">
        <v>41088</v>
      </c>
      <c r="B781">
        <v>19.71</v>
      </c>
      <c r="C781">
        <v>22.25</v>
      </c>
      <c r="D781">
        <f>IFERROR(VLOOKUP($A781,'EXIV-EVIX indexes'!$B$4:$D$5000,2,0),D780)</f>
        <v>97480.28</v>
      </c>
      <c r="E781">
        <f>IFERROR(VLOOKUP($A781,'EXIV-EVIX indexes'!$B$4:$D$5000,3,0),E780)</f>
        <v>7749.54</v>
      </c>
      <c r="F781" s="11">
        <f>F780*$D781/$D780*(1-F$1+VLOOKUP(A781,'G T-bils'!B$3:C$3000,2,1)/36500)^($A781-$A780)</f>
        <v>475.72602038691275</v>
      </c>
      <c r="G781" t="str">
        <f>IFERROR(VLOOKUP($A781,EVIX.IV!$B$5:$F$300,5,0),"")</f>
        <v/>
      </c>
      <c r="H781" t="e">
        <f t="shared" si="12"/>
        <v>#VALUE!</v>
      </c>
      <c r="I781" s="11">
        <f>I780*$E781/$E780*(1-I$1+VLOOKUP($A781,'G T-bils'!$B$3:$C$3000,2,1)/36500)^($A781-$A780)</f>
        <v>11.797808667917753</v>
      </c>
      <c r="L781">
        <f>ROW()</f>
        <v>781</v>
      </c>
      <c r="N781" t="e">
        <f>#REF!/#REF!</f>
        <v>#REF!</v>
      </c>
    </row>
    <row r="782" spans="1:14">
      <c r="A782" s="1">
        <v>41089</v>
      </c>
      <c r="B782">
        <v>17.079999999999998</v>
      </c>
      <c r="C782">
        <v>20.32</v>
      </c>
      <c r="D782">
        <f>IFERROR(VLOOKUP($A782,'EXIV-EVIX indexes'!$B$4:$D$5000,2,0),D781)</f>
        <v>92071.53</v>
      </c>
      <c r="E782">
        <f>IFERROR(VLOOKUP($A782,'EXIV-EVIX indexes'!$B$4:$D$5000,3,0),E781)</f>
        <v>8505.2999999999993</v>
      </c>
      <c r="F782" s="11">
        <f>F781*$D782/$D781*(1-F$1+VLOOKUP(A782,'G T-bils'!B$3:C$3000,2,1)/36500)^($A782-$A781)</f>
        <v>449.31365120975147</v>
      </c>
      <c r="G782" t="str">
        <f>IFERROR(VLOOKUP($A782,EVIX.IV!$B$5:$F$300,5,0),"")</f>
        <v/>
      </c>
      <c r="H782" t="e">
        <f t="shared" si="12"/>
        <v>#VALUE!</v>
      </c>
      <c r="I782" s="11">
        <f>I781*$E782/$E781*(1-I$1+VLOOKUP($A782,'G T-bils'!$B$3:$C$3000,2,1)/36500)^($A782-$A781)</f>
        <v>12.947895223543403</v>
      </c>
      <c r="L782">
        <f>ROW()</f>
        <v>782</v>
      </c>
      <c r="N782" t="e">
        <f>#REF!/#REF!</f>
        <v>#REF!</v>
      </c>
    </row>
    <row r="783" spans="1:14">
      <c r="A783" s="1">
        <v>41092</v>
      </c>
      <c r="B783">
        <v>16.8</v>
      </c>
      <c r="C783">
        <v>19.79</v>
      </c>
      <c r="D783">
        <f>IFERROR(VLOOKUP($A783,'EXIV-EVIX indexes'!$B$4:$D$5000,2,0),D782)</f>
        <v>87444.85</v>
      </c>
      <c r="E783">
        <f>IFERROR(VLOOKUP($A783,'EXIV-EVIX indexes'!$B$4:$D$5000,3,0),E782)</f>
        <v>8781.68</v>
      </c>
      <c r="F783" s="11">
        <f>F782*$D783/$D782*(1-F$1+VLOOKUP(A783,'G T-bils'!B$3:C$3000,2,1)/36500)^($A783-$A782)</f>
        <v>426.68840017067316</v>
      </c>
      <c r="G783" t="str">
        <f>IFERROR(VLOOKUP($A783,EVIX.IV!$B$5:$F$300,5,0),"")</f>
        <v/>
      </c>
      <c r="H783" t="e">
        <f t="shared" si="12"/>
        <v>#VALUE!</v>
      </c>
      <c r="I783" s="11">
        <f>I782*$E783/$E782*(1-I$1+VLOOKUP($A783,'G T-bils'!$B$3:$C$3000,2,1)/36500)^($A783-$A782)</f>
        <v>13.3671706659241</v>
      </c>
      <c r="L783">
        <f>ROW()</f>
        <v>783</v>
      </c>
      <c r="N783" t="e">
        <f>#REF!/#REF!</f>
        <v>#REF!</v>
      </c>
    </row>
    <row r="784" spans="1:14">
      <c r="A784" s="1">
        <v>41093</v>
      </c>
      <c r="B784">
        <v>16.66</v>
      </c>
      <c r="C784">
        <v>19.32</v>
      </c>
      <c r="D784">
        <f>IFERROR(VLOOKUP($A784,'EXIV-EVIX indexes'!$B$4:$D$5000,2,0),D783)</f>
        <v>84696.94</v>
      </c>
      <c r="E784">
        <f>IFERROR(VLOOKUP($A784,'EXIV-EVIX indexes'!$B$4:$D$5000,3,0),E783)</f>
        <v>9085.56</v>
      </c>
      <c r="F784" s="11">
        <f>F783*$D784/$D783*(1-F$1+VLOOKUP(A784,'G T-bils'!B$3:C$3000,2,1)/36500)^($A784-$A783)</f>
        <v>413.26482936826261</v>
      </c>
      <c r="G784" t="str">
        <f>IFERROR(VLOOKUP($A784,EVIX.IV!$B$5:$F$300,5,0),"")</f>
        <v/>
      </c>
      <c r="H784" t="e">
        <f t="shared" si="12"/>
        <v>#VALUE!</v>
      </c>
      <c r="I784" s="11">
        <f>I783*$E784/$E783*(1-I$1+VLOOKUP($A784,'G T-bils'!$B$3:$C$3000,2,1)/36500)^($A784-$A783)</f>
        <v>13.829220881676084</v>
      </c>
      <c r="L784">
        <f>ROW()</f>
        <v>784</v>
      </c>
      <c r="N784" t="e">
        <f>#REF!/#REF!</f>
        <v>#REF!</v>
      </c>
    </row>
    <row r="785" spans="1:14">
      <c r="A785" s="1">
        <v>41095</v>
      </c>
      <c r="B785">
        <v>17.5</v>
      </c>
      <c r="C785">
        <v>20.11</v>
      </c>
      <c r="D785">
        <f>IFERROR(VLOOKUP($A785,'EXIV-EVIX indexes'!$B$4:$D$5000,2,0),D784)</f>
        <v>86479.679999999993</v>
      </c>
      <c r="E785">
        <f>IFERROR(VLOOKUP($A785,'EXIV-EVIX indexes'!$B$4:$D$5000,3,0),E784)</f>
        <v>8566.8700000000008</v>
      </c>
      <c r="F785" s="11">
        <f>F784*$D785/$D784*(1-F$1+VLOOKUP(A785,'G T-bils'!B$3:C$3000,2,1)/36500)^($A785-$A784)</f>
        <v>421.93259674101444</v>
      </c>
      <c r="G785" t="str">
        <f>IFERROR(VLOOKUP($A785,EVIX.IV!$B$5:$F$300,5,0),"")</f>
        <v/>
      </c>
      <c r="H785" t="e">
        <f t="shared" si="12"/>
        <v>#VALUE!</v>
      </c>
      <c r="I785" s="11">
        <f>I784*$E785/$E784*(1-I$1+VLOOKUP($A785,'G T-bils'!$B$3:$C$3000,2,1)/36500)^($A785-$A784)</f>
        <v>13.038765276419046</v>
      </c>
      <c r="L785">
        <f>ROW()</f>
        <v>785</v>
      </c>
      <c r="N785" t="e">
        <f>#REF!/#REF!</f>
        <v>#REF!</v>
      </c>
    </row>
    <row r="786" spans="1:14">
      <c r="A786" s="1">
        <v>41096</v>
      </c>
      <c r="B786">
        <v>17.100000000000001</v>
      </c>
      <c r="C786">
        <v>20.04</v>
      </c>
      <c r="D786">
        <f>IFERROR(VLOOKUP($A786,'EXIV-EVIX indexes'!$B$4:$D$5000,2,0),D785)</f>
        <v>88844.24</v>
      </c>
      <c r="E786">
        <f>IFERROR(VLOOKUP($A786,'EXIV-EVIX indexes'!$B$4:$D$5000,3,0),E785)</f>
        <v>8226.35</v>
      </c>
      <c r="F786" s="11">
        <f>F785*$D786/$D785*(1-F$1+VLOOKUP(A786,'G T-bils'!B$3:C$3000,2,1)/36500)^($A786-$A785)</f>
        <v>433.4533350150586</v>
      </c>
      <c r="G786" t="str">
        <f>IFERROR(VLOOKUP($A786,EVIX.IV!$B$5:$F$300,5,0),"")</f>
        <v/>
      </c>
      <c r="H786" t="e">
        <f t="shared" si="12"/>
        <v>#VALUE!</v>
      </c>
      <c r="I786" s="11">
        <f>I785*$E786/$E785*(1-I$1+VLOOKUP($A786,'G T-bils'!$B$3:$C$3000,2,1)/36500)^($A786-$A785)</f>
        <v>12.520034954755136</v>
      </c>
      <c r="L786">
        <f>ROW()</f>
        <v>786</v>
      </c>
      <c r="N786" t="e">
        <f>#REF!/#REF!</f>
        <v>#REF!</v>
      </c>
    </row>
    <row r="787" spans="1:14">
      <c r="A787" s="1">
        <v>41099</v>
      </c>
      <c r="B787">
        <v>18.05</v>
      </c>
      <c r="C787">
        <v>20.37</v>
      </c>
      <c r="D787">
        <f>IFERROR(VLOOKUP($A787,'EXIV-EVIX indexes'!$B$4:$D$5000,2,0),D786)</f>
        <v>88366.73</v>
      </c>
      <c r="E787">
        <f>IFERROR(VLOOKUP($A787,'EXIV-EVIX indexes'!$B$4:$D$5000,3,0),E786)</f>
        <v>8255.2999999999993</v>
      </c>
      <c r="F787" s="11">
        <f>F786*$D787/$D786*(1-F$1+VLOOKUP(A787,'G T-bils'!B$3:C$3000,2,1)/36500)^($A787-$A786)</f>
        <v>431.0762134361039</v>
      </c>
      <c r="G787" t="str">
        <f>IFERROR(VLOOKUP($A787,EVIX.IV!$B$5:$F$300,5,0),"")</f>
        <v/>
      </c>
      <c r="H787" t="e">
        <f t="shared" si="12"/>
        <v>#VALUE!</v>
      </c>
      <c r="I787" s="11">
        <f>I786*$E787/$E786*(1-I$1+VLOOKUP($A787,'G T-bils'!$B$3:$C$3000,2,1)/36500)^($A787-$A786)</f>
        <v>12.562712513446741</v>
      </c>
      <c r="L787">
        <f>ROW()</f>
        <v>787</v>
      </c>
      <c r="N787" t="e">
        <f>#REF!/#REF!</f>
        <v>#REF!</v>
      </c>
    </row>
    <row r="788" spans="1:14">
      <c r="A788" s="1">
        <v>41100</v>
      </c>
      <c r="B788">
        <v>18.72</v>
      </c>
      <c r="C788">
        <v>20.87</v>
      </c>
      <c r="D788">
        <f>IFERROR(VLOOKUP($A788,'EXIV-EVIX indexes'!$B$4:$D$5000,2,0),D787)</f>
        <v>85567.29</v>
      </c>
      <c r="E788">
        <f>IFERROR(VLOOKUP($A788,'EXIV-EVIX indexes'!$B$4:$D$5000,3,0),E787)</f>
        <v>8456.07</v>
      </c>
      <c r="F788" s="11">
        <f>F787*$D788/$D787*(1-F$1+VLOOKUP(A788,'G T-bils'!B$3:C$3000,2,1)/36500)^($A788-$A787)</f>
        <v>417.40450525355186</v>
      </c>
      <c r="G788" t="str">
        <f>IFERROR(VLOOKUP($A788,EVIX.IV!$B$5:$F$300,5,0),"")</f>
        <v/>
      </c>
      <c r="H788" t="e">
        <f t="shared" si="12"/>
        <v>#VALUE!</v>
      </c>
      <c r="I788" s="11">
        <f>I787*$E788/$E787*(1-I$1+VLOOKUP($A788,'G T-bils'!$B$3:$C$3000,2,1)/36500)^($A788-$A787)</f>
        <v>12.867767643888715</v>
      </c>
      <c r="L788">
        <f>ROW()</f>
        <v>788</v>
      </c>
      <c r="N788" t="e">
        <f>#REF!/#REF!</f>
        <v>#REF!</v>
      </c>
    </row>
    <row r="789" spans="1:14">
      <c r="A789" s="1">
        <v>41101</v>
      </c>
      <c r="B789">
        <v>17.95</v>
      </c>
      <c r="C789">
        <v>20.25</v>
      </c>
      <c r="D789">
        <f>IFERROR(VLOOKUP($A789,'EXIV-EVIX indexes'!$B$4:$D$5000,2,0),D788)</f>
        <v>85039.27</v>
      </c>
      <c r="E789">
        <f>IFERROR(VLOOKUP($A789,'EXIV-EVIX indexes'!$B$4:$D$5000,3,0),E788)</f>
        <v>8494.43</v>
      </c>
      <c r="F789" s="11">
        <f>F788*$D789/$D788*(1-F$1+VLOOKUP(A789,'G T-bils'!B$3:C$3000,2,1)/36500)^($A789-$A788)</f>
        <v>414.81357226466747</v>
      </c>
      <c r="G789" t="str">
        <f>IFERROR(VLOOKUP($A789,EVIX.IV!$B$5:$F$300,5,0),"")</f>
        <v/>
      </c>
      <c r="H789" t="e">
        <f t="shared" si="12"/>
        <v>#VALUE!</v>
      </c>
      <c r="I789" s="11">
        <f>I788*$E789/$E788*(1-I$1+VLOOKUP($A789,'G T-bils'!$B$3:$C$3000,2,1)/36500)^($A789-$A788)</f>
        <v>12.925666968138739</v>
      </c>
      <c r="L789">
        <f>ROW()</f>
        <v>789</v>
      </c>
      <c r="N789" t="e">
        <f>#REF!/#REF!</f>
        <v>#REF!</v>
      </c>
    </row>
    <row r="790" spans="1:14">
      <c r="A790" s="1">
        <v>41102</v>
      </c>
      <c r="B790">
        <v>18.36</v>
      </c>
      <c r="C790">
        <v>20.69</v>
      </c>
      <c r="D790">
        <f>IFERROR(VLOOKUP($A790,'EXIV-EVIX indexes'!$B$4:$D$5000,2,0),D789)</f>
        <v>85146.39</v>
      </c>
      <c r="E790">
        <f>IFERROR(VLOOKUP($A790,'EXIV-EVIX indexes'!$B$4:$D$5000,3,0),E789)</f>
        <v>8388.5300000000007</v>
      </c>
      <c r="F790" s="11">
        <f>F789*$D790/$D789*(1-F$1+VLOOKUP(A790,'G T-bils'!B$3:C$3000,2,1)/36500)^($A790-$A789)</f>
        <v>415.32074319721875</v>
      </c>
      <c r="G790" t="str">
        <f>IFERROR(VLOOKUP($A790,EVIX.IV!$B$5:$F$300,5,0),"")</f>
        <v/>
      </c>
      <c r="H790" t="e">
        <f t="shared" si="12"/>
        <v>#VALUE!</v>
      </c>
      <c r="I790" s="11">
        <f>I789*$E790/$E789*(1-I$1+VLOOKUP($A790,'G T-bils'!$B$3:$C$3000,2,1)/36500)^($A790-$A789)</f>
        <v>12.764051004763035</v>
      </c>
      <c r="L790">
        <f>ROW()</f>
        <v>790</v>
      </c>
      <c r="N790" t="e">
        <f>#REF!/#REF!</f>
        <v>#REF!</v>
      </c>
    </row>
    <row r="791" spans="1:14">
      <c r="A791" s="1">
        <v>41103</v>
      </c>
      <c r="B791">
        <v>16.739999999999998</v>
      </c>
      <c r="C791">
        <v>19.39</v>
      </c>
      <c r="D791">
        <f>IFERROR(VLOOKUP($A791,'EXIV-EVIX indexes'!$B$4:$D$5000,2,0),D790)</f>
        <v>82254.740000000005</v>
      </c>
      <c r="E791">
        <f>IFERROR(VLOOKUP($A791,'EXIV-EVIX indexes'!$B$4:$D$5000,3,0),E790)</f>
        <v>8752.07</v>
      </c>
      <c r="F791" s="11">
        <f>F790*$D791/$D790*(1-F$1+VLOOKUP(A791,'G T-bils'!B$3:C$3000,2,1)/36500)^($A791-$A790)</f>
        <v>401.20161261980832</v>
      </c>
      <c r="G791" t="str">
        <f>IFERROR(VLOOKUP($A791,EVIX.IV!$B$5:$F$300,5,0),"")</f>
        <v/>
      </c>
      <c r="H791" t="e">
        <f t="shared" si="12"/>
        <v>#VALUE!</v>
      </c>
      <c r="I791" s="11">
        <f>I790*$E791/$E790*(1-I$1+VLOOKUP($A791,'G T-bils'!$B$3:$C$3000,2,1)/36500)^($A791-$A790)</f>
        <v>13.316736447197984</v>
      </c>
      <c r="L791">
        <f>ROW()</f>
        <v>791</v>
      </c>
      <c r="N791" t="e">
        <f>#REF!/#REF!</f>
        <v>#REF!</v>
      </c>
    </row>
    <row r="792" spans="1:14">
      <c r="A792" s="1">
        <v>41106</v>
      </c>
      <c r="B792">
        <v>17.11</v>
      </c>
      <c r="C792">
        <v>19.61</v>
      </c>
      <c r="D792">
        <f>IFERROR(VLOOKUP($A792,'EXIV-EVIX indexes'!$B$4:$D$5000,2,0),D791)</f>
        <v>79404.73</v>
      </c>
      <c r="E792">
        <f>IFERROR(VLOOKUP($A792,'EXIV-EVIX indexes'!$B$4:$D$5000,3,0),E791)</f>
        <v>9044.09</v>
      </c>
      <c r="F792" s="11">
        <f>F791*$D792/$D791*(1-F$1+VLOOKUP(A792,'G T-bils'!B$3:C$3000,2,1)/36500)^($A792-$A791)</f>
        <v>387.25859187692157</v>
      </c>
      <c r="G792" t="str">
        <f>IFERROR(VLOOKUP($A792,EVIX.IV!$B$5:$F$300,5,0),"")</f>
        <v/>
      </c>
      <c r="H792" t="e">
        <f t="shared" si="12"/>
        <v>#VALUE!</v>
      </c>
      <c r="I792" s="11">
        <f>I791*$E792/$E791*(1-I$1+VLOOKUP($A792,'G T-bils'!$B$3:$C$3000,2,1)/36500)^($A792-$A791)</f>
        <v>13.759569625411658</v>
      </c>
      <c r="L792">
        <f>ROW()</f>
        <v>792</v>
      </c>
      <c r="N792" t="e">
        <f>#REF!/#REF!</f>
        <v>#REF!</v>
      </c>
    </row>
    <row r="793" spans="1:14">
      <c r="A793" s="1">
        <v>41107</v>
      </c>
      <c r="B793">
        <v>16.48</v>
      </c>
      <c r="C793">
        <v>18.920000000000002</v>
      </c>
      <c r="D793">
        <f>IFERROR(VLOOKUP($A793,'EXIV-EVIX indexes'!$B$4:$D$5000,2,0),D792)</f>
        <v>77668.600000000006</v>
      </c>
      <c r="E793">
        <f>IFERROR(VLOOKUP($A793,'EXIV-EVIX indexes'!$B$4:$D$5000,3,0),E792)</f>
        <v>9197.0499999999993</v>
      </c>
      <c r="F793" s="11">
        <f>F792*$D793/$D792*(1-F$1+VLOOKUP(A793,'G T-bils'!B$3:C$3000,2,1)/36500)^($A793-$A792)</f>
        <v>378.77770790951234</v>
      </c>
      <c r="G793" t="str">
        <f>IFERROR(VLOOKUP($A793,EVIX.IV!$B$5:$F$300,5,0),"")</f>
        <v/>
      </c>
      <c r="H793" t="e">
        <f t="shared" si="12"/>
        <v>#VALUE!</v>
      </c>
      <c r="I793" s="11">
        <f>I792*$E793/$E792*(1-I$1+VLOOKUP($A793,'G T-bils'!$B$3:$C$3000,2,1)/36500)^($A793-$A792)</f>
        <v>13.991773571986174</v>
      </c>
      <c r="L793">
        <f>ROW()</f>
        <v>793</v>
      </c>
      <c r="N793" t="e">
        <f>#REF!/#REF!</f>
        <v>#REF!</v>
      </c>
    </row>
    <row r="794" spans="1:14">
      <c r="A794" s="1">
        <v>41108</v>
      </c>
      <c r="B794">
        <v>16.16</v>
      </c>
      <c r="C794">
        <v>18.940000000000001</v>
      </c>
      <c r="D794">
        <f>IFERROR(VLOOKUP($A794,'EXIV-EVIX indexes'!$B$4:$D$5000,2,0),D793)</f>
        <v>73008.03</v>
      </c>
      <c r="E794">
        <f>IFERROR(VLOOKUP($A794,'EXIV-EVIX indexes'!$B$4:$D$5000,3,0),E793)</f>
        <v>9821.75</v>
      </c>
      <c r="F794" s="11">
        <f>F793*$D794/$D793*(1-F$1+VLOOKUP(A794,'G T-bils'!B$3:C$3000,2,1)/36500)^($A794-$A793)</f>
        <v>356.03588677756204</v>
      </c>
      <c r="G794" t="str">
        <f>IFERROR(VLOOKUP($A794,EVIX.IV!$B$5:$F$300,5,0),"")</f>
        <v/>
      </c>
      <c r="H794" t="e">
        <f t="shared" si="12"/>
        <v>#VALUE!</v>
      </c>
      <c r="I794" s="11">
        <f>I793*$E794/$E793*(1-I$1+VLOOKUP($A794,'G T-bils'!$B$3:$C$3000,2,1)/36500)^($A794-$A793)</f>
        <v>14.941606915473132</v>
      </c>
      <c r="L794">
        <f>ROW()</f>
        <v>794</v>
      </c>
      <c r="N794" t="e">
        <f>#REF!/#REF!</f>
        <v>#REF!</v>
      </c>
    </row>
    <row r="795" spans="1:14">
      <c r="A795" s="1">
        <v>41109</v>
      </c>
      <c r="B795">
        <v>15.45</v>
      </c>
      <c r="C795">
        <v>18.61</v>
      </c>
      <c r="D795">
        <f>IFERROR(VLOOKUP($A795,'EXIV-EVIX indexes'!$B$4:$D$5000,2,0),D794)</f>
        <v>73070.13</v>
      </c>
      <c r="E795">
        <f>IFERROR(VLOOKUP($A795,'EXIV-EVIX indexes'!$B$4:$D$5000,3,0),E794)</f>
        <v>9804.2800000000007</v>
      </c>
      <c r="F795" s="11">
        <f>F794*$D795/$D794*(1-F$1+VLOOKUP(A795,'G T-bils'!B$3:C$3000,2,1)/36500)^($A795-$A794)</f>
        <v>356.32578248234347</v>
      </c>
      <c r="G795" t="str">
        <f>IFERROR(VLOOKUP($A795,EVIX.IV!$B$5:$F$300,5,0),"")</f>
        <v/>
      </c>
      <c r="H795" t="e">
        <f t="shared" si="12"/>
        <v>#VALUE!</v>
      </c>
      <c r="I795" s="11">
        <f>I794*$E795/$E794*(1-I$1+VLOOKUP($A795,'G T-bils'!$B$3:$C$3000,2,1)/36500)^($A795-$A794)</f>
        <v>14.914488353547817</v>
      </c>
      <c r="L795">
        <f>ROW()</f>
        <v>795</v>
      </c>
      <c r="N795" t="e">
        <f>#REF!/#REF!</f>
        <v>#REF!</v>
      </c>
    </row>
    <row r="796" spans="1:14">
      <c r="A796" s="1">
        <v>41110</v>
      </c>
      <c r="B796">
        <v>16.27</v>
      </c>
      <c r="C796">
        <v>19.64</v>
      </c>
      <c r="D796">
        <f>IFERROR(VLOOKUP($A796,'EXIV-EVIX indexes'!$B$4:$D$5000,2,0),D795)</f>
        <v>80486.22</v>
      </c>
      <c r="E796">
        <f>IFERROR(VLOOKUP($A796,'EXIV-EVIX indexes'!$B$4:$D$5000,3,0),E795)</f>
        <v>8645.23</v>
      </c>
      <c r="F796" s="11">
        <f>F795*$D796/$D795*(1-F$1+VLOOKUP(A796,'G T-bils'!B$3:C$3000,2,1)/36500)^($A796-$A795)</f>
        <v>392.47590744715859</v>
      </c>
      <c r="G796" t="str">
        <f>IFERROR(VLOOKUP($A796,EVIX.IV!$B$5:$F$300,5,0),"")</f>
        <v/>
      </c>
      <c r="H796" t="e">
        <f t="shared" si="12"/>
        <v>#VALUE!</v>
      </c>
      <c r="I796" s="11">
        <f>I795*$E796/$E795*(1-I$1+VLOOKUP($A796,'G T-bils'!$B$3:$C$3000,2,1)/36500)^($A796-$A795)</f>
        <v>13.150834392879183</v>
      </c>
      <c r="L796">
        <f>ROW()</f>
        <v>796</v>
      </c>
      <c r="N796" t="e">
        <f>#REF!/#REF!</f>
        <v>#REF!</v>
      </c>
    </row>
    <row r="797" spans="1:14">
      <c r="A797" s="1">
        <v>41113</v>
      </c>
      <c r="B797">
        <v>18.62</v>
      </c>
      <c r="C797">
        <v>21.18</v>
      </c>
      <c r="D797">
        <f>IFERROR(VLOOKUP($A797,'EXIV-EVIX indexes'!$B$4:$D$5000,2,0),D796)</f>
        <v>90080.8</v>
      </c>
      <c r="E797">
        <f>IFERROR(VLOOKUP($A797,'EXIV-EVIX indexes'!$B$4:$D$5000,3,0),E796)</f>
        <v>7537.81</v>
      </c>
      <c r="F797" s="11">
        <f>F796*$D797/$D796*(1-F$1+VLOOKUP(A797,'G T-bils'!B$3:C$3000,2,1)/36500)^($A797-$A796)</f>
        <v>439.21351375953253</v>
      </c>
      <c r="G797" t="str">
        <f>IFERROR(VLOOKUP($A797,EVIX.IV!$B$5:$F$300,5,0),"")</f>
        <v/>
      </c>
      <c r="H797" t="e">
        <f t="shared" si="12"/>
        <v>#VALUE!</v>
      </c>
      <c r="I797" s="11">
        <f>I796*$E797/$E796*(1-I$1+VLOOKUP($A797,'G T-bils'!$B$3:$C$3000,2,1)/36500)^($A797-$A796)</f>
        <v>11.46499664529507</v>
      </c>
      <c r="L797">
        <f>ROW()</f>
        <v>797</v>
      </c>
      <c r="N797" t="e">
        <f>#REF!/#REF!</f>
        <v>#REF!</v>
      </c>
    </row>
    <row r="798" spans="1:14">
      <c r="A798" s="1">
        <v>41114</v>
      </c>
      <c r="B798">
        <v>20.47</v>
      </c>
      <c r="C798">
        <v>22.26</v>
      </c>
      <c r="D798">
        <f>IFERROR(VLOOKUP($A798,'EXIV-EVIX indexes'!$B$4:$D$5000,2,0),D797)</f>
        <v>90368.51</v>
      </c>
      <c r="E798">
        <f>IFERROR(VLOOKUP($A798,'EXIV-EVIX indexes'!$B$4:$D$5000,3,0),E797)</f>
        <v>7465.54</v>
      </c>
      <c r="F798" s="11">
        <f>F797*$D798/$D797*(1-F$1+VLOOKUP(A798,'G T-bils'!B$3:C$3000,2,1)/36500)^($A798-$A797)</f>
        <v>440.60007386827334</v>
      </c>
      <c r="G798" t="str">
        <f>IFERROR(VLOOKUP($A798,EVIX.IV!$B$5:$F$300,5,0),"")</f>
        <v/>
      </c>
      <c r="H798" t="e">
        <f t="shared" si="12"/>
        <v>#VALUE!</v>
      </c>
      <c r="I798" s="11">
        <f>I797*$E798/$E797*(1-I$1+VLOOKUP($A798,'G T-bils'!$B$3:$C$3000,2,1)/36500)^($A798-$A797)</f>
        <v>11.354655356042892</v>
      </c>
      <c r="L798">
        <f>ROW()</f>
        <v>798</v>
      </c>
      <c r="N798" t="e">
        <f>#REF!/#REF!</f>
        <v>#REF!</v>
      </c>
    </row>
    <row r="799" spans="1:14">
      <c r="A799" s="1">
        <v>41115</v>
      </c>
      <c r="B799">
        <v>19.34</v>
      </c>
      <c r="C799">
        <v>21.88</v>
      </c>
      <c r="D799">
        <f>IFERROR(VLOOKUP($A799,'EXIV-EVIX indexes'!$B$4:$D$5000,2,0),D798)</f>
        <v>88312.81</v>
      </c>
      <c r="E799">
        <f>IFERROR(VLOOKUP($A799,'EXIV-EVIX indexes'!$B$4:$D$5000,3,0),E798)</f>
        <v>7677.32</v>
      </c>
      <c r="F799" s="11">
        <f>F798*$D799/$D798*(1-F$1+VLOOKUP(A799,'G T-bils'!B$3:C$3000,2,1)/36500)^($A799-$A798)</f>
        <v>430.55972857033396</v>
      </c>
      <c r="G799" t="str">
        <f>IFERROR(VLOOKUP($A799,EVIX.IV!$B$5:$F$300,5,0),"")</f>
        <v/>
      </c>
      <c r="H799" t="e">
        <f t="shared" si="12"/>
        <v>#VALUE!</v>
      </c>
      <c r="I799" s="11">
        <f>I798*$E799/$E798*(1-I$1+VLOOKUP($A799,'G T-bils'!$B$3:$C$3000,2,1)/36500)^($A799-$A798)</f>
        <v>11.676283522361731</v>
      </c>
      <c r="L799">
        <f>ROW()</f>
        <v>799</v>
      </c>
      <c r="N799" t="e">
        <f>#REF!/#REF!</f>
        <v>#REF!</v>
      </c>
    </row>
    <row r="800" spans="1:14">
      <c r="A800" s="1">
        <v>41116</v>
      </c>
      <c r="B800">
        <v>17.53</v>
      </c>
      <c r="C800">
        <v>20.239999999999998</v>
      </c>
      <c r="D800">
        <f>IFERROR(VLOOKUP($A800,'EXIV-EVIX indexes'!$B$4:$D$5000,2,0),D799)</f>
        <v>83971.97</v>
      </c>
      <c r="E800">
        <f>IFERROR(VLOOKUP($A800,'EXIV-EVIX indexes'!$B$4:$D$5000,3,0),E799)</f>
        <v>8271.0499999999993</v>
      </c>
      <c r="F800" s="11">
        <f>F799*$D800/$D799*(1-F$1+VLOOKUP(A800,'G T-bils'!B$3:C$3000,2,1)/36500)^($A800-$A799)</f>
        <v>409.3813717088517</v>
      </c>
      <c r="G800" t="str">
        <f>IFERROR(VLOOKUP($A800,EVIX.IV!$B$5:$F$300,5,0),"")</f>
        <v/>
      </c>
      <c r="H800" t="e">
        <f t="shared" si="12"/>
        <v>#VALUE!</v>
      </c>
      <c r="I800" s="11">
        <f>I799*$E800/$E799*(1-I$1+VLOOKUP($A800,'G T-bils'!$B$3:$C$3000,2,1)/36500)^($A800-$A799)</f>
        <v>12.578813184562964</v>
      </c>
      <c r="L800">
        <f>ROW()</f>
        <v>800</v>
      </c>
      <c r="N800" t="e">
        <f>#REF!/#REF!</f>
        <v>#REF!</v>
      </c>
    </row>
    <row r="801" spans="1:14">
      <c r="A801" s="1">
        <v>41117</v>
      </c>
      <c r="B801">
        <v>16.7</v>
      </c>
      <c r="C801">
        <v>19.66</v>
      </c>
      <c r="D801">
        <f>IFERROR(VLOOKUP($A801,'EXIV-EVIX indexes'!$B$4:$D$5000,2,0),D800)</f>
        <v>81919.240000000005</v>
      </c>
      <c r="E801">
        <f>IFERROR(VLOOKUP($A801,'EXIV-EVIX indexes'!$B$4:$D$5000,3,0),E800)</f>
        <v>8564.83</v>
      </c>
      <c r="F801" s="11">
        <f>F800*$D801/$D800*(1-F$1+VLOOKUP(A801,'G T-bils'!B$3:C$3000,2,1)/36500)^($A801-$A800)</f>
        <v>399.35748176089857</v>
      </c>
      <c r="G801" t="str">
        <f>IFERROR(VLOOKUP($A801,EVIX.IV!$B$5:$F$300,5,0),"")</f>
        <v/>
      </c>
      <c r="H801" t="e">
        <f t="shared" si="12"/>
        <v>#VALUE!</v>
      </c>
      <c r="I801" s="11">
        <f>I800*$E801/$E800*(1-I$1+VLOOKUP($A801,'G T-bils'!$B$3:$C$3000,2,1)/36500)^($A801-$A800)</f>
        <v>13.025066339678849</v>
      </c>
      <c r="L801">
        <f>ROW()</f>
        <v>801</v>
      </c>
      <c r="N801" t="e">
        <f>#REF!/#REF!</f>
        <v>#REF!</v>
      </c>
    </row>
    <row r="802" spans="1:14">
      <c r="A802" s="1">
        <v>41120</v>
      </c>
      <c r="B802">
        <v>18.03</v>
      </c>
      <c r="C802">
        <v>20.13</v>
      </c>
      <c r="D802">
        <f>IFERROR(VLOOKUP($A802,'EXIV-EVIX indexes'!$B$4:$D$5000,2,0),D801)</f>
        <v>79745.23</v>
      </c>
      <c r="E802">
        <f>IFERROR(VLOOKUP($A802,'EXIV-EVIX indexes'!$B$4:$D$5000,3,0),E801)</f>
        <v>8611.01</v>
      </c>
      <c r="F802" s="11">
        <f>F801*$D802/$D801*(1-F$1+VLOOKUP(A802,'G T-bils'!B$3:C$3000,2,1)/36500)^($A802-$A801)</f>
        <v>388.71598487167364</v>
      </c>
      <c r="G802" t="str">
        <f>IFERROR(VLOOKUP($A802,EVIX.IV!$B$5:$F$300,5,0),"")</f>
        <v/>
      </c>
      <c r="H802" t="e">
        <f t="shared" si="12"/>
        <v>#VALUE!</v>
      </c>
      <c r="I802" s="11">
        <f>I801*$E802/$E801*(1-I$1+VLOOKUP($A802,'G T-bils'!$B$3:$C$3000,2,1)/36500)^($A802-$A801)</f>
        <v>13.093841057784646</v>
      </c>
      <c r="L802">
        <f>ROW()</f>
        <v>802</v>
      </c>
      <c r="N802" t="e">
        <f>#REF!/#REF!</f>
        <v>#REF!</v>
      </c>
    </row>
    <row r="803" spans="1:14">
      <c r="A803" s="1">
        <v>41121</v>
      </c>
      <c r="B803">
        <v>18.93</v>
      </c>
      <c r="C803">
        <v>20.78</v>
      </c>
      <c r="D803">
        <f>IFERROR(VLOOKUP($A803,'EXIV-EVIX indexes'!$B$4:$D$5000,2,0),D802)</f>
        <v>83130.710000000006</v>
      </c>
      <c r="E803">
        <f>IFERROR(VLOOKUP($A803,'EXIV-EVIX indexes'!$B$4:$D$5000,3,0),E802)</f>
        <v>8341.56</v>
      </c>
      <c r="F803" s="11">
        <f>F802*$D803/$D802*(1-F$1+VLOOKUP(A803,'G T-bils'!B$3:C$3000,2,1)/36500)^($A803-$A802)</f>
        <v>405.20341770091744</v>
      </c>
      <c r="G803" t="str">
        <f>IFERROR(VLOOKUP($A803,EVIX.IV!$B$5:$F$300,5,0),"")</f>
        <v/>
      </c>
      <c r="H803" t="e">
        <f t="shared" si="12"/>
        <v>#VALUE!</v>
      </c>
      <c r="I803" s="11">
        <f>I802*$E803/$E802*(1-I$1+VLOOKUP($A803,'G T-bils'!$B$3:$C$3000,2,1)/36500)^($A803-$A802)</f>
        <v>12.6836478025827</v>
      </c>
      <c r="L803">
        <f>ROW()</f>
        <v>803</v>
      </c>
      <c r="N803" t="e">
        <f>#REF!/#REF!</f>
        <v>#REF!</v>
      </c>
    </row>
    <row r="804" spans="1:14">
      <c r="A804" s="1">
        <v>41122</v>
      </c>
      <c r="B804">
        <v>18.96</v>
      </c>
      <c r="C804">
        <v>20.67</v>
      </c>
      <c r="D804">
        <f>IFERROR(VLOOKUP($A804,'EXIV-EVIX indexes'!$B$4:$D$5000,2,0),D803)</f>
        <v>81888.600000000006</v>
      </c>
      <c r="E804">
        <f>IFERROR(VLOOKUP($A804,'EXIV-EVIX indexes'!$B$4:$D$5000,3,0),E803)</f>
        <v>8432.75</v>
      </c>
      <c r="F804" s="11">
        <f>F803*$D804/$D803*(1-F$1+VLOOKUP(A804,'G T-bils'!B$3:C$3000,2,1)/36500)^($A804-$A803)</f>
        <v>399.13424687799665</v>
      </c>
      <c r="G804" t="str">
        <f>IFERROR(VLOOKUP($A804,EVIX.IV!$B$5:$F$300,5,0),"")</f>
        <v/>
      </c>
      <c r="H804" t="e">
        <f t="shared" si="12"/>
        <v>#VALUE!</v>
      </c>
      <c r="I804" s="11">
        <f>I803*$E804/$E803*(1-I$1+VLOOKUP($A804,'G T-bils'!$B$3:$C$3000,2,1)/36500)^($A804-$A803)</f>
        <v>12.821831291180608</v>
      </c>
      <c r="L804">
        <f>ROW()</f>
        <v>804</v>
      </c>
      <c r="N804" t="e">
        <f>#REF!/#REF!</f>
        <v>#REF!</v>
      </c>
    </row>
    <row r="805" spans="1:14">
      <c r="A805" s="1">
        <v>41123</v>
      </c>
      <c r="B805">
        <v>17.57</v>
      </c>
      <c r="C805">
        <v>20.23</v>
      </c>
      <c r="D805">
        <f>IFERROR(VLOOKUP($A805,'EXIV-EVIX indexes'!$B$4:$D$5000,2,0),D804)</f>
        <v>81248.429999999993</v>
      </c>
      <c r="E805">
        <f>IFERROR(VLOOKUP($A805,'EXIV-EVIX indexes'!$B$4:$D$5000,3,0),E804)</f>
        <v>8306.8700000000008</v>
      </c>
      <c r="F805" s="11">
        <f>F804*$D805/$D804*(1-F$1+VLOOKUP(A805,'G T-bils'!B$3:C$3000,2,1)/36500)^($A805-$A804)</f>
        <v>396.00000103337447</v>
      </c>
      <c r="G805" t="str">
        <f>IFERROR(VLOOKUP($A805,EVIX.IV!$B$5:$F$300,5,0),"")</f>
        <v/>
      </c>
      <c r="H805" t="e">
        <f t="shared" si="12"/>
        <v>#VALUE!</v>
      </c>
      <c r="I805" s="11">
        <f>I804*$E805/$E804*(1-I$1+VLOOKUP($A805,'G T-bils'!$B$3:$C$3000,2,1)/36500)^($A805-$A804)</f>
        <v>12.629987170857657</v>
      </c>
      <c r="L805">
        <f>ROW()</f>
        <v>805</v>
      </c>
      <c r="N805" t="e">
        <f>#REF!/#REF!</f>
        <v>#REF!</v>
      </c>
    </row>
    <row r="806" spans="1:14">
      <c r="A806" s="1">
        <v>41124</v>
      </c>
      <c r="B806">
        <v>15.64</v>
      </c>
      <c r="C806">
        <v>18.68</v>
      </c>
      <c r="D806">
        <f>IFERROR(VLOOKUP($A806,'EXIV-EVIX indexes'!$B$4:$D$5000,2,0),D805)</f>
        <v>76023.039999999994</v>
      </c>
      <c r="E806">
        <f>IFERROR(VLOOKUP($A806,'EXIV-EVIX indexes'!$B$4:$D$5000,3,0),E805)</f>
        <v>9077.59</v>
      </c>
      <c r="F806" s="11">
        <f>F805*$D806/$D805*(1-F$1+VLOOKUP(A806,'G T-bils'!B$3:C$3000,2,1)/36500)^($A806-$A805)</f>
        <v>370.51811819824377</v>
      </c>
      <c r="G806" t="str">
        <f>IFERROR(VLOOKUP($A806,EVIX.IV!$B$5:$F$300,5,0),"")</f>
        <v/>
      </c>
      <c r="H806" t="e">
        <f t="shared" si="12"/>
        <v>#VALUE!</v>
      </c>
      <c r="I806" s="11">
        <f>I805*$E806/$E805*(1-I$1+VLOOKUP($A806,'G T-bils'!$B$3:$C$3000,2,1)/36500)^($A806-$A805)</f>
        <v>13.801302249237981</v>
      </c>
      <c r="L806">
        <f>ROW()</f>
        <v>806</v>
      </c>
      <c r="N806" t="e">
        <f>#REF!/#REF!</f>
        <v>#REF!</v>
      </c>
    </row>
    <row r="807" spans="1:14">
      <c r="A807" s="1">
        <v>41127</v>
      </c>
      <c r="B807">
        <v>15.95</v>
      </c>
      <c r="C807">
        <v>18.739999999999998</v>
      </c>
      <c r="D807">
        <f>IFERROR(VLOOKUP($A807,'EXIV-EVIX indexes'!$B$4:$D$5000,2,0),D806)</f>
        <v>75784.740000000005</v>
      </c>
      <c r="E807">
        <f>IFERROR(VLOOKUP($A807,'EXIV-EVIX indexes'!$B$4:$D$5000,3,0),E806)</f>
        <v>9209.83</v>
      </c>
      <c r="F807" s="11">
        <f>F806*$D807/$D806*(1-F$1+VLOOKUP(A807,'G T-bils'!B$3:C$3000,2,1)/36500)^($A807-$A806)</f>
        <v>369.31590121706114</v>
      </c>
      <c r="G807" t="str">
        <f>IFERROR(VLOOKUP($A807,EVIX.IV!$B$5:$F$300,5,0),"")</f>
        <v/>
      </c>
      <c r="H807" t="e">
        <f t="shared" si="12"/>
        <v>#VALUE!</v>
      </c>
      <c r="I807" s="11">
        <f>I806*$E807/$E806*(1-I$1+VLOOKUP($A807,'G T-bils'!$B$3:$C$3000,2,1)/36500)^($A807-$A806)</f>
        <v>14.00080935237929</v>
      </c>
      <c r="L807">
        <f>ROW()</f>
        <v>807</v>
      </c>
      <c r="N807" t="e">
        <f>#REF!/#REF!</f>
        <v>#REF!</v>
      </c>
    </row>
    <row r="808" spans="1:14">
      <c r="A808" s="1">
        <v>41128</v>
      </c>
      <c r="B808">
        <v>15.99</v>
      </c>
      <c r="C808">
        <v>18.809999999999999</v>
      </c>
      <c r="D808">
        <f>IFERROR(VLOOKUP($A808,'EXIV-EVIX indexes'!$B$4:$D$5000,2,0),D807)</f>
        <v>74852.87</v>
      </c>
      <c r="E808">
        <f>IFERROR(VLOOKUP($A808,'EXIV-EVIX indexes'!$B$4:$D$5000,3,0),E807)</f>
        <v>9326.09</v>
      </c>
      <c r="F808" s="11">
        <f>F807*$D808/$D807*(1-F$1+VLOOKUP(A808,'G T-bils'!B$3:C$3000,2,1)/36500)^($A808-$A807)</f>
        <v>364.76107975996115</v>
      </c>
      <c r="G808" t="str">
        <f>IFERROR(VLOOKUP($A808,EVIX.IV!$B$5:$F$300,5,0),"")</f>
        <v/>
      </c>
      <c r="H808" t="e">
        <f t="shared" si="12"/>
        <v>#VALUE!</v>
      </c>
      <c r="I808" s="11">
        <f>I807*$E808/$E807*(1-I$1+VLOOKUP($A808,'G T-bils'!$B$3:$C$3000,2,1)/36500)^($A808-$A807)</f>
        <v>14.177019093713309</v>
      </c>
      <c r="L808">
        <f>ROW()</f>
        <v>808</v>
      </c>
      <c r="N808" t="e">
        <f>#REF!/#REF!</f>
        <v>#REF!</v>
      </c>
    </row>
    <row r="809" spans="1:14">
      <c r="A809" s="1">
        <v>41129</v>
      </c>
      <c r="B809">
        <v>15.32</v>
      </c>
      <c r="C809">
        <v>18.579999999999998</v>
      </c>
      <c r="D809">
        <f>IFERROR(VLOOKUP($A809,'EXIV-EVIX indexes'!$B$4:$D$5000,2,0),D808)</f>
        <v>75195.94</v>
      </c>
      <c r="E809">
        <f>IFERROR(VLOOKUP($A809,'EXIV-EVIX indexes'!$B$4:$D$5000,3,0),E808)</f>
        <v>9185.27</v>
      </c>
      <c r="F809" s="11">
        <f>F808*$D809/$D808*(1-F$1+VLOOKUP(A809,'G T-bils'!B$3:C$3000,2,1)/36500)^($A809-$A808)</f>
        <v>366.41938106138144</v>
      </c>
      <c r="G809" t="str">
        <f>IFERROR(VLOOKUP($A809,EVIX.IV!$B$5:$F$300,5,0),"")</f>
        <v/>
      </c>
      <c r="H809" t="e">
        <f t="shared" si="12"/>
        <v>#VALUE!</v>
      </c>
      <c r="I809" s="11">
        <f>I808*$E809/$E808*(1-I$1+VLOOKUP($A809,'G T-bils'!$B$3:$C$3000,2,1)/36500)^($A809-$A808)</f>
        <v>13.962437980981086</v>
      </c>
      <c r="L809">
        <f>ROW()</f>
        <v>809</v>
      </c>
      <c r="N809" t="e">
        <f>#REF!/#REF!</f>
        <v>#REF!</v>
      </c>
    </row>
    <row r="810" spans="1:14">
      <c r="A810" s="1">
        <v>41130</v>
      </c>
      <c r="B810">
        <v>15.28</v>
      </c>
      <c r="C810">
        <v>18.23</v>
      </c>
      <c r="D810">
        <f>IFERROR(VLOOKUP($A810,'EXIV-EVIX indexes'!$B$4:$D$5000,2,0),D809)</f>
        <v>74966.69</v>
      </c>
      <c r="E810">
        <f>IFERROR(VLOOKUP($A810,'EXIV-EVIX indexes'!$B$4:$D$5000,3,0),E809)</f>
        <v>9140.48</v>
      </c>
      <c r="F810" s="11">
        <f>F809*$D810/$D809*(1-F$1+VLOOKUP(A810,'G T-bils'!B$3:C$3000,2,1)/36500)^($A810-$A809)</f>
        <v>365.28882649279763</v>
      </c>
      <c r="G810" t="str">
        <f>IFERROR(VLOOKUP($A810,EVIX.IV!$B$5:$F$300,5,0),"")</f>
        <v/>
      </c>
      <c r="H810" t="e">
        <f t="shared" si="12"/>
        <v>#VALUE!</v>
      </c>
      <c r="I810" s="11">
        <f>I809*$E810/$E809*(1-I$1+VLOOKUP($A810,'G T-bils'!$B$3:$C$3000,2,1)/36500)^($A810-$A809)</f>
        <v>13.893841528730327</v>
      </c>
      <c r="L810">
        <f>ROW()</f>
        <v>810</v>
      </c>
      <c r="N810" t="e">
        <f>#REF!/#REF!</f>
        <v>#REF!</v>
      </c>
    </row>
    <row r="811" spans="1:14">
      <c r="A811" s="1">
        <v>41131</v>
      </c>
      <c r="B811">
        <v>14.74</v>
      </c>
      <c r="C811">
        <v>18.14</v>
      </c>
      <c r="D811">
        <f>IFERROR(VLOOKUP($A811,'EXIV-EVIX indexes'!$B$4:$D$5000,2,0),D810)</f>
        <v>75357.919999999998</v>
      </c>
      <c r="E811">
        <f>IFERROR(VLOOKUP($A811,'EXIV-EVIX indexes'!$B$4:$D$5000,3,0),E810)</f>
        <v>9097.44</v>
      </c>
      <c r="F811" s="11">
        <f>F810*$D811/$D810*(1-F$1+VLOOKUP(A811,'G T-bils'!B$3:C$3000,2,1)/36500)^($A811-$A810)</f>
        <v>367.18240953668555</v>
      </c>
      <c r="G811" t="str">
        <f>IFERROR(VLOOKUP($A811,EVIX.IV!$B$5:$F$300,5,0),"")</f>
        <v/>
      </c>
      <c r="H811" t="e">
        <f t="shared" si="12"/>
        <v>#VALUE!</v>
      </c>
      <c r="I811" s="11">
        <f>I810*$E811/$E810*(1-I$1+VLOOKUP($A811,'G T-bils'!$B$3:$C$3000,2,1)/36500)^($A811-$A810)</f>
        <v>13.827938864447463</v>
      </c>
      <c r="L811">
        <f>ROW()</f>
        <v>811</v>
      </c>
      <c r="N811" t="e">
        <f>#REF!/#REF!</f>
        <v>#REF!</v>
      </c>
    </row>
    <row r="812" spans="1:14">
      <c r="A812" s="1">
        <v>41134</v>
      </c>
      <c r="B812">
        <v>13.7</v>
      </c>
      <c r="C812">
        <v>18.07</v>
      </c>
      <c r="D812">
        <f>IFERROR(VLOOKUP($A812,'EXIV-EVIX indexes'!$B$4:$D$5000,2,0),D811)</f>
        <v>74920.509999999995</v>
      </c>
      <c r="E812">
        <f>IFERROR(VLOOKUP($A812,'EXIV-EVIX indexes'!$B$4:$D$5000,3,0),E811)</f>
        <v>9203.3700000000008</v>
      </c>
      <c r="F812" s="11">
        <f>F811*$D812/$D811*(1-F$1+VLOOKUP(A812,'G T-bils'!B$3:C$3000,2,1)/36500)^($A812-$A811)</f>
        <v>365.01022963020523</v>
      </c>
      <c r="G812" t="str">
        <f>IFERROR(VLOOKUP($A812,EVIX.IV!$B$5:$F$300,5,0),"")</f>
        <v/>
      </c>
      <c r="H812" t="e">
        <f t="shared" si="12"/>
        <v>#VALUE!</v>
      </c>
      <c r="I812" s="11">
        <f>I811*$E812/$E811*(1-I$1+VLOOKUP($A812,'G T-bils'!$B$3:$C$3000,2,1)/36500)^($A812-$A811)</f>
        <v>13.987383398535975</v>
      </c>
      <c r="L812">
        <f>ROW()</f>
        <v>812</v>
      </c>
      <c r="N812" t="e">
        <f>#REF!/#REF!</f>
        <v>#REF!</v>
      </c>
    </row>
    <row r="813" spans="1:14">
      <c r="A813" s="1">
        <v>41135</v>
      </c>
      <c r="B813">
        <v>14.85</v>
      </c>
      <c r="C813">
        <v>18.510000000000002</v>
      </c>
      <c r="D813">
        <f>IFERROR(VLOOKUP($A813,'EXIV-EVIX indexes'!$B$4:$D$5000,2,0),D812)</f>
        <v>74797.77</v>
      </c>
      <c r="E813">
        <f>IFERROR(VLOOKUP($A813,'EXIV-EVIX indexes'!$B$4:$D$5000,3,0),E812)</f>
        <v>9170.11</v>
      </c>
      <c r="F813" s="11">
        <f>F812*$D813/$D812*(1-F$1+VLOOKUP(A813,'G T-bils'!B$3:C$3000,2,1)/36500)^($A813-$A812)</f>
        <v>364.40007406726079</v>
      </c>
      <c r="G813" t="str">
        <f>IFERROR(VLOOKUP($A813,EVIX.IV!$B$5:$F$300,5,0),"")</f>
        <v/>
      </c>
      <c r="H813" t="e">
        <f t="shared" si="12"/>
        <v>#VALUE!</v>
      </c>
      <c r="I813" s="11">
        <f>I812*$E813/$E812*(1-I$1+VLOOKUP($A813,'G T-bils'!$B$3:$C$3000,2,1)/36500)^($A813-$A812)</f>
        <v>13.936369031013619</v>
      </c>
      <c r="L813">
        <f>ROW()</f>
        <v>813</v>
      </c>
      <c r="N813" t="e">
        <f>#REF!/#REF!</f>
        <v>#REF!</v>
      </c>
    </row>
    <row r="814" spans="1:14">
      <c r="A814" s="1">
        <v>41136</v>
      </c>
      <c r="B814">
        <v>14.63</v>
      </c>
      <c r="C814">
        <v>18.86</v>
      </c>
      <c r="D814">
        <f>IFERROR(VLOOKUP($A814,'EXIV-EVIX indexes'!$B$4:$D$5000,2,0),D813)</f>
        <v>75661.5</v>
      </c>
      <c r="E814">
        <f>IFERROR(VLOOKUP($A814,'EXIV-EVIX indexes'!$B$4:$D$5000,3,0),E813)</f>
        <v>9002.5400000000009</v>
      </c>
      <c r="F814" s="11">
        <f>F813*$D814/$D813*(1-F$1+VLOOKUP(A814,'G T-bils'!B$3:C$3000,2,1)/36500)^($A814-$A813)</f>
        <v>368.59443456998815</v>
      </c>
      <c r="G814" t="str">
        <f>IFERROR(VLOOKUP($A814,EVIX.IV!$B$5:$F$300,5,0),"")</f>
        <v/>
      </c>
      <c r="H814" t="e">
        <f t="shared" si="12"/>
        <v>#VALUE!</v>
      </c>
      <c r="I814" s="11">
        <f>I813*$E814/$E813*(1-I$1+VLOOKUP($A814,'G T-bils'!$B$3:$C$3000,2,1)/36500)^($A814-$A813)</f>
        <v>13.681199387558594</v>
      </c>
      <c r="L814">
        <f>ROW()</f>
        <v>814</v>
      </c>
      <c r="N814" t="e">
        <f>#REF!/#REF!</f>
        <v>#REF!</v>
      </c>
    </row>
    <row r="815" spans="1:14">
      <c r="A815" s="1">
        <v>41137</v>
      </c>
      <c r="B815">
        <v>14.29</v>
      </c>
      <c r="C815">
        <v>18.55</v>
      </c>
      <c r="D815">
        <f>IFERROR(VLOOKUP($A815,'EXIV-EVIX indexes'!$B$4:$D$5000,2,0),D814)</f>
        <v>75963.240000000005</v>
      </c>
      <c r="E815">
        <f>IFERROR(VLOOKUP($A815,'EXIV-EVIX indexes'!$B$4:$D$5000,3,0),E814)</f>
        <v>9082.6</v>
      </c>
      <c r="F815" s="11">
        <f>F814*$D815/$D814*(1-F$1+VLOOKUP(A815,'G T-bils'!B$3:C$3000,2,1)/36500)^($A815-$A814)</f>
        <v>370.05064033163399</v>
      </c>
      <c r="G815" t="str">
        <f>IFERROR(VLOOKUP($A815,EVIX.IV!$B$5:$F$300,5,0),"")</f>
        <v/>
      </c>
      <c r="H815" t="e">
        <f t="shared" si="12"/>
        <v>#VALUE!</v>
      </c>
      <c r="I815" s="11">
        <f>I814*$E815/$E814*(1-I$1+VLOOKUP($A815,'G T-bils'!$B$3:$C$3000,2,1)/36500)^($A815-$A814)</f>
        <v>13.802353755375204</v>
      </c>
      <c r="L815">
        <f>ROW()</f>
        <v>815</v>
      </c>
      <c r="N815" t="e">
        <f>#REF!/#REF!</f>
        <v>#REF!</v>
      </c>
    </row>
    <row r="816" spans="1:14">
      <c r="A816" s="1">
        <v>41138</v>
      </c>
      <c r="B816">
        <v>13.45</v>
      </c>
      <c r="C816">
        <v>18.350000000000001</v>
      </c>
      <c r="D816">
        <f>IFERROR(VLOOKUP($A816,'EXIV-EVIX indexes'!$B$4:$D$5000,2,0),D815)</f>
        <v>73570</v>
      </c>
      <c r="E816">
        <f>IFERROR(VLOOKUP($A816,'EXIV-EVIX indexes'!$B$4:$D$5000,3,0),E815)</f>
        <v>9268.9699999999993</v>
      </c>
      <c r="F816" s="11">
        <f>F815*$D816/$D815*(1-F$1+VLOOKUP(A816,'G T-bils'!B$3:C$3000,2,1)/36500)^($A816-$A815)</f>
        <v>358.38068716631341</v>
      </c>
      <c r="G816" t="str">
        <f>IFERROR(VLOOKUP($A816,EVIX.IV!$B$5:$F$300,5,0),"")</f>
        <v/>
      </c>
      <c r="H816" t="e">
        <f t="shared" si="12"/>
        <v>#VALUE!</v>
      </c>
      <c r="I816" s="11">
        <f>I815*$E816/$E815*(1-I$1+VLOOKUP($A816,'G T-bils'!$B$3:$C$3000,2,1)/36500)^($A816-$A815)</f>
        <v>14.08512172041252</v>
      </c>
      <c r="L816">
        <f>ROW()</f>
        <v>816</v>
      </c>
      <c r="N816" t="e">
        <f>#REF!/#REF!</f>
        <v>#REF!</v>
      </c>
    </row>
    <row r="817" spans="1:14">
      <c r="A817" s="1">
        <v>41141</v>
      </c>
      <c r="B817">
        <v>14.02</v>
      </c>
      <c r="C817">
        <v>18.59</v>
      </c>
      <c r="D817">
        <f>IFERROR(VLOOKUP($A817,'EXIV-EVIX indexes'!$B$4:$D$5000,2,0),D816)</f>
        <v>72781.279999999999</v>
      </c>
      <c r="E817">
        <f>IFERROR(VLOOKUP($A817,'EXIV-EVIX indexes'!$B$4:$D$5000,3,0),E816)</f>
        <v>9432.31</v>
      </c>
      <c r="F817" s="11">
        <f>F816*$D817/$D816*(1-F$1+VLOOKUP(A817,'G T-bils'!B$3:C$3000,2,1)/36500)^($A817-$A816)</f>
        <v>354.496527858653</v>
      </c>
      <c r="G817" t="str">
        <f>IFERROR(VLOOKUP($A817,EVIX.IV!$B$5:$F$300,5,0),"")</f>
        <v/>
      </c>
      <c r="H817" t="e">
        <f t="shared" ref="H817:H880" si="13">F817/G817-1</f>
        <v>#VALUE!</v>
      </c>
      <c r="I817" s="11">
        <f>I816*$E817/$E816*(1-I$1+VLOOKUP($A817,'G T-bils'!$B$3:$C$3000,2,1)/36500)^($A817-$A816)</f>
        <v>14.331632011330175</v>
      </c>
      <c r="L817">
        <f>ROW()</f>
        <v>817</v>
      </c>
      <c r="N817" t="e">
        <f>#REF!/#REF!</f>
        <v>#REF!</v>
      </c>
    </row>
    <row r="818" spans="1:14">
      <c r="A818" s="1">
        <v>41142</v>
      </c>
      <c r="B818">
        <v>15.02</v>
      </c>
      <c r="C818">
        <v>18.8</v>
      </c>
      <c r="D818">
        <f>IFERROR(VLOOKUP($A818,'EXIV-EVIX indexes'!$B$4:$D$5000,2,0),D817)</f>
        <v>73937.179999999993</v>
      </c>
      <c r="E818">
        <f>IFERROR(VLOOKUP($A818,'EXIV-EVIX indexes'!$B$4:$D$5000,3,0),E817)</f>
        <v>9493.0499999999993</v>
      </c>
      <c r="F818" s="11">
        <f>F817*$D818/$D817*(1-F$1+VLOOKUP(A818,'G T-bils'!B$3:C$3000,2,1)/36500)^($A818-$A817)</f>
        <v>360.1122951926464</v>
      </c>
      <c r="G818" t="str">
        <f>IFERROR(VLOOKUP($A818,EVIX.IV!$B$5:$F$300,5,0),"")</f>
        <v/>
      </c>
      <c r="H818" t="e">
        <f t="shared" si="13"/>
        <v>#VALUE!</v>
      </c>
      <c r="I818" s="11">
        <f>I817*$E818/$E817*(1-I$1+VLOOKUP($A818,'G T-bils'!$B$3:$C$3000,2,1)/36500)^($A818-$A817)</f>
        <v>14.423349312973182</v>
      </c>
      <c r="L818">
        <f>ROW()</f>
        <v>818</v>
      </c>
      <c r="N818" t="e">
        <f>#REF!/#REF!</f>
        <v>#REF!</v>
      </c>
    </row>
    <row r="819" spans="1:14">
      <c r="A819" s="1">
        <v>41143</v>
      </c>
      <c r="B819">
        <v>15.11</v>
      </c>
      <c r="C819">
        <v>19.420000000000002</v>
      </c>
      <c r="D819">
        <f>IFERROR(VLOOKUP($A819,'EXIV-EVIX indexes'!$B$4:$D$5000,2,0),D818)</f>
        <v>78960.12</v>
      </c>
      <c r="E819">
        <f>IFERROR(VLOOKUP($A819,'EXIV-EVIX indexes'!$B$4:$D$5000,3,0),E818)</f>
        <v>8821.35</v>
      </c>
      <c r="F819" s="11">
        <f>F818*$D819/$D818*(1-F$1+VLOOKUP(A819,'G T-bils'!B$3:C$3000,2,1)/36500)^($A819-$A818)</f>
        <v>384.56132182393435</v>
      </c>
      <c r="G819" t="str">
        <f>IFERROR(VLOOKUP($A819,EVIX.IV!$B$5:$F$300,5,0),"")</f>
        <v/>
      </c>
      <c r="H819" t="e">
        <f t="shared" si="13"/>
        <v>#VALUE!</v>
      </c>
      <c r="I819" s="11">
        <f>I818*$E819/$E818*(1-I$1+VLOOKUP($A819,'G T-bils'!$B$3:$C$3000,2,1)/36500)^($A819-$A818)</f>
        <v>13.402263181814039</v>
      </c>
      <c r="L819">
        <f>ROW()</f>
        <v>819</v>
      </c>
      <c r="N819" t="e">
        <f>#REF!/#REF!</f>
        <v>#REF!</v>
      </c>
    </row>
    <row r="820" spans="1:14">
      <c r="A820" s="1">
        <v>41144</v>
      </c>
      <c r="B820">
        <v>15.96</v>
      </c>
      <c r="C820">
        <v>20.09</v>
      </c>
      <c r="D820">
        <f>IFERROR(VLOOKUP($A820,'EXIV-EVIX indexes'!$B$4:$D$5000,2,0),D819)</f>
        <v>80589.710000000006</v>
      </c>
      <c r="E820">
        <f>IFERROR(VLOOKUP($A820,'EXIV-EVIX indexes'!$B$4:$D$5000,3,0),E819)</f>
        <v>8799.08</v>
      </c>
      <c r="F820" s="11">
        <f>F819*$D820/$D819*(1-F$1+VLOOKUP(A820,'G T-bils'!B$3:C$3000,2,1)/36500)^($A820-$A819)</f>
        <v>392.48237053782861</v>
      </c>
      <c r="G820" t="str">
        <f>IFERROR(VLOOKUP($A820,EVIX.IV!$B$5:$F$300,5,0),"")</f>
        <v/>
      </c>
      <c r="H820" t="e">
        <f t="shared" si="13"/>
        <v>#VALUE!</v>
      </c>
      <c r="I820" s="11">
        <f>I819*$E820/$E819*(1-I$1+VLOOKUP($A820,'G T-bils'!$B$3:$C$3000,2,1)/36500)^($A820-$A819)</f>
        <v>13.367897697542888</v>
      </c>
      <c r="L820">
        <f>ROW()</f>
        <v>820</v>
      </c>
      <c r="N820" t="e">
        <f>#REF!/#REF!</f>
        <v>#REF!</v>
      </c>
    </row>
    <row r="821" spans="1:14">
      <c r="A821" s="1">
        <v>41145</v>
      </c>
      <c r="B821">
        <v>15.18</v>
      </c>
      <c r="C821">
        <v>19.239999999999998</v>
      </c>
      <c r="D821">
        <f>IFERROR(VLOOKUP($A821,'EXIV-EVIX indexes'!$B$4:$D$5000,2,0),D820)</f>
        <v>78822.17</v>
      </c>
      <c r="E821">
        <f>IFERROR(VLOOKUP($A821,'EXIV-EVIX indexes'!$B$4:$D$5000,3,0),E820)</f>
        <v>8893.76</v>
      </c>
      <c r="F821" s="11">
        <f>F820*$D821/$D820*(1-F$1+VLOOKUP(A821,'G T-bils'!B$3:C$3000,2,1)/36500)^($A821-$A820)</f>
        <v>383.85897102436985</v>
      </c>
      <c r="G821" t="str">
        <f>IFERROR(VLOOKUP($A821,EVIX.IV!$B$5:$F$300,5,0),"")</f>
        <v/>
      </c>
      <c r="H821" t="e">
        <f t="shared" si="13"/>
        <v>#VALUE!</v>
      </c>
      <c r="I821" s="11">
        <f>I820*$E821/$E820*(1-I$1+VLOOKUP($A821,'G T-bils'!$B$3:$C$3000,2,1)/36500)^($A821-$A820)</f>
        <v>13.511202394385336</v>
      </c>
      <c r="L821">
        <f>ROW()</f>
        <v>821</v>
      </c>
      <c r="N821" t="e">
        <f>#REF!/#REF!</f>
        <v>#REF!</v>
      </c>
    </row>
    <row r="822" spans="1:14">
      <c r="A822" s="1">
        <v>41148</v>
      </c>
      <c r="B822">
        <v>16.350000000000001</v>
      </c>
      <c r="C822">
        <v>19.920000000000002</v>
      </c>
      <c r="D822">
        <f>IFERROR(VLOOKUP($A822,'EXIV-EVIX indexes'!$B$4:$D$5000,2,0),D821)</f>
        <v>76939.78</v>
      </c>
      <c r="E822">
        <f>IFERROR(VLOOKUP($A822,'EXIV-EVIX indexes'!$B$4:$D$5000,3,0),E821)</f>
        <v>9103.4599999999991</v>
      </c>
      <c r="F822" s="11">
        <f>F821*$D822/$D821*(1-F$1+VLOOKUP(A822,'G T-bils'!B$3:C$3000,2,1)/36500)^($A822-$A821)</f>
        <v>374.64725936316376</v>
      </c>
      <c r="G822" t="str">
        <f>IFERROR(VLOOKUP($A822,EVIX.IV!$B$5:$F$300,5,0),"")</f>
        <v/>
      </c>
      <c r="H822" t="e">
        <f t="shared" si="13"/>
        <v>#VALUE!</v>
      </c>
      <c r="I822" s="11">
        <f>I821*$E822/$E821*(1-I$1+VLOOKUP($A822,'G T-bils'!$B$3:$C$3000,2,1)/36500)^($A822-$A821)</f>
        <v>13.828128103391929</v>
      </c>
      <c r="L822">
        <f>ROW()</f>
        <v>822</v>
      </c>
      <c r="N822" t="e">
        <f>#REF!/#REF!</f>
        <v>#REF!</v>
      </c>
    </row>
    <row r="823" spans="1:14">
      <c r="A823" s="1">
        <v>41149</v>
      </c>
      <c r="B823">
        <v>16.489999999999998</v>
      </c>
      <c r="C823">
        <v>19.82</v>
      </c>
      <c r="D823">
        <f>IFERROR(VLOOKUP($A823,'EXIV-EVIX indexes'!$B$4:$D$5000,2,0),D822)</f>
        <v>77450.89</v>
      </c>
      <c r="E823">
        <f>IFERROR(VLOOKUP($A823,'EXIV-EVIX indexes'!$B$4:$D$5000,3,0),E822)</f>
        <v>9112.17</v>
      </c>
      <c r="F823" s="11">
        <f>F822*$D823/$D822*(1-F$1+VLOOKUP(A823,'G T-bils'!B$3:C$3000,2,1)/36500)^($A823-$A822)</f>
        <v>377.12108532060608</v>
      </c>
      <c r="G823" t="str">
        <f>IFERROR(VLOOKUP($A823,EVIX.IV!$B$5:$F$300,5,0),"")</f>
        <v/>
      </c>
      <c r="H823" t="e">
        <f t="shared" si="13"/>
        <v>#VALUE!</v>
      </c>
      <c r="I823" s="11">
        <f>I822*$E823/$E822*(1-I$1+VLOOKUP($A823,'G T-bils'!$B$3:$C$3000,2,1)/36500)^($A823-$A822)</f>
        <v>13.840809842406067</v>
      </c>
      <c r="L823">
        <f>ROW()</f>
        <v>823</v>
      </c>
      <c r="N823" t="e">
        <f>#REF!/#REF!</f>
        <v>#REF!</v>
      </c>
    </row>
    <row r="824" spans="1:14">
      <c r="A824" s="1">
        <v>41150</v>
      </c>
      <c r="B824">
        <v>17.059999999999999</v>
      </c>
      <c r="C824">
        <v>20.46</v>
      </c>
      <c r="D824">
        <f>IFERROR(VLOOKUP($A824,'EXIV-EVIX indexes'!$B$4:$D$5000,2,0),D823)</f>
        <v>77934.600000000006</v>
      </c>
      <c r="E824">
        <f>IFERROR(VLOOKUP($A824,'EXIV-EVIX indexes'!$B$4:$D$5000,3,0),E823)</f>
        <v>8994.5499999999993</v>
      </c>
      <c r="F824" s="11">
        <f>F823*$D824/$D823*(1-F$1+VLOOKUP(A824,'G T-bils'!B$3:C$3000,2,1)/36500)^($A824-$A823)</f>
        <v>379.46130474083964</v>
      </c>
      <c r="G824" t="str">
        <f>IFERROR(VLOOKUP($A824,EVIX.IV!$B$5:$F$300,5,0),"")</f>
        <v/>
      </c>
      <c r="H824" t="e">
        <f t="shared" si="13"/>
        <v>#VALUE!</v>
      </c>
      <c r="I824" s="11">
        <f>I823*$E824/$E823*(1-I$1+VLOOKUP($A824,'G T-bils'!$B$3:$C$3000,2,1)/36500)^($A824-$A823)</f>
        <v>13.66161088229609</v>
      </c>
      <c r="L824">
        <f>ROW()</f>
        <v>824</v>
      </c>
      <c r="N824" t="e">
        <f>#REF!/#REF!</f>
        <v>#REF!</v>
      </c>
    </row>
    <row r="825" spans="1:14">
      <c r="A825" s="1">
        <v>41151</v>
      </c>
      <c r="B825">
        <v>17.829999999999998</v>
      </c>
      <c r="C825">
        <v>20.92</v>
      </c>
      <c r="D825">
        <f>IFERROR(VLOOKUP($A825,'EXIV-EVIX indexes'!$B$4:$D$5000,2,0),D824)</f>
        <v>79838.97</v>
      </c>
      <c r="E825">
        <f>IFERROR(VLOOKUP($A825,'EXIV-EVIX indexes'!$B$4:$D$5000,3,0),E824)</f>
        <v>8730.59</v>
      </c>
      <c r="F825" s="11">
        <f>F824*$D825/$D824*(1-F$1+VLOOKUP(A825,'G T-bils'!B$3:C$3000,2,1)/36500)^($A825-$A824)</f>
        <v>388.71817348870638</v>
      </c>
      <c r="G825" t="str">
        <f>IFERROR(VLOOKUP($A825,EVIX.IV!$B$5:$F$300,5,0),"")</f>
        <v/>
      </c>
      <c r="H825" t="e">
        <f t="shared" si="13"/>
        <v>#VALUE!</v>
      </c>
      <c r="I825" s="11">
        <f>I824*$E825/$E824*(1-I$1+VLOOKUP($A825,'G T-bils'!$B$3:$C$3000,2,1)/36500)^($A825-$A824)</f>
        <v>13.260161075978214</v>
      </c>
      <c r="L825">
        <f>ROW()</f>
        <v>825</v>
      </c>
      <c r="N825" t="e">
        <f>#REF!/#REF!</f>
        <v>#REF!</v>
      </c>
    </row>
    <row r="826" spans="1:14">
      <c r="A826" s="1">
        <v>41152</v>
      </c>
      <c r="B826">
        <v>17.47</v>
      </c>
      <c r="C826">
        <v>20.62</v>
      </c>
      <c r="D826">
        <f>IFERROR(VLOOKUP($A826,'EXIV-EVIX indexes'!$B$4:$D$5000,2,0),D825)</f>
        <v>78154.58</v>
      </c>
      <c r="E826">
        <f>IFERROR(VLOOKUP($A826,'EXIV-EVIX indexes'!$B$4:$D$5000,3,0),E825)</f>
        <v>9062.7800000000007</v>
      </c>
      <c r="F826" s="11">
        <f>F825*$D826/$D825*(1-F$1+VLOOKUP(A826,'G T-bils'!B$3:C$3000,2,1)/36500)^($A826-$A825)</f>
        <v>380.50218919568204</v>
      </c>
      <c r="G826" t="str">
        <f>IFERROR(VLOOKUP($A826,EVIX.IV!$B$5:$F$300,5,0),"")</f>
        <v/>
      </c>
      <c r="H826" t="e">
        <f t="shared" si="13"/>
        <v>#VALUE!</v>
      </c>
      <c r="I826" s="11">
        <f>I825*$E826/$E825*(1-I$1+VLOOKUP($A826,'G T-bils'!$B$3:$C$3000,2,1)/36500)^($A826-$A825)</f>
        <v>13.76415168113421</v>
      </c>
      <c r="L826">
        <f>ROW()</f>
        <v>826</v>
      </c>
      <c r="N826" t="e">
        <f>#REF!/#REF!</f>
        <v>#REF!</v>
      </c>
    </row>
    <row r="827" spans="1:14">
      <c r="A827" s="1">
        <v>41156</v>
      </c>
      <c r="B827">
        <v>17.98</v>
      </c>
      <c r="C827">
        <v>20.68</v>
      </c>
      <c r="D827">
        <f>IFERROR(VLOOKUP($A827,'EXIV-EVIX indexes'!$B$4:$D$5000,2,0),D826)</f>
        <v>78882.649999999994</v>
      </c>
      <c r="E827">
        <f>IFERROR(VLOOKUP($A827,'EXIV-EVIX indexes'!$B$4:$D$5000,3,0),E826)</f>
        <v>8900.49</v>
      </c>
      <c r="F827" s="11">
        <f>F826*$D827/$D826*(1-F$1+VLOOKUP(A827,'G T-bils'!B$3:C$3000,2,1)/36500)^($A827-$A826)</f>
        <v>383.98629954593338</v>
      </c>
      <c r="G827" t="str">
        <f>IFERROR(VLOOKUP($A827,EVIX.IV!$B$5:$F$300,5,0),"")</f>
        <v/>
      </c>
      <c r="H827" t="e">
        <f t="shared" si="13"/>
        <v>#VALUE!</v>
      </c>
      <c r="I827" s="11">
        <f>I826*$E827/$E826*(1-I$1+VLOOKUP($A827,'G T-bils'!$B$3:$C$3000,2,1)/36500)^($A827-$A826)</f>
        <v>13.515541174262813</v>
      </c>
      <c r="L827">
        <f>ROW()</f>
        <v>827</v>
      </c>
      <c r="N827" t="e">
        <f>#REF!/#REF!</f>
        <v>#REF!</v>
      </c>
    </row>
    <row r="828" spans="1:14">
      <c r="A828" s="1">
        <v>41157</v>
      </c>
      <c r="B828">
        <v>17.739999999999998</v>
      </c>
      <c r="C828">
        <v>19.989999999999998</v>
      </c>
      <c r="D828">
        <f>IFERROR(VLOOKUP($A828,'EXIV-EVIX indexes'!$B$4:$D$5000,2,0),D827)</f>
        <v>78408.45</v>
      </c>
      <c r="E828">
        <f>IFERROR(VLOOKUP($A828,'EXIV-EVIX indexes'!$B$4:$D$5000,3,0),E827)</f>
        <v>9008.7199999999993</v>
      </c>
      <c r="F828" s="11">
        <f>F827*$D828/$D827*(1-F$1+VLOOKUP(A828,'G T-bils'!B$3:C$3000,2,1)/36500)^($A828-$A827)</f>
        <v>381.66293323168725</v>
      </c>
      <c r="G828" t="str">
        <f>IFERROR(VLOOKUP($A828,EVIX.IV!$B$5:$F$300,5,0),"")</f>
        <v/>
      </c>
      <c r="H828" t="e">
        <f t="shared" si="13"/>
        <v>#VALUE!</v>
      </c>
      <c r="I828" s="11">
        <f>I827*$E828/$E827*(1-I$1+VLOOKUP($A828,'G T-bils'!$B$3:$C$3000,2,1)/36500)^($A828-$A827)</f>
        <v>13.679350893125182</v>
      </c>
      <c r="L828">
        <f>ROW()</f>
        <v>828</v>
      </c>
      <c r="N828" t="e">
        <f>#REF!/#REF!</f>
        <v>#REF!</v>
      </c>
    </row>
    <row r="829" spans="1:14">
      <c r="A829" s="1">
        <v>41158</v>
      </c>
      <c r="B829">
        <v>15.6</v>
      </c>
      <c r="C829">
        <v>18.62</v>
      </c>
      <c r="D829">
        <f>IFERROR(VLOOKUP($A829,'EXIV-EVIX indexes'!$B$4:$D$5000,2,0),D828)</f>
        <v>72248.5</v>
      </c>
      <c r="E829">
        <f>IFERROR(VLOOKUP($A829,'EXIV-EVIX indexes'!$B$4:$D$5000,3,0),E828)</f>
        <v>9758.32</v>
      </c>
      <c r="F829" s="11">
        <f>F828*$D829/$D828*(1-F$1+VLOOKUP(A829,'G T-bils'!B$3:C$3000,2,1)/36500)^($A829-$A828)</f>
        <v>351.66564735571802</v>
      </c>
      <c r="G829" t="str">
        <f>IFERROR(VLOOKUP($A829,EVIX.IV!$B$5:$F$300,5,0),"")</f>
        <v/>
      </c>
      <c r="H829" t="e">
        <f t="shared" si="13"/>
        <v>#VALUE!</v>
      </c>
      <c r="I829" s="11">
        <f>I828*$E829/$E828*(1-I$1+VLOOKUP($A829,'G T-bils'!$B$3:$C$3000,2,1)/36500)^($A829-$A828)</f>
        <v>14.81703998848533</v>
      </c>
      <c r="L829">
        <f>ROW()</f>
        <v>829</v>
      </c>
      <c r="N829" t="e">
        <f>#REF!/#REF!</f>
        <v>#REF!</v>
      </c>
    </row>
    <row r="830" spans="1:14">
      <c r="A830" s="1">
        <v>41159</v>
      </c>
      <c r="B830">
        <v>14.38</v>
      </c>
      <c r="C830">
        <v>17.59</v>
      </c>
      <c r="D830">
        <f>IFERROR(VLOOKUP($A830,'EXIV-EVIX indexes'!$B$4:$D$5000,2,0),D829)</f>
        <v>70809.97</v>
      </c>
      <c r="E830">
        <f>IFERROR(VLOOKUP($A830,'EXIV-EVIX indexes'!$B$4:$D$5000,3,0),E829)</f>
        <v>10205.530000000001</v>
      </c>
      <c r="F830" s="11">
        <f>F829*$D830/$D829*(1-F$1+VLOOKUP(A830,'G T-bils'!B$3:C$3000,2,1)/36500)^($A830-$A829)</f>
        <v>344.65018693944478</v>
      </c>
      <c r="G830" t="str">
        <f>IFERROR(VLOOKUP($A830,EVIX.IV!$B$5:$F$300,5,0),"")</f>
        <v/>
      </c>
      <c r="H830" t="e">
        <f t="shared" si="13"/>
        <v>#VALUE!</v>
      </c>
      <c r="I830" s="11">
        <f>I829*$E830/$E829*(1-I$1+VLOOKUP($A830,'G T-bils'!$B$3:$C$3000,2,1)/36500)^($A830-$A829)</f>
        <v>15.495477286423682</v>
      </c>
      <c r="L830">
        <f>ROW()</f>
        <v>830</v>
      </c>
      <c r="N830" t="e">
        <f>#REF!/#REF!</f>
        <v>#REF!</v>
      </c>
    </row>
    <row r="831" spans="1:14">
      <c r="A831" s="1">
        <v>41162</v>
      </c>
      <c r="B831">
        <v>16.28</v>
      </c>
      <c r="C831">
        <v>18.3</v>
      </c>
      <c r="D831">
        <f>IFERROR(VLOOKUP($A831,'EXIV-EVIX indexes'!$B$4:$D$5000,2,0),D830)</f>
        <v>71315.520000000004</v>
      </c>
      <c r="E831">
        <f>IFERROR(VLOOKUP($A831,'EXIV-EVIX indexes'!$B$4:$D$5000,3,0),E830)</f>
        <v>10102.19</v>
      </c>
      <c r="F831" s="11">
        <f>F830*$D831/$D830*(1-F$1+VLOOKUP(A831,'G T-bils'!B$3:C$3000,2,1)/36500)^($A831-$A830)</f>
        <v>347.07003193916404</v>
      </c>
      <c r="G831" t="str">
        <f>IFERROR(VLOOKUP($A831,EVIX.IV!$B$5:$F$300,5,0),"")</f>
        <v/>
      </c>
      <c r="H831" t="e">
        <f t="shared" si="13"/>
        <v>#VALUE!</v>
      </c>
      <c r="I831" s="11">
        <f>I830*$E831/$E830*(1-I$1+VLOOKUP($A831,'G T-bils'!$B$3:$C$3000,2,1)/36500)^($A831-$A830)</f>
        <v>15.336769163679556</v>
      </c>
      <c r="L831">
        <f>ROW()</f>
        <v>831</v>
      </c>
      <c r="N831" t="e">
        <f>#REF!/#REF!</f>
        <v>#REF!</v>
      </c>
    </row>
    <row r="832" spans="1:14">
      <c r="A832" s="1">
        <v>41163</v>
      </c>
      <c r="B832">
        <v>16.41</v>
      </c>
      <c r="C832">
        <v>18.29</v>
      </c>
      <c r="D832">
        <f>IFERROR(VLOOKUP($A832,'EXIV-EVIX indexes'!$B$4:$D$5000,2,0),D831)</f>
        <v>72155.94</v>
      </c>
      <c r="E832">
        <f>IFERROR(VLOOKUP($A832,'EXIV-EVIX indexes'!$B$4:$D$5000,3,0),E831)</f>
        <v>10076.01</v>
      </c>
      <c r="F832" s="11">
        <f>F831*$D832/$D831*(1-F$1+VLOOKUP(A832,'G T-bils'!B$3:C$3000,2,1)/36500)^($A832-$A831)</f>
        <v>351.14714969399506</v>
      </c>
      <c r="G832" t="str">
        <f>IFERROR(VLOOKUP($A832,EVIX.IV!$B$5:$F$300,5,0),"")</f>
        <v/>
      </c>
      <c r="H832" t="e">
        <f t="shared" si="13"/>
        <v>#VALUE!</v>
      </c>
      <c r="I832" s="11">
        <f>I831*$E832/$E831*(1-I$1+VLOOKUP($A832,'G T-bils'!$B$3:$C$3000,2,1)/36500)^($A832-$A831)</f>
        <v>15.296459976453376</v>
      </c>
      <c r="L832">
        <f>ROW()</f>
        <v>832</v>
      </c>
      <c r="N832" t="e">
        <f>#REF!/#REF!</f>
        <v>#REF!</v>
      </c>
    </row>
    <row r="833" spans="1:14">
      <c r="A833" s="1">
        <v>41164</v>
      </c>
      <c r="B833">
        <v>15.8</v>
      </c>
      <c r="C833">
        <v>17.600000000000001</v>
      </c>
      <c r="D833">
        <f>IFERROR(VLOOKUP($A833,'EXIV-EVIX indexes'!$B$4:$D$5000,2,0),D832)</f>
        <v>70761.899999999994</v>
      </c>
      <c r="E833">
        <f>IFERROR(VLOOKUP($A833,'EXIV-EVIX indexes'!$B$4:$D$5000,3,0),E832)</f>
        <v>10335.07</v>
      </c>
      <c r="F833" s="11">
        <f>F832*$D833/$D832*(1-F$1+VLOOKUP(A833,'G T-bils'!B$3:C$3000,2,1)/36500)^($A833-$A832)</f>
        <v>344.34961398617986</v>
      </c>
      <c r="G833" t="str">
        <f>IFERROR(VLOOKUP($A833,EVIX.IV!$B$5:$F$300,5,0),"")</f>
        <v/>
      </c>
      <c r="H833" t="e">
        <f t="shared" si="13"/>
        <v>#VALUE!</v>
      </c>
      <c r="I833" s="11">
        <f>I832*$E833/$E832*(1-I$1+VLOOKUP($A833,'G T-bils'!$B$3:$C$3000,2,1)/36500)^($A833-$A832)</f>
        <v>15.689128626691319</v>
      </c>
      <c r="L833">
        <f>ROW()</f>
        <v>833</v>
      </c>
      <c r="N833" t="e">
        <f>#REF!/#REF!</f>
        <v>#REF!</v>
      </c>
    </row>
    <row r="834" spans="1:14">
      <c r="A834" s="1">
        <v>41165</v>
      </c>
      <c r="B834">
        <v>14.05</v>
      </c>
      <c r="C834">
        <v>16.45</v>
      </c>
      <c r="D834">
        <f>IFERROR(VLOOKUP($A834,'EXIV-EVIX indexes'!$B$4:$D$5000,2,0),D833)</f>
        <v>71888.88</v>
      </c>
      <c r="E834">
        <f>IFERROR(VLOOKUP($A834,'EXIV-EVIX indexes'!$B$4:$D$5000,3,0),E833)</f>
        <v>10196.07</v>
      </c>
      <c r="F834" s="11">
        <f>F833*$D834/$D833*(1-F$1+VLOOKUP(A834,'G T-bils'!B$3:C$3000,2,1)/36500)^($A834-$A833)</f>
        <v>349.82018488681229</v>
      </c>
      <c r="G834" t="str">
        <f>IFERROR(VLOOKUP($A834,EVIX.IV!$B$5:$F$300,5,0),"")</f>
        <v/>
      </c>
      <c r="H834" t="e">
        <f t="shared" si="13"/>
        <v>#VALUE!</v>
      </c>
      <c r="I834" s="11">
        <f>I833*$E834/$E833*(1-I$1+VLOOKUP($A834,'G T-bils'!$B$3:$C$3000,2,1)/36500)^($A834-$A833)</f>
        <v>15.477515297852721</v>
      </c>
      <c r="L834">
        <f>ROW()</f>
        <v>834</v>
      </c>
      <c r="N834" t="e">
        <f>#REF!/#REF!</f>
        <v>#REF!</v>
      </c>
    </row>
    <row r="835" spans="1:14">
      <c r="A835" s="1">
        <v>41166</v>
      </c>
      <c r="B835">
        <v>14.51</v>
      </c>
      <c r="C835">
        <v>16.899999999999999</v>
      </c>
      <c r="D835">
        <f>IFERROR(VLOOKUP($A835,'EXIV-EVIX indexes'!$B$4:$D$5000,2,0),D834)</f>
        <v>69802.75</v>
      </c>
      <c r="E835">
        <f>IFERROR(VLOOKUP($A835,'EXIV-EVIX indexes'!$B$4:$D$5000,3,0),E834)</f>
        <v>10863.43</v>
      </c>
      <c r="F835" s="11">
        <f>F834*$D835/$D834*(1-F$1+VLOOKUP(A835,'G T-bils'!B$3:C$3000,2,1)/36500)^($A835-$A834)</f>
        <v>339.65630162677206</v>
      </c>
      <c r="G835" t="str">
        <f>IFERROR(VLOOKUP($A835,EVIX.IV!$B$5:$F$300,5,0),"")</f>
        <v/>
      </c>
      <c r="H835" t="e">
        <f t="shared" si="13"/>
        <v>#VALUE!</v>
      </c>
      <c r="I835" s="11">
        <f>I834*$E835/$E834*(1-I$1+VLOOKUP($A835,'G T-bils'!$B$3:$C$3000,2,1)/36500)^($A835-$A834)</f>
        <v>16.489952325621836</v>
      </c>
      <c r="L835">
        <f>ROW()</f>
        <v>835</v>
      </c>
      <c r="N835" t="e">
        <f>#REF!/#REF!</f>
        <v>#REF!</v>
      </c>
    </row>
    <row r="836" spans="1:14">
      <c r="A836" s="1">
        <v>41169</v>
      </c>
      <c r="B836">
        <v>14.59</v>
      </c>
      <c r="C836">
        <v>17.13</v>
      </c>
      <c r="D836">
        <f>IFERROR(VLOOKUP($A836,'EXIV-EVIX indexes'!$B$4:$D$5000,2,0),D835)</f>
        <v>67666.070000000007</v>
      </c>
      <c r="E836">
        <f>IFERROR(VLOOKUP($A836,'EXIV-EVIX indexes'!$B$4:$D$5000,3,0),E835)</f>
        <v>11170.23</v>
      </c>
      <c r="F836" s="11">
        <f>F835*$D836/$D835*(1-F$1+VLOOKUP(A836,'G T-bils'!B$3:C$3000,2,1)/36500)^($A836-$A835)</f>
        <v>329.22066483918911</v>
      </c>
      <c r="G836" t="str">
        <f>IFERROR(VLOOKUP($A836,EVIX.IV!$B$5:$F$300,5,0),"")</f>
        <v/>
      </c>
      <c r="H836" t="e">
        <f t="shared" si="13"/>
        <v>#VALUE!</v>
      </c>
      <c r="I836" s="11">
        <f>I835*$E836/$E835*(1-I$1+VLOOKUP($A836,'G T-bils'!$B$3:$C$3000,2,1)/36500)^($A836-$A835)</f>
        <v>16.953662586194088</v>
      </c>
      <c r="L836">
        <f>ROW()</f>
        <v>836</v>
      </c>
      <c r="N836" t="e">
        <f>#REF!/#REF!</f>
        <v>#REF!</v>
      </c>
    </row>
    <row r="837" spans="1:14">
      <c r="A837" s="1">
        <v>41170</v>
      </c>
      <c r="B837">
        <v>14.18</v>
      </c>
      <c r="C837">
        <v>16.63</v>
      </c>
      <c r="D837">
        <f>IFERROR(VLOOKUP($A837,'EXIV-EVIX indexes'!$B$4:$D$5000,2,0),D836)</f>
        <v>67961.83</v>
      </c>
      <c r="E837">
        <f>IFERROR(VLOOKUP($A837,'EXIV-EVIX indexes'!$B$4:$D$5000,3,0),E836)</f>
        <v>10980.79</v>
      </c>
      <c r="F837" s="11">
        <f>F836*$D837/$D836*(1-F$1+VLOOKUP(A837,'G T-bils'!B$3:C$3000,2,1)/36500)^($A837-$A836)</f>
        <v>330.64664762844683</v>
      </c>
      <c r="G837" t="str">
        <f>IFERROR(VLOOKUP($A837,EVIX.IV!$B$5:$F$300,5,0),"")</f>
        <v/>
      </c>
      <c r="H837" t="e">
        <f t="shared" si="13"/>
        <v>#VALUE!</v>
      </c>
      <c r="I837" s="11">
        <f>I836*$E837/$E836*(1-I$1+VLOOKUP($A837,'G T-bils'!$B$3:$C$3000,2,1)/36500)^($A837-$A836)</f>
        <v>16.665484015594711</v>
      </c>
      <c r="L837">
        <f>ROW()</f>
        <v>837</v>
      </c>
      <c r="N837" t="e">
        <f>#REF!/#REF!</f>
        <v>#REF!</v>
      </c>
    </row>
    <row r="838" spans="1:14">
      <c r="A838" s="1">
        <v>41171</v>
      </c>
      <c r="B838">
        <v>13.88</v>
      </c>
      <c r="C838">
        <v>16.489999999999998</v>
      </c>
      <c r="D838">
        <f>IFERROR(VLOOKUP($A838,'EXIV-EVIX indexes'!$B$4:$D$5000,2,0),D837)</f>
        <v>64943.78</v>
      </c>
      <c r="E838">
        <f>IFERROR(VLOOKUP($A838,'EXIV-EVIX indexes'!$B$4:$D$5000,3,0),E837)</f>
        <v>11469.55</v>
      </c>
      <c r="F838" s="11">
        <f>F837*$D838/$D837*(1-F$1+VLOOKUP(A838,'G T-bils'!B$3:C$3000,2,1)/36500)^($A838-$A837)</f>
        <v>315.95164314509265</v>
      </c>
      <c r="G838" t="str">
        <f>IFERROR(VLOOKUP($A838,EVIX.IV!$B$5:$F$300,5,0),"")</f>
        <v/>
      </c>
      <c r="H838" t="e">
        <f t="shared" si="13"/>
        <v>#VALUE!</v>
      </c>
      <c r="I838" s="11">
        <f>I837*$E838/$E837*(1-I$1+VLOOKUP($A838,'G T-bils'!$B$3:$C$3000,2,1)/36500)^($A838-$A837)</f>
        <v>17.406630907844082</v>
      </c>
      <c r="L838">
        <f>ROW()</f>
        <v>838</v>
      </c>
      <c r="N838" t="e">
        <f>#REF!/#REF!</f>
        <v>#REF!</v>
      </c>
    </row>
    <row r="839" spans="1:14">
      <c r="A839" s="1">
        <v>41172</v>
      </c>
      <c r="B839">
        <v>14.07</v>
      </c>
      <c r="C839">
        <v>16.75</v>
      </c>
      <c r="D839">
        <f>IFERROR(VLOOKUP($A839,'EXIV-EVIX indexes'!$B$4:$D$5000,2,0),D838)</f>
        <v>64184.35</v>
      </c>
      <c r="E839">
        <f>IFERROR(VLOOKUP($A839,'EXIV-EVIX indexes'!$B$4:$D$5000,3,0),E838)</f>
        <v>11415.79</v>
      </c>
      <c r="F839" s="11">
        <f>F838*$D839/$D838*(1-F$1+VLOOKUP(A839,'G T-bils'!B$3:C$3000,2,1)/36500)^($A839-$A838)</f>
        <v>312.24550794365308</v>
      </c>
      <c r="G839" t="str">
        <f>IFERROR(VLOOKUP($A839,EVIX.IV!$B$5:$F$300,5,0),"")</f>
        <v/>
      </c>
      <c r="H839" t="e">
        <f t="shared" si="13"/>
        <v>#VALUE!</v>
      </c>
      <c r="I839" s="11">
        <f>I838*$E839/$E838*(1-I$1+VLOOKUP($A839,'G T-bils'!$B$3:$C$3000,2,1)/36500)^($A839-$A838)</f>
        <v>17.324404244955907</v>
      </c>
      <c r="L839">
        <f>ROW()</f>
        <v>839</v>
      </c>
      <c r="N839" t="e">
        <f>#REF!/#REF!</f>
        <v>#REF!</v>
      </c>
    </row>
    <row r="840" spans="1:14">
      <c r="A840" s="1">
        <v>41173</v>
      </c>
      <c r="B840">
        <v>13.98</v>
      </c>
      <c r="C840">
        <v>16.79</v>
      </c>
      <c r="D840">
        <f>IFERROR(VLOOKUP($A840,'EXIV-EVIX indexes'!$B$4:$D$5000,2,0),D839)</f>
        <v>62967.5</v>
      </c>
      <c r="E840">
        <f>IFERROR(VLOOKUP($A840,'EXIV-EVIX indexes'!$B$4:$D$5000,3,0),E839)</f>
        <v>11692.11</v>
      </c>
      <c r="F840" s="11">
        <f>F839*$D840/$D839*(1-F$1+VLOOKUP(A840,'G T-bils'!B$3:C$3000,2,1)/36500)^($A840-$A839)</f>
        <v>306.31466988385108</v>
      </c>
      <c r="G840" t="str">
        <f>IFERROR(VLOOKUP($A840,EVIX.IV!$B$5:$F$300,5,0),"")</f>
        <v/>
      </c>
      <c r="H840" t="e">
        <f t="shared" si="13"/>
        <v>#VALUE!</v>
      </c>
      <c r="I840" s="11">
        <f>I839*$E840/$E839*(1-I$1+VLOOKUP($A840,'G T-bils'!$B$3:$C$3000,2,1)/36500)^($A840-$A839)</f>
        <v>17.74310097688409</v>
      </c>
      <c r="L840">
        <f>ROW()</f>
        <v>840</v>
      </c>
      <c r="N840" t="e">
        <f>#REF!/#REF!</f>
        <v>#REF!</v>
      </c>
    </row>
    <row r="841" spans="1:14">
      <c r="A841" s="1">
        <v>41176</v>
      </c>
      <c r="B841">
        <v>14.15</v>
      </c>
      <c r="C841">
        <v>16.59</v>
      </c>
      <c r="D841">
        <f>IFERROR(VLOOKUP($A841,'EXIV-EVIX indexes'!$B$4:$D$5000,2,0),D840)</f>
        <v>62355.03</v>
      </c>
      <c r="E841">
        <f>IFERROR(VLOOKUP($A841,'EXIV-EVIX indexes'!$B$4:$D$5000,3,0),E840)</f>
        <v>11670.9</v>
      </c>
      <c r="F841" s="11">
        <f>F840*$D841/$D840*(1-F$1+VLOOKUP(A841,'G T-bils'!B$3:C$3000,2,1)/36500)^($A841-$A840)</f>
        <v>303.30168758979437</v>
      </c>
      <c r="G841" t="str">
        <f>IFERROR(VLOOKUP($A841,EVIX.IV!$B$5:$F$300,5,0),"")</f>
        <v/>
      </c>
      <c r="H841" t="e">
        <f t="shared" si="13"/>
        <v>#VALUE!</v>
      </c>
      <c r="I841" s="11">
        <f>I840*$E841/$E840*(1-I$1+VLOOKUP($A841,'G T-bils'!$B$3:$C$3000,2,1)/36500)^($A841-$A840)</f>
        <v>17.708956381012278</v>
      </c>
      <c r="L841">
        <f>ROW()</f>
        <v>841</v>
      </c>
      <c r="N841" t="e">
        <f>#REF!/#REF!</f>
        <v>#REF!</v>
      </c>
    </row>
    <row r="842" spans="1:14">
      <c r="A842" s="1">
        <v>41177</v>
      </c>
      <c r="B842">
        <v>15.43</v>
      </c>
      <c r="C842">
        <v>17.600000000000001</v>
      </c>
      <c r="D842">
        <f>IFERROR(VLOOKUP($A842,'EXIV-EVIX indexes'!$B$4:$D$5000,2,0),D841)</f>
        <v>61846.27</v>
      </c>
      <c r="E842">
        <f>IFERROR(VLOOKUP($A842,'EXIV-EVIX indexes'!$B$4:$D$5000,3,0),E841)</f>
        <v>11848.54</v>
      </c>
      <c r="F842" s="11">
        <f>F841*$D842/$D841*(1-F$1+VLOOKUP(A842,'G T-bils'!B$3:C$3000,2,1)/36500)^($A842-$A841)</f>
        <v>300.81593802144721</v>
      </c>
      <c r="G842" t="str">
        <f>IFERROR(VLOOKUP($A842,EVIX.IV!$B$5:$F$300,5,0),"")</f>
        <v/>
      </c>
      <c r="H842" t="e">
        <f t="shared" si="13"/>
        <v>#VALUE!</v>
      </c>
      <c r="I842" s="11">
        <f>I841*$E842/$E841*(1-I$1+VLOOKUP($A842,'G T-bils'!$B$3:$C$3000,2,1)/36500)^($A842-$A841)</f>
        <v>17.977837709251169</v>
      </c>
      <c r="L842">
        <f>ROW()</f>
        <v>842</v>
      </c>
      <c r="N842" t="e">
        <f>#REF!/#REF!</f>
        <v>#REF!</v>
      </c>
    </row>
    <row r="843" spans="1:14">
      <c r="A843" s="1">
        <v>41178</v>
      </c>
      <c r="B843">
        <v>16.809999999999999</v>
      </c>
      <c r="C843">
        <v>18.5</v>
      </c>
      <c r="D843">
        <f>IFERROR(VLOOKUP($A843,'EXIV-EVIX indexes'!$B$4:$D$5000,2,0),D842)</f>
        <v>66227.55</v>
      </c>
      <c r="E843">
        <f>IFERROR(VLOOKUP($A843,'EXIV-EVIX indexes'!$B$4:$D$5000,3,0),E842)</f>
        <v>10781.74</v>
      </c>
      <c r="F843" s="11">
        <f>F842*$D843/$D842*(1-F$1+VLOOKUP(A843,'G T-bils'!B$3:C$3000,2,1)/36500)^($A843-$A842)</f>
        <v>322.11430782984615</v>
      </c>
      <c r="G843" t="str">
        <f>IFERROR(VLOOKUP($A843,EVIX.IV!$B$5:$F$300,5,0),"")</f>
        <v/>
      </c>
      <c r="H843" t="e">
        <f t="shared" si="13"/>
        <v>#VALUE!</v>
      </c>
      <c r="I843" s="11">
        <f>I842*$E843/$E842*(1-I$1+VLOOKUP($A843,'G T-bils'!$B$3:$C$3000,2,1)/36500)^($A843-$A842)</f>
        <v>16.358574925956908</v>
      </c>
      <c r="L843">
        <f>ROW()</f>
        <v>843</v>
      </c>
      <c r="N843" t="e">
        <f>#REF!/#REF!</f>
        <v>#REF!</v>
      </c>
    </row>
    <row r="844" spans="1:14">
      <c r="A844" s="1">
        <v>41179</v>
      </c>
      <c r="B844">
        <v>14.84</v>
      </c>
      <c r="C844">
        <v>17.07</v>
      </c>
      <c r="D844">
        <f>IFERROR(VLOOKUP($A844,'EXIV-EVIX indexes'!$B$4:$D$5000,2,0),D843)</f>
        <v>66235</v>
      </c>
      <c r="E844">
        <f>IFERROR(VLOOKUP($A844,'EXIV-EVIX indexes'!$B$4:$D$5000,3,0),E843)</f>
        <v>10814.38</v>
      </c>
      <c r="F844" s="11">
        <f>F843*$D844/$D843*(1-F$1+VLOOKUP(A844,'G T-bils'!B$3:C$3000,2,1)/36500)^($A844-$A843)</f>
        <v>322.13867174741614</v>
      </c>
      <c r="G844" t="str">
        <f>IFERROR(VLOOKUP($A844,EVIX.IV!$B$5:$F$300,5,0),"")</f>
        <v/>
      </c>
      <c r="H844" t="e">
        <f t="shared" si="13"/>
        <v>#VALUE!</v>
      </c>
      <c r="I844" s="11">
        <f>I843*$E844/$E843*(1-I$1+VLOOKUP($A844,'G T-bils'!$B$3:$C$3000,2,1)/36500)^($A844-$A843)</f>
        <v>16.407493277971149</v>
      </c>
      <c r="L844">
        <f>ROW()</f>
        <v>844</v>
      </c>
      <c r="N844" t="e">
        <f>#REF!/#REF!</f>
        <v>#REF!</v>
      </c>
    </row>
    <row r="845" spans="1:14">
      <c r="A845" s="1">
        <v>41180</v>
      </c>
      <c r="B845">
        <v>15.73</v>
      </c>
      <c r="C845">
        <v>17.61</v>
      </c>
      <c r="D845">
        <f>IFERROR(VLOOKUP($A845,'EXIV-EVIX indexes'!$B$4:$D$5000,2,0),D844)</f>
        <v>67042.350000000006</v>
      </c>
      <c r="E845">
        <f>IFERROR(VLOOKUP($A845,'EXIV-EVIX indexes'!$B$4:$D$5000,3,0),E844)</f>
        <v>10680.17</v>
      </c>
      <c r="F845" s="11">
        <f>F844*$D845/$D844*(1-F$1+VLOOKUP(A845,'G T-bils'!B$3:C$3000,2,1)/36500)^($A845-$A844)</f>
        <v>326.05327001301725</v>
      </c>
      <c r="G845" t="str">
        <f>IFERROR(VLOOKUP($A845,EVIX.IV!$B$5:$F$300,5,0),"")</f>
        <v/>
      </c>
      <c r="H845" t="e">
        <f t="shared" si="13"/>
        <v>#VALUE!</v>
      </c>
      <c r="I845" s="11">
        <f>I844*$E845/$E844*(1-I$1+VLOOKUP($A845,'G T-bils'!$B$3:$C$3000,2,1)/36500)^($A845-$A844)</f>
        <v>16.203274251556046</v>
      </c>
      <c r="L845">
        <f>ROW()</f>
        <v>845</v>
      </c>
      <c r="N845" t="e">
        <f>#REF!/#REF!</f>
        <v>#REF!</v>
      </c>
    </row>
    <row r="846" spans="1:14">
      <c r="A846" s="1">
        <v>41183</v>
      </c>
      <c r="B846">
        <v>16.32</v>
      </c>
      <c r="C846">
        <v>17.920000000000002</v>
      </c>
      <c r="D846">
        <f>IFERROR(VLOOKUP($A846,'EXIV-EVIX indexes'!$B$4:$D$5000,2,0),D845)</f>
        <v>65260.66</v>
      </c>
      <c r="E846">
        <f>IFERROR(VLOOKUP($A846,'EXIV-EVIX indexes'!$B$4:$D$5000,3,0),E845)</f>
        <v>11026.16</v>
      </c>
      <c r="F846" s="11">
        <f>F845*$D846/$D845*(1-F$1+VLOOKUP(A846,'G T-bils'!B$3:C$3000,2,1)/36500)^($A846-$A845)</f>
        <v>317.35315278433359</v>
      </c>
      <c r="G846" t="str">
        <f>IFERROR(VLOOKUP($A846,EVIX.IV!$B$5:$F$300,5,0),"")</f>
        <v/>
      </c>
      <c r="H846" t="e">
        <f t="shared" si="13"/>
        <v>#VALUE!</v>
      </c>
      <c r="I846" s="11">
        <f>I845*$E846/$E845*(1-I$1+VLOOKUP($A846,'G T-bils'!$B$3:$C$3000,2,1)/36500)^($A846-$A845)</f>
        <v>16.726340437314597</v>
      </c>
      <c r="L846">
        <f>ROW()</f>
        <v>846</v>
      </c>
      <c r="N846" t="e">
        <f>#REF!/#REF!</f>
        <v>#REF!</v>
      </c>
    </row>
    <row r="847" spans="1:14">
      <c r="A847" s="1">
        <v>41184</v>
      </c>
      <c r="B847">
        <v>15.71</v>
      </c>
      <c r="C847">
        <v>17.739999999999998</v>
      </c>
      <c r="D847">
        <f>IFERROR(VLOOKUP($A847,'EXIV-EVIX indexes'!$B$4:$D$5000,2,0),D846)</f>
        <v>65104.18</v>
      </c>
      <c r="E847">
        <f>IFERROR(VLOOKUP($A847,'EXIV-EVIX indexes'!$B$4:$D$5000,3,0),E846)</f>
        <v>11101.55</v>
      </c>
      <c r="F847" s="11">
        <f>F846*$D847/$D846*(1-F$1+VLOOKUP(A847,'G T-bils'!B$3:C$3000,2,1)/36500)^($A847-$A846)</f>
        <v>316.58055563913939</v>
      </c>
      <c r="G847" t="str">
        <f>IFERROR(VLOOKUP($A847,EVIX.IV!$B$5:$F$300,5,0),"")</f>
        <v/>
      </c>
      <c r="H847" t="e">
        <f t="shared" si="13"/>
        <v>#VALUE!</v>
      </c>
      <c r="I847" s="11">
        <f>I846*$E847/$E846*(1-I$1+VLOOKUP($A847,'G T-bils'!$B$3:$C$3000,2,1)/36500)^($A847-$A846)</f>
        <v>16.840084606279696</v>
      </c>
      <c r="L847">
        <f>ROW()</f>
        <v>847</v>
      </c>
      <c r="N847" t="e">
        <f>#REF!/#REF!</f>
        <v>#REF!</v>
      </c>
    </row>
    <row r="848" spans="1:14">
      <c r="A848" s="1">
        <v>41185</v>
      </c>
      <c r="B848">
        <v>15.43</v>
      </c>
      <c r="C848">
        <v>17.579999999999998</v>
      </c>
      <c r="D848">
        <f>IFERROR(VLOOKUP($A848,'EXIV-EVIX indexes'!$B$4:$D$5000,2,0),D847)</f>
        <v>64180.04</v>
      </c>
      <c r="E848">
        <f>IFERROR(VLOOKUP($A848,'EXIV-EVIX indexes'!$B$4:$D$5000,3,0),E847)</f>
        <v>11199.29</v>
      </c>
      <c r="F848" s="11">
        <f>F847*$D848/$D847*(1-F$1+VLOOKUP(A848,'G T-bils'!B$3:C$3000,2,1)/36500)^($A848-$A847)</f>
        <v>312.07527029435852</v>
      </c>
      <c r="G848" t="str">
        <f>IFERROR(VLOOKUP($A848,EVIX.IV!$B$5:$F$300,5,0),"")</f>
        <v/>
      </c>
      <c r="H848" t="e">
        <f t="shared" si="13"/>
        <v>#VALUE!</v>
      </c>
      <c r="I848" s="11">
        <f>I847*$E848/$E847*(1-I$1+VLOOKUP($A848,'G T-bils'!$B$3:$C$3000,2,1)/36500)^($A848-$A847)</f>
        <v>16.987722131356062</v>
      </c>
      <c r="L848">
        <f>ROW()</f>
        <v>848</v>
      </c>
      <c r="N848" t="e">
        <f>#REF!/#REF!</f>
        <v>#REF!</v>
      </c>
    </row>
    <row r="849" spans="1:14">
      <c r="A849" s="1">
        <v>41186</v>
      </c>
      <c r="B849">
        <v>14.55</v>
      </c>
      <c r="C849">
        <v>17.059999999999999</v>
      </c>
      <c r="D849">
        <f>IFERROR(VLOOKUP($A849,'EXIV-EVIX indexes'!$B$4:$D$5000,2,0),D848)</f>
        <v>64948</v>
      </c>
      <c r="E849">
        <f>IFERROR(VLOOKUP($A849,'EXIV-EVIX indexes'!$B$4:$D$5000,3,0),E848)</f>
        <v>11242.62</v>
      </c>
      <c r="F849" s="11">
        <f>F848*$D849/$D848*(1-F$1+VLOOKUP(A849,'G T-bils'!B$3:C$3000,2,1)/36500)^($A849-$A848)</f>
        <v>315.79784499937966</v>
      </c>
      <c r="G849" t="str">
        <f>IFERROR(VLOOKUP($A849,EVIX.IV!$B$5:$F$300,5,0),"")</f>
        <v/>
      </c>
      <c r="H849" t="e">
        <f t="shared" si="13"/>
        <v>#VALUE!</v>
      </c>
      <c r="I849" s="11">
        <f>I848*$E849/$E848*(1-I$1+VLOOKUP($A849,'G T-bils'!$B$3:$C$3000,2,1)/36500)^($A849-$A848)</f>
        <v>17.052819607229729</v>
      </c>
      <c r="L849">
        <f>ROW()</f>
        <v>849</v>
      </c>
      <c r="N849" t="e">
        <f>#REF!/#REF!</f>
        <v>#REF!</v>
      </c>
    </row>
    <row r="850" spans="1:14">
      <c r="A850" s="1">
        <v>41187</v>
      </c>
      <c r="B850">
        <v>14.33</v>
      </c>
      <c r="C850">
        <v>16.93</v>
      </c>
      <c r="D850">
        <f>IFERROR(VLOOKUP($A850,'EXIV-EVIX indexes'!$B$4:$D$5000,2,0),D849)</f>
        <v>62874.49</v>
      </c>
      <c r="E850">
        <f>IFERROR(VLOOKUP($A850,'EXIV-EVIX indexes'!$B$4:$D$5000,3,0),E849)</f>
        <v>11688.83</v>
      </c>
      <c r="F850" s="11">
        <f>F849*$D850/$D849*(1-F$1+VLOOKUP(A850,'G T-bils'!B$3:C$3000,2,1)/36500)^($A850-$A849)</f>
        <v>305.70452246591623</v>
      </c>
      <c r="G850" t="str">
        <f>IFERROR(VLOOKUP($A850,EVIX.IV!$B$5:$F$300,5,0),"")</f>
        <v/>
      </c>
      <c r="H850" t="e">
        <f t="shared" si="13"/>
        <v>#VALUE!</v>
      </c>
      <c r="I850" s="11">
        <f>I849*$E850/$E849*(1-I$1+VLOOKUP($A850,'G T-bils'!$B$3:$C$3000,2,1)/36500)^($A850-$A849)</f>
        <v>17.728978635621115</v>
      </c>
      <c r="L850">
        <f>ROW()</f>
        <v>850</v>
      </c>
      <c r="N850" t="e">
        <f>#REF!/#REF!</f>
        <v>#REF!</v>
      </c>
    </row>
    <row r="851" spans="1:14">
      <c r="A851" s="1">
        <v>41190</v>
      </c>
      <c r="B851">
        <v>15.11</v>
      </c>
      <c r="C851">
        <v>17.36</v>
      </c>
      <c r="D851">
        <f>IFERROR(VLOOKUP($A851,'EXIV-EVIX indexes'!$B$4:$D$5000,2,0),D850)</f>
        <v>63573.599999999999</v>
      </c>
      <c r="E851">
        <f>IFERROR(VLOOKUP($A851,'EXIV-EVIX indexes'!$B$4:$D$5000,3,0),E850)</f>
        <v>11392.25</v>
      </c>
      <c r="F851" s="11">
        <f>F850*$D851/$D850*(1-F$1+VLOOKUP(A851,'G T-bils'!B$3:C$3000,2,1)/36500)^($A851-$A850)</f>
        <v>309.0695484865422</v>
      </c>
      <c r="G851" t="str">
        <f>IFERROR(VLOOKUP($A851,EVIX.IV!$B$5:$F$300,5,0),"")</f>
        <v/>
      </c>
      <c r="H851" t="e">
        <f t="shared" si="13"/>
        <v>#VALUE!</v>
      </c>
      <c r="I851" s="11">
        <f>I850*$E851/$E850*(1-I$1+VLOOKUP($A851,'G T-bils'!$B$3:$C$3000,2,1)/36500)^($A851-$A850)</f>
        <v>17.277233614342137</v>
      </c>
      <c r="L851">
        <f>ROW()</f>
        <v>851</v>
      </c>
      <c r="N851" t="e">
        <f>#REF!/#REF!</f>
        <v>#REF!</v>
      </c>
    </row>
    <row r="852" spans="1:14">
      <c r="A852" s="1">
        <v>41191</v>
      </c>
      <c r="B852">
        <v>16.37</v>
      </c>
      <c r="C852">
        <v>18.010000000000002</v>
      </c>
      <c r="D852">
        <f>IFERROR(VLOOKUP($A852,'EXIV-EVIX indexes'!$B$4:$D$5000,2,0),D851)</f>
        <v>64767.56</v>
      </c>
      <c r="E852">
        <f>IFERROR(VLOOKUP($A852,'EXIV-EVIX indexes'!$B$4:$D$5000,3,0),E851)</f>
        <v>11045.2</v>
      </c>
      <c r="F852" s="11">
        <f>F851*$D852/$D851*(1-F$1+VLOOKUP(A852,'G T-bils'!B$3:C$3000,2,1)/36500)^($A852-$A851)</f>
        <v>314.86252131100969</v>
      </c>
      <c r="G852" t="str">
        <f>IFERROR(VLOOKUP($A852,EVIX.IV!$B$5:$F$300,5,0),"")</f>
        <v/>
      </c>
      <c r="H852" t="e">
        <f t="shared" si="13"/>
        <v>#VALUE!</v>
      </c>
      <c r="I852" s="11">
        <f>I851*$E852/$E851*(1-I$1+VLOOKUP($A852,'G T-bils'!$B$3:$C$3000,2,1)/36500)^($A852-$A851)</f>
        <v>16.750288942074828</v>
      </c>
      <c r="L852">
        <f>ROW()</f>
        <v>852</v>
      </c>
      <c r="N852" t="e">
        <f>#REF!/#REF!</f>
        <v>#REF!</v>
      </c>
    </row>
    <row r="853" spans="1:14">
      <c r="A853" s="1">
        <v>41192</v>
      </c>
      <c r="B853">
        <v>16.29</v>
      </c>
      <c r="C853">
        <v>18.13</v>
      </c>
      <c r="D853">
        <f>IFERROR(VLOOKUP($A853,'EXIV-EVIX indexes'!$B$4:$D$5000,2,0),D852)</f>
        <v>64604.91</v>
      </c>
      <c r="E853">
        <f>IFERROR(VLOOKUP($A853,'EXIV-EVIX indexes'!$B$4:$D$5000,3,0),E852)</f>
        <v>11074.4</v>
      </c>
      <c r="F853" s="11">
        <f>F852*$D853/$D852*(1-F$1+VLOOKUP(A853,'G T-bils'!B$3:C$3000,2,1)/36500)^($A853-$A852)</f>
        <v>314.06025469950544</v>
      </c>
      <c r="G853" t="str">
        <f>IFERROR(VLOOKUP($A853,EVIX.IV!$B$5:$F$300,5,0),"")</f>
        <v/>
      </c>
      <c r="H853" t="e">
        <f t="shared" si="13"/>
        <v>#VALUE!</v>
      </c>
      <c r="I853" s="11">
        <f>I852*$E853/$E852*(1-I$1+VLOOKUP($A853,'G T-bils'!$B$3:$C$3000,2,1)/36500)^($A853-$A852)</f>
        <v>16.793953436663319</v>
      </c>
      <c r="L853">
        <f>ROW()</f>
        <v>853</v>
      </c>
      <c r="N853" t="e">
        <f>#REF!/#REF!</f>
        <v>#REF!</v>
      </c>
    </row>
    <row r="854" spans="1:14">
      <c r="A854" s="1">
        <v>41193</v>
      </c>
      <c r="B854">
        <v>15.59</v>
      </c>
      <c r="C854">
        <v>17.57</v>
      </c>
      <c r="D854">
        <f>IFERROR(VLOOKUP($A854,'EXIV-EVIX indexes'!$B$4:$D$5000,2,0),D853)</f>
        <v>62615.99</v>
      </c>
      <c r="E854">
        <f>IFERROR(VLOOKUP($A854,'EXIV-EVIX indexes'!$B$4:$D$5000,3,0),E853)</f>
        <v>11483.8</v>
      </c>
      <c r="F854" s="11">
        <f>F853*$D854/$D853*(1-F$1+VLOOKUP(A854,'G T-bils'!B$3:C$3000,2,1)/36500)^($A854-$A853)</f>
        <v>304.38042861270947</v>
      </c>
      <c r="G854" t="str">
        <f>IFERROR(VLOOKUP($A854,EVIX.IV!$B$5:$F$300,5,0),"")</f>
        <v/>
      </c>
      <c r="H854" t="e">
        <f t="shared" si="13"/>
        <v>#VALUE!</v>
      </c>
      <c r="I854" s="11">
        <f>I853*$E854/$E853*(1-I$1+VLOOKUP($A854,'G T-bils'!$B$3:$C$3000,2,1)/36500)^($A854-$A853)</f>
        <v>17.414153935518083</v>
      </c>
      <c r="L854">
        <f>ROW()</f>
        <v>854</v>
      </c>
      <c r="N854" t="e">
        <f>#REF!/#REF!</f>
        <v>#REF!</v>
      </c>
    </row>
    <row r="855" spans="1:14">
      <c r="A855" s="1">
        <v>41194</v>
      </c>
      <c r="B855">
        <v>16.14</v>
      </c>
      <c r="C855">
        <v>17.739999999999998</v>
      </c>
      <c r="D855">
        <f>IFERROR(VLOOKUP($A855,'EXIV-EVIX indexes'!$B$4:$D$5000,2,0),D854)</f>
        <v>62959.040000000001</v>
      </c>
      <c r="E855">
        <f>IFERROR(VLOOKUP($A855,'EXIV-EVIX indexes'!$B$4:$D$5000,3,0),E854)</f>
        <v>11458.89</v>
      </c>
      <c r="F855" s="11">
        <f>F854*$D855/$D854*(1-F$1+VLOOKUP(A855,'G T-bils'!B$3:C$3000,2,1)/36500)^($A855-$A854)</f>
        <v>306.03701617293927</v>
      </c>
      <c r="G855" t="str">
        <f>IFERROR(VLOOKUP($A855,EVIX.IV!$B$5:$F$300,5,0),"")</f>
        <v/>
      </c>
      <c r="H855" t="e">
        <f t="shared" si="13"/>
        <v>#VALUE!</v>
      </c>
      <c r="I855" s="11">
        <f>I854*$E855/$E854*(1-I$1+VLOOKUP($A855,'G T-bils'!$B$3:$C$3000,2,1)/36500)^($A855-$A854)</f>
        <v>17.375755554499907</v>
      </c>
      <c r="L855">
        <f>ROW()</f>
        <v>855</v>
      </c>
      <c r="N855" t="e">
        <f>#REF!/#REF!</f>
        <v>#REF!</v>
      </c>
    </row>
    <row r="856" spans="1:14">
      <c r="A856" s="1">
        <v>41197</v>
      </c>
      <c r="B856">
        <v>15.27</v>
      </c>
      <c r="C856">
        <v>17.11</v>
      </c>
      <c r="D856">
        <f>IFERROR(VLOOKUP($A856,'EXIV-EVIX indexes'!$B$4:$D$5000,2,0),D855)</f>
        <v>62325.58</v>
      </c>
      <c r="E856">
        <f>IFERROR(VLOOKUP($A856,'EXIV-EVIX indexes'!$B$4:$D$5000,3,0),E855)</f>
        <v>11516.93</v>
      </c>
      <c r="F856" s="11">
        <f>F855*$D856/$D855*(1-F$1+VLOOKUP(A856,'G T-bils'!B$3:C$3000,2,1)/36500)^($A856-$A855)</f>
        <v>302.9243212773244</v>
      </c>
      <c r="G856" t="str">
        <f>IFERROR(VLOOKUP($A856,EVIX.IV!$B$5:$F$300,5,0),"")</f>
        <v/>
      </c>
      <c r="H856" t="e">
        <f t="shared" si="13"/>
        <v>#VALUE!</v>
      </c>
      <c r="I856" s="11">
        <f>I855*$E856/$E855*(1-I$1+VLOOKUP($A856,'G T-bils'!$B$3:$C$3000,2,1)/36500)^($A856-$A855)</f>
        <v>17.461832903967679</v>
      </c>
      <c r="L856">
        <f>ROW()</f>
        <v>856</v>
      </c>
      <c r="N856" t="e">
        <f>#REF!/#REF!</f>
        <v>#REF!</v>
      </c>
    </row>
    <row r="857" spans="1:14">
      <c r="A857" s="1">
        <v>41198</v>
      </c>
      <c r="B857">
        <v>15.22</v>
      </c>
      <c r="C857">
        <v>16.97</v>
      </c>
      <c r="D857">
        <f>IFERROR(VLOOKUP($A857,'EXIV-EVIX indexes'!$B$4:$D$5000,2,0),D856)</f>
        <v>60305.11</v>
      </c>
      <c r="E857">
        <f>IFERROR(VLOOKUP($A857,'EXIV-EVIX indexes'!$B$4:$D$5000,3,0),E856)</f>
        <v>12041.91</v>
      </c>
      <c r="F857" s="11">
        <f>F856*$D857/$D856*(1-F$1+VLOOKUP(A857,'G T-bils'!B$3:C$3000,2,1)/36500)^($A857-$A856)</f>
        <v>293.09331508478903</v>
      </c>
      <c r="G857" t="str">
        <f>IFERROR(VLOOKUP($A857,EVIX.IV!$B$5:$F$300,5,0),"")</f>
        <v/>
      </c>
      <c r="H857" t="e">
        <f t="shared" si="13"/>
        <v>#VALUE!</v>
      </c>
      <c r="I857" s="11">
        <f>I856*$E857/$E856*(1-I$1+VLOOKUP($A857,'G T-bils'!$B$3:$C$3000,2,1)/36500)^($A857-$A856)</f>
        <v>18.257128076443745</v>
      </c>
      <c r="L857">
        <f>ROW()</f>
        <v>857</v>
      </c>
      <c r="N857" t="e">
        <f>#REF!/#REF!</f>
        <v>#REF!</v>
      </c>
    </row>
    <row r="858" spans="1:14">
      <c r="A858" s="1">
        <v>41199</v>
      </c>
      <c r="B858">
        <v>15.07</v>
      </c>
      <c r="C858">
        <v>16.61</v>
      </c>
      <c r="D858">
        <f>IFERROR(VLOOKUP($A858,'EXIV-EVIX indexes'!$B$4:$D$5000,2,0),D857)</f>
        <v>59622.23</v>
      </c>
      <c r="E858">
        <f>IFERROR(VLOOKUP($A858,'EXIV-EVIX indexes'!$B$4:$D$5000,3,0),E857)</f>
        <v>12357.33</v>
      </c>
      <c r="F858" s="11">
        <f>F857*$D858/$D857*(1-F$1+VLOOKUP(A858,'G T-bils'!B$3:C$3000,2,1)/36500)^($A858-$A857)</f>
        <v>289.76399948411034</v>
      </c>
      <c r="G858" t="str">
        <f>IFERROR(VLOOKUP($A858,EVIX.IV!$B$5:$F$300,5,0),"")</f>
        <v/>
      </c>
      <c r="H858" t="e">
        <f t="shared" si="13"/>
        <v>#VALUE!</v>
      </c>
      <c r="I858" s="11">
        <f>I857*$E858/$E857*(1-I$1+VLOOKUP($A858,'G T-bils'!$B$3:$C$3000,2,1)/36500)^($A858-$A857)</f>
        <v>18.734674090767985</v>
      </c>
      <c r="L858">
        <f>ROW()</f>
        <v>858</v>
      </c>
      <c r="N858" t="e">
        <f>#REF!/#REF!</f>
        <v>#REF!</v>
      </c>
    </row>
    <row r="859" spans="1:14">
      <c r="A859" s="1">
        <v>41200</v>
      </c>
      <c r="B859">
        <v>15.03</v>
      </c>
      <c r="C859">
        <v>16.579999999999998</v>
      </c>
      <c r="D859">
        <f>IFERROR(VLOOKUP($A859,'EXIV-EVIX indexes'!$B$4:$D$5000,2,0),D858)</f>
        <v>58747.6</v>
      </c>
      <c r="E859">
        <f>IFERROR(VLOOKUP($A859,'EXIV-EVIX indexes'!$B$4:$D$5000,3,0),E858)</f>
        <v>12482.1</v>
      </c>
      <c r="F859" s="11">
        <f>F858*$D859/$D858*(1-F$1+VLOOKUP(A859,'G T-bils'!B$3:C$3000,2,1)/36500)^($A859-$A858)</f>
        <v>285.50277727670306</v>
      </c>
      <c r="G859" t="str">
        <f>IFERROR(VLOOKUP($A859,EVIX.IV!$B$5:$F$300,5,0),"")</f>
        <v/>
      </c>
      <c r="H859" t="e">
        <f t="shared" si="13"/>
        <v>#VALUE!</v>
      </c>
      <c r="I859" s="11">
        <f>I858*$E859/$E858*(1-I$1+VLOOKUP($A859,'G T-bils'!$B$3:$C$3000,2,1)/36500)^($A859-$A858)</f>
        <v>18.923137791655964</v>
      </c>
      <c r="L859">
        <f>ROW()</f>
        <v>859</v>
      </c>
      <c r="N859" t="e">
        <f>#REF!/#REF!</f>
        <v>#REF!</v>
      </c>
    </row>
    <row r="860" spans="1:14">
      <c r="A860" s="1">
        <v>41201</v>
      </c>
      <c r="B860">
        <v>17.059999999999999</v>
      </c>
      <c r="C860">
        <v>18.12</v>
      </c>
      <c r="D860">
        <f>IFERROR(VLOOKUP($A860,'EXIV-EVIX indexes'!$B$4:$D$5000,2,0),D859)</f>
        <v>59219.73</v>
      </c>
      <c r="E860">
        <f>IFERROR(VLOOKUP($A860,'EXIV-EVIX indexes'!$B$4:$D$5000,3,0),E859)</f>
        <v>12262.99</v>
      </c>
      <c r="F860" s="11">
        <f>F859*$D860/$D859*(1-F$1+VLOOKUP(A860,'G T-bils'!B$3:C$3000,2,1)/36500)^($A860-$A859)</f>
        <v>287.78689140470448</v>
      </c>
      <c r="G860" t="str">
        <f>IFERROR(VLOOKUP($A860,EVIX.IV!$B$5:$F$300,5,0),"")</f>
        <v/>
      </c>
      <c r="H860" t="e">
        <f t="shared" si="13"/>
        <v>#VALUE!</v>
      </c>
      <c r="I860" s="11">
        <f>I859*$E860/$E859*(1-I$1+VLOOKUP($A860,'G T-bils'!$B$3:$C$3000,2,1)/36500)^($A860-$A859)</f>
        <v>18.590293453214407</v>
      </c>
      <c r="L860">
        <f>ROW()</f>
        <v>860</v>
      </c>
      <c r="N860" t="e">
        <f>#REF!/#REF!</f>
        <v>#REF!</v>
      </c>
    </row>
    <row r="861" spans="1:14">
      <c r="A861" s="1">
        <v>41204</v>
      </c>
      <c r="B861">
        <v>16.62</v>
      </c>
      <c r="C861">
        <v>17.87</v>
      </c>
      <c r="D861">
        <f>IFERROR(VLOOKUP($A861,'EXIV-EVIX indexes'!$B$4:$D$5000,2,0),D860)</f>
        <v>59643.77</v>
      </c>
      <c r="E861">
        <f>IFERROR(VLOOKUP($A861,'EXIV-EVIX indexes'!$B$4:$D$5000,3,0),E860)</f>
        <v>12247.28</v>
      </c>
      <c r="F861" s="11">
        <f>F860*$D861/$D860*(1-F$1+VLOOKUP(A861,'G T-bils'!B$3:C$3000,2,1)/36500)^($A861-$A860)</f>
        <v>289.81553458785919</v>
      </c>
      <c r="G861" t="str">
        <f>IFERROR(VLOOKUP($A861,EVIX.IV!$B$5:$F$300,5,0),"")</f>
        <v/>
      </c>
      <c r="H861" t="e">
        <f t="shared" si="13"/>
        <v>#VALUE!</v>
      </c>
      <c r="I861" s="11">
        <f>I860*$E861/$E860*(1-I$1+VLOOKUP($A861,'G T-bils'!$B$3:$C$3000,2,1)/36500)^($A861-$A860)</f>
        <v>18.56442519454788</v>
      </c>
      <c r="L861">
        <f>ROW()</f>
        <v>861</v>
      </c>
      <c r="N861" t="e">
        <f>#REF!/#REF!</f>
        <v>#REF!</v>
      </c>
    </row>
    <row r="862" spans="1:14">
      <c r="A862" s="1">
        <v>41205</v>
      </c>
      <c r="B862">
        <v>18.829999999999998</v>
      </c>
      <c r="C862">
        <v>19.45</v>
      </c>
      <c r="D862">
        <f>IFERROR(VLOOKUP($A862,'EXIV-EVIX indexes'!$B$4:$D$5000,2,0),D861)</f>
        <v>61592.03</v>
      </c>
      <c r="E862">
        <f>IFERROR(VLOOKUP($A862,'EXIV-EVIX indexes'!$B$4:$D$5000,3,0),E861)</f>
        <v>11643.1</v>
      </c>
      <c r="F862" s="11">
        <f>F861*$D862/$D861*(1-F$1+VLOOKUP(A862,'G T-bils'!B$3:C$3000,2,1)/36500)^($A862-$A861)</f>
        <v>299.27131246857886</v>
      </c>
      <c r="G862" t="str">
        <f>IFERROR(VLOOKUP($A862,EVIX.IV!$B$5:$F$300,5,0),"")</f>
        <v/>
      </c>
      <c r="H862" t="e">
        <f t="shared" si="13"/>
        <v>#VALUE!</v>
      </c>
      <c r="I862" s="11">
        <f>I861*$E862/$E861*(1-I$1+VLOOKUP($A862,'G T-bils'!$B$3:$C$3000,2,1)/36500)^($A862-$A861)</f>
        <v>17.647958901635558</v>
      </c>
      <c r="L862">
        <f>ROW()</f>
        <v>862</v>
      </c>
      <c r="N862" t="e">
        <f>#REF!/#REF!</f>
        <v>#REF!</v>
      </c>
    </row>
    <row r="863" spans="1:14">
      <c r="A863" s="1">
        <v>41206</v>
      </c>
      <c r="B863">
        <v>18.329999999999998</v>
      </c>
      <c r="C863">
        <v>19.27</v>
      </c>
      <c r="D863">
        <f>IFERROR(VLOOKUP($A863,'EXIV-EVIX indexes'!$B$4:$D$5000,2,0),D862)</f>
        <v>61875.18</v>
      </c>
      <c r="E863">
        <f>IFERROR(VLOOKUP($A863,'EXIV-EVIX indexes'!$B$4:$D$5000,3,0),E862)</f>
        <v>11596.52</v>
      </c>
      <c r="F863" s="11">
        <f>F862*$D863/$D862*(1-F$1+VLOOKUP(A863,'G T-bils'!B$3:C$3000,2,1)/36500)^($A863-$A862)</f>
        <v>300.63603962848083</v>
      </c>
      <c r="G863" t="str">
        <f>IFERROR(VLOOKUP($A863,EVIX.IV!$B$5:$F$300,5,0),"")</f>
        <v/>
      </c>
      <c r="H863" t="e">
        <f t="shared" si="13"/>
        <v>#VALUE!</v>
      </c>
      <c r="I863" s="11">
        <f>I862*$E863/$E862*(1-I$1+VLOOKUP($A863,'G T-bils'!$B$3:$C$3000,2,1)/36500)^($A863-$A862)</f>
        <v>17.576707832862059</v>
      </c>
      <c r="L863">
        <f>ROW()</f>
        <v>863</v>
      </c>
      <c r="N863" t="e">
        <f>#REF!/#REF!</f>
        <v>#REF!</v>
      </c>
    </row>
    <row r="864" spans="1:14">
      <c r="A864" s="1">
        <v>41207</v>
      </c>
      <c r="B864">
        <v>18.12</v>
      </c>
      <c r="C864">
        <v>19.11</v>
      </c>
      <c r="D864">
        <f>IFERROR(VLOOKUP($A864,'EXIV-EVIX indexes'!$B$4:$D$5000,2,0),D863)</f>
        <v>60831.12</v>
      </c>
      <c r="E864">
        <f>IFERROR(VLOOKUP($A864,'EXIV-EVIX indexes'!$B$4:$D$5000,3,0),E863)</f>
        <v>11768.71</v>
      </c>
      <c r="F864" s="11">
        <f>F863*$D864/$D863*(1-F$1+VLOOKUP(A864,'G T-bils'!B$3:C$3000,2,1)/36500)^($A864-$A863)</f>
        <v>295.55232165297718</v>
      </c>
      <c r="G864" t="str">
        <f>IFERROR(VLOOKUP($A864,EVIX.IV!$B$5:$F$300,5,0),"")</f>
        <v/>
      </c>
      <c r="H864" t="e">
        <f t="shared" si="13"/>
        <v>#VALUE!</v>
      </c>
      <c r="I864" s="11">
        <f>I863*$E864/$E863*(1-I$1+VLOOKUP($A864,'G T-bils'!$B$3:$C$3000,2,1)/36500)^($A864-$A863)</f>
        <v>17.83703686692925</v>
      </c>
      <c r="L864">
        <f>ROW()</f>
        <v>864</v>
      </c>
      <c r="N864" t="e">
        <f>#REF!/#REF!</f>
        <v>#REF!</v>
      </c>
    </row>
    <row r="865" spans="1:14">
      <c r="A865" s="8">
        <v>41208</v>
      </c>
      <c r="B865">
        <v>17.809999999999999</v>
      </c>
      <c r="C865">
        <v>19.02</v>
      </c>
      <c r="D865">
        <f>IFERROR(VLOOKUP($A865,'EXIV-EVIX indexes'!$B$4:$D$5000,2,0),D864)</f>
        <v>60125.15</v>
      </c>
      <c r="E865">
        <f>IFERROR(VLOOKUP($A865,'EXIV-EVIX indexes'!$B$4:$D$5000,3,0),E864)</f>
        <v>11852.5</v>
      </c>
      <c r="F865" s="11">
        <f>F864*$D865/$D864*(1-F$1+VLOOKUP(A865,'G T-bils'!B$3:C$3000,2,1)/36500)^($A865-$A864)</f>
        <v>292.11155170577331</v>
      </c>
      <c r="G865" t="str">
        <f>IFERROR(VLOOKUP($A865,EVIX.IV!$B$5:$F$300,5,0),"")</f>
        <v/>
      </c>
      <c r="H865" t="e">
        <f t="shared" si="13"/>
        <v>#VALUE!</v>
      </c>
      <c r="I865" s="11">
        <f>I864*$E865/$E864*(1-I$1+VLOOKUP($A865,'G T-bils'!$B$3:$C$3000,2,1)/36500)^($A865-$A864)</f>
        <v>17.963369734096979</v>
      </c>
      <c r="L865">
        <f>ROW()</f>
        <v>865</v>
      </c>
      <c r="N865" t="e">
        <f>#REF!/#REF!</f>
        <v>#REF!</v>
      </c>
    </row>
    <row r="866" spans="1:14">
      <c r="A866" s="8">
        <v>41213</v>
      </c>
      <c r="B866">
        <v>18.600000000000001</v>
      </c>
      <c r="C866">
        <v>19.309999999999999</v>
      </c>
      <c r="D866">
        <f>IFERROR(VLOOKUP($A866,'EXIV-EVIX indexes'!$B$4:$D$5000,2,0),D865)</f>
        <v>58720.11</v>
      </c>
      <c r="E866">
        <f>IFERROR(VLOOKUP($A866,'EXIV-EVIX indexes'!$B$4:$D$5000,3,0),E865)</f>
        <v>12166.47</v>
      </c>
      <c r="F866" s="11">
        <f>F865*$D866/$D865*(1-F$1+VLOOKUP(A866,'G T-bils'!B$3:C$3000,2,1)/36500)^($A866-$A865)</f>
        <v>285.23275754896105</v>
      </c>
      <c r="G866" t="str">
        <f>IFERROR(VLOOKUP($A866,EVIX.IV!$B$5:$F$300,5,0),"")</f>
        <v/>
      </c>
      <c r="H866" t="e">
        <f t="shared" si="13"/>
        <v>#VALUE!</v>
      </c>
      <c r="I866" s="11">
        <f>I865*$E866/$E865*(1-I$1+VLOOKUP($A866,'G T-bils'!$B$3:$C$3000,2,1)/36500)^($A866-$A865)</f>
        <v>18.435818156513932</v>
      </c>
      <c r="L866">
        <f>ROW()</f>
        <v>866</v>
      </c>
      <c r="N866" t="e">
        <f>#REF!/#REF!</f>
        <v>#REF!</v>
      </c>
    </row>
    <row r="867" spans="1:14">
      <c r="A867" s="1">
        <v>41214</v>
      </c>
      <c r="B867">
        <v>16.690000000000001</v>
      </c>
      <c r="C867">
        <v>17.73</v>
      </c>
      <c r="D867">
        <f>IFERROR(VLOOKUP($A867,'EXIV-EVIX indexes'!$B$4:$D$5000,2,0),D866)</f>
        <v>56425.88</v>
      </c>
      <c r="E867">
        <f>IFERROR(VLOOKUP($A867,'EXIV-EVIX indexes'!$B$4:$D$5000,3,0),E866)</f>
        <v>12599.63</v>
      </c>
      <c r="F867" s="11">
        <f>F866*$D867/$D866*(1-F$1+VLOOKUP(A867,'G T-bils'!B$3:C$3000,2,1)/36500)^($A867-$A866)</f>
        <v>274.07844225565788</v>
      </c>
      <c r="G867" t="str">
        <f>IFERROR(VLOOKUP($A867,EVIX.IV!$B$5:$F$300,5,0),"")</f>
        <v/>
      </c>
      <c r="H867" t="e">
        <f t="shared" si="13"/>
        <v>#VALUE!</v>
      </c>
      <c r="I867" s="11">
        <f>I866*$E867/$E866*(1-I$1+VLOOKUP($A867,'G T-bils'!$B$3:$C$3000,2,1)/36500)^($A867-$A866)</f>
        <v>19.091480765997986</v>
      </c>
      <c r="L867">
        <f>ROW()</f>
        <v>867</v>
      </c>
      <c r="N867" t="e">
        <f>#REF!/#REF!</f>
        <v>#REF!</v>
      </c>
    </row>
    <row r="868" spans="1:14">
      <c r="A868" s="1">
        <v>41215</v>
      </c>
      <c r="B868">
        <v>17.59</v>
      </c>
      <c r="C868">
        <v>18.55</v>
      </c>
      <c r="D868">
        <f>IFERROR(VLOOKUP($A868,'EXIV-EVIX indexes'!$B$4:$D$5000,2,0),D867)</f>
        <v>55237.2</v>
      </c>
      <c r="E868">
        <f>IFERROR(VLOOKUP($A868,'EXIV-EVIX indexes'!$B$4:$D$5000,3,0),E867)</f>
        <v>12678.69</v>
      </c>
      <c r="F868" s="11">
        <f>F867*$D868/$D867*(1-F$1+VLOOKUP(A868,'G T-bils'!B$3:C$3000,2,1)/36500)^($A868-$A867)</f>
        <v>268.29476601085355</v>
      </c>
      <c r="G868" t="str">
        <f>IFERROR(VLOOKUP($A868,EVIX.IV!$B$5:$F$300,5,0),"")</f>
        <v/>
      </c>
      <c r="H868" t="e">
        <f t="shared" si="13"/>
        <v>#VALUE!</v>
      </c>
      <c r="I868" s="11">
        <f>I867*$E868/$E867*(1-I$1+VLOOKUP($A868,'G T-bils'!$B$3:$C$3000,2,1)/36500)^($A868-$A867)</f>
        <v>19.210568353592752</v>
      </c>
      <c r="L868">
        <f>ROW()</f>
        <v>868</v>
      </c>
      <c r="N868" t="e">
        <f>#REF!/#REF!</f>
        <v>#REF!</v>
      </c>
    </row>
    <row r="869" spans="1:14">
      <c r="A869" s="1">
        <v>41218</v>
      </c>
      <c r="B869">
        <v>18.420000000000002</v>
      </c>
      <c r="C869">
        <v>18.97</v>
      </c>
      <c r="D869">
        <f>IFERROR(VLOOKUP($A869,'EXIV-EVIX indexes'!$B$4:$D$5000,2,0),D868)</f>
        <v>55982.38</v>
      </c>
      <c r="E869">
        <f>IFERROR(VLOOKUP($A869,'EXIV-EVIX indexes'!$B$4:$D$5000,3,0),E868)</f>
        <v>12381.46</v>
      </c>
      <c r="F869" s="11">
        <f>F868*$D869/$D868*(1-F$1+VLOOKUP(A869,'G T-bils'!B$3:C$3000,2,1)/36500)^($A869-$A868)</f>
        <v>271.88417285199711</v>
      </c>
      <c r="G869" t="str">
        <f>IFERROR(VLOOKUP($A869,EVIX.IV!$B$5:$F$300,5,0),"")</f>
        <v/>
      </c>
      <c r="H869" t="e">
        <f t="shared" si="13"/>
        <v>#VALUE!</v>
      </c>
      <c r="I869" s="11">
        <f>I868*$E869/$E868*(1-I$1+VLOOKUP($A869,'G T-bils'!$B$3:$C$3000,2,1)/36500)^($A869-$A868)</f>
        <v>18.75813745708934</v>
      </c>
      <c r="L869">
        <f>ROW()</f>
        <v>869</v>
      </c>
      <c r="N869" t="e">
        <f>#REF!/#REF!</f>
        <v>#REF!</v>
      </c>
    </row>
    <row r="870" spans="1:14">
      <c r="A870" s="1">
        <v>41219</v>
      </c>
      <c r="B870">
        <v>17.579999999999998</v>
      </c>
      <c r="C870">
        <v>18.239999999999998</v>
      </c>
      <c r="D870">
        <f>IFERROR(VLOOKUP($A870,'EXIV-EVIX indexes'!$B$4:$D$5000,2,0),D869)</f>
        <v>55027.42</v>
      </c>
      <c r="E870">
        <f>IFERROR(VLOOKUP($A870,'EXIV-EVIX indexes'!$B$4:$D$5000,3,0),E869)</f>
        <v>12626.04</v>
      </c>
      <c r="F870" s="11">
        <f>F869*$D870/$D869*(1-F$1+VLOOKUP(A870,'G T-bils'!B$3:C$3000,2,1)/36500)^($A870-$A869)</f>
        <v>267.2364711013189</v>
      </c>
      <c r="G870" t="str">
        <f>IFERROR(VLOOKUP($A870,EVIX.IV!$B$5:$F$300,5,0),"")</f>
        <v/>
      </c>
      <c r="H870" t="e">
        <f t="shared" si="13"/>
        <v>#VALUE!</v>
      </c>
      <c r="I870" s="11">
        <f>I869*$E870/$E869*(1-I$1+VLOOKUP($A870,'G T-bils'!$B$3:$C$3000,2,1)/36500)^($A870-$A869)</f>
        <v>19.127976257977561</v>
      </c>
      <c r="L870">
        <f>ROW()</f>
        <v>870</v>
      </c>
      <c r="N870" t="e">
        <f>#REF!/#REF!</f>
        <v>#REF!</v>
      </c>
    </row>
    <row r="871" spans="1:14">
      <c r="A871" s="1">
        <v>41220</v>
      </c>
      <c r="B871">
        <v>19.079999999999998</v>
      </c>
      <c r="C871">
        <v>19.809999999999999</v>
      </c>
      <c r="D871">
        <f>IFERROR(VLOOKUP($A871,'EXIV-EVIX indexes'!$B$4:$D$5000,2,0),D870)</f>
        <v>57733.36</v>
      </c>
      <c r="E871">
        <f>IFERROR(VLOOKUP($A871,'EXIV-EVIX indexes'!$B$4:$D$5000,3,0),E870)</f>
        <v>11905.99</v>
      </c>
      <c r="F871" s="11">
        <f>F870*$D871/$D870*(1-F$1+VLOOKUP(A871,'G T-bils'!B$3:C$3000,2,1)/36500)^($A871-$A870)</f>
        <v>280.36733842434245</v>
      </c>
      <c r="G871" t="str">
        <f>IFERROR(VLOOKUP($A871,EVIX.IV!$B$5:$F$300,5,0),"")</f>
        <v/>
      </c>
      <c r="H871" t="e">
        <f t="shared" si="13"/>
        <v>#VALUE!</v>
      </c>
      <c r="I871" s="11">
        <f>I870*$E871/$E870*(1-I$1+VLOOKUP($A871,'G T-bils'!$B$3:$C$3000,2,1)/36500)^($A871-$A870)</f>
        <v>18.036463397583926</v>
      </c>
      <c r="L871">
        <f>ROW()</f>
        <v>871</v>
      </c>
      <c r="N871" t="e">
        <f>#REF!/#REF!</f>
        <v>#REF!</v>
      </c>
    </row>
    <row r="872" spans="1:14">
      <c r="A872" s="1">
        <v>41221</v>
      </c>
      <c r="B872">
        <v>18.489999999999998</v>
      </c>
      <c r="C872">
        <v>19.829999999999998</v>
      </c>
      <c r="D872">
        <f>IFERROR(VLOOKUP($A872,'EXIV-EVIX indexes'!$B$4:$D$5000,2,0),D871)</f>
        <v>58053.06</v>
      </c>
      <c r="E872">
        <f>IFERROR(VLOOKUP($A872,'EXIV-EVIX indexes'!$B$4:$D$5000,3,0),E871)</f>
        <v>11785.68</v>
      </c>
      <c r="F872" s="11">
        <f>F871*$D872/$D871*(1-F$1+VLOOKUP(A872,'G T-bils'!B$3:C$3000,2,1)/36500)^($A872-$A871)</f>
        <v>281.90949910685578</v>
      </c>
      <c r="G872" t="str">
        <f>IFERROR(VLOOKUP($A872,EVIX.IV!$B$5:$F$300,5,0),"")</f>
        <v/>
      </c>
      <c r="H872" t="e">
        <f t="shared" si="13"/>
        <v>#VALUE!</v>
      </c>
      <c r="I872" s="11">
        <f>I871*$E872/$E871*(1-I$1+VLOOKUP($A872,'G T-bils'!$B$3:$C$3000,2,1)/36500)^($A872-$A871)</f>
        <v>17.853547552739631</v>
      </c>
      <c r="L872">
        <f>ROW()</f>
        <v>872</v>
      </c>
      <c r="N872" t="e">
        <f>#REF!/#REF!</f>
        <v>#REF!</v>
      </c>
    </row>
    <row r="873" spans="1:14">
      <c r="A873" s="1">
        <v>41222</v>
      </c>
      <c r="B873">
        <v>18.61</v>
      </c>
      <c r="C873">
        <v>20.07</v>
      </c>
      <c r="D873">
        <f>IFERROR(VLOOKUP($A873,'EXIV-EVIX indexes'!$B$4:$D$5000,2,0),D872)</f>
        <v>58176.92</v>
      </c>
      <c r="E873">
        <f>IFERROR(VLOOKUP($A873,'EXIV-EVIX indexes'!$B$4:$D$5000,3,0),E872)</f>
        <v>11721.87</v>
      </c>
      <c r="F873" s="11">
        <f>F872*$D873/$D872*(1-F$1+VLOOKUP(A873,'G T-bils'!B$3:C$3000,2,1)/36500)^($A873-$A872)</f>
        <v>282.50056886343583</v>
      </c>
      <c r="G873" t="str">
        <f>IFERROR(VLOOKUP($A873,EVIX.IV!$B$5:$F$300,5,0),"")</f>
        <v/>
      </c>
      <c r="H873" t="e">
        <f t="shared" si="13"/>
        <v>#VALUE!</v>
      </c>
      <c r="I873" s="11">
        <f>I872*$E873/$E872*(1-I$1+VLOOKUP($A873,'G T-bils'!$B$3:$C$3000,2,1)/36500)^($A873-$A872)</f>
        <v>17.756231076432137</v>
      </c>
      <c r="L873">
        <f>ROW()</f>
        <v>873</v>
      </c>
      <c r="N873" t="e">
        <f>#REF!/#REF!</f>
        <v>#REF!</v>
      </c>
    </row>
    <row r="874" spans="1:14">
      <c r="A874" s="1">
        <v>41225</v>
      </c>
      <c r="B874">
        <v>16.68</v>
      </c>
      <c r="C874">
        <v>19.149999999999999</v>
      </c>
      <c r="D874">
        <f>IFERROR(VLOOKUP($A874,'EXIV-EVIX indexes'!$B$4:$D$5000,2,0),D873)</f>
        <v>57628.02</v>
      </c>
      <c r="E874">
        <f>IFERROR(VLOOKUP($A874,'EXIV-EVIX indexes'!$B$4:$D$5000,3,0),E873)</f>
        <v>11831.6</v>
      </c>
      <c r="F874" s="11">
        <f>F873*$D874/$D873*(1-F$1+VLOOKUP(A874,'G T-bils'!B$3:C$3000,2,1)/36500)^($A874-$A873)</f>
        <v>279.80426124179519</v>
      </c>
      <c r="G874" t="str">
        <f>IFERROR(VLOOKUP($A874,EVIX.IV!$B$5:$F$300,5,0),"")</f>
        <v/>
      </c>
      <c r="H874" t="e">
        <f t="shared" si="13"/>
        <v>#VALUE!</v>
      </c>
      <c r="I874" s="11">
        <f>I873*$E874/$E873*(1-I$1+VLOOKUP($A874,'G T-bils'!$B$3:$C$3000,2,1)/36500)^($A874-$A873)</f>
        <v>17.92046979724282</v>
      </c>
      <c r="L874">
        <f>ROW()</f>
        <v>874</v>
      </c>
      <c r="N874" t="e">
        <f>#REF!/#REF!</f>
        <v>#REF!</v>
      </c>
    </row>
    <row r="875" spans="1:14">
      <c r="A875" s="1">
        <v>41226</v>
      </c>
      <c r="B875">
        <v>16.649999999999999</v>
      </c>
      <c r="C875">
        <v>18.97</v>
      </c>
      <c r="D875">
        <f>IFERROR(VLOOKUP($A875,'EXIV-EVIX indexes'!$B$4:$D$5000,2,0),D874)</f>
        <v>56534.62</v>
      </c>
      <c r="E875">
        <f>IFERROR(VLOOKUP($A875,'EXIV-EVIX indexes'!$B$4:$D$5000,3,0),E874)</f>
        <v>12053.59</v>
      </c>
      <c r="F875" s="11">
        <f>F874*$D875/$D874*(1-F$1+VLOOKUP(A875,'G T-bils'!B$3:C$3000,2,1)/36500)^($A875-$A874)</f>
        <v>274.48532059348821</v>
      </c>
      <c r="G875" t="str">
        <f>IFERROR(VLOOKUP($A875,EVIX.IV!$B$5:$F$300,5,0),"")</f>
        <v/>
      </c>
      <c r="H875" t="e">
        <f t="shared" si="13"/>
        <v>#VALUE!</v>
      </c>
      <c r="I875" s="11">
        <f>I874*$E875/$E874*(1-I$1+VLOOKUP($A875,'G T-bils'!$B$3:$C$3000,2,1)/36500)^($A875-$A874)</f>
        <v>18.256030266938247</v>
      </c>
      <c r="L875">
        <f>ROW()</f>
        <v>875</v>
      </c>
      <c r="N875" t="e">
        <f>#REF!/#REF!</f>
        <v>#REF!</v>
      </c>
    </row>
    <row r="876" spans="1:14">
      <c r="A876" s="1">
        <v>41227</v>
      </c>
      <c r="B876">
        <v>17.920000000000002</v>
      </c>
      <c r="C876">
        <v>19.87</v>
      </c>
      <c r="D876">
        <f>IFERROR(VLOOKUP($A876,'EXIV-EVIX indexes'!$B$4:$D$5000,2,0),D875)</f>
        <v>56235.63</v>
      </c>
      <c r="E876">
        <f>IFERROR(VLOOKUP($A876,'EXIV-EVIX indexes'!$B$4:$D$5000,3,0),E875)</f>
        <v>12148.12</v>
      </c>
      <c r="F876" s="11">
        <f>F875*$D876/$D875*(1-F$1+VLOOKUP(A876,'G T-bils'!B$3:C$3000,2,1)/36500)^($A876-$A875)</f>
        <v>273.02363396703726</v>
      </c>
      <c r="G876" t="str">
        <f>IFERROR(VLOOKUP($A876,EVIX.IV!$B$5:$F$300,5,0),"")</f>
        <v/>
      </c>
      <c r="H876" t="e">
        <f t="shared" si="13"/>
        <v>#VALUE!</v>
      </c>
      <c r="I876" s="11">
        <f>I875*$E876/$E875*(1-I$1+VLOOKUP($A876,'G T-bils'!$B$3:$C$3000,2,1)/36500)^($A876-$A875)</f>
        <v>18.398526275113937</v>
      </c>
      <c r="L876">
        <f>ROW()</f>
        <v>876</v>
      </c>
      <c r="N876" t="e">
        <f>#REF!/#REF!</f>
        <v>#REF!</v>
      </c>
    </row>
    <row r="877" spans="1:14">
      <c r="A877" s="1">
        <v>41228</v>
      </c>
      <c r="B877">
        <v>17.989999999999998</v>
      </c>
      <c r="C877">
        <v>19.79</v>
      </c>
      <c r="D877">
        <f>IFERROR(VLOOKUP($A877,'EXIV-EVIX indexes'!$B$4:$D$5000,2,0),D876)</f>
        <v>57113.85</v>
      </c>
      <c r="E877">
        <f>IFERROR(VLOOKUP($A877,'EXIV-EVIX indexes'!$B$4:$D$5000,3,0),E876)</f>
        <v>12077.53</v>
      </c>
      <c r="F877" s="11">
        <f>F876*$D877/$D876*(1-F$1+VLOOKUP(A877,'G T-bils'!B$3:C$3000,2,1)/36500)^($A877-$A876)</f>
        <v>277.27719154658257</v>
      </c>
      <c r="G877" t="str">
        <f>IFERROR(VLOOKUP($A877,EVIX.IV!$B$5:$F$300,5,0),"")</f>
        <v/>
      </c>
      <c r="H877" t="e">
        <f t="shared" si="13"/>
        <v>#VALUE!</v>
      </c>
      <c r="I877" s="11">
        <f>I876*$E877/$E876*(1-I$1+VLOOKUP($A877,'G T-bils'!$B$3:$C$3000,2,1)/36500)^($A877-$A876)</f>
        <v>18.290944036349501</v>
      </c>
      <c r="L877">
        <f>ROW()</f>
        <v>877</v>
      </c>
      <c r="N877" t="e">
        <f>#REF!/#REF!</f>
        <v>#REF!</v>
      </c>
    </row>
    <row r="878" spans="1:14">
      <c r="A878" s="1">
        <v>41229</v>
      </c>
      <c r="B878">
        <v>16.41</v>
      </c>
      <c r="C878">
        <v>18.93</v>
      </c>
      <c r="D878">
        <f>IFERROR(VLOOKUP($A878,'EXIV-EVIX indexes'!$B$4:$D$5000,2,0),D877)</f>
        <v>57318.79</v>
      </c>
      <c r="E878">
        <f>IFERROR(VLOOKUP($A878,'EXIV-EVIX indexes'!$B$4:$D$5000,3,0),E877)</f>
        <v>11865.72</v>
      </c>
      <c r="F878" s="11">
        <f>F877*$D878/$D877*(1-F$1+VLOOKUP(A878,'G T-bils'!B$3:C$3000,2,1)/36500)^($A878-$A877)</f>
        <v>278.26191374749959</v>
      </c>
      <c r="G878" t="str">
        <f>IFERROR(VLOOKUP($A878,EVIX.IV!$B$5:$F$300,5,0),"")</f>
        <v/>
      </c>
      <c r="H878" t="e">
        <f t="shared" si="13"/>
        <v>#VALUE!</v>
      </c>
      <c r="I878" s="11">
        <f>I877*$E878/$E877*(1-I$1+VLOOKUP($A878,'G T-bils'!$B$3:$C$3000,2,1)/36500)^($A878-$A877)</f>
        <v>17.969505905301379</v>
      </c>
      <c r="L878">
        <f>ROW()</f>
        <v>878</v>
      </c>
      <c r="N878" t="e">
        <f>#REF!/#REF!</f>
        <v>#REF!</v>
      </c>
    </row>
    <row r="879" spans="1:14">
      <c r="A879" s="1">
        <v>41232</v>
      </c>
      <c r="B879">
        <v>15.24</v>
      </c>
      <c r="C879">
        <v>17.59</v>
      </c>
      <c r="D879">
        <f>IFERROR(VLOOKUP($A879,'EXIV-EVIX indexes'!$B$4:$D$5000,2,0),D878)</f>
        <v>53983.41</v>
      </c>
      <c r="E879">
        <f>IFERROR(VLOOKUP($A879,'EXIV-EVIX indexes'!$B$4:$D$5000,3,0),E878)</f>
        <v>12745.7</v>
      </c>
      <c r="F879" s="11">
        <f>F878*$D879/$D878*(1-F$1+VLOOKUP(A879,'G T-bils'!B$3:C$3000,2,1)/36500)^($A879-$A878)</f>
        <v>262.04097081754003</v>
      </c>
      <c r="G879" t="str">
        <f>IFERROR(VLOOKUP($A879,EVIX.IV!$B$5:$F$300,5,0),"")</f>
        <v/>
      </c>
      <c r="H879" t="e">
        <f t="shared" si="13"/>
        <v>#VALUE!</v>
      </c>
      <c r="I879" s="11">
        <f>I878*$E879/$E878*(1-I$1+VLOOKUP($A879,'G T-bils'!$B$3:$C$3000,2,1)/36500)^($A879-$A878)</f>
        <v>19.300024643508348</v>
      </c>
      <c r="L879">
        <f>ROW()</f>
        <v>879</v>
      </c>
      <c r="N879" t="e">
        <f>#REF!/#REF!</f>
        <v>#REF!</v>
      </c>
    </row>
    <row r="880" spans="1:14">
      <c r="A880" s="1">
        <v>41233</v>
      </c>
      <c r="B880">
        <v>15.08</v>
      </c>
      <c r="C880">
        <v>17.28</v>
      </c>
      <c r="D880">
        <f>IFERROR(VLOOKUP($A880,'EXIV-EVIX indexes'!$B$4:$D$5000,2,0),D879)</f>
        <v>52737.97</v>
      </c>
      <c r="E880">
        <f>IFERROR(VLOOKUP($A880,'EXIV-EVIX indexes'!$B$4:$D$5000,3,0),E879)</f>
        <v>13011.68</v>
      </c>
      <c r="F880" s="11">
        <f>F879*$D880/$D879*(1-F$1+VLOOKUP(A880,'G T-bils'!B$3:C$3000,2,1)/36500)^($A880-$A879)</f>
        <v>255.98607299496337</v>
      </c>
      <c r="G880" t="str">
        <f>IFERROR(VLOOKUP($A880,EVIX.IV!$B$5:$F$300,5,0),"")</f>
        <v/>
      </c>
      <c r="H880" t="e">
        <f t="shared" si="13"/>
        <v>#VALUE!</v>
      </c>
      <c r="I880" s="11">
        <f>I879*$E880/$E879*(1-I$1+VLOOKUP($A880,'G T-bils'!$B$3:$C$3000,2,1)/36500)^($A880-$A879)</f>
        <v>19.702057820471822</v>
      </c>
      <c r="L880">
        <f>ROW()</f>
        <v>880</v>
      </c>
      <c r="N880" t="e">
        <f>#REF!/#REF!</f>
        <v>#REF!</v>
      </c>
    </row>
    <row r="881" spans="1:14">
      <c r="A881" s="1">
        <v>41234</v>
      </c>
      <c r="B881">
        <v>15.31</v>
      </c>
      <c r="C881">
        <v>17.579999999999998</v>
      </c>
      <c r="D881">
        <f>IFERROR(VLOOKUP($A881,'EXIV-EVIX indexes'!$B$4:$D$5000,2,0),D880)</f>
        <v>50926.2</v>
      </c>
      <c r="E881">
        <f>IFERROR(VLOOKUP($A881,'EXIV-EVIX indexes'!$B$4:$D$5000,3,0),E880)</f>
        <v>13487.7</v>
      </c>
      <c r="F881" s="11">
        <f>F880*$D881/$D880*(1-F$1+VLOOKUP(A881,'G T-bils'!B$3:C$3000,2,1)/36500)^($A881-$A880)</f>
        <v>247.18279821667417</v>
      </c>
      <c r="G881" t="str">
        <f>IFERROR(VLOOKUP($A881,EVIX.IV!$B$5:$F$300,5,0),"")</f>
        <v/>
      </c>
      <c r="H881" t="e">
        <f t="shared" ref="H881:H944" si="14">F881/G881-1</f>
        <v>#VALUE!</v>
      </c>
      <c r="I881" s="11">
        <f>I880*$E881/$E880*(1-I$1+VLOOKUP($A881,'G T-bils'!$B$3:$C$3000,2,1)/36500)^($A881-$A880)</f>
        <v>20.422088632499648</v>
      </c>
      <c r="L881">
        <f>ROW()</f>
        <v>881</v>
      </c>
      <c r="N881" t="e">
        <f>#REF!/#REF!</f>
        <v>#REF!</v>
      </c>
    </row>
    <row r="882" spans="1:14">
      <c r="A882" s="1">
        <v>41236</v>
      </c>
      <c r="B882">
        <v>15.14</v>
      </c>
      <c r="C882">
        <v>17.579999999999998</v>
      </c>
      <c r="D882">
        <f>IFERROR(VLOOKUP($A882,'EXIV-EVIX indexes'!$B$4:$D$5000,2,0),D881)</f>
        <v>51298.080000000002</v>
      </c>
      <c r="E882">
        <f>IFERROR(VLOOKUP($A882,'EXIV-EVIX indexes'!$B$4:$D$5000,3,0),E881)</f>
        <v>13671.97</v>
      </c>
      <c r="F882" s="11">
        <f>F881*$D882/$D881*(1-F$1+VLOOKUP(A882,'G T-bils'!B$3:C$3000,2,1)/36500)^($A882-$A881)</f>
        <v>248.96951382567323</v>
      </c>
      <c r="G882" t="str">
        <f>IFERROR(VLOOKUP($A882,EVIX.IV!$B$5:$F$300,5,0),"")</f>
        <v/>
      </c>
      <c r="H882" t="e">
        <f t="shared" si="14"/>
        <v>#VALUE!</v>
      </c>
      <c r="I882" s="11">
        <f>I881*$E882/$E881*(1-I$1+VLOOKUP($A882,'G T-bils'!$B$3:$C$3000,2,1)/36500)^($A882-$A881)</f>
        <v>20.69957570871923</v>
      </c>
      <c r="L882">
        <f>ROW()</f>
        <v>882</v>
      </c>
      <c r="N882" t="e">
        <f>#REF!/#REF!</f>
        <v>#REF!</v>
      </c>
    </row>
    <row r="883" spans="1:14">
      <c r="A883" s="1">
        <v>41239</v>
      </c>
      <c r="B883">
        <v>15.5</v>
      </c>
      <c r="C883">
        <v>17.309999999999999</v>
      </c>
      <c r="D883">
        <f>IFERROR(VLOOKUP($A883,'EXIV-EVIX indexes'!$B$4:$D$5000,2,0),D882)</f>
        <v>51560.6</v>
      </c>
      <c r="E883">
        <f>IFERROR(VLOOKUP($A883,'EXIV-EVIX indexes'!$B$4:$D$5000,3,0),E882)</f>
        <v>13611.94</v>
      </c>
      <c r="F883" s="11">
        <f>F882*$D883/$D882*(1-F$1+VLOOKUP(A883,'G T-bils'!B$3:C$3000,2,1)/36500)^($A883-$A882)</f>
        <v>250.21779290598263</v>
      </c>
      <c r="G883" t="str">
        <f>IFERROR(VLOOKUP($A883,EVIX.IV!$B$5:$F$300,5,0),"")</f>
        <v/>
      </c>
      <c r="H883" t="e">
        <f t="shared" si="14"/>
        <v>#VALUE!</v>
      </c>
      <c r="I883" s="11">
        <f>I882*$E883/$E882*(1-I$1+VLOOKUP($A883,'G T-bils'!$B$3:$C$3000,2,1)/36500)^($A883-$A882)</f>
        <v>20.606561931848567</v>
      </c>
      <c r="L883">
        <f>ROW()</f>
        <v>883</v>
      </c>
      <c r="N883" t="e">
        <f>#REF!/#REF!</f>
        <v>#REF!</v>
      </c>
    </row>
    <row r="884" spans="1:14">
      <c r="A884" s="1">
        <v>41240</v>
      </c>
      <c r="B884">
        <v>15.92</v>
      </c>
      <c r="C884">
        <v>17.62</v>
      </c>
      <c r="D884">
        <f>IFERROR(VLOOKUP($A884,'EXIV-EVIX indexes'!$B$4:$D$5000,2,0),D883)</f>
        <v>50747.040000000001</v>
      </c>
      <c r="E884">
        <f>IFERROR(VLOOKUP($A884,'EXIV-EVIX indexes'!$B$4:$D$5000,3,0),E883)</f>
        <v>13748.63</v>
      </c>
      <c r="F884" s="11">
        <f>F883*$D884/$D883*(1-F$1+VLOOKUP(A884,'G T-bils'!B$3:C$3000,2,1)/36500)^($A884-$A883)</f>
        <v>246.26121009643222</v>
      </c>
      <c r="G884" t="str">
        <f>IFERROR(VLOOKUP($A884,EVIX.IV!$B$5:$F$300,5,0),"")</f>
        <v/>
      </c>
      <c r="H884" t="e">
        <f t="shared" si="14"/>
        <v>#VALUE!</v>
      </c>
      <c r="I884" s="11">
        <f>I883*$E884/$E883*(1-I$1+VLOOKUP($A884,'G T-bils'!$B$3:$C$3000,2,1)/36500)^($A884-$A883)</f>
        <v>20.812775717319276</v>
      </c>
      <c r="L884">
        <f>ROW()</f>
        <v>884</v>
      </c>
      <c r="N884" t="e">
        <f>#REF!/#REF!</f>
        <v>#REF!</v>
      </c>
    </row>
    <row r="885" spans="1:14">
      <c r="A885" s="1">
        <v>41241</v>
      </c>
      <c r="B885">
        <v>15.51</v>
      </c>
      <c r="C885">
        <v>17.2</v>
      </c>
      <c r="D885">
        <f>IFERROR(VLOOKUP($A885,'EXIV-EVIX indexes'!$B$4:$D$5000,2,0),D884)</f>
        <v>49428.99</v>
      </c>
      <c r="E885">
        <f>IFERROR(VLOOKUP($A885,'EXIV-EVIX indexes'!$B$4:$D$5000,3,0),E884)</f>
        <v>14056.74</v>
      </c>
      <c r="F885" s="11">
        <f>F884*$D885/$D884*(1-F$1+VLOOKUP(A885,'G T-bils'!B$3:C$3000,2,1)/36500)^($A885-$A884)</f>
        <v>239.85680791111352</v>
      </c>
      <c r="G885" t="str">
        <f>IFERROR(VLOOKUP($A885,EVIX.IV!$B$5:$F$300,5,0),"")</f>
        <v/>
      </c>
      <c r="H885" t="e">
        <f t="shared" si="14"/>
        <v>#VALUE!</v>
      </c>
      <c r="I885" s="11">
        <f>I884*$E885/$E884*(1-I$1+VLOOKUP($A885,'G T-bils'!$B$3:$C$3000,2,1)/36500)^($A885-$A884)</f>
        <v>21.278460881426028</v>
      </c>
      <c r="L885">
        <f>ROW()</f>
        <v>885</v>
      </c>
      <c r="N885" t="e">
        <f>#REF!/#REF!</f>
        <v>#REF!</v>
      </c>
    </row>
    <row r="886" spans="1:14">
      <c r="A886" s="1">
        <v>41242</v>
      </c>
      <c r="B886">
        <v>15.06</v>
      </c>
      <c r="C886">
        <v>16.82</v>
      </c>
      <c r="D886">
        <f>IFERROR(VLOOKUP($A886,'EXIV-EVIX indexes'!$B$4:$D$5000,2,0),D885)</f>
        <v>48205.33</v>
      </c>
      <c r="E886">
        <f>IFERROR(VLOOKUP($A886,'EXIV-EVIX indexes'!$B$4:$D$5000,3,0),E885)</f>
        <v>14551.58</v>
      </c>
      <c r="F886" s="11">
        <f>F885*$D886/$D885*(1-F$1+VLOOKUP(A886,'G T-bils'!B$3:C$3000,2,1)/36500)^($A886-$A885)</f>
        <v>233.91010131481212</v>
      </c>
      <c r="G886" t="str">
        <f>IFERROR(VLOOKUP($A886,EVIX.IV!$B$5:$F$300,5,0),"")</f>
        <v/>
      </c>
      <c r="H886" t="e">
        <f t="shared" si="14"/>
        <v>#VALUE!</v>
      </c>
      <c r="I886" s="11">
        <f>I885*$E886/$E885*(1-I$1+VLOOKUP($A886,'G T-bils'!$B$3:$C$3000,2,1)/36500)^($A886-$A885)</f>
        <v>22.026695805910407</v>
      </c>
      <c r="L886">
        <f>ROW()</f>
        <v>886</v>
      </c>
      <c r="N886" t="e">
        <f>#REF!/#REF!</f>
        <v>#REF!</v>
      </c>
    </row>
    <row r="887" spans="1:14">
      <c r="A887" s="1">
        <v>41243</v>
      </c>
      <c r="B887">
        <v>15.87</v>
      </c>
      <c r="C887">
        <v>17.27</v>
      </c>
      <c r="D887">
        <f>IFERROR(VLOOKUP($A887,'EXIV-EVIX indexes'!$B$4:$D$5000,2,0),D886)</f>
        <v>48044.77</v>
      </c>
      <c r="E887">
        <f>IFERROR(VLOOKUP($A887,'EXIV-EVIX indexes'!$B$4:$D$5000,3,0),E886)</f>
        <v>14657.83</v>
      </c>
      <c r="F887" s="11">
        <f>F886*$D887/$D886*(1-F$1+VLOOKUP(A887,'G T-bils'!B$3:C$3000,2,1)/36500)^($A887-$A886)</f>
        <v>233.1222096670073</v>
      </c>
      <c r="G887" t="str">
        <f>IFERROR(VLOOKUP($A887,EVIX.IV!$B$5:$F$300,5,0),"")</f>
        <v/>
      </c>
      <c r="H887" t="e">
        <f t="shared" si="14"/>
        <v>#VALUE!</v>
      </c>
      <c r="I887" s="11">
        <f>I886*$E887/$E886*(1-I$1+VLOOKUP($A887,'G T-bils'!$B$3:$C$3000,2,1)/36500)^($A887-$A886)</f>
        <v>22.186689158506503</v>
      </c>
      <c r="L887">
        <f>ROW()</f>
        <v>887</v>
      </c>
      <c r="N887" t="e">
        <f>#REF!/#REF!</f>
        <v>#REF!</v>
      </c>
    </row>
    <row r="888" spans="1:14">
      <c r="A888" s="1">
        <v>41246</v>
      </c>
      <c r="B888">
        <v>16.64</v>
      </c>
      <c r="C888">
        <v>17.82</v>
      </c>
      <c r="D888">
        <f>IFERROR(VLOOKUP($A888,'EXIV-EVIX indexes'!$B$4:$D$5000,2,0),D887)</f>
        <v>47868.41</v>
      </c>
      <c r="E888">
        <f>IFERROR(VLOOKUP($A888,'EXIV-EVIX indexes'!$B$4:$D$5000,3,0),E887)</f>
        <v>14853.4</v>
      </c>
      <c r="F888" s="11">
        <f>F887*$D888/$D887*(1-F$1+VLOOKUP(A888,'G T-bils'!B$3:C$3000,2,1)/36500)^($A888-$A887)</f>
        <v>232.24248216239602</v>
      </c>
      <c r="G888" t="str">
        <f>IFERROR(VLOOKUP($A888,EVIX.IV!$B$5:$F$300,5,0),"")</f>
        <v/>
      </c>
      <c r="H888" t="e">
        <f t="shared" si="14"/>
        <v>#VALUE!</v>
      </c>
      <c r="I888" s="11">
        <f>I887*$E888/$E887*(1-I$1+VLOOKUP($A888,'G T-bils'!$B$3:$C$3000,2,1)/36500)^($A888-$A887)</f>
        <v>22.480389161914047</v>
      </c>
      <c r="L888">
        <f>ROW()</f>
        <v>888</v>
      </c>
      <c r="N888" t="e">
        <f>#REF!/#REF!</f>
        <v>#REF!</v>
      </c>
    </row>
    <row r="889" spans="1:14">
      <c r="A889" s="1">
        <v>41247</v>
      </c>
      <c r="B889">
        <v>17.12</v>
      </c>
      <c r="C889">
        <v>18.190000000000001</v>
      </c>
      <c r="D889">
        <f>IFERROR(VLOOKUP($A889,'EXIV-EVIX indexes'!$B$4:$D$5000,2,0),D888)</f>
        <v>47958.51</v>
      </c>
      <c r="E889">
        <f>IFERROR(VLOOKUP($A889,'EXIV-EVIX indexes'!$B$4:$D$5000,3,0),E888)</f>
        <v>14853.78</v>
      </c>
      <c r="F889" s="11">
        <f>F888*$D889/$D888*(1-F$1+VLOOKUP(A889,'G T-bils'!B$3:C$3000,2,1)/36500)^($A889-$A888)</f>
        <v>232.67161231870264</v>
      </c>
      <c r="G889" t="str">
        <f>IFERROR(VLOOKUP($A889,EVIX.IV!$B$5:$F$300,5,0),"")</f>
        <v/>
      </c>
      <c r="H889" t="e">
        <f t="shared" si="14"/>
        <v>#VALUE!</v>
      </c>
      <c r="I889" s="11">
        <f>I888*$E889/$E888*(1-I$1+VLOOKUP($A889,'G T-bils'!$B$3:$C$3000,2,1)/36500)^($A889-$A888)</f>
        <v>22.480190694447238</v>
      </c>
      <c r="L889">
        <f>ROW()</f>
        <v>889</v>
      </c>
      <c r="N889" t="e">
        <f>#REF!/#REF!</f>
        <v>#REF!</v>
      </c>
    </row>
    <row r="890" spans="1:14">
      <c r="A890" s="1">
        <v>41248</v>
      </c>
      <c r="B890">
        <v>16.46</v>
      </c>
      <c r="C890">
        <v>17.829999999999998</v>
      </c>
      <c r="D890">
        <f>IFERROR(VLOOKUP($A890,'EXIV-EVIX indexes'!$B$4:$D$5000,2,0),D889)</f>
        <v>48476.45</v>
      </c>
      <c r="E890">
        <f>IFERROR(VLOOKUP($A890,'EXIV-EVIX indexes'!$B$4:$D$5000,3,0),E889)</f>
        <v>14643.72</v>
      </c>
      <c r="F890" s="11">
        <f>F889*$D890/$D889*(1-F$1+VLOOKUP(A890,'G T-bils'!B$3:C$3000,2,1)/36500)^($A890-$A889)</f>
        <v>235.17570935846859</v>
      </c>
      <c r="G890" t="str">
        <f>IFERROR(VLOOKUP($A890,EVIX.IV!$B$5:$F$300,5,0),"")</f>
        <v/>
      </c>
      <c r="H890" t="e">
        <f t="shared" si="14"/>
        <v>#VALUE!</v>
      </c>
      <c r="I890" s="11">
        <f>I889*$E890/$E889*(1-I$1+VLOOKUP($A890,'G T-bils'!$B$3:$C$3000,2,1)/36500)^($A890-$A889)</f>
        <v>22.16145940102275</v>
      </c>
      <c r="L890">
        <f>ROW()</f>
        <v>890</v>
      </c>
      <c r="N890" t="e">
        <f>#REF!/#REF!</f>
        <v>#REF!</v>
      </c>
    </row>
    <row r="891" spans="1:14">
      <c r="A891" s="1">
        <v>41249</v>
      </c>
      <c r="B891">
        <v>16.579999999999998</v>
      </c>
      <c r="C891">
        <v>17.84</v>
      </c>
      <c r="D891">
        <f>IFERROR(VLOOKUP($A891,'EXIV-EVIX indexes'!$B$4:$D$5000,2,0),D890)</f>
        <v>47323.32</v>
      </c>
      <c r="E891">
        <f>IFERROR(VLOOKUP($A891,'EXIV-EVIX indexes'!$B$4:$D$5000,3,0),E890)</f>
        <v>14803.46</v>
      </c>
      <c r="F891" s="11">
        <f>F890*$D891/$D890*(1-F$1+VLOOKUP(A891,'G T-bils'!B$3:C$3000,2,1)/36500)^($A891-$A890)</f>
        <v>229.57304336484125</v>
      </c>
      <c r="G891" t="str">
        <f>IFERROR(VLOOKUP($A891,EVIX.IV!$B$5:$F$300,5,0),"")</f>
        <v/>
      </c>
      <c r="H891" t="e">
        <f t="shared" si="14"/>
        <v>#VALUE!</v>
      </c>
      <c r="I891" s="11">
        <f>I890*$E891/$E890*(1-I$1+VLOOKUP($A891,'G T-bils'!$B$3:$C$3000,2,1)/36500)^($A891-$A890)</f>
        <v>22.402382436387914</v>
      </c>
      <c r="L891">
        <f>ROW()</f>
        <v>891</v>
      </c>
      <c r="N891" t="e">
        <f>#REF!/#REF!</f>
        <v>#REF!</v>
      </c>
    </row>
    <row r="892" spans="1:14">
      <c r="A892" s="1">
        <v>41250</v>
      </c>
      <c r="B892">
        <v>15.9</v>
      </c>
      <c r="C892">
        <v>17.29</v>
      </c>
      <c r="D892">
        <f>IFERROR(VLOOKUP($A892,'EXIV-EVIX indexes'!$B$4:$D$5000,2,0),D891)</f>
        <v>47705.9</v>
      </c>
      <c r="E892">
        <f>IFERROR(VLOOKUP($A892,'EXIV-EVIX indexes'!$B$4:$D$5000,3,0),E891)</f>
        <v>14546.79</v>
      </c>
      <c r="F892" s="11">
        <f>F891*$D892/$D891*(1-F$1+VLOOKUP(A892,'G T-bils'!B$3:C$3000,2,1)/36500)^($A892-$A891)</f>
        <v>231.42049155346376</v>
      </c>
      <c r="G892" t="str">
        <f>IFERROR(VLOOKUP($A892,EVIX.IV!$B$5:$F$300,5,0),"")</f>
        <v/>
      </c>
      <c r="H892" t="e">
        <f t="shared" si="14"/>
        <v>#VALUE!</v>
      </c>
      <c r="I892" s="11">
        <f>I891*$E892/$E891*(1-I$1+VLOOKUP($A892,'G T-bils'!$B$3:$C$3000,2,1)/36500)^($A892-$A891)</f>
        <v>22.013149022625374</v>
      </c>
      <c r="L892">
        <f>ROW()</f>
        <v>892</v>
      </c>
      <c r="N892" t="e">
        <f>#REF!/#REF!</f>
        <v>#REF!</v>
      </c>
    </row>
    <row r="893" spans="1:14">
      <c r="A893" s="1">
        <v>41253</v>
      </c>
      <c r="B893">
        <v>16.05</v>
      </c>
      <c r="C893">
        <v>17.350000000000001</v>
      </c>
      <c r="D893">
        <f>IFERROR(VLOOKUP($A893,'EXIV-EVIX indexes'!$B$4:$D$5000,2,0),D892)</f>
        <v>47357.69</v>
      </c>
      <c r="E893">
        <f>IFERROR(VLOOKUP($A893,'EXIV-EVIX indexes'!$B$4:$D$5000,3,0),E892)</f>
        <v>14641.02</v>
      </c>
      <c r="F893" s="11">
        <f>F892*$D893/$D892*(1-F$1+VLOOKUP(A893,'G T-bils'!B$3:C$3000,2,1)/36500)^($A893-$A892)</f>
        <v>229.70584110302522</v>
      </c>
      <c r="G893" t="str">
        <f>IFERROR(VLOOKUP($A893,EVIX.IV!$B$5:$F$300,5,0),"")</f>
        <v/>
      </c>
      <c r="H893" t="e">
        <f t="shared" si="14"/>
        <v>#VALUE!</v>
      </c>
      <c r="I893" s="11">
        <f>I892*$E893/$E892*(1-I$1+VLOOKUP($A893,'G T-bils'!$B$3:$C$3000,2,1)/36500)^($A893-$A892)</f>
        <v>22.153285702955042</v>
      </c>
      <c r="L893">
        <f>ROW()</f>
        <v>893</v>
      </c>
      <c r="N893" t="e">
        <f>#REF!/#REF!</f>
        <v>#REF!</v>
      </c>
    </row>
    <row r="894" spans="1:14">
      <c r="A894" s="1">
        <v>41254</v>
      </c>
      <c r="B894">
        <v>15.57</v>
      </c>
      <c r="C894">
        <v>17</v>
      </c>
      <c r="D894">
        <f>IFERROR(VLOOKUP($A894,'EXIV-EVIX indexes'!$B$4:$D$5000,2,0),D893)</f>
        <v>46383.24</v>
      </c>
      <c r="E894">
        <f>IFERROR(VLOOKUP($A894,'EXIV-EVIX indexes'!$B$4:$D$5000,3,0),E893)</f>
        <v>15098.64</v>
      </c>
      <c r="F894" s="11">
        <f>F893*$D894/$D893*(1-F$1+VLOOKUP(A894,'G T-bils'!B$3:C$3000,2,1)/36500)^($A894-$A893)</f>
        <v>224.97100442806087</v>
      </c>
      <c r="G894" t="str">
        <f>IFERROR(VLOOKUP($A894,EVIX.IV!$B$5:$F$300,5,0),"")</f>
        <v/>
      </c>
      <c r="H894" t="e">
        <f t="shared" si="14"/>
        <v>#VALUE!</v>
      </c>
      <c r="I894" s="11">
        <f>I893*$E894/$E893*(1-I$1+VLOOKUP($A894,'G T-bils'!$B$3:$C$3000,2,1)/36500)^($A894-$A893)</f>
        <v>22.844864244572815</v>
      </c>
      <c r="L894">
        <f>ROW()</f>
        <v>894</v>
      </c>
      <c r="N894" t="e">
        <f>#REF!/#REF!</f>
        <v>#REF!</v>
      </c>
    </row>
    <row r="895" spans="1:14">
      <c r="A895" s="1">
        <v>41255</v>
      </c>
      <c r="B895">
        <v>15.95</v>
      </c>
      <c r="C895">
        <v>17.43</v>
      </c>
      <c r="D895">
        <f>IFERROR(VLOOKUP($A895,'EXIV-EVIX indexes'!$B$4:$D$5000,2,0),D894)</f>
        <v>46730.34</v>
      </c>
      <c r="E895">
        <f>IFERROR(VLOOKUP($A895,'EXIV-EVIX indexes'!$B$4:$D$5000,3,0),E894)</f>
        <v>15073.52</v>
      </c>
      <c r="F895" s="11">
        <f>F894*$D895/$D894*(1-F$1+VLOOKUP(A895,'G T-bils'!B$3:C$3000,2,1)/36500)^($A895-$A894)</f>
        <v>226.64612344944268</v>
      </c>
      <c r="G895" t="str">
        <f>IFERROR(VLOOKUP($A895,EVIX.IV!$B$5:$F$300,5,0),"")</f>
        <v/>
      </c>
      <c r="H895" t="e">
        <f t="shared" si="14"/>
        <v>#VALUE!</v>
      </c>
      <c r="I895" s="11">
        <f>I894*$E895/$E894*(1-I$1+VLOOKUP($A895,'G T-bils'!$B$3:$C$3000,2,1)/36500)^($A895-$A894)</f>
        <v>22.806010609205831</v>
      </c>
      <c r="L895">
        <f>ROW()</f>
        <v>895</v>
      </c>
      <c r="N895" t="e">
        <f>#REF!/#REF!</f>
        <v>#REF!</v>
      </c>
    </row>
    <row r="896" spans="1:14">
      <c r="A896" s="1">
        <v>41256</v>
      </c>
      <c r="B896">
        <v>16.559999999999999</v>
      </c>
      <c r="C896">
        <v>17.88</v>
      </c>
      <c r="D896">
        <f>IFERROR(VLOOKUP($A896,'EXIV-EVIX indexes'!$B$4:$D$5000,2,0),D895)</f>
        <v>47566.97</v>
      </c>
      <c r="E896">
        <f>IFERROR(VLOOKUP($A896,'EXIV-EVIX indexes'!$B$4:$D$5000,3,0),E895)</f>
        <v>14906.79</v>
      </c>
      <c r="F896" s="11">
        <f>F895*$D896/$D895*(1-F$1+VLOOKUP(A896,'G T-bils'!B$3:C$3000,2,1)/36500)^($A896-$A895)</f>
        <v>230.6952919406925</v>
      </c>
      <c r="G896" t="str">
        <f>IFERROR(VLOOKUP($A896,EVIX.IV!$B$5:$F$300,5,0),"")</f>
        <v/>
      </c>
      <c r="H896" t="e">
        <f t="shared" si="14"/>
        <v>#VALUE!</v>
      </c>
      <c r="I896" s="11">
        <f>I895*$E896/$E895*(1-I$1+VLOOKUP($A896,'G T-bils'!$B$3:$C$3000,2,1)/36500)^($A896-$A895)</f>
        <v>22.552913958164616</v>
      </c>
      <c r="L896">
        <f>ROW()</f>
        <v>896</v>
      </c>
      <c r="N896" t="e">
        <f>#REF!/#REF!</f>
        <v>#REF!</v>
      </c>
    </row>
    <row r="897" spans="1:14">
      <c r="A897" s="1">
        <v>41257</v>
      </c>
      <c r="B897">
        <v>17</v>
      </c>
      <c r="C897">
        <v>18.03</v>
      </c>
      <c r="D897">
        <f>IFERROR(VLOOKUP($A897,'EXIV-EVIX indexes'!$B$4:$D$5000,2,0),D896)</f>
        <v>47235.83</v>
      </c>
      <c r="E897">
        <f>IFERROR(VLOOKUP($A897,'EXIV-EVIX indexes'!$B$4:$D$5000,3,0),E896)</f>
        <v>15053.84</v>
      </c>
      <c r="F897" s="11">
        <f>F896*$D897/$D896*(1-F$1+VLOOKUP(A897,'G T-bils'!B$3:C$3000,2,1)/36500)^($A897-$A896)</f>
        <v>229.08082118943332</v>
      </c>
      <c r="G897" t="str">
        <f>IFERROR(VLOOKUP($A897,EVIX.IV!$B$5:$F$300,5,0),"")</f>
        <v/>
      </c>
      <c r="H897" t="e">
        <f t="shared" si="14"/>
        <v>#VALUE!</v>
      </c>
      <c r="I897" s="11">
        <f>I896*$E897/$E896*(1-I$1+VLOOKUP($A897,'G T-bils'!$B$3:$C$3000,2,1)/36500)^($A897-$A896)</f>
        <v>22.774547780998802</v>
      </c>
      <c r="L897">
        <f>ROW()</f>
        <v>897</v>
      </c>
      <c r="N897" t="e">
        <f>#REF!/#REF!</f>
        <v>#REF!</v>
      </c>
    </row>
    <row r="898" spans="1:14">
      <c r="A898" s="1">
        <v>41260</v>
      </c>
      <c r="B898">
        <v>16.34</v>
      </c>
      <c r="C898">
        <v>17.5</v>
      </c>
      <c r="D898">
        <f>IFERROR(VLOOKUP($A898,'EXIV-EVIX indexes'!$B$4:$D$5000,2,0),D897)</f>
        <v>46594.85</v>
      </c>
      <c r="E898">
        <f>IFERROR(VLOOKUP($A898,'EXIV-EVIX indexes'!$B$4:$D$5000,3,0),E897)</f>
        <v>15368.2</v>
      </c>
      <c r="F898" s="11">
        <f>F897*$D898/$D897*(1-F$1+VLOOKUP(A898,'G T-bils'!B$3:C$3000,2,1)/36500)^($A898-$A897)</f>
        <v>225.94717127144546</v>
      </c>
      <c r="G898" t="str">
        <f>IFERROR(VLOOKUP($A898,EVIX.IV!$B$5:$F$300,5,0),"")</f>
        <v/>
      </c>
      <c r="H898" t="e">
        <f t="shared" si="14"/>
        <v>#VALUE!</v>
      </c>
      <c r="I898" s="11">
        <f>I897*$E898/$E897*(1-I$1+VLOOKUP($A898,'G T-bils'!$B$3:$C$3000,2,1)/36500)^($A898-$A897)</f>
        <v>23.247554816954977</v>
      </c>
      <c r="L898">
        <f>ROW()</f>
        <v>898</v>
      </c>
      <c r="N898" t="e">
        <f>#REF!/#REF!</f>
        <v>#REF!</v>
      </c>
    </row>
    <row r="899" spans="1:14">
      <c r="A899" s="1">
        <v>41261</v>
      </c>
      <c r="B899">
        <v>15.57</v>
      </c>
      <c r="C899">
        <v>16.809999999999999</v>
      </c>
      <c r="D899">
        <f>IFERROR(VLOOKUP($A899,'EXIV-EVIX indexes'!$B$4:$D$5000,2,0),D898)</f>
        <v>44516.43</v>
      </c>
      <c r="E899">
        <f>IFERROR(VLOOKUP($A899,'EXIV-EVIX indexes'!$B$4:$D$5000,3,0),E898)</f>
        <v>16157.23</v>
      </c>
      <c r="F899" s="11">
        <f>F898*$D899/$D898*(1-F$1+VLOOKUP(A899,'G T-bils'!B$3:C$3000,2,1)/36500)^($A899-$A898)</f>
        <v>215.86056215015665</v>
      </c>
      <c r="G899" t="str">
        <f>IFERROR(VLOOKUP($A899,EVIX.IV!$B$5:$F$300,5,0),"")</f>
        <v/>
      </c>
      <c r="H899" t="e">
        <f t="shared" si="14"/>
        <v>#VALUE!</v>
      </c>
      <c r="I899" s="11">
        <f>I898*$E899/$E898*(1-I$1+VLOOKUP($A899,'G T-bils'!$B$3:$C$3000,2,1)/36500)^($A899-$A898)</f>
        <v>24.440223229047525</v>
      </c>
      <c r="L899">
        <f>ROW()</f>
        <v>899</v>
      </c>
      <c r="N899" t="e">
        <f>#REF!/#REF!</f>
        <v>#REF!</v>
      </c>
    </row>
    <row r="900" spans="1:14">
      <c r="A900" s="1">
        <v>41262</v>
      </c>
      <c r="B900">
        <v>17.36</v>
      </c>
      <c r="C900">
        <v>17.86</v>
      </c>
      <c r="D900">
        <f>IFERROR(VLOOKUP($A900,'EXIV-EVIX indexes'!$B$4:$D$5000,2,0),D899)</f>
        <v>43883.4</v>
      </c>
      <c r="E900">
        <f>IFERROR(VLOOKUP($A900,'EXIV-EVIX indexes'!$B$4:$D$5000,3,0),E899)</f>
        <v>16490.13</v>
      </c>
      <c r="F900" s="11">
        <f>F899*$D900/$D899*(1-F$1+VLOOKUP(A900,'G T-bils'!B$3:C$3000,2,1)/36500)^($A900-$A899)</f>
        <v>212.78314705822538</v>
      </c>
      <c r="G900" t="str">
        <f>IFERROR(VLOOKUP($A900,EVIX.IV!$B$5:$F$300,5,0),"")</f>
        <v/>
      </c>
      <c r="H900" t="e">
        <f t="shared" si="14"/>
        <v>#VALUE!</v>
      </c>
      <c r="I900" s="11">
        <f>I899*$E900/$E899*(1-I$1+VLOOKUP($A900,'G T-bils'!$B$3:$C$3000,2,1)/36500)^($A900-$A899)</f>
        <v>24.942864348205578</v>
      </c>
      <c r="L900">
        <f>ROW()</f>
        <v>900</v>
      </c>
      <c r="N900" t="e">
        <f>#REF!/#REF!</f>
        <v>#REF!</v>
      </c>
    </row>
    <row r="901" spans="1:14">
      <c r="A901" s="1">
        <v>41263</v>
      </c>
      <c r="B901">
        <v>17.670000000000002</v>
      </c>
      <c r="C901">
        <v>18.14</v>
      </c>
      <c r="D901">
        <f>IFERROR(VLOOKUP($A901,'EXIV-EVIX indexes'!$B$4:$D$5000,2,0),D900)</f>
        <v>44883.46</v>
      </c>
      <c r="E901">
        <f>IFERROR(VLOOKUP($A901,'EXIV-EVIX indexes'!$B$4:$D$5000,3,0),E900)</f>
        <v>16037.76</v>
      </c>
      <c r="F901" s="11">
        <f>F900*$D901/$D900*(1-F$1+VLOOKUP(A901,'G T-bils'!B$3:C$3000,2,1)/36500)^($A901-$A900)</f>
        <v>217.62424840251163</v>
      </c>
      <c r="G901" t="str">
        <f>IFERROR(VLOOKUP($A901,EVIX.IV!$B$5:$F$300,5,0),"")</f>
        <v/>
      </c>
      <c r="H901" t="e">
        <f t="shared" si="14"/>
        <v>#VALUE!</v>
      </c>
      <c r="I901" s="11">
        <f>I900*$E901/$E900*(1-I$1+VLOOKUP($A901,'G T-bils'!$B$3:$C$3000,2,1)/36500)^($A901-$A900)</f>
        <v>24.2577184887779</v>
      </c>
      <c r="L901">
        <f>ROW()</f>
        <v>901</v>
      </c>
      <c r="N901" t="e">
        <f>#REF!/#REF!</f>
        <v>#REF!</v>
      </c>
    </row>
    <row r="902" spans="1:14">
      <c r="A902" s="1">
        <v>41264</v>
      </c>
      <c r="B902">
        <v>17.84</v>
      </c>
      <c r="C902">
        <v>18.87</v>
      </c>
      <c r="D902">
        <f>IFERROR(VLOOKUP($A902,'EXIV-EVIX indexes'!$B$4:$D$5000,2,0),D901)</f>
        <v>47737.64</v>
      </c>
      <c r="E902">
        <f>IFERROR(VLOOKUP($A902,'EXIV-EVIX indexes'!$B$4:$D$5000,3,0),E901)</f>
        <v>14859.16</v>
      </c>
      <c r="F902" s="11">
        <f>F901*$D902/$D901*(1-F$1+VLOOKUP(A902,'G T-bils'!B$3:C$3000,2,1)/36500)^($A902-$A901)</f>
        <v>231.4546428202861</v>
      </c>
      <c r="G902" t="str">
        <f>IFERROR(VLOOKUP($A902,EVIX.IV!$B$5:$F$300,5,0),"")</f>
        <v/>
      </c>
      <c r="H902" t="e">
        <f t="shared" si="14"/>
        <v>#VALUE!</v>
      </c>
      <c r="I902" s="11">
        <f>I901*$E902/$E901*(1-I$1+VLOOKUP($A902,'G T-bils'!$B$3:$C$3000,2,1)/36500)^($A902-$A901)</f>
        <v>22.474213228601787</v>
      </c>
      <c r="L902">
        <f>ROW()</f>
        <v>902</v>
      </c>
      <c r="N902" t="e">
        <f>#REF!/#REF!</f>
        <v>#REF!</v>
      </c>
    </row>
    <row r="903" spans="1:14">
      <c r="A903" s="1">
        <v>41267</v>
      </c>
      <c r="B903">
        <v>17.84</v>
      </c>
      <c r="C903">
        <v>18.87</v>
      </c>
      <c r="D903">
        <f>IFERROR(VLOOKUP($A903,'EXIV-EVIX indexes'!$B$4:$D$5000,2,0),D902)</f>
        <v>47737.64</v>
      </c>
      <c r="E903">
        <f>IFERROR(VLOOKUP($A903,'EXIV-EVIX indexes'!$B$4:$D$5000,3,0),E902)</f>
        <v>14859.16</v>
      </c>
      <c r="F903" s="11">
        <f>F902*$D903/$D902*(1-F$1+VLOOKUP(A903,'G T-bils'!B$3:C$3000,2,1)/36500)^($A903-$A902)</f>
        <v>231.42842919370713</v>
      </c>
      <c r="G903" t="str">
        <f>IFERROR(VLOOKUP($A903,EVIX.IV!$B$5:$F$300,5,0),"")</f>
        <v/>
      </c>
      <c r="H903" t="e">
        <f t="shared" si="14"/>
        <v>#VALUE!</v>
      </c>
      <c r="I903" s="11">
        <f>I902*$E903/$E902*(1-I$1+VLOOKUP($A903,'G T-bils'!$B$3:$C$3000,2,1)/36500)^($A903-$A902)</f>
        <v>22.471667889151899</v>
      </c>
      <c r="L903">
        <f>ROW()</f>
        <v>903</v>
      </c>
      <c r="N903" t="e">
        <f>#REF!/#REF!</f>
        <v>#REF!</v>
      </c>
    </row>
    <row r="904" spans="1:14">
      <c r="A904" s="1">
        <v>41269</v>
      </c>
      <c r="B904">
        <v>19.48</v>
      </c>
      <c r="C904">
        <v>19.93</v>
      </c>
      <c r="D904">
        <f>IFERROR(VLOOKUP($A904,'EXIV-EVIX indexes'!$B$4:$D$5000,2,0),D903)</f>
        <v>47737.64</v>
      </c>
      <c r="E904">
        <f>IFERROR(VLOOKUP($A904,'EXIV-EVIX indexes'!$B$4:$D$5000,3,0),E903)</f>
        <v>14859.16</v>
      </c>
      <c r="F904" s="11">
        <f>F903*$D904/$D903*(1-F$1+VLOOKUP(A904,'G T-bils'!B$3:C$3000,2,1)/36500)^($A904-$A903)</f>
        <v>231.4109550920366</v>
      </c>
      <c r="G904" t="str">
        <f>IFERROR(VLOOKUP($A904,EVIX.IV!$B$5:$F$300,5,0),"")</f>
        <v/>
      </c>
      <c r="H904" t="e">
        <f t="shared" si="14"/>
        <v>#VALUE!</v>
      </c>
      <c r="I904" s="11">
        <f>I903*$E904/$E903*(1-I$1+VLOOKUP($A904,'G T-bils'!$B$3:$C$3000,2,1)/36500)^($A904-$A903)</f>
        <v>22.469971156340076</v>
      </c>
      <c r="L904">
        <f>ROW()</f>
        <v>904</v>
      </c>
      <c r="N904" t="e">
        <f>#REF!/#REF!</f>
        <v>#REF!</v>
      </c>
    </row>
    <row r="905" spans="1:14">
      <c r="A905" s="1">
        <v>41270</v>
      </c>
      <c r="B905">
        <v>19.47</v>
      </c>
      <c r="C905">
        <v>19.920000000000002</v>
      </c>
      <c r="D905">
        <f>IFERROR(VLOOKUP($A905,'EXIV-EVIX indexes'!$B$4:$D$5000,2,0),D904)</f>
        <v>47903.68</v>
      </c>
      <c r="E905">
        <f>IFERROR(VLOOKUP($A905,'EXIV-EVIX indexes'!$B$4:$D$5000,3,0),E904)</f>
        <v>14910.84</v>
      </c>
      <c r="F905" s="11">
        <f>F904*$D905/$D904*(1-F$1+VLOOKUP(A905,'G T-bils'!B$3:C$3000,2,1)/36500)^($A905-$A904)</f>
        <v>232.20719111435153</v>
      </c>
      <c r="G905" t="str">
        <f>IFERROR(VLOOKUP($A905,EVIX.IV!$B$5:$F$300,5,0),"")</f>
        <v/>
      </c>
      <c r="H905" t="e">
        <f t="shared" si="14"/>
        <v>#VALUE!</v>
      </c>
      <c r="I905" s="11">
        <f>I904*$E905/$E904*(1-I$1+VLOOKUP($A905,'G T-bils'!$B$3:$C$3000,2,1)/36500)^($A905-$A904)</f>
        <v>22.547281327185136</v>
      </c>
      <c r="L905">
        <f>ROW()</f>
        <v>905</v>
      </c>
      <c r="N905" t="e">
        <f>#REF!/#REF!</f>
        <v>#REF!</v>
      </c>
    </row>
    <row r="906" spans="1:14">
      <c r="A906" s="1">
        <v>41271</v>
      </c>
      <c r="B906">
        <v>22.72</v>
      </c>
      <c r="C906">
        <v>21.88</v>
      </c>
      <c r="D906">
        <f>IFERROR(VLOOKUP($A906,'EXIV-EVIX indexes'!$B$4:$D$5000,2,0),D905)</f>
        <v>49812.93</v>
      </c>
      <c r="E906">
        <f>IFERROR(VLOOKUP($A906,'EXIV-EVIX indexes'!$B$4:$D$5000,3,0),E905)</f>
        <v>14305.91</v>
      </c>
      <c r="F906" s="11">
        <f>F905*$D906/$D905*(1-F$1+VLOOKUP(A906,'G T-bils'!B$3:C$3000,2,1)/36500)^($A906-$A905)</f>
        <v>241.45311464309614</v>
      </c>
      <c r="G906" t="str">
        <f>IFERROR(VLOOKUP($A906,EVIX.IV!$B$5:$F$300,5,0),"")</f>
        <v/>
      </c>
      <c r="H906" t="e">
        <f t="shared" si="14"/>
        <v>#VALUE!</v>
      </c>
      <c r="I906" s="11">
        <f>I905*$E906/$E905*(1-I$1+VLOOKUP($A906,'G T-bils'!$B$3:$C$3000,2,1)/36500)^($A906-$A905)</f>
        <v>21.631742217946712</v>
      </c>
      <c r="L906">
        <f>ROW()</f>
        <v>906</v>
      </c>
      <c r="N906" t="e">
        <f>#REF!/#REF!</f>
        <v>#REF!</v>
      </c>
    </row>
    <row r="907" spans="1:14">
      <c r="A907" s="1">
        <v>41274</v>
      </c>
      <c r="B907">
        <v>18.02</v>
      </c>
      <c r="C907">
        <v>18.73</v>
      </c>
      <c r="D907">
        <f>IFERROR(VLOOKUP($A907,'EXIV-EVIX indexes'!$B$4:$D$5000,2,0),D906)</f>
        <v>49812.93</v>
      </c>
      <c r="E907">
        <f>IFERROR(VLOOKUP($A907,'EXIV-EVIX indexes'!$B$4:$D$5000,3,0),E906)</f>
        <v>14305.91</v>
      </c>
      <c r="F907" s="11">
        <f>F906*$D907/$D906*(1-F$1+VLOOKUP(A907,'G T-bils'!B$3:C$3000,2,1)/36500)^($A907-$A906)</f>
        <v>241.42632426100312</v>
      </c>
      <c r="G907" t="str">
        <f>IFERROR(VLOOKUP($A907,EVIX.IV!$B$5:$F$300,5,0),"")</f>
        <v/>
      </c>
      <c r="H907" t="e">
        <f t="shared" si="14"/>
        <v>#VALUE!</v>
      </c>
      <c r="I907" s="11">
        <f>I906*$E907/$E906*(1-I$1+VLOOKUP($A907,'G T-bils'!$B$3:$C$3000,2,1)/36500)^($A907-$A906)</f>
        <v>21.62934207231093</v>
      </c>
      <c r="L907">
        <f>ROW()</f>
        <v>907</v>
      </c>
      <c r="N907" t="e">
        <f>#REF!/#REF!</f>
        <v>#REF!</v>
      </c>
    </row>
    <row r="908" spans="1:14">
      <c r="A908" s="1">
        <v>41276</v>
      </c>
      <c r="B908">
        <v>14.68</v>
      </c>
      <c r="C908">
        <v>16.690000000000001</v>
      </c>
      <c r="D908">
        <f>IFERROR(VLOOKUP($A908,'EXIV-EVIX indexes'!$B$4:$D$5000,2,0),D907)</f>
        <v>44238.6</v>
      </c>
      <c r="E908">
        <f>IFERROR(VLOOKUP($A908,'EXIV-EVIX indexes'!$B$4:$D$5000,3,0),E907)</f>
        <v>15931.52</v>
      </c>
      <c r="F908" s="11">
        <f>F907*$D908/$D907*(1-F$1+VLOOKUP(A908,'G T-bils'!B$3:C$3000,2,1)/36500)^($A908-$A907)</f>
        <v>214.39364186895341</v>
      </c>
      <c r="G908" t="str">
        <f>IFERROR(VLOOKUP($A908,EVIX.IV!$B$5:$F$300,5,0),"")</f>
        <v/>
      </c>
      <c r="H908" t="e">
        <f t="shared" si="14"/>
        <v>#VALUE!</v>
      </c>
      <c r="I908" s="11">
        <f>I907*$E908/$E907*(1-I$1+VLOOKUP($A908,'G T-bils'!$B$3:$C$3000,2,1)/36500)^($A908-$A907)</f>
        <v>24.085353577256345</v>
      </c>
      <c r="L908">
        <f>ROW()</f>
        <v>908</v>
      </c>
      <c r="N908" t="e">
        <f>#REF!/#REF!</f>
        <v>#REF!</v>
      </c>
    </row>
    <row r="909" spans="1:14">
      <c r="A909" s="1">
        <v>41277</v>
      </c>
      <c r="B909">
        <v>14.56</v>
      </c>
      <c r="C909">
        <v>16.739999999999998</v>
      </c>
      <c r="D909">
        <f>IFERROR(VLOOKUP($A909,'EXIV-EVIX indexes'!$B$4:$D$5000,2,0),D908)</f>
        <v>43084.88</v>
      </c>
      <c r="E909">
        <f>IFERROR(VLOOKUP($A909,'EXIV-EVIX indexes'!$B$4:$D$5000,3,0),E908)</f>
        <v>15994.97</v>
      </c>
      <c r="F909" s="11">
        <f>F908*$D909/$D908*(1-F$1+VLOOKUP(A909,'G T-bils'!B$3:C$3000,2,1)/36500)^($A909-$A908)</f>
        <v>208.79467141776573</v>
      </c>
      <c r="G909" t="str">
        <f>IFERROR(VLOOKUP($A909,EVIX.IV!$B$5:$F$300,5,0),"")</f>
        <v/>
      </c>
      <c r="H909" t="e">
        <f t="shared" si="14"/>
        <v>#VALUE!</v>
      </c>
      <c r="I909" s="11">
        <f>I908*$E909/$E908*(1-I$1+VLOOKUP($A909,'G T-bils'!$B$3:$C$3000,2,1)/36500)^($A909-$A908)</f>
        <v>24.180386548889096</v>
      </c>
      <c r="L909">
        <f>ROW()</f>
        <v>909</v>
      </c>
      <c r="N909" t="e">
        <f>#REF!/#REF!</f>
        <v>#REF!</v>
      </c>
    </row>
    <row r="910" spans="1:14">
      <c r="A910" s="1">
        <v>41278</v>
      </c>
      <c r="B910">
        <v>13.83</v>
      </c>
      <c r="C910">
        <v>16.34</v>
      </c>
      <c r="D910">
        <f>IFERROR(VLOOKUP($A910,'EXIV-EVIX indexes'!$B$4:$D$5000,2,0),D909)</f>
        <v>41676.160000000003</v>
      </c>
      <c r="E910">
        <f>IFERROR(VLOOKUP($A910,'EXIV-EVIX indexes'!$B$4:$D$5000,3,0),E909)</f>
        <v>16388.900000000001</v>
      </c>
      <c r="F910" s="11">
        <f>F909*$D910/$D909*(1-F$1+VLOOKUP(A910,'G T-bils'!B$3:C$3000,2,1)/36500)^($A910-$A909)</f>
        <v>201.96046362682412</v>
      </c>
      <c r="G910" t="str">
        <f>IFERROR(VLOOKUP($A910,EVIX.IV!$B$5:$F$300,5,0),"")</f>
        <v/>
      </c>
      <c r="H910" t="e">
        <f t="shared" si="14"/>
        <v>#VALUE!</v>
      </c>
      <c r="I910" s="11">
        <f>I909*$E910/$E909*(1-I$1+VLOOKUP($A910,'G T-bils'!$B$3:$C$3000,2,1)/36500)^($A910-$A909)</f>
        <v>24.77500516633917</v>
      </c>
      <c r="L910">
        <f>ROW()</f>
        <v>910</v>
      </c>
      <c r="N910" t="e">
        <f>#REF!/#REF!</f>
        <v>#REF!</v>
      </c>
    </row>
    <row r="911" spans="1:14">
      <c r="A911" s="1">
        <v>41281</v>
      </c>
      <c r="B911">
        <v>13.79</v>
      </c>
      <c r="C911">
        <v>16.45</v>
      </c>
      <c r="D911">
        <f>IFERROR(VLOOKUP($A911,'EXIV-EVIX indexes'!$B$4:$D$5000,2,0),D910)</f>
        <v>42067.88</v>
      </c>
      <c r="E911">
        <f>IFERROR(VLOOKUP($A911,'EXIV-EVIX indexes'!$B$4:$D$5000,3,0),E910)</f>
        <v>16364.71</v>
      </c>
      <c r="F911" s="11">
        <f>F910*$D911/$D910*(1-F$1+VLOOKUP(A911,'G T-bils'!B$3:C$3000,2,1)/36500)^($A911-$A910)</f>
        <v>203.83638371546036</v>
      </c>
      <c r="G911" t="str">
        <f>IFERROR(VLOOKUP($A911,EVIX.IV!$B$5:$F$300,5,0),"")</f>
        <v/>
      </c>
      <c r="H911" t="e">
        <f t="shared" si="14"/>
        <v>#VALUE!</v>
      </c>
      <c r="I911" s="11">
        <f>I910*$E911/$E910*(1-I$1+VLOOKUP($A911,'G T-bils'!$B$3:$C$3000,2,1)/36500)^($A911-$A910)</f>
        <v>24.735726998634227</v>
      </c>
      <c r="L911">
        <f>ROW()</f>
        <v>911</v>
      </c>
      <c r="N911" t="e">
        <f>#REF!/#REF!</f>
        <v>#REF!</v>
      </c>
    </row>
    <row r="912" spans="1:14">
      <c r="A912" s="1">
        <v>41282</v>
      </c>
      <c r="B912">
        <v>13.62</v>
      </c>
      <c r="C912">
        <v>16.45</v>
      </c>
      <c r="D912">
        <f>IFERROR(VLOOKUP($A912,'EXIV-EVIX indexes'!$B$4:$D$5000,2,0),D911)</f>
        <v>41662.61</v>
      </c>
      <c r="E912">
        <f>IFERROR(VLOOKUP($A912,'EXIV-EVIX indexes'!$B$4:$D$5000,3,0),E911)</f>
        <v>16434.09</v>
      </c>
      <c r="F912" s="11">
        <f>F911*$D912/$D911*(1-F$1+VLOOKUP(A912,'G T-bils'!B$3:C$3000,2,1)/36500)^($A912-$A911)</f>
        <v>201.86530942519397</v>
      </c>
      <c r="G912" t="str">
        <f>IFERROR(VLOOKUP($A912,EVIX.IV!$B$5:$F$300,5,0),"")</f>
        <v/>
      </c>
      <c r="H912" t="e">
        <f t="shared" si="14"/>
        <v>#VALUE!</v>
      </c>
      <c r="I912" s="11">
        <f>I911*$E912/$E911*(1-I$1+VLOOKUP($A912,'G T-bils'!$B$3:$C$3000,2,1)/36500)^($A912-$A911)</f>
        <v>24.839689659858397</v>
      </c>
      <c r="L912">
        <f>ROW()</f>
        <v>912</v>
      </c>
      <c r="N912" t="e">
        <f>#REF!/#REF!</f>
        <v>#REF!</v>
      </c>
    </row>
    <row r="913" spans="1:14">
      <c r="A913" s="1">
        <v>41283</v>
      </c>
      <c r="B913">
        <v>13.81</v>
      </c>
      <c r="C913">
        <v>16.5</v>
      </c>
      <c r="D913">
        <f>IFERROR(VLOOKUP($A913,'EXIV-EVIX indexes'!$B$4:$D$5000,2,0),D912)</f>
        <v>40469.550000000003</v>
      </c>
      <c r="E913">
        <f>IFERROR(VLOOKUP($A913,'EXIV-EVIX indexes'!$B$4:$D$5000,3,0),E912)</f>
        <v>16840.599999999999</v>
      </c>
      <c r="F913" s="11">
        <f>F912*$D913/$D912*(1-F$1+VLOOKUP(A913,'G T-bils'!B$3:C$3000,2,1)/36500)^($A913-$A912)</f>
        <v>196.07749264790743</v>
      </c>
      <c r="G913" t="str">
        <f>IFERROR(VLOOKUP($A913,EVIX.IV!$B$5:$F$300,5,0),"")</f>
        <v/>
      </c>
      <c r="H913" t="e">
        <f t="shared" si="14"/>
        <v>#VALUE!</v>
      </c>
      <c r="I913" s="11">
        <f>I912*$E913/$E912*(1-I$1+VLOOKUP($A913,'G T-bils'!$B$3:$C$3000,2,1)/36500)^($A913-$A912)</f>
        <v>25.453189805054549</v>
      </c>
      <c r="L913">
        <f>ROW()</f>
        <v>913</v>
      </c>
      <c r="N913" t="e">
        <f>#REF!/#REF!</f>
        <v>#REF!</v>
      </c>
    </row>
    <row r="914" spans="1:14">
      <c r="A914" s="1">
        <v>41284</v>
      </c>
      <c r="B914">
        <v>13.49</v>
      </c>
      <c r="C914">
        <v>16.12</v>
      </c>
      <c r="D914">
        <f>IFERROR(VLOOKUP($A914,'EXIV-EVIX indexes'!$B$4:$D$5000,2,0),D913)</f>
        <v>40972.68</v>
      </c>
      <c r="E914">
        <f>IFERROR(VLOOKUP($A914,'EXIV-EVIX indexes'!$B$4:$D$5000,3,0),E913)</f>
        <v>17062.36</v>
      </c>
      <c r="F914" s="11">
        <f>F913*$D914/$D913*(1-F$1+VLOOKUP(A914,'G T-bils'!B$3:C$3000,2,1)/36500)^($A914-$A913)</f>
        <v>198.5079389798841</v>
      </c>
      <c r="G914" t="str">
        <f>IFERROR(VLOOKUP($A914,EVIX.IV!$B$5:$F$300,5,0),"")</f>
        <v/>
      </c>
      <c r="H914" t="e">
        <f t="shared" si="14"/>
        <v>#VALUE!</v>
      </c>
      <c r="I914" s="11">
        <f>I913*$E914/$E913*(1-I$1+VLOOKUP($A914,'G T-bils'!$B$3:$C$3000,2,1)/36500)^($A914-$A913)</f>
        <v>25.787420106117086</v>
      </c>
      <c r="L914">
        <f>ROW()</f>
        <v>914</v>
      </c>
      <c r="N914" t="e">
        <f>#REF!/#REF!</f>
        <v>#REF!</v>
      </c>
    </row>
    <row r="915" spans="1:14">
      <c r="A915" s="1">
        <v>41285</v>
      </c>
      <c r="B915">
        <v>13.36</v>
      </c>
      <c r="C915">
        <v>16.010000000000002</v>
      </c>
      <c r="D915">
        <f>IFERROR(VLOOKUP($A915,'EXIV-EVIX indexes'!$B$4:$D$5000,2,0),D914)</f>
        <v>40423.15</v>
      </c>
      <c r="E915">
        <f>IFERROR(VLOOKUP($A915,'EXIV-EVIX indexes'!$B$4:$D$5000,3,0),E914)</f>
        <v>17625.36</v>
      </c>
      <c r="F915" s="11">
        <f>F914*$D915/$D914*(1-F$1+VLOOKUP(A915,'G T-bils'!B$3:C$3000,2,1)/36500)^($A915-$A914)</f>
        <v>195.83839818453527</v>
      </c>
      <c r="G915" t="str">
        <f>IFERROR(VLOOKUP($A915,EVIX.IV!$B$5:$F$300,5,0),"")</f>
        <v/>
      </c>
      <c r="H915" t="e">
        <f t="shared" si="14"/>
        <v>#VALUE!</v>
      </c>
      <c r="I915" s="11">
        <f>I914*$E915/$E914*(1-I$1+VLOOKUP($A915,'G T-bils'!$B$3:$C$3000,2,1)/36500)^($A915-$A914)</f>
        <v>26.63734756524331</v>
      </c>
      <c r="L915">
        <f>ROW()</f>
        <v>915</v>
      </c>
      <c r="N915" t="e">
        <f>#REF!/#REF!</f>
        <v>#REF!</v>
      </c>
    </row>
    <row r="916" spans="1:14">
      <c r="A916" s="1">
        <v>41288</v>
      </c>
      <c r="B916">
        <v>13.52</v>
      </c>
      <c r="C916">
        <v>16.29</v>
      </c>
      <c r="D916">
        <f>IFERROR(VLOOKUP($A916,'EXIV-EVIX indexes'!$B$4:$D$5000,2,0),D915)</f>
        <v>39462.61</v>
      </c>
      <c r="E916">
        <f>IFERROR(VLOOKUP($A916,'EXIV-EVIX indexes'!$B$4:$D$5000,3,0),E915)</f>
        <v>18087.189999999999</v>
      </c>
      <c r="F916" s="11">
        <f>F915*$D916/$D915*(1-F$1+VLOOKUP(A916,'G T-bils'!B$3:C$3000,2,1)/36500)^($A916-$A915)</f>
        <v>191.1641827647662</v>
      </c>
      <c r="G916" t="str">
        <f>IFERROR(VLOOKUP($A916,EVIX.IV!$B$5:$F$300,5,0),"")</f>
        <v/>
      </c>
      <c r="H916" t="e">
        <f t="shared" si="14"/>
        <v>#VALUE!</v>
      </c>
      <c r="I916" s="11">
        <f>I915*$E916/$E915*(1-I$1+VLOOKUP($A916,'G T-bils'!$B$3:$C$3000,2,1)/36500)^($A916-$A915)</f>
        <v>27.332358337848003</v>
      </c>
      <c r="L916">
        <f>ROW()</f>
        <v>916</v>
      </c>
      <c r="N916" t="e">
        <f>#REF!/#REF!</f>
        <v>#REF!</v>
      </c>
    </row>
    <row r="917" spans="1:14">
      <c r="A917" s="1">
        <v>41289</v>
      </c>
      <c r="B917">
        <v>13.55</v>
      </c>
      <c r="C917">
        <v>16.329999999999998</v>
      </c>
      <c r="D917">
        <f>IFERROR(VLOOKUP($A917,'EXIV-EVIX indexes'!$B$4:$D$5000,2,0),D916)</f>
        <v>39174.97</v>
      </c>
      <c r="E917">
        <f>IFERROR(VLOOKUP($A917,'EXIV-EVIX indexes'!$B$4:$D$5000,3,0),E916)</f>
        <v>18163.669999999998</v>
      </c>
      <c r="F917" s="11">
        <f>F916*$D917/$D916*(1-F$1+VLOOKUP(A917,'G T-bils'!B$3:C$3000,2,1)/36500)^($A917-$A916)</f>
        <v>189.7639644481126</v>
      </c>
      <c r="G917" t="str">
        <f>IFERROR(VLOOKUP($A917,EVIX.IV!$B$5:$F$300,5,0),"")</f>
        <v/>
      </c>
      <c r="H917" t="e">
        <f t="shared" si="14"/>
        <v>#VALUE!</v>
      </c>
      <c r="I917" s="11">
        <f>I916*$E917/$E916*(1-I$1+VLOOKUP($A917,'G T-bils'!$B$3:$C$3000,2,1)/36500)^($A917-$A916)</f>
        <v>27.446941794449497</v>
      </c>
      <c r="L917">
        <f>ROW()</f>
        <v>917</v>
      </c>
      <c r="N917" t="e">
        <f>#REF!/#REF!</f>
        <v>#REF!</v>
      </c>
    </row>
    <row r="918" spans="1:14">
      <c r="A918" s="1">
        <v>41290</v>
      </c>
      <c r="B918">
        <v>13.42</v>
      </c>
      <c r="C918">
        <v>16.239999999999998</v>
      </c>
      <c r="D918">
        <f>IFERROR(VLOOKUP($A918,'EXIV-EVIX indexes'!$B$4:$D$5000,2,0),D917)</f>
        <v>38253.53</v>
      </c>
      <c r="E918">
        <f>IFERROR(VLOOKUP($A918,'EXIV-EVIX indexes'!$B$4:$D$5000,3,0),E917)</f>
        <v>18443.88</v>
      </c>
      <c r="F918" s="11">
        <f>F917*$D918/$D917*(1-F$1+VLOOKUP(A918,'G T-bils'!B$3:C$3000,2,1)/36500)^($A918-$A917)</f>
        <v>185.29382355519274</v>
      </c>
      <c r="G918" t="str">
        <f>IFERROR(VLOOKUP($A918,EVIX.IV!$B$5:$F$300,5,0),"")</f>
        <v/>
      </c>
      <c r="H918" t="e">
        <f t="shared" si="14"/>
        <v>#VALUE!</v>
      </c>
      <c r="I918" s="11">
        <f>I917*$E918/$E917*(1-I$1+VLOOKUP($A918,'G T-bils'!$B$3:$C$3000,2,1)/36500)^($A918-$A917)</f>
        <v>27.869360252796852</v>
      </c>
      <c r="L918">
        <f>ROW()</f>
        <v>918</v>
      </c>
      <c r="N918" t="e">
        <f>#REF!/#REF!</f>
        <v>#REF!</v>
      </c>
    </row>
    <row r="919" spans="1:14">
      <c r="A919" s="1">
        <v>41291</v>
      </c>
      <c r="B919">
        <v>13.57</v>
      </c>
      <c r="C919">
        <v>16.079999999999998</v>
      </c>
      <c r="D919">
        <f>IFERROR(VLOOKUP($A919,'EXIV-EVIX indexes'!$B$4:$D$5000,2,0),D918)</f>
        <v>38187.83</v>
      </c>
      <c r="E919">
        <f>IFERROR(VLOOKUP($A919,'EXIV-EVIX indexes'!$B$4:$D$5000,3,0),E918)</f>
        <v>18638.41</v>
      </c>
      <c r="F919" s="11">
        <f>F918*$D919/$D918*(1-F$1+VLOOKUP(A919,'G T-bils'!B$3:C$3000,2,1)/36500)^($A919-$A918)</f>
        <v>184.96899536227869</v>
      </c>
      <c r="G919" t="str">
        <f>IFERROR(VLOOKUP($A919,EVIX.IV!$B$5:$F$300,5,0),"")</f>
        <v/>
      </c>
      <c r="H919" t="e">
        <f t="shared" si="14"/>
        <v>#VALUE!</v>
      </c>
      <c r="I919" s="11">
        <f>I918*$E919/$E918*(1-I$1+VLOOKUP($A919,'G T-bils'!$B$3:$C$3000,2,1)/36500)^($A919-$A918)</f>
        <v>28.162298941792379</v>
      </c>
      <c r="L919">
        <f>ROW()</f>
        <v>919</v>
      </c>
      <c r="N919" t="e">
        <f>#REF!/#REF!</f>
        <v>#REF!</v>
      </c>
    </row>
    <row r="920" spans="1:14">
      <c r="A920" s="1">
        <v>41292</v>
      </c>
      <c r="B920">
        <v>12.46</v>
      </c>
      <c r="C920">
        <v>15.29</v>
      </c>
      <c r="D920">
        <f>IFERROR(VLOOKUP($A920,'EXIV-EVIX indexes'!$B$4:$D$5000,2,0),D919)</f>
        <v>38000.339999999997</v>
      </c>
      <c r="E920">
        <f>IFERROR(VLOOKUP($A920,'EXIV-EVIX indexes'!$B$4:$D$5000,3,0),E919)</f>
        <v>18536.330000000002</v>
      </c>
      <c r="F920" s="11">
        <f>F919*$D920/$D919*(1-F$1+VLOOKUP(A920,'G T-bils'!B$3:C$3000,2,1)/36500)^($A920-$A919)</f>
        <v>184.05435174262979</v>
      </c>
      <c r="G920" t="str">
        <f>IFERROR(VLOOKUP($A920,EVIX.IV!$B$5:$F$300,5,0),"")</f>
        <v/>
      </c>
      <c r="H920" t="e">
        <f t="shared" si="14"/>
        <v>#VALUE!</v>
      </c>
      <c r="I920" s="11">
        <f>I919*$E920/$E919*(1-I$1+VLOOKUP($A920,'G T-bils'!$B$3:$C$3000,2,1)/36500)^($A920-$A919)</f>
        <v>28.007068042256023</v>
      </c>
      <c r="L920">
        <f>ROW()</f>
        <v>920</v>
      </c>
      <c r="N920" t="e">
        <f>#REF!/#REF!</f>
        <v>#REF!</v>
      </c>
    </row>
    <row r="921" spans="1:14">
      <c r="A921" s="1">
        <v>41296</v>
      </c>
      <c r="B921">
        <v>12.43</v>
      </c>
      <c r="C921">
        <v>14.72</v>
      </c>
      <c r="D921">
        <f>IFERROR(VLOOKUP($A921,'EXIV-EVIX indexes'!$B$4:$D$5000,2,0),D920)</f>
        <v>37011.35</v>
      </c>
      <c r="E921">
        <f>IFERROR(VLOOKUP($A921,'EXIV-EVIX indexes'!$B$4:$D$5000,3,0),E920)</f>
        <v>18967.310000000001</v>
      </c>
      <c r="F921" s="11">
        <f>F920*$D921/$D920*(1-F$1+VLOOKUP(A921,'G T-bils'!B$3:C$3000,2,1)/36500)^($A921-$A920)</f>
        <v>179.23868800007429</v>
      </c>
      <c r="G921" t="str">
        <f>IFERROR(VLOOKUP($A921,EVIX.IV!$B$5:$F$300,5,0),"")</f>
        <v/>
      </c>
      <c r="H921" t="e">
        <f t="shared" si="14"/>
        <v>#VALUE!</v>
      </c>
      <c r="I921" s="11">
        <f>I920*$E921/$E920*(1-I$1+VLOOKUP($A921,'G T-bils'!$B$3:$C$3000,2,1)/36500)^($A921-$A920)</f>
        <v>28.654171658169052</v>
      </c>
      <c r="L921">
        <f>ROW()</f>
        <v>921</v>
      </c>
      <c r="N921" t="e">
        <f>#REF!/#REF!</f>
        <v>#REF!</v>
      </c>
    </row>
    <row r="922" spans="1:14">
      <c r="A922" s="1">
        <v>41297</v>
      </c>
      <c r="B922">
        <v>12.46</v>
      </c>
      <c r="C922">
        <v>14.5</v>
      </c>
      <c r="D922">
        <f>IFERROR(VLOOKUP($A922,'EXIV-EVIX indexes'!$B$4:$D$5000,2,0),D921)</f>
        <v>37258.339999999997</v>
      </c>
      <c r="E922">
        <f>IFERROR(VLOOKUP($A922,'EXIV-EVIX indexes'!$B$4:$D$5000,3,0),E921)</f>
        <v>18819.349999999999</v>
      </c>
      <c r="F922" s="11">
        <f>F921*$D922/$D921*(1-F$1+VLOOKUP(A922,'G T-bils'!B$3:C$3000,2,1)/36500)^($A922-$A921)</f>
        <v>180.42837565549513</v>
      </c>
      <c r="G922" t="str">
        <f>IFERROR(VLOOKUP($A922,EVIX.IV!$B$5:$F$300,5,0),"")</f>
        <v/>
      </c>
      <c r="H922" t="e">
        <f t="shared" si="14"/>
        <v>#VALUE!</v>
      </c>
      <c r="I922" s="11">
        <f>I921*$E922/$E921*(1-I$1+VLOOKUP($A922,'G T-bils'!$B$3:$C$3000,2,1)/36500)^($A922-$A921)</f>
        <v>28.429632329513741</v>
      </c>
      <c r="L922">
        <f>ROW()</f>
        <v>922</v>
      </c>
      <c r="N922" t="e">
        <f>#REF!/#REF!</f>
        <v>#REF!</v>
      </c>
    </row>
    <row r="923" spans="1:14">
      <c r="A923" s="1">
        <v>41298</v>
      </c>
      <c r="B923">
        <v>12.69</v>
      </c>
      <c r="C923">
        <v>14.67</v>
      </c>
      <c r="D923">
        <f>IFERROR(VLOOKUP($A923,'EXIV-EVIX indexes'!$B$4:$D$5000,2,0),D922)</f>
        <v>36200.379999999997</v>
      </c>
      <c r="E923">
        <f>IFERROR(VLOOKUP($A923,'EXIV-EVIX indexes'!$B$4:$D$5000,3,0),E922)</f>
        <v>19612.41</v>
      </c>
      <c r="F923" s="11">
        <f>F922*$D923/$D922*(1-F$1+VLOOKUP(A923,'G T-bils'!B$3:C$3000,2,1)/36500)^($A923-$A922)</f>
        <v>175.29887052184841</v>
      </c>
      <c r="G923" t="str">
        <f>IFERROR(VLOOKUP($A923,EVIX.IV!$B$5:$F$300,5,0),"")</f>
        <v/>
      </c>
      <c r="H923" t="e">
        <f t="shared" si="14"/>
        <v>#VALUE!</v>
      </c>
      <c r="I923" s="11">
        <f>I922*$E923/$E922*(1-I$1+VLOOKUP($A923,'G T-bils'!$B$3:$C$3000,2,1)/36500)^($A923-$A922)</f>
        <v>29.626628941468482</v>
      </c>
      <c r="L923">
        <f>ROW()</f>
        <v>923</v>
      </c>
      <c r="N923" t="e">
        <f>#REF!/#REF!</f>
        <v>#REF!</v>
      </c>
    </row>
    <row r="924" spans="1:14">
      <c r="A924" s="1">
        <v>41299</v>
      </c>
      <c r="B924">
        <v>12.89</v>
      </c>
      <c r="C924">
        <v>14.66</v>
      </c>
      <c r="D924">
        <f>IFERROR(VLOOKUP($A924,'EXIV-EVIX indexes'!$B$4:$D$5000,2,0),D923)</f>
        <v>35894.870000000003</v>
      </c>
      <c r="E924">
        <f>IFERROR(VLOOKUP($A924,'EXIV-EVIX indexes'!$B$4:$D$5000,3,0),E923)</f>
        <v>20053.78</v>
      </c>
      <c r="F924" s="11">
        <f>F923*$D924/$D923*(1-F$1+VLOOKUP(A924,'G T-bils'!B$3:C$3000,2,1)/36500)^($A924-$A923)</f>
        <v>173.81326468207305</v>
      </c>
      <c r="G924" t="str">
        <f>IFERROR(VLOOKUP($A924,EVIX.IV!$B$5:$F$300,5,0),"")</f>
        <v/>
      </c>
      <c r="H924" t="e">
        <f t="shared" si="14"/>
        <v>#VALUE!</v>
      </c>
      <c r="I924" s="11">
        <f>I923*$E924/$E923*(1-I$1+VLOOKUP($A924,'G T-bils'!$B$3:$C$3000,2,1)/36500)^($A924-$A923)</f>
        <v>30.292287106113346</v>
      </c>
      <c r="L924">
        <f>ROW()</f>
        <v>924</v>
      </c>
      <c r="N924" t="e">
        <f>#REF!/#REF!</f>
        <v>#REF!</v>
      </c>
    </row>
    <row r="925" spans="1:14">
      <c r="A925" s="1">
        <v>41302</v>
      </c>
      <c r="B925">
        <v>13.57</v>
      </c>
      <c r="C925">
        <v>15.07</v>
      </c>
      <c r="D925">
        <f>IFERROR(VLOOKUP($A925,'EXIV-EVIX indexes'!$B$4:$D$5000,2,0),D924)</f>
        <v>35709.300000000003</v>
      </c>
      <c r="E925">
        <f>IFERROR(VLOOKUP($A925,'EXIV-EVIX indexes'!$B$4:$D$5000,3,0),E924)</f>
        <v>20106.82</v>
      </c>
      <c r="F925" s="11">
        <f>F924*$D925/$D924*(1-F$1+VLOOKUP(A925,'G T-bils'!B$3:C$3000,2,1)/36500)^($A925-$A924)</f>
        <v>172.89644790399024</v>
      </c>
      <c r="G925" t="str">
        <f>IFERROR(VLOOKUP($A925,EVIX.IV!$B$5:$F$300,5,0),"")</f>
        <v/>
      </c>
      <c r="H925" t="e">
        <f t="shared" si="14"/>
        <v>#VALUE!</v>
      </c>
      <c r="I925" s="11">
        <f>I924*$E925/$E924*(1-I$1+VLOOKUP($A925,'G T-bils'!$B$3:$C$3000,2,1)/36500)^($A925-$A924)</f>
        <v>30.369204089509306</v>
      </c>
      <c r="L925">
        <f>ROW()</f>
        <v>925</v>
      </c>
      <c r="N925" t="e">
        <f>#REF!/#REF!</f>
        <v>#REF!</v>
      </c>
    </row>
    <row r="926" spans="1:14">
      <c r="A926" s="1">
        <v>41303</v>
      </c>
      <c r="B926">
        <v>13.31</v>
      </c>
      <c r="C926">
        <v>14.74</v>
      </c>
      <c r="D926">
        <f>IFERROR(VLOOKUP($A926,'EXIV-EVIX indexes'!$B$4:$D$5000,2,0),D925)</f>
        <v>35326.410000000003</v>
      </c>
      <c r="E926">
        <f>IFERROR(VLOOKUP($A926,'EXIV-EVIX indexes'!$B$4:$D$5000,3,0),E925)</f>
        <v>20355.009999999998</v>
      </c>
      <c r="F926" s="11">
        <f>F925*$D926/$D925*(1-F$1+VLOOKUP(A926,'G T-bils'!B$3:C$3000,2,1)/36500)^($A926-$A925)</f>
        <v>171.03649756246958</v>
      </c>
      <c r="G926" t="str">
        <f>IFERROR(VLOOKUP($A926,EVIX.IV!$B$5:$F$300,5,0),"")</f>
        <v/>
      </c>
      <c r="H926" t="e">
        <f t="shared" si="14"/>
        <v>#VALUE!</v>
      </c>
      <c r="I926" s="11">
        <f>I925*$E926/$E925*(1-I$1+VLOOKUP($A926,'G T-bils'!$B$3:$C$3000,2,1)/36500)^($A926-$A925)</f>
        <v>30.742975266816636</v>
      </c>
      <c r="L926">
        <f>ROW()</f>
        <v>926</v>
      </c>
      <c r="N926" t="e">
        <f>#REF!/#REF!</f>
        <v>#REF!</v>
      </c>
    </row>
    <row r="927" spans="1:14">
      <c r="A927" s="1">
        <v>41304</v>
      </c>
      <c r="B927">
        <v>14.32</v>
      </c>
      <c r="C927">
        <v>15.42</v>
      </c>
      <c r="D927">
        <f>IFERROR(VLOOKUP($A927,'EXIV-EVIX indexes'!$B$4:$D$5000,2,0),D926)</f>
        <v>36666.269999999997</v>
      </c>
      <c r="E927">
        <f>IFERROR(VLOOKUP($A927,'EXIV-EVIX indexes'!$B$4:$D$5000,3,0),E926)</f>
        <v>19851.32</v>
      </c>
      <c r="F927" s="11">
        <f>F926*$D927/$D926*(1-F$1+VLOOKUP(A927,'G T-bils'!B$3:C$3000,2,1)/36500)^($A927-$A926)</f>
        <v>177.5172369774624</v>
      </c>
      <c r="G927" t="str">
        <f>IFERROR(VLOOKUP($A927,EVIX.IV!$B$5:$F$300,5,0),"")</f>
        <v/>
      </c>
      <c r="H927" t="e">
        <f t="shared" si="14"/>
        <v>#VALUE!</v>
      </c>
      <c r="I927" s="11">
        <f>I926*$E927/$E926*(1-I$1+VLOOKUP($A927,'G T-bils'!$B$3:$C$3000,2,1)/36500)^($A927-$A926)</f>
        <v>29.981162869753987</v>
      </c>
      <c r="L927">
        <f>ROW()</f>
        <v>927</v>
      </c>
      <c r="N927" t="e">
        <f>#REF!/#REF!</f>
        <v>#REF!</v>
      </c>
    </row>
    <row r="928" spans="1:14">
      <c r="A928" s="1">
        <v>41305</v>
      </c>
      <c r="B928">
        <v>14.28</v>
      </c>
      <c r="C928">
        <v>15.57</v>
      </c>
      <c r="D928">
        <f>IFERROR(VLOOKUP($A928,'EXIV-EVIX indexes'!$B$4:$D$5000,2,0),D927)</f>
        <v>37857.35</v>
      </c>
      <c r="E928">
        <f>IFERROR(VLOOKUP($A928,'EXIV-EVIX indexes'!$B$4:$D$5000,3,0),E927)</f>
        <v>19212.43</v>
      </c>
      <c r="F928" s="11">
        <f>F927*$D928/$D927*(1-F$1+VLOOKUP(A928,'G T-bils'!B$3:C$3000,2,1)/36500)^($A928-$A927)</f>
        <v>183.27724137176281</v>
      </c>
      <c r="G928" t="str">
        <f>IFERROR(VLOOKUP($A928,EVIX.IV!$B$5:$F$300,5,0),"")</f>
        <v/>
      </c>
      <c r="H928" t="e">
        <f t="shared" si="14"/>
        <v>#VALUE!</v>
      </c>
      <c r="I928" s="11">
        <f>I927*$E928/$E927*(1-I$1+VLOOKUP($A928,'G T-bils'!$B$3:$C$3000,2,1)/36500)^($A928-$A927)</f>
        <v>29.015223042786307</v>
      </c>
      <c r="L928">
        <f>ROW()</f>
        <v>928</v>
      </c>
      <c r="N928" t="e">
        <f>#REF!/#REF!</f>
        <v>#REF!</v>
      </c>
    </row>
    <row r="929" spans="1:14">
      <c r="A929" s="1">
        <v>41306</v>
      </c>
      <c r="B929">
        <v>12.9</v>
      </c>
      <c r="C929">
        <v>14.79</v>
      </c>
      <c r="D929">
        <f>IFERROR(VLOOKUP($A929,'EXIV-EVIX indexes'!$B$4:$D$5000,2,0),D928)</f>
        <v>37418.11</v>
      </c>
      <c r="E929">
        <f>IFERROR(VLOOKUP($A929,'EXIV-EVIX indexes'!$B$4:$D$5000,3,0),E928)</f>
        <v>19772.48</v>
      </c>
      <c r="F929" s="11">
        <f>F928*$D929/$D928*(1-F$1+VLOOKUP(A929,'G T-bils'!B$3:C$3000,2,1)/36500)^($A929-$A928)</f>
        <v>181.144374322261</v>
      </c>
      <c r="G929" t="str">
        <f>IFERROR(VLOOKUP($A929,EVIX.IV!$B$5:$F$300,5,0),"")</f>
        <v/>
      </c>
      <c r="H929" t="e">
        <f t="shared" si="14"/>
        <v>#VALUE!</v>
      </c>
      <c r="I929" s="11">
        <f>I928*$E929/$E928*(1-I$1+VLOOKUP($A929,'G T-bils'!$B$3:$C$3000,2,1)/36500)^($A929-$A928)</f>
        <v>29.859974645013672</v>
      </c>
      <c r="L929">
        <f>ROW()</f>
        <v>929</v>
      </c>
      <c r="N929" t="e">
        <f>#REF!/#REF!</f>
        <v>#REF!</v>
      </c>
    </row>
    <row r="930" spans="1:14">
      <c r="A930" s="1">
        <v>41309</v>
      </c>
      <c r="B930">
        <v>14.67</v>
      </c>
      <c r="C930">
        <v>15.79</v>
      </c>
      <c r="D930">
        <f>IFERROR(VLOOKUP($A930,'EXIV-EVIX indexes'!$B$4:$D$5000,2,0),D929)</f>
        <v>41732.089999999997</v>
      </c>
      <c r="E930">
        <f>IFERROR(VLOOKUP($A930,'EXIV-EVIX indexes'!$B$4:$D$5000,3,0),E929)</f>
        <v>17086.66</v>
      </c>
      <c r="F930" s="11">
        <f>F929*$D930/$D929*(1-F$1+VLOOKUP(A930,'G T-bils'!B$3:C$3000,2,1)/36500)^($A930-$A929)</f>
        <v>202.00716314391411</v>
      </c>
      <c r="G930" t="str">
        <f>IFERROR(VLOOKUP($A930,EVIX.IV!$B$5:$F$300,5,0),"")</f>
        <v/>
      </c>
      <c r="H930" t="e">
        <f t="shared" si="14"/>
        <v>#VALUE!</v>
      </c>
      <c r="I930" s="11">
        <f>I929*$E930/$E929*(1-I$1+VLOOKUP($A930,'G T-bils'!$B$3:$C$3000,2,1)/36500)^($A930-$A929)</f>
        <v>25.801152053152002</v>
      </c>
      <c r="L930">
        <f>ROW()</f>
        <v>930</v>
      </c>
      <c r="N930" t="e">
        <f>#REF!/#REF!</f>
        <v>#REF!</v>
      </c>
    </row>
    <row r="931" spans="1:14">
      <c r="A931" s="1">
        <v>41310</v>
      </c>
      <c r="B931">
        <v>13.72</v>
      </c>
      <c r="C931">
        <v>15.3</v>
      </c>
      <c r="D931">
        <f>IFERROR(VLOOKUP($A931,'EXIV-EVIX indexes'!$B$4:$D$5000,2,0),D930)</f>
        <v>40987.18</v>
      </c>
      <c r="E931">
        <f>IFERROR(VLOOKUP($A931,'EXIV-EVIX indexes'!$B$4:$D$5000,3,0),E930)</f>
        <v>17306.64</v>
      </c>
      <c r="F931" s="11">
        <f>F930*$D931/$D930*(1-F$1+VLOOKUP(A931,'G T-bils'!B$3:C$3000,2,1)/36500)^($A931-$A930)</f>
        <v>198.39431759075066</v>
      </c>
      <c r="G931" t="str">
        <f>IFERROR(VLOOKUP($A931,EVIX.IV!$B$5:$F$300,5,0),"")</f>
        <v/>
      </c>
      <c r="H931" t="e">
        <f t="shared" si="14"/>
        <v>#VALUE!</v>
      </c>
      <c r="I931" s="11">
        <f>I930*$E931/$E930*(1-I$1+VLOOKUP($A931,'G T-bils'!$B$3:$C$3000,2,1)/36500)^($A931-$A930)</f>
        <v>26.132396312906241</v>
      </c>
      <c r="L931">
        <f>ROW()</f>
        <v>931</v>
      </c>
      <c r="N931" t="e">
        <f>#REF!/#REF!</f>
        <v>#REF!</v>
      </c>
    </row>
    <row r="932" spans="1:14">
      <c r="A932" s="1">
        <v>41311</v>
      </c>
      <c r="B932">
        <v>13.41</v>
      </c>
      <c r="C932">
        <v>15.14</v>
      </c>
      <c r="D932">
        <f>IFERROR(VLOOKUP($A932,'EXIV-EVIX indexes'!$B$4:$D$5000,2,0),D931)</f>
        <v>42251.25</v>
      </c>
      <c r="E932">
        <f>IFERROR(VLOOKUP($A932,'EXIV-EVIX indexes'!$B$4:$D$5000,3,0),E931)</f>
        <v>16790.95</v>
      </c>
      <c r="F932" s="11">
        <f>F931*$D932/$D931*(1-F$1+VLOOKUP(A932,'G T-bils'!B$3:C$3000,2,1)/36500)^($A932-$A931)</f>
        <v>204.50562030924129</v>
      </c>
      <c r="G932" t="str">
        <f>IFERROR(VLOOKUP($A932,EVIX.IV!$B$5:$F$300,5,0),"")</f>
        <v/>
      </c>
      <c r="H932" t="e">
        <f t="shared" si="14"/>
        <v>#VALUE!</v>
      </c>
      <c r="I932" s="11">
        <f>I931*$E932/$E931*(1-I$1+VLOOKUP($A932,'G T-bils'!$B$3:$C$3000,2,1)/36500)^($A932-$A931)</f>
        <v>25.352818094572076</v>
      </c>
      <c r="L932">
        <f>ROW()</f>
        <v>932</v>
      </c>
      <c r="N932" t="e">
        <f>#REF!/#REF!</f>
        <v>#REF!</v>
      </c>
    </row>
    <row r="933" spans="1:14">
      <c r="A933" s="1">
        <v>41312</v>
      </c>
      <c r="B933">
        <v>13.5</v>
      </c>
      <c r="C933">
        <v>15.19</v>
      </c>
      <c r="D933">
        <f>IFERROR(VLOOKUP($A933,'EXIV-EVIX indexes'!$B$4:$D$5000,2,0),D932)</f>
        <v>42409.24</v>
      </c>
      <c r="E933">
        <f>IFERROR(VLOOKUP($A933,'EXIV-EVIX indexes'!$B$4:$D$5000,3,0),E932)</f>
        <v>16350.64</v>
      </c>
      <c r="F933" s="11">
        <f>F932*$D933/$D932*(1-F$1+VLOOKUP(A933,'G T-bils'!B$3:C$3000,2,1)/36500)^($A933-$A932)</f>
        <v>205.26301669750345</v>
      </c>
      <c r="G933" t="str">
        <f>IFERROR(VLOOKUP($A933,EVIX.IV!$B$5:$F$300,5,0),"")</f>
        <v/>
      </c>
      <c r="H933" t="e">
        <f t="shared" si="14"/>
        <v>#VALUE!</v>
      </c>
      <c r="I933" s="11">
        <f>I932*$E933/$E932*(1-I$1+VLOOKUP($A933,'G T-bils'!$B$3:$C$3000,2,1)/36500)^($A933-$A932)</f>
        <v>24.687110461089127</v>
      </c>
      <c r="L933">
        <f>ROW()</f>
        <v>933</v>
      </c>
      <c r="N933" t="e">
        <f>#REF!/#REF!</f>
        <v>#REF!</v>
      </c>
    </row>
    <row r="934" spans="1:14">
      <c r="A934" s="1">
        <v>41313</v>
      </c>
      <c r="B934">
        <v>13.02</v>
      </c>
      <c r="C934">
        <v>14.8</v>
      </c>
      <c r="D934">
        <f>IFERROR(VLOOKUP($A934,'EXIV-EVIX indexes'!$B$4:$D$5000,2,0),D933)</f>
        <v>40077.31</v>
      </c>
      <c r="E934">
        <f>IFERROR(VLOOKUP($A934,'EXIV-EVIX indexes'!$B$4:$D$5000,3,0),E933)</f>
        <v>17207.669999999998</v>
      </c>
      <c r="F934" s="11">
        <f>F933*$D934/$D933*(1-F$1+VLOOKUP(A934,'G T-bils'!B$3:C$3000,2,1)/36500)^($A934-$A933)</f>
        <v>193.96944586616488</v>
      </c>
      <c r="G934" t="str">
        <f>IFERROR(VLOOKUP($A934,EVIX.IV!$B$5:$F$300,5,0),"")</f>
        <v/>
      </c>
      <c r="H934" t="e">
        <f t="shared" si="14"/>
        <v>#VALUE!</v>
      </c>
      <c r="I934" s="11">
        <f>I933*$E934/$E933*(1-I$1+VLOOKUP($A934,'G T-bils'!$B$3:$C$3000,2,1)/36500)^($A934-$A933)</f>
        <v>25.980177630420176</v>
      </c>
      <c r="L934">
        <f>ROW()</f>
        <v>934</v>
      </c>
      <c r="N934" t="e">
        <f>#REF!/#REF!</f>
        <v>#REF!</v>
      </c>
    </row>
    <row r="935" spans="1:14">
      <c r="A935" s="1">
        <v>41316</v>
      </c>
      <c r="B935">
        <v>12.94</v>
      </c>
      <c r="C935">
        <v>14.68</v>
      </c>
      <c r="D935">
        <f>IFERROR(VLOOKUP($A935,'EXIV-EVIX indexes'!$B$4:$D$5000,2,0),D934)</f>
        <v>39948.61</v>
      </c>
      <c r="E935">
        <f>IFERROR(VLOOKUP($A935,'EXIV-EVIX indexes'!$B$4:$D$5000,3,0),E934)</f>
        <v>17247.53</v>
      </c>
      <c r="F935" s="11">
        <f>F934*$D935/$D934*(1-F$1+VLOOKUP(A935,'G T-bils'!B$3:C$3000,2,1)/36500)^($A935-$A934)</f>
        <v>193.325894859165</v>
      </c>
      <c r="G935" t="str">
        <f>IFERROR(VLOOKUP($A935,EVIX.IV!$B$5:$F$300,5,0),"")</f>
        <v/>
      </c>
      <c r="H935" t="e">
        <f t="shared" si="14"/>
        <v>#VALUE!</v>
      </c>
      <c r="I935" s="11">
        <f>I934*$E935/$E934*(1-I$1+VLOOKUP($A935,'G T-bils'!$B$3:$C$3000,2,1)/36500)^($A935-$A934)</f>
        <v>26.037576049847576</v>
      </c>
      <c r="L935">
        <f>ROW()</f>
        <v>935</v>
      </c>
      <c r="N935" t="e">
        <f>#REF!/#REF!</f>
        <v>#REF!</v>
      </c>
    </row>
    <row r="936" spans="1:14">
      <c r="A936" s="1">
        <v>41317</v>
      </c>
      <c r="B936">
        <v>12.64</v>
      </c>
      <c r="C936">
        <v>14.53</v>
      </c>
      <c r="D936">
        <f>IFERROR(VLOOKUP($A936,'EXIV-EVIX indexes'!$B$4:$D$5000,2,0),D935)</f>
        <v>39818.36</v>
      </c>
      <c r="E936">
        <f>IFERROR(VLOOKUP($A936,'EXIV-EVIX indexes'!$B$4:$D$5000,3,0),E935)</f>
        <v>17519.2</v>
      </c>
      <c r="F936" s="11">
        <f>F935*$D936/$D935*(1-F$1+VLOOKUP(A936,'G T-bils'!B$3:C$3000,2,1)/36500)^($A936-$A935)</f>
        <v>192.68875198525564</v>
      </c>
      <c r="G936" t="str">
        <f>IFERROR(VLOOKUP($A936,EVIX.IV!$B$5:$F$300,5,0),"")</f>
        <v/>
      </c>
      <c r="H936" t="e">
        <f t="shared" si="14"/>
        <v>#VALUE!</v>
      </c>
      <c r="I936" s="11">
        <f>I935*$E936/$E935*(1-I$1+VLOOKUP($A936,'G T-bils'!$B$3:$C$3000,2,1)/36500)^($A936-$A935)</f>
        <v>26.446764731188733</v>
      </c>
      <c r="L936">
        <f>ROW()</f>
        <v>936</v>
      </c>
      <c r="N936" t="e">
        <f>#REF!/#REF!</f>
        <v>#REF!</v>
      </c>
    </row>
    <row r="937" spans="1:14">
      <c r="A937" s="1">
        <v>41318</v>
      </c>
      <c r="B937">
        <v>12.98</v>
      </c>
      <c r="C937">
        <v>14.63</v>
      </c>
      <c r="D937">
        <f>IFERROR(VLOOKUP($A937,'EXIV-EVIX indexes'!$B$4:$D$5000,2,0),D936)</f>
        <v>39461.56</v>
      </c>
      <c r="E937">
        <f>IFERROR(VLOOKUP($A937,'EXIV-EVIX indexes'!$B$4:$D$5000,3,0),E936)</f>
        <v>17596.21</v>
      </c>
      <c r="F937" s="11">
        <f>F936*$D937/$D936*(1-F$1+VLOOKUP(A937,'G T-bils'!B$3:C$3000,2,1)/36500)^($A937-$A936)</f>
        <v>190.95532632589365</v>
      </c>
      <c r="G937" t="str">
        <f>IFERROR(VLOOKUP($A937,EVIX.IV!$B$5:$F$300,5,0),"")</f>
        <v/>
      </c>
      <c r="H937" t="e">
        <f t="shared" si="14"/>
        <v>#VALUE!</v>
      </c>
      <c r="I937" s="11">
        <f>I936*$E937/$E936*(1-I$1+VLOOKUP($A937,'G T-bils'!$B$3:$C$3000,2,1)/36500)^($A937-$A936)</f>
        <v>26.562071981836148</v>
      </c>
      <c r="L937">
        <f>ROW()</f>
        <v>937</v>
      </c>
      <c r="N937" t="e">
        <f>#REF!/#REF!</f>
        <v>#REF!</v>
      </c>
    </row>
    <row r="938" spans="1:14">
      <c r="A938" s="1">
        <v>41319</v>
      </c>
      <c r="B938">
        <v>12.66</v>
      </c>
      <c r="C938">
        <v>14.43</v>
      </c>
      <c r="D938">
        <f>IFERROR(VLOOKUP($A938,'EXIV-EVIX indexes'!$B$4:$D$5000,2,0),D937)</f>
        <v>39493.4</v>
      </c>
      <c r="E938">
        <f>IFERROR(VLOOKUP($A938,'EXIV-EVIX indexes'!$B$4:$D$5000,3,0),E937)</f>
        <v>17324.86</v>
      </c>
      <c r="F938" s="11">
        <f>F937*$D938/$D937*(1-F$1+VLOOKUP(A938,'G T-bils'!B$3:C$3000,2,1)/36500)^($A938-$A937)</f>
        <v>191.10257318194104</v>
      </c>
      <c r="G938" t="str">
        <f>IFERROR(VLOOKUP($A938,EVIX.IV!$B$5:$F$300,5,0),"")</f>
        <v/>
      </c>
      <c r="H938" t="e">
        <f t="shared" si="14"/>
        <v>#VALUE!</v>
      </c>
      <c r="I938" s="11">
        <f>I937*$E938/$E937*(1-I$1+VLOOKUP($A938,'G T-bils'!$B$3:$C$3000,2,1)/36500)^($A938-$A937)</f>
        <v>26.151525688922145</v>
      </c>
      <c r="L938">
        <f>ROW()</f>
        <v>938</v>
      </c>
      <c r="N938" t="e">
        <f>#REF!/#REF!</f>
        <v>#REF!</v>
      </c>
    </row>
    <row r="939" spans="1:14">
      <c r="A939" s="1">
        <v>41320</v>
      </c>
      <c r="B939">
        <v>12.46</v>
      </c>
      <c r="C939">
        <v>14.26</v>
      </c>
      <c r="D939">
        <f>IFERROR(VLOOKUP($A939,'EXIV-EVIX indexes'!$B$4:$D$5000,2,0),D938)</f>
        <v>39941.67</v>
      </c>
      <c r="E939">
        <f>IFERROR(VLOOKUP($A939,'EXIV-EVIX indexes'!$B$4:$D$5000,3,0),E938)</f>
        <v>17143.919999999998</v>
      </c>
      <c r="F939" s="11">
        <f>F938*$D939/$D938*(1-F$1+VLOOKUP(A939,'G T-bils'!B$3:C$3000,2,1)/36500)^($A939-$A938)</f>
        <v>193.26478419467321</v>
      </c>
      <c r="G939" t="str">
        <f>IFERROR(VLOOKUP($A939,EVIX.IV!$B$5:$F$300,5,0),"")</f>
        <v/>
      </c>
      <c r="H939" t="e">
        <f t="shared" si="14"/>
        <v>#VALUE!</v>
      </c>
      <c r="I939" s="11">
        <f>I938*$E939/$E938*(1-I$1+VLOOKUP($A939,'G T-bils'!$B$3:$C$3000,2,1)/36500)^($A939-$A938)</f>
        <v>25.877476595884463</v>
      </c>
      <c r="L939">
        <f>ROW()</f>
        <v>939</v>
      </c>
      <c r="N939" t="e">
        <f>#REF!/#REF!</f>
        <v>#REF!</v>
      </c>
    </row>
    <row r="940" spans="1:14">
      <c r="A940" s="1">
        <v>41324</v>
      </c>
      <c r="B940">
        <v>12.31</v>
      </c>
      <c r="C940">
        <v>13.99</v>
      </c>
      <c r="D940">
        <f>IFERROR(VLOOKUP($A940,'EXIV-EVIX indexes'!$B$4:$D$5000,2,0),D939)</f>
        <v>38709.279999999999</v>
      </c>
      <c r="E940">
        <f>IFERROR(VLOOKUP($A940,'EXIV-EVIX indexes'!$B$4:$D$5000,3,0),E939)</f>
        <v>17675.71</v>
      </c>
      <c r="F940" s="11">
        <f>F939*$D940/$D939*(1-F$1+VLOOKUP(A940,'G T-bils'!B$3:C$3000,2,1)/36500)^($A940-$A939)</f>
        <v>187.27474035857659</v>
      </c>
      <c r="G940" t="str">
        <f>IFERROR(VLOOKUP($A940,EVIX.IV!$B$5:$F$300,5,0),"")</f>
        <v/>
      </c>
      <c r="H940" t="e">
        <f t="shared" si="14"/>
        <v>#VALUE!</v>
      </c>
      <c r="I940" s="11">
        <f>I939*$E940/$E939*(1-I$1+VLOOKUP($A940,'G T-bils'!$B$3:$C$3000,2,1)/36500)^($A940-$A939)</f>
        <v>26.676341219566254</v>
      </c>
      <c r="L940">
        <f>ROW()</f>
        <v>940</v>
      </c>
      <c r="N940" t="e">
        <f>#REF!/#REF!</f>
        <v>#REF!</v>
      </c>
    </row>
    <row r="941" spans="1:14">
      <c r="A941" s="1">
        <v>41325</v>
      </c>
      <c r="B941">
        <v>14.68</v>
      </c>
      <c r="C941">
        <v>15.41</v>
      </c>
      <c r="D941">
        <f>IFERROR(VLOOKUP($A941,'EXIV-EVIX indexes'!$B$4:$D$5000,2,0),D940)</f>
        <v>39976.28</v>
      </c>
      <c r="E941">
        <f>IFERROR(VLOOKUP($A941,'EXIV-EVIX indexes'!$B$4:$D$5000,3,0),E940)</f>
        <v>17128.28</v>
      </c>
      <c r="F941" s="11">
        <f>F940*$D941/$D940*(1-F$1+VLOOKUP(A941,'G T-bils'!B$3:C$3000,2,1)/36500)^($A941-$A940)</f>
        <v>193.39752023899297</v>
      </c>
      <c r="G941" t="str">
        <f>IFERROR(VLOOKUP($A941,EVIX.IV!$B$5:$F$300,5,0),"")</f>
        <v/>
      </c>
      <c r="H941" t="e">
        <f t="shared" si="14"/>
        <v>#VALUE!</v>
      </c>
      <c r="I941" s="11">
        <f>I940*$E941/$E940*(1-I$1+VLOOKUP($A941,'G T-bils'!$B$3:$C$3000,2,1)/36500)^($A941-$A940)</f>
        <v>25.849227145239166</v>
      </c>
      <c r="L941">
        <f>ROW()</f>
        <v>941</v>
      </c>
      <c r="N941" t="e">
        <f>#REF!/#REF!</f>
        <v>#REF!</v>
      </c>
    </row>
    <row r="942" spans="1:14">
      <c r="A942" s="1">
        <v>41326</v>
      </c>
      <c r="B942">
        <v>15.22</v>
      </c>
      <c r="C942">
        <v>15.71</v>
      </c>
      <c r="D942">
        <f>IFERROR(VLOOKUP($A942,'EXIV-EVIX indexes'!$B$4:$D$5000,2,0),D941)</f>
        <v>41242.03</v>
      </c>
      <c r="E942">
        <f>IFERROR(VLOOKUP($A942,'EXIV-EVIX indexes'!$B$4:$D$5000,3,0),E941)</f>
        <v>16198.05</v>
      </c>
      <c r="F942" s="11">
        <f>F941*$D942/$D941*(1-F$1+VLOOKUP(A942,'G T-bils'!B$3:C$3000,2,1)/36500)^($A942-$A941)</f>
        <v>199.51367121398172</v>
      </c>
      <c r="G942" t="str">
        <f>IFERROR(VLOOKUP($A942,EVIX.IV!$B$5:$F$300,5,0),"")</f>
        <v/>
      </c>
      <c r="H942" t="e">
        <f t="shared" si="14"/>
        <v>#VALUE!</v>
      </c>
      <c r="I942" s="11">
        <f>I941*$E942/$E941*(1-I$1+VLOOKUP($A942,'G T-bils'!$B$3:$C$3000,2,1)/36500)^($A942-$A941)</f>
        <v>24.444471244859322</v>
      </c>
      <c r="L942">
        <f>ROW()</f>
        <v>942</v>
      </c>
      <c r="N942" t="e">
        <f>#REF!/#REF!</f>
        <v>#REF!</v>
      </c>
    </row>
    <row r="943" spans="1:14">
      <c r="A943" s="1">
        <v>41327</v>
      </c>
      <c r="B943">
        <v>14.17</v>
      </c>
      <c r="C943">
        <v>14.98</v>
      </c>
      <c r="D943">
        <f>IFERROR(VLOOKUP($A943,'EXIV-EVIX indexes'!$B$4:$D$5000,2,0),D942)</f>
        <v>39340.5</v>
      </c>
      <c r="E943">
        <f>IFERROR(VLOOKUP($A943,'EXIV-EVIX indexes'!$B$4:$D$5000,3,0),E942)</f>
        <v>16790.96</v>
      </c>
      <c r="F943" s="11">
        <f>F942*$D943/$D942*(1-F$1+VLOOKUP(A943,'G T-bils'!B$3:C$3000,2,1)/36500)^($A943-$A942)</f>
        <v>190.30780707632755</v>
      </c>
      <c r="G943" t="str">
        <f>IFERROR(VLOOKUP($A943,EVIX.IV!$B$5:$F$300,5,0),"")</f>
        <v/>
      </c>
      <c r="H943" t="e">
        <f t="shared" si="14"/>
        <v>#VALUE!</v>
      </c>
      <c r="I943" s="11">
        <f>I942*$E943/$E942*(1-I$1+VLOOKUP($A943,'G T-bils'!$B$3:$C$3000,2,1)/36500)^($A943-$A942)</f>
        <v>25.338304020569737</v>
      </c>
      <c r="L943">
        <f>ROW()</f>
        <v>943</v>
      </c>
      <c r="N943" t="e">
        <f>#REF!/#REF!</f>
        <v>#REF!</v>
      </c>
    </row>
    <row r="944" spans="1:14">
      <c r="A944" s="1">
        <v>41330</v>
      </c>
      <c r="B944">
        <v>18.989999999999998</v>
      </c>
      <c r="C944">
        <v>17.940000000000001</v>
      </c>
      <c r="D944">
        <f>IFERROR(VLOOKUP($A944,'EXIV-EVIX indexes'!$B$4:$D$5000,2,0),D943)</f>
        <v>38938.800000000003</v>
      </c>
      <c r="E944">
        <f>IFERROR(VLOOKUP($A944,'EXIV-EVIX indexes'!$B$4:$D$5000,3,0),E943)</f>
        <v>17093</v>
      </c>
      <c r="F944" s="11">
        <f>F943*$D944/$D943*(1-F$1+VLOOKUP(A944,'G T-bils'!B$3:C$3000,2,1)/36500)^($A944-$A943)</f>
        <v>188.34391911114335</v>
      </c>
      <c r="G944" t="str">
        <f>IFERROR(VLOOKUP($A944,EVIX.IV!$B$5:$F$300,5,0),"")</f>
        <v/>
      </c>
      <c r="H944" t="e">
        <f t="shared" si="14"/>
        <v>#VALUE!</v>
      </c>
      <c r="I944" s="11">
        <f>I943*$E944/$E943*(1-I$1+VLOOKUP($A944,'G T-bils'!$B$3:$C$3000,2,1)/36500)^($A944-$A943)</f>
        <v>25.791263488611001</v>
      </c>
      <c r="L944">
        <f>ROW()</f>
        <v>944</v>
      </c>
      <c r="N944" t="e">
        <f>#REF!/#REF!</f>
        <v>#REF!</v>
      </c>
    </row>
    <row r="945" spans="1:14">
      <c r="A945" s="1">
        <v>41331</v>
      </c>
      <c r="B945">
        <v>16.87</v>
      </c>
      <c r="C945">
        <v>17.25</v>
      </c>
      <c r="D945">
        <f>IFERROR(VLOOKUP($A945,'EXIV-EVIX indexes'!$B$4:$D$5000,2,0),D944)</f>
        <v>45334.49</v>
      </c>
      <c r="E945">
        <f>IFERROR(VLOOKUP($A945,'EXIV-EVIX indexes'!$B$4:$D$5000,3,0),E944)</f>
        <v>13910.94</v>
      </c>
      <c r="F945" s="11">
        <f>F944*$D945/$D944*(1-F$1+VLOOKUP(A945,'G T-bils'!B$3:C$3000,2,1)/36500)^($A945-$A944)</f>
        <v>219.27151760974036</v>
      </c>
      <c r="G945" t="str">
        <f>IFERROR(VLOOKUP($A945,EVIX.IV!$B$5:$F$300,5,0),"")</f>
        <v/>
      </c>
      <c r="H945" t="e">
        <f t="shared" ref="H945:H1008" si="15">F945/G945-1</f>
        <v>#VALUE!</v>
      </c>
      <c r="I945" s="11">
        <f>I944*$E945/$E944*(1-I$1+VLOOKUP($A945,'G T-bils'!$B$3:$C$3000,2,1)/36500)^($A945-$A944)</f>
        <v>20.989169345090893</v>
      </c>
      <c r="L945">
        <f>ROW()</f>
        <v>945</v>
      </c>
      <c r="N945" t="e">
        <f>#REF!/#REF!</f>
        <v>#REF!</v>
      </c>
    </row>
    <row r="946" spans="1:14">
      <c r="A946" s="1">
        <v>41332</v>
      </c>
      <c r="B946">
        <v>14.73</v>
      </c>
      <c r="C946">
        <v>15.66</v>
      </c>
      <c r="D946">
        <f>IFERROR(VLOOKUP($A946,'EXIV-EVIX indexes'!$B$4:$D$5000,2,0),D945)</f>
        <v>42733.64</v>
      </c>
      <c r="E946">
        <f>IFERROR(VLOOKUP($A946,'EXIV-EVIX indexes'!$B$4:$D$5000,3,0),E945)</f>
        <v>14775.02</v>
      </c>
      <c r="F946" s="11">
        <f>F945*$D946/$D945*(1-F$1+VLOOKUP(A946,'G T-bils'!B$3:C$3000,2,1)/36500)^($A946-$A945)</f>
        <v>206.6842952954986</v>
      </c>
      <c r="G946" t="str">
        <f>IFERROR(VLOOKUP($A946,EVIX.IV!$B$5:$F$300,5,0),"")</f>
        <v/>
      </c>
      <c r="H946" t="e">
        <f t="shared" si="15"/>
        <v>#VALUE!</v>
      </c>
      <c r="I946" s="11">
        <f>I945*$E946/$E945*(1-I$1+VLOOKUP($A946,'G T-bils'!$B$3:$C$3000,2,1)/36500)^($A946-$A945)</f>
        <v>22.292098577374976</v>
      </c>
      <c r="L946">
        <f>ROW()</f>
        <v>946</v>
      </c>
      <c r="N946" t="e">
        <f>#REF!/#REF!</f>
        <v>#REF!</v>
      </c>
    </row>
    <row r="947" spans="1:14">
      <c r="A947" s="1">
        <v>41333</v>
      </c>
      <c r="B947">
        <v>15.51</v>
      </c>
      <c r="C947">
        <v>16.18</v>
      </c>
      <c r="D947">
        <f>IFERROR(VLOOKUP($A947,'EXIV-EVIX indexes'!$B$4:$D$5000,2,0),D946)</f>
        <v>41453.75</v>
      </c>
      <c r="E947">
        <f>IFERROR(VLOOKUP($A947,'EXIV-EVIX indexes'!$B$4:$D$5000,3,0),E946)</f>
        <v>15129.21</v>
      </c>
      <c r="F947" s="11">
        <f>F946*$D947/$D946*(1-F$1+VLOOKUP(A947,'G T-bils'!B$3:C$3000,2,1)/36500)^($A947-$A946)</f>
        <v>200.48668296115844</v>
      </c>
      <c r="G947" t="str">
        <f>IFERROR(VLOOKUP($A947,EVIX.IV!$B$5:$F$300,5,0),"")</f>
        <v/>
      </c>
      <c r="H947" t="e">
        <f t="shared" si="15"/>
        <v>#VALUE!</v>
      </c>
      <c r="I947" s="11">
        <f>I946*$E947/$E946*(1-I$1+VLOOKUP($A947,'G T-bils'!$B$3:$C$3000,2,1)/36500)^($A947-$A946)</f>
        <v>22.825654736879027</v>
      </c>
      <c r="L947">
        <f>ROW()</f>
        <v>947</v>
      </c>
      <c r="N947" t="e">
        <f>#REF!/#REF!</f>
        <v>#REF!</v>
      </c>
    </row>
    <row r="948" spans="1:14">
      <c r="A948" s="1">
        <v>41334</v>
      </c>
      <c r="B948">
        <v>15.36</v>
      </c>
      <c r="C948">
        <v>16.29</v>
      </c>
      <c r="D948">
        <f>IFERROR(VLOOKUP($A948,'EXIV-EVIX indexes'!$B$4:$D$5000,2,0),D947)</f>
        <v>42798.61</v>
      </c>
      <c r="E948">
        <f>IFERROR(VLOOKUP($A948,'EXIV-EVIX indexes'!$B$4:$D$5000,3,0),E947)</f>
        <v>14425.47</v>
      </c>
      <c r="F948" s="11">
        <f>F947*$D948/$D947*(1-F$1+VLOOKUP(A948,'G T-bils'!B$3:C$3000,2,1)/36500)^($A948-$A947)</f>
        <v>206.98338552347948</v>
      </c>
      <c r="G948" t="str">
        <f>IFERROR(VLOOKUP($A948,EVIX.IV!$B$5:$F$300,5,0),"")</f>
        <v/>
      </c>
      <c r="H948" t="e">
        <f t="shared" si="15"/>
        <v>#VALUE!</v>
      </c>
      <c r="I948" s="11">
        <f>I947*$E948/$E947*(1-I$1+VLOOKUP($A948,'G T-bils'!$B$3:$C$3000,2,1)/36500)^($A948-$A947)</f>
        <v>21.763116147176142</v>
      </c>
      <c r="L948">
        <f>ROW()</f>
        <v>948</v>
      </c>
      <c r="N948" t="e">
        <f>#REF!/#REF!</f>
        <v>#REF!</v>
      </c>
    </row>
    <row r="949" spans="1:14">
      <c r="A949" s="1">
        <v>41337</v>
      </c>
      <c r="B949">
        <v>14.01</v>
      </c>
      <c r="C949">
        <v>15.42</v>
      </c>
      <c r="D949">
        <f>IFERROR(VLOOKUP($A949,'EXIV-EVIX indexes'!$B$4:$D$5000,2,0),D948)</f>
        <v>42295.71</v>
      </c>
      <c r="E949">
        <f>IFERROR(VLOOKUP($A949,'EXIV-EVIX indexes'!$B$4:$D$5000,3,0),E948)</f>
        <v>14647.71</v>
      </c>
      <c r="F949" s="11">
        <f>F948*$D949/$D948*(1-F$1+VLOOKUP(A949,'G T-bils'!B$3:C$3000,2,1)/36500)^($A949-$A948)</f>
        <v>204.52916101615281</v>
      </c>
      <c r="G949" t="str">
        <f>IFERROR(VLOOKUP($A949,EVIX.IV!$B$5:$F$300,5,0),"")</f>
        <v/>
      </c>
      <c r="H949" t="e">
        <f t="shared" si="15"/>
        <v>#VALUE!</v>
      </c>
      <c r="I949" s="11">
        <f>I948*$E949/$E948*(1-I$1+VLOOKUP($A949,'G T-bils'!$B$3:$C$3000,2,1)/36500)^($A949-$A948)</f>
        <v>22.096013997439275</v>
      </c>
      <c r="L949">
        <f>ROW()</f>
        <v>949</v>
      </c>
      <c r="N949" t="e">
        <f>#REF!/#REF!</f>
        <v>#REF!</v>
      </c>
    </row>
    <row r="950" spans="1:14">
      <c r="A950" s="1">
        <v>41338</v>
      </c>
      <c r="B950">
        <v>13.48</v>
      </c>
      <c r="C950">
        <v>14.95</v>
      </c>
      <c r="D950">
        <f>IFERROR(VLOOKUP($A950,'EXIV-EVIX indexes'!$B$4:$D$5000,2,0),D949)</f>
        <v>40175.18</v>
      </c>
      <c r="E950">
        <f>IFERROR(VLOOKUP($A950,'EXIV-EVIX indexes'!$B$4:$D$5000,3,0),E949)</f>
        <v>15414.65</v>
      </c>
      <c r="F950" s="11">
        <f>F949*$D950/$D949*(1-F$1+VLOOKUP(A950,'G T-bils'!B$3:C$3000,2,1)/36500)^($A950-$A949)</f>
        <v>194.26782396509034</v>
      </c>
      <c r="G950" t="str">
        <f>IFERROR(VLOOKUP($A950,EVIX.IV!$B$5:$F$300,5,0),"")</f>
        <v/>
      </c>
      <c r="H950" t="e">
        <f t="shared" si="15"/>
        <v>#VALUE!</v>
      </c>
      <c r="I950" s="11">
        <f>I949*$E950/$E949*(1-I$1+VLOOKUP($A950,'G T-bils'!$B$3:$C$3000,2,1)/36500)^($A950-$A949)</f>
        <v>23.252090180009027</v>
      </c>
      <c r="L950">
        <f>ROW()</f>
        <v>950</v>
      </c>
      <c r="N950" t="e">
        <f>#REF!/#REF!</f>
        <v>#REF!</v>
      </c>
    </row>
    <row r="951" spans="1:14">
      <c r="A951" s="1">
        <v>41339</v>
      </c>
      <c r="B951">
        <v>13.53</v>
      </c>
      <c r="C951">
        <v>15.03</v>
      </c>
      <c r="D951">
        <f>IFERROR(VLOOKUP($A951,'EXIV-EVIX indexes'!$B$4:$D$5000,2,0),D950)</f>
        <v>40343.919999999998</v>
      </c>
      <c r="E951">
        <f>IFERROR(VLOOKUP($A951,'EXIV-EVIX indexes'!$B$4:$D$5000,3,0),E950)</f>
        <v>15279.56</v>
      </c>
      <c r="F951" s="11">
        <f>F950*$D951/$D950*(1-F$1+VLOOKUP(A951,'G T-bils'!B$3:C$3000,2,1)/36500)^($A951-$A950)</f>
        <v>195.07663943677139</v>
      </c>
      <c r="G951" t="str">
        <f>IFERROR(VLOOKUP($A951,EVIX.IV!$B$5:$F$300,5,0),"")</f>
        <v/>
      </c>
      <c r="H951" t="e">
        <f t="shared" si="15"/>
        <v>#VALUE!</v>
      </c>
      <c r="I951" s="11">
        <f>I950*$E951/$E950*(1-I$1+VLOOKUP($A951,'G T-bils'!$B$3:$C$3000,2,1)/36500)^($A951-$A950)</f>
        <v>23.047472515723527</v>
      </c>
      <c r="L951">
        <f>ROW()</f>
        <v>951</v>
      </c>
      <c r="N951" t="e">
        <f>#REF!/#REF!</f>
        <v>#REF!</v>
      </c>
    </row>
    <row r="952" spans="1:14">
      <c r="A952" s="1">
        <v>41340</v>
      </c>
      <c r="B952">
        <v>13.06</v>
      </c>
      <c r="C952">
        <v>14.74</v>
      </c>
      <c r="D952">
        <f>IFERROR(VLOOKUP($A952,'EXIV-EVIX indexes'!$B$4:$D$5000,2,0),D951)</f>
        <v>39450.15</v>
      </c>
      <c r="E952">
        <f>IFERROR(VLOOKUP($A952,'EXIV-EVIX indexes'!$B$4:$D$5000,3,0),E951)</f>
        <v>15805.15</v>
      </c>
      <c r="F952" s="11">
        <f>F951*$D952/$D951*(1-F$1+VLOOKUP(A952,'G T-bils'!B$3:C$3000,2,1)/36500)^($A952-$A951)</f>
        <v>190.74798959410808</v>
      </c>
      <c r="G952" t="str">
        <f>IFERROR(VLOOKUP($A952,EVIX.IV!$B$5:$F$300,5,0),"")</f>
        <v/>
      </c>
      <c r="H952" t="e">
        <f t="shared" si="15"/>
        <v>#VALUE!</v>
      </c>
      <c r="I952" s="11">
        <f>I951*$E952/$E951*(1-I$1+VLOOKUP($A952,'G T-bils'!$B$3:$C$3000,2,1)/36500)^($A952-$A951)</f>
        <v>23.839394389443459</v>
      </c>
      <c r="L952">
        <f>ROW()</f>
        <v>952</v>
      </c>
      <c r="N952" t="e">
        <f>#REF!/#REF!</f>
        <v>#REF!</v>
      </c>
    </row>
    <row r="953" spans="1:14">
      <c r="A953" s="1">
        <v>41341</v>
      </c>
      <c r="B953">
        <v>12.59</v>
      </c>
      <c r="C953">
        <v>14.52</v>
      </c>
      <c r="D953">
        <f>IFERROR(VLOOKUP($A953,'EXIV-EVIX indexes'!$B$4:$D$5000,2,0),D952)</f>
        <v>37392.93</v>
      </c>
      <c r="E953">
        <f>IFERROR(VLOOKUP($A953,'EXIV-EVIX indexes'!$B$4:$D$5000,3,0),E952)</f>
        <v>16369.91</v>
      </c>
      <c r="F953" s="11">
        <f>F952*$D953/$D952*(1-F$1+VLOOKUP(A953,'G T-bils'!B$3:C$3000,2,1)/36500)^($A953-$A952)</f>
        <v>180.79438823718735</v>
      </c>
      <c r="G953" t="str">
        <f>IFERROR(VLOOKUP($A953,EVIX.IV!$B$5:$F$300,5,0),"")</f>
        <v/>
      </c>
      <c r="H953" t="e">
        <f t="shared" si="15"/>
        <v>#VALUE!</v>
      </c>
      <c r="I953" s="11">
        <f>I952*$E953/$E952*(1-I$1+VLOOKUP($A953,'G T-bils'!$B$3:$C$3000,2,1)/36500)^($A953-$A952)</f>
        <v>24.690337548954133</v>
      </c>
      <c r="L953">
        <f>ROW()</f>
        <v>953</v>
      </c>
      <c r="N953" t="e">
        <f>#REF!/#REF!</f>
        <v>#REF!</v>
      </c>
    </row>
    <row r="954" spans="1:14">
      <c r="A954" s="1">
        <v>41344</v>
      </c>
      <c r="B954">
        <v>11.56</v>
      </c>
      <c r="C954">
        <v>14.3</v>
      </c>
      <c r="D954">
        <f>IFERROR(VLOOKUP($A954,'EXIV-EVIX indexes'!$B$4:$D$5000,2,0),D953)</f>
        <v>37446.239999999998</v>
      </c>
      <c r="E954">
        <f>IFERROR(VLOOKUP($A954,'EXIV-EVIX indexes'!$B$4:$D$5000,3,0),E953)</f>
        <v>16422.900000000001</v>
      </c>
      <c r="F954" s="11">
        <f>F953*$D954/$D953*(1-F$1+VLOOKUP(A954,'G T-bils'!B$3:C$3000,2,1)/36500)^($A954-$A953)</f>
        <v>181.03230583074051</v>
      </c>
      <c r="G954" t="str">
        <f>IFERROR(VLOOKUP($A954,EVIX.IV!$B$5:$F$300,5,0),"")</f>
        <v/>
      </c>
      <c r="H954" t="e">
        <f t="shared" si="15"/>
        <v>#VALUE!</v>
      </c>
      <c r="I954" s="11">
        <f>I953*$E954/$E953*(1-I$1+VLOOKUP($A954,'G T-bils'!$B$3:$C$3000,2,1)/36500)^($A954-$A953)</f>
        <v>24.767547307160356</v>
      </c>
      <c r="L954">
        <f>ROW()</f>
        <v>954</v>
      </c>
      <c r="N954" t="e">
        <f>#REF!/#REF!</f>
        <v>#REF!</v>
      </c>
    </row>
    <row r="955" spans="1:14">
      <c r="A955" s="1">
        <v>41345</v>
      </c>
      <c r="B955">
        <v>12.27</v>
      </c>
      <c r="C955">
        <v>14.58</v>
      </c>
      <c r="D955">
        <f>IFERROR(VLOOKUP($A955,'EXIV-EVIX indexes'!$B$4:$D$5000,2,0),D954)</f>
        <v>37164.49</v>
      </c>
      <c r="E955">
        <f>IFERROR(VLOOKUP($A955,'EXIV-EVIX indexes'!$B$4:$D$5000,3,0),E954)</f>
        <v>16559.240000000002</v>
      </c>
      <c r="F955" s="11">
        <f>F954*$D955/$D954*(1-F$1+VLOOKUP(A955,'G T-bils'!B$3:C$3000,2,1)/36500)^($A955-$A954)</f>
        <v>179.66363539974375</v>
      </c>
      <c r="G955" t="str">
        <f>IFERROR(VLOOKUP($A955,EVIX.IV!$B$5:$F$300,5,0),"")</f>
        <v/>
      </c>
      <c r="H955" t="e">
        <f t="shared" si="15"/>
        <v>#VALUE!</v>
      </c>
      <c r="I955" s="11">
        <f>I954*$E955/$E954*(1-I$1+VLOOKUP($A955,'G T-bils'!$B$3:$C$3000,2,1)/36500)^($A955-$A954)</f>
        <v>24.972251053956033</v>
      </c>
      <c r="L955">
        <f>ROW()</f>
        <v>955</v>
      </c>
      <c r="N955" t="e">
        <f>#REF!/#REF!</f>
        <v>#REF!</v>
      </c>
    </row>
    <row r="956" spans="1:14">
      <c r="A956" s="1">
        <v>41346</v>
      </c>
      <c r="B956">
        <v>11.83</v>
      </c>
      <c r="C956">
        <v>14.51</v>
      </c>
      <c r="D956">
        <f>IFERROR(VLOOKUP($A956,'EXIV-EVIX indexes'!$B$4:$D$5000,2,0),D955)</f>
        <v>36784.980000000003</v>
      </c>
      <c r="E956">
        <f>IFERROR(VLOOKUP($A956,'EXIV-EVIX indexes'!$B$4:$D$5000,3,0),E955)</f>
        <v>16539.38</v>
      </c>
      <c r="F956" s="11">
        <f>F955*$D956/$D955*(1-F$1+VLOOKUP(A956,'G T-bils'!B$3:C$3000,2,1)/36500)^($A956-$A955)</f>
        <v>177.82241918417097</v>
      </c>
      <c r="G956" t="str">
        <f>IFERROR(VLOOKUP($A956,EVIX.IV!$B$5:$F$300,5,0),"")</f>
        <v/>
      </c>
      <c r="H956" t="e">
        <f t="shared" si="15"/>
        <v>#VALUE!</v>
      </c>
      <c r="I956" s="11">
        <f>I955*$E956/$E955*(1-I$1+VLOOKUP($A956,'G T-bils'!$B$3:$C$3000,2,1)/36500)^($A956-$A955)</f>
        <v>24.941381283947869</v>
      </c>
      <c r="L956">
        <f>ROW()</f>
        <v>956</v>
      </c>
      <c r="N956" t="e">
        <f>#REF!/#REF!</f>
        <v>#REF!</v>
      </c>
    </row>
    <row r="957" spans="1:14">
      <c r="A957" s="1">
        <v>41347</v>
      </c>
      <c r="B957">
        <v>11.3</v>
      </c>
      <c r="C957">
        <v>14.1</v>
      </c>
      <c r="D957">
        <f>IFERROR(VLOOKUP($A957,'EXIV-EVIX indexes'!$B$4:$D$5000,2,0),D956)</f>
        <v>35266.36</v>
      </c>
      <c r="E957">
        <f>IFERROR(VLOOKUP($A957,'EXIV-EVIX indexes'!$B$4:$D$5000,3,0),E956)</f>
        <v>17296.47</v>
      </c>
      <c r="F957" s="11">
        <f>F956*$D957/$D956*(1-F$1+VLOOKUP(A957,'G T-bils'!B$3:C$3000,2,1)/36500)^($A957-$A956)</f>
        <v>170.47498405313414</v>
      </c>
      <c r="G957" t="str">
        <f>IFERROR(VLOOKUP($A957,EVIX.IV!$B$5:$F$300,5,0),"")</f>
        <v/>
      </c>
      <c r="H957" t="e">
        <f t="shared" si="15"/>
        <v>#VALUE!</v>
      </c>
      <c r="I957" s="11">
        <f>I956*$E957/$E956*(1-I$1+VLOOKUP($A957,'G T-bils'!$B$3:$C$3000,2,1)/36500)^($A957-$A956)</f>
        <v>26.082113832460077</v>
      </c>
      <c r="L957">
        <f>ROW()</f>
        <v>957</v>
      </c>
      <c r="N957" t="e">
        <f>#REF!/#REF!</f>
        <v>#REF!</v>
      </c>
    </row>
    <row r="958" spans="1:14">
      <c r="A958" s="1">
        <v>41348</v>
      </c>
      <c r="B958">
        <v>11.3</v>
      </c>
      <c r="C958">
        <v>14.26</v>
      </c>
      <c r="D958">
        <f>IFERROR(VLOOKUP($A958,'EXIV-EVIX indexes'!$B$4:$D$5000,2,0),D957)</f>
        <v>35941.230000000003</v>
      </c>
      <c r="E958">
        <f>IFERROR(VLOOKUP($A958,'EXIV-EVIX indexes'!$B$4:$D$5000,3,0),E957)</f>
        <v>17188.13</v>
      </c>
      <c r="F958" s="11">
        <f>F957*$D958/$D957*(1-F$1+VLOOKUP(A958,'G T-bils'!B$3:C$3000,2,1)/36500)^($A958-$A957)</f>
        <v>173.73087281582298</v>
      </c>
      <c r="G958" t="str">
        <f>IFERROR(VLOOKUP($A958,EVIX.IV!$B$5:$F$300,5,0),"")</f>
        <v/>
      </c>
      <c r="H958" t="e">
        <f t="shared" si="15"/>
        <v>#VALUE!</v>
      </c>
      <c r="I958" s="11">
        <f>I957*$E958/$E957*(1-I$1+VLOOKUP($A958,'G T-bils'!$B$3:$C$3000,2,1)/36500)^($A958-$A957)</f>
        <v>25.917790896432845</v>
      </c>
      <c r="L958">
        <f>ROW()</f>
        <v>958</v>
      </c>
      <c r="N958" t="e">
        <f>#REF!/#REF!</f>
        <v>#REF!</v>
      </c>
    </row>
    <row r="959" spans="1:14">
      <c r="A959" s="1">
        <v>41351</v>
      </c>
      <c r="B959">
        <v>13.36</v>
      </c>
      <c r="C959">
        <v>15.39</v>
      </c>
      <c r="D959">
        <f>IFERROR(VLOOKUP($A959,'EXIV-EVIX indexes'!$B$4:$D$5000,2,0),D958)</f>
        <v>37222.21</v>
      </c>
      <c r="E959">
        <f>IFERROR(VLOOKUP($A959,'EXIV-EVIX indexes'!$B$4:$D$5000,3,0),E958)</f>
        <v>16285.59</v>
      </c>
      <c r="F959" s="11">
        <f>F958*$D959/$D958*(1-F$1+VLOOKUP(A959,'G T-bils'!B$3:C$3000,2,1)/36500)^($A959-$A958)</f>
        <v>179.90297797540504</v>
      </c>
      <c r="G959" t="str">
        <f>IFERROR(VLOOKUP($A959,EVIX.IV!$B$5:$F$300,5,0),"")</f>
        <v/>
      </c>
      <c r="H959" t="e">
        <f t="shared" si="15"/>
        <v>#VALUE!</v>
      </c>
      <c r="I959" s="11">
        <f>I958*$E959/$E958*(1-I$1+VLOOKUP($A959,'G T-bils'!$B$3:$C$3000,2,1)/36500)^($A959-$A958)</f>
        <v>24.554154287018036</v>
      </c>
      <c r="L959">
        <f>ROW()</f>
        <v>959</v>
      </c>
      <c r="N959" t="e">
        <f>#REF!/#REF!</f>
        <v>#REF!</v>
      </c>
    </row>
    <row r="960" spans="1:14">
      <c r="A960" s="1">
        <v>41352</v>
      </c>
      <c r="B960">
        <v>14.39</v>
      </c>
      <c r="C960">
        <v>15.71</v>
      </c>
      <c r="D960">
        <f>IFERROR(VLOOKUP($A960,'EXIV-EVIX indexes'!$B$4:$D$5000,2,0),D959)</f>
        <v>40605.300000000003</v>
      </c>
      <c r="E960">
        <f>IFERROR(VLOOKUP($A960,'EXIV-EVIX indexes'!$B$4:$D$5000,3,0),E959)</f>
        <v>14620.25</v>
      </c>
      <c r="F960" s="11">
        <f>F959*$D960/$D959*(1-F$1+VLOOKUP(A960,'G T-bils'!B$3:C$3000,2,1)/36500)^($A960-$A959)</f>
        <v>196.24697209965078</v>
      </c>
      <c r="G960" t="str">
        <f>IFERROR(VLOOKUP($A960,EVIX.IV!$B$5:$F$300,5,0),"")</f>
        <v/>
      </c>
      <c r="H960" t="e">
        <f t="shared" si="15"/>
        <v>#VALUE!</v>
      </c>
      <c r="I960" s="11">
        <f>I959*$E960/$E959*(1-I$1+VLOOKUP($A960,'G T-bils'!$B$3:$C$3000,2,1)/36500)^($A960-$A959)</f>
        <v>22.042473444230737</v>
      </c>
      <c r="L960">
        <f>ROW()</f>
        <v>960</v>
      </c>
      <c r="N960" t="e">
        <f>#REF!/#REF!</f>
        <v>#REF!</v>
      </c>
    </row>
    <row r="961" spans="1:14">
      <c r="A961" s="1">
        <v>41353</v>
      </c>
      <c r="B961">
        <v>12.67</v>
      </c>
      <c r="C961">
        <v>14.93</v>
      </c>
      <c r="D961">
        <f>IFERROR(VLOOKUP($A961,'EXIV-EVIX indexes'!$B$4:$D$5000,2,0),D960)</f>
        <v>38371.21</v>
      </c>
      <c r="E961">
        <f>IFERROR(VLOOKUP($A961,'EXIV-EVIX indexes'!$B$4:$D$5000,3,0),E960)</f>
        <v>15562.54</v>
      </c>
      <c r="F961" s="11">
        <f>F960*$D961/$D960*(1-F$1+VLOOKUP(A961,'G T-bils'!B$3:C$3000,2,1)/36500)^($A961-$A960)</f>
        <v>185.44271608814375</v>
      </c>
      <c r="G961" t="str">
        <f>IFERROR(VLOOKUP($A961,EVIX.IV!$B$5:$F$300,5,0),"")</f>
        <v/>
      </c>
      <c r="H961" t="e">
        <f t="shared" si="15"/>
        <v>#VALUE!</v>
      </c>
      <c r="I961" s="11">
        <f>I960*$E961/$E960*(1-I$1+VLOOKUP($A961,'G T-bils'!$B$3:$C$3000,2,1)/36500)^($A961-$A960)</f>
        <v>23.462271274019649</v>
      </c>
      <c r="L961">
        <f>ROW()</f>
        <v>961</v>
      </c>
      <c r="N961" t="e">
        <f>#REF!/#REF!</f>
        <v>#REF!</v>
      </c>
    </row>
    <row r="962" spans="1:14">
      <c r="A962" s="1">
        <v>41354</v>
      </c>
      <c r="B962">
        <v>13.99</v>
      </c>
      <c r="C962">
        <v>15.53</v>
      </c>
      <c r="D962">
        <f>IFERROR(VLOOKUP($A962,'EXIV-EVIX indexes'!$B$4:$D$5000,2,0),D961)</f>
        <v>38472.83</v>
      </c>
      <c r="E962">
        <f>IFERROR(VLOOKUP($A962,'EXIV-EVIX indexes'!$B$4:$D$5000,3,0),E961)</f>
        <v>15446.54</v>
      </c>
      <c r="F962" s="11">
        <f>F961*$D962/$D961*(1-F$1+VLOOKUP(A962,'G T-bils'!B$3:C$3000,2,1)/36500)^($A962-$A961)</f>
        <v>185.92697986679656</v>
      </c>
      <c r="G962" t="str">
        <f>IFERROR(VLOOKUP($A962,EVIX.IV!$B$5:$F$300,5,0),"")</f>
        <v/>
      </c>
      <c r="H962" t="e">
        <f t="shared" si="15"/>
        <v>#VALUE!</v>
      </c>
      <c r="I962" s="11">
        <f>I961*$E962/$E961*(1-I$1+VLOOKUP($A962,'G T-bils'!$B$3:$C$3000,2,1)/36500)^($A962-$A961)</f>
        <v>23.286530163528901</v>
      </c>
      <c r="L962">
        <f>ROW()</f>
        <v>962</v>
      </c>
      <c r="N962" t="e">
        <f>#REF!/#REF!</f>
        <v>#REF!</v>
      </c>
    </row>
    <row r="963" spans="1:14">
      <c r="A963" s="1">
        <v>41355</v>
      </c>
      <c r="B963">
        <v>13.57</v>
      </c>
      <c r="C963">
        <v>15.26</v>
      </c>
      <c r="D963">
        <f>IFERROR(VLOOKUP($A963,'EXIV-EVIX indexes'!$B$4:$D$5000,2,0),D962)</f>
        <v>39601.050000000003</v>
      </c>
      <c r="E963">
        <f>IFERROR(VLOOKUP($A963,'EXIV-EVIX indexes'!$B$4:$D$5000,3,0),E962)</f>
        <v>15159.5</v>
      </c>
      <c r="F963" s="11">
        <f>F962*$D963/$D962*(1-F$1+VLOOKUP(A963,'G T-bils'!B$3:C$3000,2,1)/36500)^($A963-$A962)</f>
        <v>191.37227791644176</v>
      </c>
      <c r="G963" t="str">
        <f>IFERROR(VLOOKUP($A963,EVIX.IV!$B$5:$F$300,5,0),"")</f>
        <v/>
      </c>
      <c r="H963" t="e">
        <f t="shared" si="15"/>
        <v>#VALUE!</v>
      </c>
      <c r="I963" s="11">
        <f>I962*$E963/$E962*(1-I$1+VLOOKUP($A963,'G T-bils'!$B$3:$C$3000,2,1)/36500)^($A963-$A962)</f>
        <v>22.852961533404475</v>
      </c>
      <c r="L963">
        <f>ROW()</f>
        <v>963</v>
      </c>
      <c r="N963" t="e">
        <f>#REF!/#REF!</f>
        <v>#REF!</v>
      </c>
    </row>
    <row r="964" spans="1:14">
      <c r="A964" s="1">
        <v>41358</v>
      </c>
      <c r="B964">
        <v>13.74</v>
      </c>
      <c r="C964">
        <v>15.3</v>
      </c>
      <c r="D964">
        <f>IFERROR(VLOOKUP($A964,'EXIV-EVIX indexes'!$B$4:$D$5000,2,0),D963)</f>
        <v>39438.47</v>
      </c>
      <c r="E964">
        <f>IFERROR(VLOOKUP($A964,'EXIV-EVIX indexes'!$B$4:$D$5000,3,0),E963)</f>
        <v>14943.9</v>
      </c>
      <c r="F964" s="11">
        <f>F963*$D964/$D963*(1-F$1+VLOOKUP(A964,'G T-bils'!B$3:C$3000,2,1)/36500)^($A964-$A963)</f>
        <v>190.56560370212031</v>
      </c>
      <c r="G964" t="str">
        <f>IFERROR(VLOOKUP($A964,EVIX.IV!$B$5:$F$300,5,0),"")</f>
        <v/>
      </c>
      <c r="H964" t="e">
        <f t="shared" si="15"/>
        <v>#VALUE!</v>
      </c>
      <c r="I964" s="11">
        <f>I963*$E964/$E963*(1-I$1+VLOOKUP($A964,'G T-bils'!$B$3:$C$3000,2,1)/36500)^($A964-$A963)</f>
        <v>22.525461395759947</v>
      </c>
      <c r="L964">
        <f>ROW()</f>
        <v>964</v>
      </c>
      <c r="N964" t="e">
        <f>#REF!/#REF!</f>
        <v>#REF!</v>
      </c>
    </row>
    <row r="965" spans="1:14">
      <c r="A965" s="1">
        <v>41359</v>
      </c>
      <c r="B965">
        <v>12.77</v>
      </c>
      <c r="C965">
        <v>14.75</v>
      </c>
      <c r="D965">
        <f>IFERROR(VLOOKUP($A965,'EXIV-EVIX indexes'!$B$4:$D$5000,2,0),D964)</f>
        <v>39950.03</v>
      </c>
      <c r="E965">
        <f>IFERROR(VLOOKUP($A965,'EXIV-EVIX indexes'!$B$4:$D$5000,3,0),E964)</f>
        <v>14686.35</v>
      </c>
      <c r="F965" s="11">
        <f>F964*$D965/$D964*(1-F$1+VLOOKUP(A965,'G T-bils'!B$3:C$3000,2,1)/36500)^($A965-$A964)</f>
        <v>193.03035542710887</v>
      </c>
      <c r="G965" t="str">
        <f>IFERROR(VLOOKUP($A965,EVIX.IV!$B$5:$F$300,5,0),"")</f>
        <v/>
      </c>
      <c r="H965" t="e">
        <f t="shared" si="15"/>
        <v>#VALUE!</v>
      </c>
      <c r="I965" s="11">
        <f>I964*$E965/$E964*(1-I$1+VLOOKUP($A965,'G T-bils'!$B$3:$C$3000,2,1)/36500)^($A965-$A964)</f>
        <v>22.136433986486498</v>
      </c>
      <c r="L965">
        <f>ROW()</f>
        <v>965</v>
      </c>
      <c r="N965" t="e">
        <f>#REF!/#REF!</f>
        <v>#REF!</v>
      </c>
    </row>
    <row r="966" spans="1:14">
      <c r="A966" s="1">
        <v>41360</v>
      </c>
      <c r="B966">
        <v>13.15</v>
      </c>
      <c r="C966">
        <v>14.93</v>
      </c>
      <c r="D966">
        <f>IFERROR(VLOOKUP($A966,'EXIV-EVIX indexes'!$B$4:$D$5000,2,0),D965)</f>
        <v>40407.72</v>
      </c>
      <c r="E966">
        <f>IFERROR(VLOOKUP($A966,'EXIV-EVIX indexes'!$B$4:$D$5000,3,0),E965)</f>
        <v>14335.83</v>
      </c>
      <c r="F966" s="11">
        <f>F965*$D966/$D965*(1-F$1+VLOOKUP(A966,'G T-bils'!B$3:C$3000,2,1)/36500)^($A966-$A965)</f>
        <v>195.23465190134337</v>
      </c>
      <c r="G966" t="str">
        <f>IFERROR(VLOOKUP($A966,EVIX.IV!$B$5:$F$300,5,0),"")</f>
        <v/>
      </c>
      <c r="H966" t="e">
        <f t="shared" si="15"/>
        <v>#VALUE!</v>
      </c>
      <c r="I966" s="11">
        <f>I965*$E966/$E965*(1-I$1+VLOOKUP($A966,'G T-bils'!$B$3:$C$3000,2,1)/36500)^($A966-$A965)</f>
        <v>21.607309099508232</v>
      </c>
      <c r="L966">
        <f>ROW()</f>
        <v>966</v>
      </c>
      <c r="N966" t="e">
        <f>#REF!/#REF!</f>
        <v>#REF!</v>
      </c>
    </row>
    <row r="967" spans="1:14">
      <c r="A967" s="1">
        <v>41361</v>
      </c>
      <c r="B967">
        <v>12.7</v>
      </c>
      <c r="C967">
        <v>14.64</v>
      </c>
      <c r="D967">
        <f>IFERROR(VLOOKUP($A967,'EXIV-EVIX indexes'!$B$4:$D$5000,2,0),D966)</f>
        <v>40309.629999999997</v>
      </c>
      <c r="E967">
        <f>IFERROR(VLOOKUP($A967,'EXIV-EVIX indexes'!$B$4:$D$5000,3,0),E966)</f>
        <v>14492.16</v>
      </c>
      <c r="F967" s="11">
        <f>F966*$D967/$D966*(1-F$1+VLOOKUP(A967,'G T-bils'!B$3:C$3000,2,1)/36500)^($A967-$A966)</f>
        <v>194.75356840955217</v>
      </c>
      <c r="G967" t="str">
        <f>IFERROR(VLOOKUP($A967,EVIX.IV!$B$5:$F$300,5,0),"")</f>
        <v/>
      </c>
      <c r="H967" t="e">
        <f t="shared" si="15"/>
        <v>#VALUE!</v>
      </c>
      <c r="I967" s="11">
        <f>I966*$E967/$E966*(1-I$1+VLOOKUP($A967,'G T-bils'!$B$3:$C$3000,2,1)/36500)^($A967-$A966)</f>
        <v>21.842131544977288</v>
      </c>
      <c r="L967">
        <f>ROW()</f>
        <v>967</v>
      </c>
      <c r="N967" t="e">
        <f>#REF!/#REF!</f>
        <v>#REF!</v>
      </c>
    </row>
    <row r="968" spans="1:14">
      <c r="A968" s="1">
        <v>41365</v>
      </c>
      <c r="B968">
        <v>13.58</v>
      </c>
      <c r="C968">
        <v>15.28</v>
      </c>
      <c r="D968">
        <f>IFERROR(VLOOKUP($A968,'EXIV-EVIX indexes'!$B$4:$D$5000,2,0),D967)</f>
        <v>40309.629999999997</v>
      </c>
      <c r="E968">
        <f>IFERROR(VLOOKUP($A968,'EXIV-EVIX indexes'!$B$4:$D$5000,3,0),E967)</f>
        <v>14492.16</v>
      </c>
      <c r="F968" s="11">
        <f>F967*$D968/$D967*(1-F$1+VLOOKUP(A968,'G T-bils'!B$3:C$3000,2,1)/36500)^($A968-$A967)</f>
        <v>194.72475715133808</v>
      </c>
      <c r="G968" t="str">
        <f>IFERROR(VLOOKUP($A968,EVIX.IV!$B$5:$F$300,5,0),"")</f>
        <v/>
      </c>
      <c r="H968" t="e">
        <f t="shared" si="15"/>
        <v>#VALUE!</v>
      </c>
      <c r="I968" s="11">
        <f>I967*$E968/$E967*(1-I$1+VLOOKUP($A968,'G T-bils'!$B$3:$C$3000,2,1)/36500)^($A968-$A967)</f>
        <v>21.838900285611786</v>
      </c>
      <c r="L968">
        <f>ROW()</f>
        <v>968</v>
      </c>
      <c r="N968" t="e">
        <f>#REF!/#REF!</f>
        <v>#REF!</v>
      </c>
    </row>
    <row r="969" spans="1:14">
      <c r="A969" s="1">
        <v>41366</v>
      </c>
      <c r="B969">
        <v>12.78</v>
      </c>
      <c r="C969">
        <v>14.71</v>
      </c>
      <c r="D969">
        <f>IFERROR(VLOOKUP($A969,'EXIV-EVIX indexes'!$B$4:$D$5000,2,0),D968)</f>
        <v>37807.1</v>
      </c>
      <c r="E969">
        <f>IFERROR(VLOOKUP($A969,'EXIV-EVIX indexes'!$B$4:$D$5000,3,0),E968)</f>
        <v>15378.07</v>
      </c>
      <c r="F969" s="11">
        <f>F968*$D969/$D968*(1-F$1+VLOOKUP(A969,'G T-bils'!B$3:C$3000,2,1)/36500)^($A969-$A968)</f>
        <v>182.62901670707973</v>
      </c>
      <c r="G969" t="str">
        <f>IFERROR(VLOOKUP($A969,EVIX.IV!$B$5:$F$300,5,0),"")</f>
        <v/>
      </c>
      <c r="H969" t="e">
        <f t="shared" si="15"/>
        <v>#VALUE!</v>
      </c>
      <c r="I969" s="11">
        <f>I968*$E969/$E968*(1-I$1+VLOOKUP($A969,'G T-bils'!$B$3:$C$3000,2,1)/36500)^($A969-$A968)</f>
        <v>23.173067909933629</v>
      </c>
      <c r="L969">
        <f>ROW()</f>
        <v>969</v>
      </c>
      <c r="N969" t="e">
        <f>#REF!/#REF!</f>
        <v>#REF!</v>
      </c>
    </row>
    <row r="970" spans="1:14">
      <c r="A970" s="1">
        <v>41367</v>
      </c>
      <c r="B970">
        <v>14.21</v>
      </c>
      <c r="C970">
        <v>15.49</v>
      </c>
      <c r="D970">
        <f>IFERROR(VLOOKUP($A970,'EXIV-EVIX indexes'!$B$4:$D$5000,2,0),D969)</f>
        <v>38673.51</v>
      </c>
      <c r="E970">
        <f>IFERROR(VLOOKUP($A970,'EXIV-EVIX indexes'!$B$4:$D$5000,3,0),E969)</f>
        <v>15042.47</v>
      </c>
      <c r="F970" s="11">
        <f>F969*$D970/$D969*(1-F$1+VLOOKUP(A970,'G T-bils'!B$3:C$3000,2,1)/36500)^($A970-$A969)</f>
        <v>186.80739865584613</v>
      </c>
      <c r="G970" t="str">
        <f>IFERROR(VLOOKUP($A970,EVIX.IV!$B$5:$F$300,5,0),"")</f>
        <v/>
      </c>
      <c r="H970" t="e">
        <f t="shared" si="15"/>
        <v>#VALUE!</v>
      </c>
      <c r="I970" s="11">
        <f>I969*$E970/$E969*(1-I$1+VLOOKUP($A970,'G T-bils'!$B$3:$C$3000,2,1)/36500)^($A970-$A969)</f>
        <v>22.666523900798595</v>
      </c>
      <c r="L970">
        <f>ROW()</f>
        <v>970</v>
      </c>
      <c r="N970" t="e">
        <f>#REF!/#REF!</f>
        <v>#REF!</v>
      </c>
    </row>
    <row r="971" spans="1:14">
      <c r="A971" s="1">
        <v>41368</v>
      </c>
      <c r="B971">
        <v>13.89</v>
      </c>
      <c r="C971">
        <v>15.3</v>
      </c>
      <c r="D971">
        <f>IFERROR(VLOOKUP($A971,'EXIV-EVIX indexes'!$B$4:$D$5000,2,0),D970)</f>
        <v>39433.85</v>
      </c>
      <c r="E971">
        <f>IFERROR(VLOOKUP($A971,'EXIV-EVIX indexes'!$B$4:$D$5000,3,0),E970)</f>
        <v>14750.4</v>
      </c>
      <c r="F971" s="11">
        <f>F970*$D971/$D970*(1-F$1+VLOOKUP(A971,'G T-bils'!B$3:C$3000,2,1)/36500)^($A971-$A970)</f>
        <v>190.47313514225144</v>
      </c>
      <c r="G971" t="str">
        <f>IFERROR(VLOOKUP($A971,EVIX.IV!$B$5:$F$300,5,0),"")</f>
        <v/>
      </c>
      <c r="H971" t="e">
        <f t="shared" si="15"/>
        <v>#VALUE!</v>
      </c>
      <c r="I971" s="11">
        <f>I970*$E971/$E970*(1-I$1+VLOOKUP($A971,'G T-bils'!$B$3:$C$3000,2,1)/36500)^($A971-$A970)</f>
        <v>22.225607157305209</v>
      </c>
      <c r="L971">
        <f>ROW()</f>
        <v>971</v>
      </c>
      <c r="N971" t="e">
        <f>#REF!/#REF!</f>
        <v>#REF!</v>
      </c>
    </row>
    <row r="972" spans="1:14">
      <c r="A972" s="1">
        <v>41369</v>
      </c>
      <c r="B972">
        <v>13.92</v>
      </c>
      <c r="C972">
        <v>15.38</v>
      </c>
      <c r="D972">
        <f>IFERROR(VLOOKUP($A972,'EXIV-EVIX indexes'!$B$4:$D$5000,2,0),D971)</f>
        <v>41776.019999999997</v>
      </c>
      <c r="E972">
        <f>IFERROR(VLOOKUP($A972,'EXIV-EVIX indexes'!$B$4:$D$5000,3,0),E971)</f>
        <v>14255.27</v>
      </c>
      <c r="F972" s="11">
        <f>F971*$D972/$D971*(1-F$1+VLOOKUP(A972,'G T-bils'!B$3:C$3000,2,1)/36500)^($A972-$A971)</f>
        <v>201.77886748262696</v>
      </c>
      <c r="G972" t="str">
        <f>IFERROR(VLOOKUP($A972,EVIX.IV!$B$5:$F$300,5,0),"")</f>
        <v/>
      </c>
      <c r="H972" t="e">
        <f t="shared" si="15"/>
        <v>#VALUE!</v>
      </c>
      <c r="I972" s="11">
        <f>I971*$E972/$E971*(1-I$1+VLOOKUP($A972,'G T-bils'!$B$3:$C$3000,2,1)/36500)^($A972-$A971)</f>
        <v>21.478767218513671</v>
      </c>
      <c r="L972">
        <f>ROW()</f>
        <v>972</v>
      </c>
      <c r="N972" t="e">
        <f>#REF!/#REF!</f>
        <v>#REF!</v>
      </c>
    </row>
    <row r="973" spans="1:14">
      <c r="A973" s="1">
        <v>41372</v>
      </c>
      <c r="B973">
        <v>13.19</v>
      </c>
      <c r="C973">
        <v>14.71</v>
      </c>
      <c r="D973">
        <f>IFERROR(VLOOKUP($A973,'EXIV-EVIX indexes'!$B$4:$D$5000,2,0),D972)</f>
        <v>40778.14</v>
      </c>
      <c r="E973">
        <f>IFERROR(VLOOKUP($A973,'EXIV-EVIX indexes'!$B$4:$D$5000,3,0),E972)</f>
        <v>14580.98</v>
      </c>
      <c r="F973" s="11">
        <f>F972*$D973/$D972*(1-F$1+VLOOKUP(A973,'G T-bils'!B$3:C$3000,2,1)/36500)^($A973-$A972)</f>
        <v>196.93741508284799</v>
      </c>
      <c r="G973" t="str">
        <f>IFERROR(VLOOKUP($A973,EVIX.IV!$B$5:$F$300,5,0),"")</f>
        <v/>
      </c>
      <c r="H973" t="e">
        <f t="shared" si="15"/>
        <v>#VALUE!</v>
      </c>
      <c r="I973" s="11">
        <f>I972*$E973/$E972*(1-I$1+VLOOKUP($A973,'G T-bils'!$B$3:$C$3000,2,1)/36500)^($A973-$A972)</f>
        <v>21.967104753491668</v>
      </c>
      <c r="L973">
        <f>ROW()</f>
        <v>973</v>
      </c>
      <c r="N973" t="e">
        <f>#REF!/#REF!</f>
        <v>#REF!</v>
      </c>
    </row>
    <row r="974" spans="1:14">
      <c r="A974" s="1">
        <v>41373</v>
      </c>
      <c r="B974">
        <v>12.84</v>
      </c>
      <c r="C974">
        <v>14.46</v>
      </c>
      <c r="D974">
        <f>IFERROR(VLOOKUP($A974,'EXIV-EVIX indexes'!$B$4:$D$5000,2,0),D973)</f>
        <v>39892.980000000003</v>
      </c>
      <c r="E974">
        <f>IFERROR(VLOOKUP($A974,'EXIV-EVIX indexes'!$B$4:$D$5000,3,0),E973)</f>
        <v>14979.96</v>
      </c>
      <c r="F974" s="11">
        <f>F973*$D974/$D973*(1-F$1+VLOOKUP(A974,'G T-bils'!B$3:C$3000,2,1)/36500)^($A974-$A973)</f>
        <v>192.65548561443239</v>
      </c>
      <c r="G974" t="str">
        <f>IFERROR(VLOOKUP($A974,EVIX.IV!$B$5:$F$300,5,0),"")</f>
        <v/>
      </c>
      <c r="H974" t="e">
        <f t="shared" si="15"/>
        <v>#VALUE!</v>
      </c>
      <c r="I974" s="11">
        <f>I973*$E974/$E973*(1-I$1+VLOOKUP($A974,'G T-bils'!$B$3:$C$3000,2,1)/36500)^($A974-$A973)</f>
        <v>22.567364317220196</v>
      </c>
      <c r="L974">
        <f>ROW()</f>
        <v>974</v>
      </c>
      <c r="N974" t="e">
        <f>#REF!/#REF!</f>
        <v>#REF!</v>
      </c>
    </row>
    <row r="975" spans="1:14">
      <c r="A975" s="1">
        <v>41374</v>
      </c>
      <c r="B975">
        <v>12.36</v>
      </c>
      <c r="C975">
        <v>14.12</v>
      </c>
      <c r="D975">
        <f>IFERROR(VLOOKUP($A975,'EXIV-EVIX indexes'!$B$4:$D$5000,2,0),D974)</f>
        <v>37605.19</v>
      </c>
      <c r="E975">
        <f>IFERROR(VLOOKUP($A975,'EXIV-EVIX indexes'!$B$4:$D$5000,3,0),E974)</f>
        <v>15888.23</v>
      </c>
      <c r="F975" s="11">
        <f>F974*$D975/$D974*(1-F$1+VLOOKUP(A975,'G T-bils'!B$3:C$3000,2,1)/36500)^($A975-$A974)</f>
        <v>181.600385904424</v>
      </c>
      <c r="G975" t="str">
        <f>IFERROR(VLOOKUP($A975,EVIX.IV!$B$5:$F$300,5,0),"")</f>
        <v/>
      </c>
      <c r="H975" t="e">
        <f t="shared" si="15"/>
        <v>#VALUE!</v>
      </c>
      <c r="I975" s="11">
        <f>I974*$E975/$E974*(1-I$1+VLOOKUP($A975,'G T-bils'!$B$3:$C$3000,2,1)/36500)^($A975-$A974)</f>
        <v>23.934798958488003</v>
      </c>
      <c r="L975">
        <f>ROW()</f>
        <v>975</v>
      </c>
      <c r="N975" t="e">
        <f>#REF!/#REF!</f>
        <v>#REF!</v>
      </c>
    </row>
    <row r="976" spans="1:14">
      <c r="A976" s="1">
        <v>41375</v>
      </c>
      <c r="B976">
        <v>12.24</v>
      </c>
      <c r="C976">
        <v>14.17</v>
      </c>
      <c r="D976">
        <f>IFERROR(VLOOKUP($A976,'EXIV-EVIX indexes'!$B$4:$D$5000,2,0),D975)</f>
        <v>37430.86</v>
      </c>
      <c r="E976">
        <f>IFERROR(VLOOKUP($A976,'EXIV-EVIX indexes'!$B$4:$D$5000,3,0),E975)</f>
        <v>16055.89</v>
      </c>
      <c r="F976" s="11">
        <f>F975*$D976/$D975*(1-F$1+VLOOKUP(A976,'G T-bils'!B$3:C$3000,2,1)/36500)^($A976-$A975)</f>
        <v>180.75189734880448</v>
      </c>
      <c r="G976" t="str">
        <f>IFERROR(VLOOKUP($A976,EVIX.IV!$B$5:$F$300,5,0),"")</f>
        <v/>
      </c>
      <c r="H976" t="e">
        <f t="shared" si="15"/>
        <v>#VALUE!</v>
      </c>
      <c r="I976" s="11">
        <f>I975*$E976/$E975*(1-I$1+VLOOKUP($A976,'G T-bils'!$B$3:$C$3000,2,1)/36500)^($A976-$A975)</f>
        <v>24.186483451009391</v>
      </c>
      <c r="L976">
        <f>ROW()</f>
        <v>976</v>
      </c>
      <c r="N976" t="e">
        <f>#REF!/#REF!</f>
        <v>#REF!</v>
      </c>
    </row>
    <row r="977" spans="1:14">
      <c r="A977" s="1">
        <v>41376</v>
      </c>
      <c r="B977">
        <v>12.06</v>
      </c>
      <c r="C977">
        <v>14.02</v>
      </c>
      <c r="D977">
        <f>IFERROR(VLOOKUP($A977,'EXIV-EVIX indexes'!$B$4:$D$5000,2,0),D976)</f>
        <v>38766.239999999998</v>
      </c>
      <c r="E977">
        <f>IFERROR(VLOOKUP($A977,'EXIV-EVIX indexes'!$B$4:$D$5000,3,0),E976)</f>
        <v>15405.73</v>
      </c>
      <c r="F977" s="11">
        <f>F976*$D977/$D976*(1-F$1+VLOOKUP(A977,'G T-bils'!B$3:C$3000,2,1)/36500)^($A977-$A976)</f>
        <v>187.19352863099195</v>
      </c>
      <c r="G977" t="str">
        <f>IFERROR(VLOOKUP($A977,EVIX.IV!$B$5:$F$300,5,0),"")</f>
        <v/>
      </c>
      <c r="H977" t="e">
        <f t="shared" si="15"/>
        <v>#VALUE!</v>
      </c>
      <c r="I977" s="11">
        <f>I976*$E977/$E976*(1-I$1+VLOOKUP($A977,'G T-bils'!$B$3:$C$3000,2,1)/36500)^($A977-$A976)</f>
        <v>23.20623677195659</v>
      </c>
      <c r="L977">
        <f>ROW()</f>
        <v>977</v>
      </c>
      <c r="N977" t="e">
        <f>#REF!/#REF!</f>
        <v>#REF!</v>
      </c>
    </row>
    <row r="978" spans="1:14">
      <c r="A978" s="1">
        <v>41379</v>
      </c>
      <c r="B978">
        <v>17.27</v>
      </c>
      <c r="C978">
        <v>17.03</v>
      </c>
      <c r="D978">
        <f>IFERROR(VLOOKUP($A978,'EXIV-EVIX indexes'!$B$4:$D$5000,2,0),D977)</f>
        <v>38794.54</v>
      </c>
      <c r="E978">
        <f>IFERROR(VLOOKUP($A978,'EXIV-EVIX indexes'!$B$4:$D$5000,3,0),E977)</f>
        <v>15358.71</v>
      </c>
      <c r="F978" s="11">
        <f>F977*$D978/$D977*(1-F$1+VLOOKUP(A978,'G T-bils'!B$3:C$3000,2,1)/36500)^($A978-$A977)</f>
        <v>187.30959798374201</v>
      </c>
      <c r="G978" t="str">
        <f>IFERROR(VLOOKUP($A978,EVIX.IV!$B$5:$F$300,5,0),"")</f>
        <v/>
      </c>
      <c r="H978" t="e">
        <f t="shared" si="15"/>
        <v>#VALUE!</v>
      </c>
      <c r="I978" s="11">
        <f>I977*$E978/$E977*(1-I$1+VLOOKUP($A978,'G T-bils'!$B$3:$C$3000,2,1)/36500)^($A978-$A977)</f>
        <v>23.13286649196732</v>
      </c>
      <c r="L978">
        <f>ROW()</f>
        <v>978</v>
      </c>
      <c r="N978" t="e">
        <f>#REF!/#REF!</f>
        <v>#REF!</v>
      </c>
    </row>
    <row r="979" spans="1:14">
      <c r="A979" s="1">
        <v>41380</v>
      </c>
      <c r="B979">
        <v>13.96</v>
      </c>
      <c r="C979">
        <v>15.1</v>
      </c>
      <c r="D979">
        <f>IFERROR(VLOOKUP($A979,'EXIV-EVIX indexes'!$B$4:$D$5000,2,0),D978)</f>
        <v>39093.56</v>
      </c>
      <c r="E979">
        <f>IFERROR(VLOOKUP($A979,'EXIV-EVIX indexes'!$B$4:$D$5000,3,0),E978)</f>
        <v>15344.37</v>
      </c>
      <c r="F979" s="11">
        <f>F978*$D979/$D978*(1-F$1+VLOOKUP(A979,'G T-bils'!B$3:C$3000,2,1)/36500)^($A979-$A978)</f>
        <v>188.74631756289395</v>
      </c>
      <c r="G979" t="str">
        <f>IFERROR(VLOOKUP($A979,EVIX.IV!$B$5:$F$300,5,0),"")</f>
        <v/>
      </c>
      <c r="H979" t="e">
        <f t="shared" si="15"/>
        <v>#VALUE!</v>
      </c>
      <c r="I979" s="11">
        <f>I978*$E979/$E978*(1-I$1+VLOOKUP($A979,'G T-bils'!$B$3:$C$3000,2,1)/36500)^($A979-$A978)</f>
        <v>23.110408112647296</v>
      </c>
      <c r="L979">
        <f>ROW()</f>
        <v>979</v>
      </c>
      <c r="N979" t="e">
        <f>#REF!/#REF!</f>
        <v>#REF!</v>
      </c>
    </row>
    <row r="980" spans="1:14">
      <c r="A980" s="1">
        <v>41381</v>
      </c>
      <c r="B980">
        <v>16.510000000000002</v>
      </c>
      <c r="C980">
        <v>16.93</v>
      </c>
      <c r="D980">
        <f>IFERROR(VLOOKUP($A980,'EXIV-EVIX indexes'!$B$4:$D$5000,2,0),D979)</f>
        <v>41308.22</v>
      </c>
      <c r="E980">
        <f>IFERROR(VLOOKUP($A980,'EXIV-EVIX indexes'!$B$4:$D$5000,3,0),E979)</f>
        <v>14260.63</v>
      </c>
      <c r="F980" s="11">
        <f>F979*$D980/$D979*(1-F$1+VLOOKUP(A980,'G T-bils'!B$3:C$3000,2,1)/36500)^($A980-$A979)</f>
        <v>199.4314619241529</v>
      </c>
      <c r="G980" t="str">
        <f>IFERROR(VLOOKUP($A980,EVIX.IV!$B$5:$F$300,5,0),"")</f>
        <v/>
      </c>
      <c r="H980" t="e">
        <f t="shared" si="15"/>
        <v>#VALUE!</v>
      </c>
      <c r="I980" s="11">
        <f>I979*$E980/$E979*(1-I$1+VLOOKUP($A980,'G T-bils'!$B$3:$C$3000,2,1)/36500)^($A980-$A979)</f>
        <v>21.477374481753625</v>
      </c>
      <c r="L980">
        <f>ROW()</f>
        <v>980</v>
      </c>
      <c r="N980" t="e">
        <f>#REF!/#REF!</f>
        <v>#REF!</v>
      </c>
    </row>
    <row r="981" spans="1:14">
      <c r="A981" s="1">
        <v>41382</v>
      </c>
      <c r="B981">
        <v>17.559999999999999</v>
      </c>
      <c r="C981">
        <v>17.52</v>
      </c>
      <c r="D981">
        <f>IFERROR(VLOOKUP($A981,'EXIV-EVIX indexes'!$B$4:$D$5000,2,0),D980)</f>
        <v>41147.17</v>
      </c>
      <c r="E981">
        <f>IFERROR(VLOOKUP($A981,'EXIV-EVIX indexes'!$B$4:$D$5000,3,0),E980)</f>
        <v>14396.26</v>
      </c>
      <c r="F981" s="11">
        <f>F980*$D981/$D980*(1-F$1+VLOOKUP(A981,'G T-bils'!B$3:C$3000,2,1)/36500)^($A981-$A980)</f>
        <v>198.64657219355445</v>
      </c>
      <c r="G981" t="str">
        <f>IFERROR(VLOOKUP($A981,EVIX.IV!$B$5:$F$300,5,0),"")</f>
        <v/>
      </c>
      <c r="H981" t="e">
        <f t="shared" si="15"/>
        <v>#VALUE!</v>
      </c>
      <c r="I981" s="11">
        <f>I980*$E981/$E980*(1-I$1+VLOOKUP($A981,'G T-bils'!$B$3:$C$3000,2,1)/36500)^($A981-$A980)</f>
        <v>21.680838383508188</v>
      </c>
      <c r="L981">
        <f>ROW()</f>
        <v>981</v>
      </c>
      <c r="N981" t="e">
        <f>#REF!/#REF!</f>
        <v>#REF!</v>
      </c>
    </row>
    <row r="982" spans="1:14">
      <c r="A982" s="1">
        <v>41383</v>
      </c>
      <c r="B982">
        <v>14.97</v>
      </c>
      <c r="C982">
        <v>16.170000000000002</v>
      </c>
      <c r="D982">
        <f>IFERROR(VLOOKUP($A982,'EXIV-EVIX indexes'!$B$4:$D$5000,2,0),D981)</f>
        <v>39652.300000000003</v>
      </c>
      <c r="E982">
        <f>IFERROR(VLOOKUP($A982,'EXIV-EVIX indexes'!$B$4:$D$5000,3,0),E981)</f>
        <v>14912.98</v>
      </c>
      <c r="F982" s="11">
        <f>F981*$D982/$D981*(1-F$1+VLOOKUP(A982,'G T-bils'!B$3:C$3000,2,1)/36500)^($A982-$A981)</f>
        <v>191.4226942249783</v>
      </c>
      <c r="G982" t="str">
        <f>IFERROR(VLOOKUP($A982,EVIX.IV!$B$5:$F$300,5,0),"")</f>
        <v/>
      </c>
      <c r="H982" t="e">
        <f t="shared" si="15"/>
        <v>#VALUE!</v>
      </c>
      <c r="I982" s="11">
        <f>I981*$E982/$E981*(1-I$1+VLOOKUP($A982,'G T-bils'!$B$3:$C$3000,2,1)/36500)^($A982-$A981)</f>
        <v>22.458190569423707</v>
      </c>
      <c r="L982">
        <f>ROW()</f>
        <v>982</v>
      </c>
      <c r="N982" t="e">
        <f>#REF!/#REF!</f>
        <v>#REF!</v>
      </c>
    </row>
    <row r="983" spans="1:14">
      <c r="A983" s="1">
        <v>41386</v>
      </c>
      <c r="B983">
        <v>14.39</v>
      </c>
      <c r="C983">
        <v>15.66</v>
      </c>
      <c r="D983">
        <f>IFERROR(VLOOKUP($A983,'EXIV-EVIX indexes'!$B$4:$D$5000,2,0),D982)</f>
        <v>39303.07</v>
      </c>
      <c r="E983">
        <f>IFERROR(VLOOKUP($A983,'EXIV-EVIX indexes'!$B$4:$D$5000,3,0),E982)</f>
        <v>14922.46</v>
      </c>
      <c r="F983" s="11">
        <f>F982*$D983/$D982*(1-F$1+VLOOKUP(A983,'G T-bils'!B$3:C$3000,2,1)/36500)^($A983-$A982)</f>
        <v>189.71595738932012</v>
      </c>
      <c r="G983" t="str">
        <f>IFERROR(VLOOKUP($A983,EVIX.IV!$B$5:$F$300,5,0),"")</f>
        <v/>
      </c>
      <c r="H983" t="e">
        <f t="shared" si="15"/>
        <v>#VALUE!</v>
      </c>
      <c r="I983" s="11">
        <f>I982*$E983/$E982*(1-I$1+VLOOKUP($A983,'G T-bils'!$B$3:$C$3000,2,1)/36500)^($A983-$A982)</f>
        <v>22.47000124367128</v>
      </c>
      <c r="L983">
        <f>ROW()</f>
        <v>983</v>
      </c>
      <c r="N983" t="e">
        <f>#REF!/#REF!</f>
        <v>#REF!</v>
      </c>
    </row>
    <row r="984" spans="1:14">
      <c r="A984" s="1">
        <v>41387</v>
      </c>
      <c r="B984">
        <v>13.48</v>
      </c>
      <c r="C984">
        <v>14.83</v>
      </c>
      <c r="D984">
        <f>IFERROR(VLOOKUP($A984,'EXIV-EVIX indexes'!$B$4:$D$5000,2,0),D983)</f>
        <v>37157.69</v>
      </c>
      <c r="E984">
        <f>IFERROR(VLOOKUP($A984,'EXIV-EVIX indexes'!$B$4:$D$5000,3,0),E983)</f>
        <v>15698.07</v>
      </c>
      <c r="F984" s="11">
        <f>F983*$D984/$D983*(1-F$1+VLOOKUP(A984,'G T-bils'!B$3:C$3000,2,1)/36500)^($A984-$A983)</f>
        <v>179.35357707115764</v>
      </c>
      <c r="G984" t="str">
        <f>IFERROR(VLOOKUP($A984,EVIX.IV!$B$5:$F$300,5,0),"")</f>
        <v/>
      </c>
      <c r="H984" t="e">
        <f t="shared" si="15"/>
        <v>#VALUE!</v>
      </c>
      <c r="I984" s="11">
        <f>I983*$E984/$E983*(1-I$1+VLOOKUP($A984,'G T-bils'!$B$3:$C$3000,2,1)/36500)^($A984-$A983)</f>
        <v>23.637028727172655</v>
      </c>
      <c r="L984">
        <f>ROW()</f>
        <v>984</v>
      </c>
      <c r="N984" t="e">
        <f>#REF!/#REF!</f>
        <v>#REF!</v>
      </c>
    </row>
    <row r="985" spans="1:14">
      <c r="A985" s="1">
        <v>41388</v>
      </c>
      <c r="B985">
        <v>13.61</v>
      </c>
      <c r="C985">
        <v>14.97</v>
      </c>
      <c r="D985">
        <f>IFERROR(VLOOKUP($A985,'EXIV-EVIX indexes'!$B$4:$D$5000,2,0),D984)</f>
        <v>36962.82</v>
      </c>
      <c r="E985">
        <f>IFERROR(VLOOKUP($A985,'EXIV-EVIX indexes'!$B$4:$D$5000,3,0),E984)</f>
        <v>15726.81</v>
      </c>
      <c r="F985" s="11">
        <f>F984*$D985/$D984*(1-F$1+VLOOKUP(A985,'G T-bils'!B$3:C$3000,2,1)/36500)^($A985-$A984)</f>
        <v>178.40636065510012</v>
      </c>
      <c r="G985" t="str">
        <f>IFERROR(VLOOKUP($A985,EVIX.IV!$B$5:$F$300,5,0),"")</f>
        <v/>
      </c>
      <c r="H985" t="e">
        <f t="shared" si="15"/>
        <v>#VALUE!</v>
      </c>
      <c r="I985" s="11">
        <f>I984*$E985/$E984*(1-I$1+VLOOKUP($A985,'G T-bils'!$B$3:$C$3000,2,1)/36500)^($A985-$A984)</f>
        <v>23.679425566217358</v>
      </c>
      <c r="L985">
        <f>ROW()</f>
        <v>985</v>
      </c>
      <c r="N985" t="e">
        <f>#REF!/#REF!</f>
        <v>#REF!</v>
      </c>
    </row>
    <row r="986" spans="1:14">
      <c r="A986" s="1">
        <v>41389</v>
      </c>
      <c r="B986">
        <v>13.62</v>
      </c>
      <c r="C986">
        <v>14.96</v>
      </c>
      <c r="D986">
        <f>IFERROR(VLOOKUP($A986,'EXIV-EVIX indexes'!$B$4:$D$5000,2,0),D985)</f>
        <v>36965.620000000003</v>
      </c>
      <c r="E986">
        <f>IFERROR(VLOOKUP($A986,'EXIV-EVIX indexes'!$B$4:$D$5000,3,0),E985)</f>
        <v>15747.74</v>
      </c>
      <c r="F986" s="11">
        <f>F985*$D986/$D985*(1-F$1+VLOOKUP(A986,'G T-bils'!B$3:C$3000,2,1)/36500)^($A986-$A985)</f>
        <v>178.41326150141256</v>
      </c>
      <c r="G986" t="str">
        <f>IFERROR(VLOOKUP($A986,EVIX.IV!$B$5:$F$300,5,0),"")</f>
        <v/>
      </c>
      <c r="H986" t="e">
        <f t="shared" si="15"/>
        <v>#VALUE!</v>
      </c>
      <c r="I986" s="11">
        <f>I985*$E986/$E985*(1-I$1+VLOOKUP($A986,'G T-bils'!$B$3:$C$3000,2,1)/36500)^($A986-$A985)</f>
        <v>23.710060363166352</v>
      </c>
      <c r="L986">
        <f>ROW()</f>
        <v>986</v>
      </c>
      <c r="N986" t="e">
        <f>#REF!/#REF!</f>
        <v>#REF!</v>
      </c>
    </row>
    <row r="987" spans="1:14">
      <c r="A987" s="1">
        <v>41390</v>
      </c>
      <c r="B987">
        <v>13.61</v>
      </c>
      <c r="C987">
        <v>14.89</v>
      </c>
      <c r="D987">
        <f>IFERROR(VLOOKUP($A987,'EXIV-EVIX indexes'!$B$4:$D$5000,2,0),D986)</f>
        <v>37886.839999999997</v>
      </c>
      <c r="E987">
        <f>IFERROR(VLOOKUP($A987,'EXIV-EVIX indexes'!$B$4:$D$5000,3,0),E986)</f>
        <v>15400.25</v>
      </c>
      <c r="F987" s="11">
        <f>F986*$D987/$D986*(1-F$1+VLOOKUP(A987,'G T-bils'!B$3:C$3000,2,1)/36500)^($A987-$A986)</f>
        <v>182.8528091999377</v>
      </c>
      <c r="G987" t="str">
        <f>IFERROR(VLOOKUP($A987,EVIX.IV!$B$5:$F$300,5,0),"")</f>
        <v/>
      </c>
      <c r="H987" t="e">
        <f t="shared" si="15"/>
        <v>#VALUE!</v>
      </c>
      <c r="I987" s="11">
        <f>I986*$E987/$E986*(1-I$1+VLOOKUP($A987,'G T-bils'!$B$3:$C$3000,2,1)/36500)^($A987-$A986)</f>
        <v>23.186025547536072</v>
      </c>
      <c r="L987">
        <f>ROW()</f>
        <v>987</v>
      </c>
      <c r="N987" t="e">
        <f>#REF!/#REF!</f>
        <v>#REF!</v>
      </c>
    </row>
    <row r="988" spans="1:14">
      <c r="A988" s="1">
        <v>41393</v>
      </c>
      <c r="B988">
        <v>13.71</v>
      </c>
      <c r="C988">
        <v>14.92</v>
      </c>
      <c r="D988">
        <f>IFERROR(VLOOKUP($A988,'EXIV-EVIX indexes'!$B$4:$D$5000,2,0),D987)</f>
        <v>37598.65</v>
      </c>
      <c r="E988">
        <f>IFERROR(VLOOKUP($A988,'EXIV-EVIX indexes'!$B$4:$D$5000,3,0),E987)</f>
        <v>15686.95</v>
      </c>
      <c r="F988" s="11">
        <f>F987*$D988/$D987*(1-F$1+VLOOKUP(A988,'G T-bils'!B$3:C$3000,2,1)/36500)^($A988-$A987)</f>
        <v>181.44202574684203</v>
      </c>
      <c r="G988" t="str">
        <f>IFERROR(VLOOKUP($A988,EVIX.IV!$B$5:$F$300,5,0),"")</f>
        <v/>
      </c>
      <c r="H988" t="e">
        <f t="shared" si="15"/>
        <v>#VALUE!</v>
      </c>
      <c r="I988" s="11">
        <f>I987*$E988/$E987*(1-I$1+VLOOKUP($A988,'G T-bils'!$B$3:$C$3000,2,1)/36500)^($A988-$A987)</f>
        <v>23.615080630589734</v>
      </c>
      <c r="L988">
        <f>ROW()</f>
        <v>988</v>
      </c>
      <c r="N988" t="e">
        <f>#REF!/#REF!</f>
        <v>#REF!</v>
      </c>
    </row>
    <row r="989" spans="1:14">
      <c r="A989" s="1">
        <v>41394</v>
      </c>
      <c r="B989">
        <v>13.52</v>
      </c>
      <c r="C989">
        <v>14.78</v>
      </c>
      <c r="D989">
        <f>IFERROR(VLOOKUP($A989,'EXIV-EVIX indexes'!$B$4:$D$5000,2,0),D988)</f>
        <v>37878.720000000001</v>
      </c>
      <c r="E989">
        <f>IFERROR(VLOOKUP($A989,'EXIV-EVIX indexes'!$B$4:$D$5000,3,0),E988)</f>
        <v>15764.73</v>
      </c>
      <c r="F989" s="11">
        <f>F988*$D989/$D988*(1-F$1+VLOOKUP(A989,'G T-bils'!B$3:C$3000,2,1)/36500)^($A989-$A988)</f>
        <v>182.78689535617221</v>
      </c>
      <c r="G989" t="str">
        <f>IFERROR(VLOOKUP($A989,EVIX.IV!$B$5:$F$300,5,0),"")</f>
        <v/>
      </c>
      <c r="H989" t="e">
        <f t="shared" si="15"/>
        <v>#VALUE!</v>
      </c>
      <c r="I989" s="11">
        <f>I988*$E989/$E988*(1-I$1+VLOOKUP($A989,'G T-bils'!$B$3:$C$3000,2,1)/36500)^($A989-$A988)</f>
        <v>23.731303013279877</v>
      </c>
      <c r="L989">
        <f>ROW()</f>
        <v>989</v>
      </c>
      <c r="N989" t="e">
        <f>#REF!/#REF!</f>
        <v>#REF!</v>
      </c>
    </row>
    <row r="990" spans="1:14">
      <c r="A990" s="1">
        <v>41395</v>
      </c>
      <c r="B990">
        <v>14.49</v>
      </c>
      <c r="C990">
        <v>15.61</v>
      </c>
      <c r="D990">
        <f>IFERROR(VLOOKUP($A990,'EXIV-EVIX indexes'!$B$4:$D$5000,2,0),D989)</f>
        <v>37878.720000000001</v>
      </c>
      <c r="E990">
        <f>IFERROR(VLOOKUP($A990,'EXIV-EVIX indexes'!$B$4:$D$5000,3,0),E989)</f>
        <v>15764.73</v>
      </c>
      <c r="F990" s="11">
        <f>F989*$D990/$D989*(1-F$1+VLOOKUP(A990,'G T-bils'!B$3:C$3000,2,1)/36500)^($A990-$A989)</f>
        <v>182.78015978427484</v>
      </c>
      <c r="G990" t="str">
        <f>IFERROR(VLOOKUP($A990,EVIX.IV!$B$5:$F$300,5,0),"")</f>
        <v/>
      </c>
      <c r="H990" t="e">
        <f t="shared" si="15"/>
        <v>#VALUE!</v>
      </c>
      <c r="I990" s="11">
        <f>I989*$E990/$E989*(1-I$1+VLOOKUP($A990,'G T-bils'!$B$3:$C$3000,2,1)/36500)^($A990-$A989)</f>
        <v>23.730428531018156</v>
      </c>
      <c r="L990">
        <f>ROW()</f>
        <v>990</v>
      </c>
      <c r="N990" t="e">
        <f>#REF!/#REF!</f>
        <v>#REF!</v>
      </c>
    </row>
    <row r="991" spans="1:14">
      <c r="A991" s="1">
        <v>41396</v>
      </c>
      <c r="B991">
        <v>13.59</v>
      </c>
      <c r="C991">
        <v>14.87</v>
      </c>
      <c r="D991">
        <f>IFERROR(VLOOKUP($A991,'EXIV-EVIX indexes'!$B$4:$D$5000,2,0),D990)</f>
        <v>36219.480000000003</v>
      </c>
      <c r="E991">
        <f>IFERROR(VLOOKUP($A991,'EXIV-EVIX indexes'!$B$4:$D$5000,3,0),E990)</f>
        <v>16186.73</v>
      </c>
      <c r="F991" s="11">
        <f>F990*$D991/$D990*(1-F$1+VLOOKUP(A991,'G T-bils'!B$3:C$3000,2,1)/36500)^($A991-$A990)</f>
        <v>174.76727218571062</v>
      </c>
      <c r="G991" t="str">
        <f>IFERROR(VLOOKUP($A991,EVIX.IV!$B$5:$F$300,5,0),"")</f>
        <v/>
      </c>
      <c r="H991" t="e">
        <f t="shared" si="15"/>
        <v>#VALUE!</v>
      </c>
      <c r="I991" s="11">
        <f>I990*$E991/$E990*(1-I$1+VLOOKUP($A991,'G T-bils'!$B$3:$C$3000,2,1)/36500)^($A991-$A990)</f>
        <v>24.36476940706326</v>
      </c>
      <c r="L991">
        <f>ROW()</f>
        <v>991</v>
      </c>
      <c r="N991" t="e">
        <f>#REF!/#REF!</f>
        <v>#REF!</v>
      </c>
    </row>
    <row r="992" spans="1:14">
      <c r="A992" s="1">
        <v>41397</v>
      </c>
      <c r="B992">
        <v>12.85</v>
      </c>
      <c r="C992">
        <v>14.45</v>
      </c>
      <c r="D992">
        <f>IFERROR(VLOOKUP($A992,'EXIV-EVIX indexes'!$B$4:$D$5000,2,0),D991)</f>
        <v>35179.35</v>
      </c>
      <c r="E992">
        <f>IFERROR(VLOOKUP($A992,'EXIV-EVIX indexes'!$B$4:$D$5000,3,0),E991)</f>
        <v>16755.84</v>
      </c>
      <c r="F992" s="11">
        <f>F991*$D992/$D991*(1-F$1+VLOOKUP(A992,'G T-bils'!B$3:C$3000,2,1)/36500)^($A992-$A991)</f>
        <v>169.74220781658599</v>
      </c>
      <c r="G992" t="str">
        <f>IFERROR(VLOOKUP($A992,EVIX.IV!$B$5:$F$300,5,0),"")</f>
        <v/>
      </c>
      <c r="H992" t="e">
        <f t="shared" si="15"/>
        <v>#VALUE!</v>
      </c>
      <c r="I992" s="11">
        <f>I991*$E992/$E991*(1-I$1+VLOOKUP($A992,'G T-bils'!$B$3:$C$3000,2,1)/36500)^($A992-$A991)</f>
        <v>25.220490378749322</v>
      </c>
      <c r="L992">
        <f>ROW()</f>
        <v>992</v>
      </c>
      <c r="N992" t="e">
        <f>#REF!/#REF!</f>
        <v>#REF!</v>
      </c>
    </row>
    <row r="993" spans="1:14">
      <c r="A993" s="1">
        <v>41400</v>
      </c>
      <c r="B993">
        <v>12.66</v>
      </c>
      <c r="C993">
        <v>14.31</v>
      </c>
      <c r="D993">
        <f>IFERROR(VLOOKUP($A993,'EXIV-EVIX indexes'!$B$4:$D$5000,2,0),D992)</f>
        <v>34872.339999999997</v>
      </c>
      <c r="E993">
        <f>IFERROR(VLOOKUP($A993,'EXIV-EVIX indexes'!$B$4:$D$5000,3,0),E992)</f>
        <v>16741.43</v>
      </c>
      <c r="F993" s="11">
        <f>F992*$D993/$D992*(1-F$1+VLOOKUP(A993,'G T-bils'!B$3:C$3000,2,1)/36500)^($A993-$A992)</f>
        <v>168.24243420932936</v>
      </c>
      <c r="G993" t="str">
        <f>IFERROR(VLOOKUP($A993,EVIX.IV!$B$5:$F$300,5,0),"")</f>
        <v/>
      </c>
      <c r="H993" t="e">
        <f t="shared" si="15"/>
        <v>#VALUE!</v>
      </c>
      <c r="I993" s="11">
        <f>I992*$E993/$E992*(1-I$1+VLOOKUP($A993,'G T-bils'!$B$3:$C$3000,2,1)/36500)^($A993-$A992)</f>
        <v>25.196040069527726</v>
      </c>
      <c r="L993">
        <f>ROW()</f>
        <v>993</v>
      </c>
      <c r="N993" t="e">
        <f>#REF!/#REF!</f>
        <v>#REF!</v>
      </c>
    </row>
    <row r="994" spans="1:14">
      <c r="A994" s="1">
        <v>41401</v>
      </c>
      <c r="B994">
        <v>12.83</v>
      </c>
      <c r="C994">
        <v>14.35</v>
      </c>
      <c r="D994">
        <f>IFERROR(VLOOKUP($A994,'EXIV-EVIX indexes'!$B$4:$D$5000,2,0),D993)</f>
        <v>33983.24</v>
      </c>
      <c r="E994">
        <f>IFERROR(VLOOKUP($A994,'EXIV-EVIX indexes'!$B$4:$D$5000,3,0),E993)</f>
        <v>17237.47</v>
      </c>
      <c r="F994" s="11">
        <f>F993*$D994/$D993*(1-F$1+VLOOKUP(A994,'G T-bils'!B$3:C$3000,2,1)/36500)^($A994-$A993)</f>
        <v>163.94696244927437</v>
      </c>
      <c r="G994" t="str">
        <f>IFERROR(VLOOKUP($A994,EVIX.IV!$B$5:$F$300,5,0),"")</f>
        <v/>
      </c>
      <c r="H994" t="e">
        <f t="shared" si="15"/>
        <v>#VALUE!</v>
      </c>
      <c r="I994" s="11">
        <f>I993*$E994/$E993*(1-I$1+VLOOKUP($A994,'G T-bils'!$B$3:$C$3000,2,1)/36500)^($A994-$A993)</f>
        <v>25.941638400037224</v>
      </c>
      <c r="L994">
        <f>ROW()</f>
        <v>994</v>
      </c>
      <c r="N994" t="e">
        <f>#REF!/#REF!</f>
        <v>#REF!</v>
      </c>
    </row>
    <row r="995" spans="1:14">
      <c r="A995" s="1">
        <v>41402</v>
      </c>
      <c r="B995">
        <v>12.66</v>
      </c>
      <c r="C995">
        <v>14.4</v>
      </c>
      <c r="D995">
        <f>IFERROR(VLOOKUP($A995,'EXIV-EVIX indexes'!$B$4:$D$5000,2,0),D994)</f>
        <v>34170.61</v>
      </c>
      <c r="E995">
        <f>IFERROR(VLOOKUP($A995,'EXIV-EVIX indexes'!$B$4:$D$5000,3,0),E994)</f>
        <v>17371.689999999999</v>
      </c>
      <c r="F995" s="11">
        <f>F994*$D995/$D994*(1-F$1+VLOOKUP(A995,'G T-bils'!B$3:C$3000,2,1)/36500)^($A995-$A994)</f>
        <v>164.84488453096969</v>
      </c>
      <c r="G995" t="str">
        <f>IFERROR(VLOOKUP($A995,EVIX.IV!$B$5:$F$300,5,0),"")</f>
        <v/>
      </c>
      <c r="H995" t="e">
        <f t="shared" si="15"/>
        <v>#VALUE!</v>
      </c>
      <c r="I995" s="11">
        <f>I994*$E995/$E994*(1-I$1+VLOOKUP($A995,'G T-bils'!$B$3:$C$3000,2,1)/36500)^($A995-$A994)</f>
        <v>26.142679565825109</v>
      </c>
      <c r="L995">
        <f>ROW()</f>
        <v>995</v>
      </c>
      <c r="N995" t="e">
        <f>#REF!/#REF!</f>
        <v>#REF!</v>
      </c>
    </row>
    <row r="996" spans="1:14">
      <c r="A996" s="1">
        <v>41403</v>
      </c>
      <c r="B996">
        <v>13.13</v>
      </c>
      <c r="C996">
        <v>14.81</v>
      </c>
      <c r="D996">
        <f>IFERROR(VLOOKUP($A996,'EXIV-EVIX indexes'!$B$4:$D$5000,2,0),D995)</f>
        <v>34331.03</v>
      </c>
      <c r="E996">
        <f>IFERROR(VLOOKUP($A996,'EXIV-EVIX indexes'!$B$4:$D$5000,3,0),E995)</f>
        <v>17079.41</v>
      </c>
      <c r="F996" s="11">
        <f>F995*$D996/$D995*(1-F$1+VLOOKUP(A996,'G T-bils'!B$3:C$3000,2,1)/36500)^($A996-$A995)</f>
        <v>165.61270695462719</v>
      </c>
      <c r="G996" t="str">
        <f>IFERROR(VLOOKUP($A996,EVIX.IV!$B$5:$F$300,5,0),"")</f>
        <v/>
      </c>
      <c r="H996" t="e">
        <f t="shared" si="15"/>
        <v>#VALUE!</v>
      </c>
      <c r="I996" s="11">
        <f>I995*$E996/$E995*(1-I$1+VLOOKUP($A996,'G T-bils'!$B$3:$C$3000,2,1)/36500)^($A996-$A995)</f>
        <v>25.701884799795103</v>
      </c>
      <c r="L996">
        <f>ROW()</f>
        <v>996</v>
      </c>
      <c r="N996" t="e">
        <f>#REF!/#REF!</f>
        <v>#REF!</v>
      </c>
    </row>
    <row r="997" spans="1:14">
      <c r="A997" s="1">
        <v>41404</v>
      </c>
      <c r="B997">
        <v>12.59</v>
      </c>
      <c r="C997">
        <v>14.71</v>
      </c>
      <c r="D997">
        <f>IFERROR(VLOOKUP($A997,'EXIV-EVIX indexes'!$B$4:$D$5000,2,0),D996)</f>
        <v>34256.79</v>
      </c>
      <c r="E997">
        <f>IFERROR(VLOOKUP($A997,'EXIV-EVIX indexes'!$B$4:$D$5000,3,0),E996)</f>
        <v>16786.77</v>
      </c>
      <c r="F997" s="11">
        <f>F996*$D997/$D996*(1-F$1+VLOOKUP(A997,'G T-bils'!B$3:C$3000,2,1)/36500)^($A997-$A996)</f>
        <v>165.24847048727398</v>
      </c>
      <c r="G997" t="str">
        <f>IFERROR(VLOOKUP($A997,EVIX.IV!$B$5:$F$300,5,0),"")</f>
        <v/>
      </c>
      <c r="H997" t="e">
        <f t="shared" si="15"/>
        <v>#VALUE!</v>
      </c>
      <c r="I997" s="11">
        <f>I996*$E997/$E996*(1-I$1+VLOOKUP($A997,'G T-bils'!$B$3:$C$3000,2,1)/36500)^($A997-$A996)</f>
        <v>25.260573669809201</v>
      </c>
      <c r="L997">
        <f>ROW()</f>
        <v>997</v>
      </c>
      <c r="N997" t="e">
        <f>#REF!/#REF!</f>
        <v>#REF!</v>
      </c>
    </row>
    <row r="998" spans="1:14">
      <c r="A998" s="1">
        <v>41407</v>
      </c>
      <c r="B998">
        <v>12.55</v>
      </c>
      <c r="C998">
        <v>15.05</v>
      </c>
      <c r="D998">
        <f>IFERROR(VLOOKUP($A998,'EXIV-EVIX indexes'!$B$4:$D$5000,2,0),D997)</f>
        <v>34539.79</v>
      </c>
      <c r="E998">
        <f>IFERROR(VLOOKUP($A998,'EXIV-EVIX indexes'!$B$4:$D$5000,3,0),E997)</f>
        <v>16671.78</v>
      </c>
      <c r="F998" s="11">
        <f>F997*$D998/$D997*(1-F$1+VLOOKUP(A998,'G T-bils'!B$3:C$3000,2,1)/36500)^($A998-$A997)</f>
        <v>166.59530200291508</v>
      </c>
      <c r="G998" t="str">
        <f>IFERROR(VLOOKUP($A998,EVIX.IV!$B$5:$F$300,5,0),"")</f>
        <v/>
      </c>
      <c r="H998" t="e">
        <f t="shared" si="15"/>
        <v>#VALUE!</v>
      </c>
      <c r="I998" s="11">
        <f>I997*$E998/$E997*(1-I$1+VLOOKUP($A998,'G T-bils'!$B$3:$C$3000,2,1)/36500)^($A998-$A997)</f>
        <v>25.084781020069471</v>
      </c>
      <c r="L998">
        <f>ROW()</f>
        <v>998</v>
      </c>
      <c r="N998" t="e">
        <f>#REF!/#REF!</f>
        <v>#REF!</v>
      </c>
    </row>
    <row r="999" spans="1:14">
      <c r="A999" s="1">
        <v>41408</v>
      </c>
      <c r="B999">
        <v>12.77</v>
      </c>
      <c r="C999">
        <v>14.98</v>
      </c>
      <c r="D999">
        <f>IFERROR(VLOOKUP($A999,'EXIV-EVIX indexes'!$B$4:$D$5000,2,0),D998)</f>
        <v>33914.51</v>
      </c>
      <c r="E999">
        <f>IFERROR(VLOOKUP($A999,'EXIV-EVIX indexes'!$B$4:$D$5000,3,0),E998)</f>
        <v>16959.28</v>
      </c>
      <c r="F999" s="11">
        <f>F998*$D999/$D998*(1-F$1+VLOOKUP(A999,'G T-bils'!B$3:C$3000,2,1)/36500)^($A999-$A998)</f>
        <v>163.57340549924774</v>
      </c>
      <c r="G999" t="str">
        <f>IFERROR(VLOOKUP($A999,EVIX.IV!$B$5:$F$300,5,0),"")</f>
        <v/>
      </c>
      <c r="H999" t="e">
        <f t="shared" si="15"/>
        <v>#VALUE!</v>
      </c>
      <c r="I999" s="11">
        <f>I998*$E999/$E998*(1-I$1+VLOOKUP($A999,'G T-bils'!$B$3:$C$3000,2,1)/36500)^($A999-$A998)</f>
        <v>25.516426072775388</v>
      </c>
      <c r="L999">
        <f>ROW()</f>
        <v>999</v>
      </c>
      <c r="N999" t="e">
        <f>#REF!/#REF!</f>
        <v>#REF!</v>
      </c>
    </row>
    <row r="1000" spans="1:14">
      <c r="A1000" s="1">
        <v>41409</v>
      </c>
      <c r="B1000">
        <v>12.81</v>
      </c>
      <c r="C1000">
        <v>15.05</v>
      </c>
      <c r="D1000">
        <f>IFERROR(VLOOKUP($A1000,'EXIV-EVIX indexes'!$B$4:$D$5000,2,0),D999)</f>
        <v>33696.019999999997</v>
      </c>
      <c r="E1000">
        <f>IFERROR(VLOOKUP($A1000,'EXIV-EVIX indexes'!$B$4:$D$5000,3,0),E999)</f>
        <v>16756.990000000002</v>
      </c>
      <c r="F1000" s="11">
        <f>F999*$D1000/$D999*(1-F$1+VLOOKUP(A1000,'G T-bils'!B$3:C$3000,2,1)/36500)^($A1000-$A999)</f>
        <v>162.5136511239626</v>
      </c>
      <c r="G1000" t="str">
        <f>IFERROR(VLOOKUP($A1000,EVIX.IV!$B$5:$F$300,5,0),"")</f>
        <v/>
      </c>
      <c r="H1000" t="e">
        <f t="shared" si="15"/>
        <v>#VALUE!</v>
      </c>
      <c r="I1000" s="11">
        <f>I999*$E1000/$E999*(1-I$1+VLOOKUP($A1000,'G T-bils'!$B$3:$C$3000,2,1)/36500)^($A1000-$A999)</f>
        <v>25.211143060220479</v>
      </c>
      <c r="L1000">
        <f>ROW()</f>
        <v>1000</v>
      </c>
      <c r="N1000" t="e">
        <f>#REF!/#REF!</f>
        <v>#REF!</v>
      </c>
    </row>
    <row r="1001" spans="1:14">
      <c r="A1001" s="1">
        <v>41410</v>
      </c>
      <c r="B1001">
        <v>13.07</v>
      </c>
      <c r="C1001">
        <v>15.45</v>
      </c>
      <c r="D1001">
        <f>IFERROR(VLOOKUP($A1001,'EXIV-EVIX indexes'!$B$4:$D$5000,2,0),D1000)</f>
        <v>33552.99</v>
      </c>
      <c r="E1001">
        <f>IFERROR(VLOOKUP($A1001,'EXIV-EVIX indexes'!$B$4:$D$5000,3,0),E1000)</f>
        <v>16967.55</v>
      </c>
      <c r="F1001" s="11">
        <f>F1000*$D1001/$D1000*(1-F$1+VLOOKUP(A1001,'G T-bils'!B$3:C$3000,2,1)/36500)^($A1001-$A1000)</f>
        <v>161.81796587272379</v>
      </c>
      <c r="G1001" t="str">
        <f>IFERROR(VLOOKUP($A1001,EVIX.IV!$B$5:$F$300,5,0),"")</f>
        <v/>
      </c>
      <c r="H1001" t="e">
        <f t="shared" si="15"/>
        <v>#VALUE!</v>
      </c>
      <c r="I1001" s="11">
        <f>I1000*$E1001/$E1000*(1-I$1+VLOOKUP($A1001,'G T-bils'!$B$3:$C$3000,2,1)/36500)^($A1001-$A1000)</f>
        <v>25.527009140988245</v>
      </c>
      <c r="L1001">
        <f>ROW()</f>
        <v>1001</v>
      </c>
      <c r="N1001" t="e">
        <f>#REF!/#REF!</f>
        <v>#REF!</v>
      </c>
    </row>
    <row r="1002" spans="1:14">
      <c r="A1002" s="1">
        <v>41411</v>
      </c>
      <c r="B1002">
        <v>12.45</v>
      </c>
      <c r="C1002">
        <v>15.17</v>
      </c>
      <c r="D1002">
        <f>IFERROR(VLOOKUP($A1002,'EXIV-EVIX indexes'!$B$4:$D$5000,2,0),D1001)</f>
        <v>33008.85</v>
      </c>
      <c r="E1002">
        <f>IFERROR(VLOOKUP($A1002,'EXIV-EVIX indexes'!$B$4:$D$5000,3,0),E1001)</f>
        <v>16994.45</v>
      </c>
      <c r="F1002" s="11">
        <f>F1001*$D1002/$D1001*(1-F$1+VLOOKUP(A1002,'G T-bils'!B$3:C$3000,2,1)/36500)^($A1002-$A1001)</f>
        <v>159.18793114278904</v>
      </c>
      <c r="G1002" t="str">
        <f>IFERROR(VLOOKUP($A1002,EVIX.IV!$B$5:$F$300,5,0),"")</f>
        <v/>
      </c>
      <c r="H1002" t="e">
        <f t="shared" si="15"/>
        <v>#VALUE!</v>
      </c>
      <c r="I1002" s="11">
        <f>I1001*$E1002/$E1001*(1-I$1+VLOOKUP($A1002,'G T-bils'!$B$3:$C$3000,2,1)/36500)^($A1002-$A1001)</f>
        <v>25.566550994531042</v>
      </c>
      <c r="L1002">
        <f>ROW()</f>
        <v>1002</v>
      </c>
      <c r="N1002" t="e">
        <f>#REF!/#REF!</f>
        <v>#REF!</v>
      </c>
    </row>
    <row r="1003" spans="1:14">
      <c r="A1003" s="1">
        <v>41414</v>
      </c>
      <c r="B1003">
        <v>13.02</v>
      </c>
      <c r="C1003">
        <v>15.31</v>
      </c>
      <c r="D1003">
        <f>IFERROR(VLOOKUP($A1003,'EXIV-EVIX indexes'!$B$4:$D$5000,2,0),D1002)</f>
        <v>32884.31</v>
      </c>
      <c r="E1003">
        <f>IFERROR(VLOOKUP($A1003,'EXIV-EVIX indexes'!$B$4:$D$5000,3,0),E1002)</f>
        <v>17138.93</v>
      </c>
      <c r="F1003" s="11">
        <f>F1002*$D1003/$D1002*(1-F$1+VLOOKUP(A1003,'G T-bils'!B$3:C$3000,2,1)/36500)^($A1003-$A1002)</f>
        <v>158.57023889584374</v>
      </c>
      <c r="G1003" t="str">
        <f>IFERROR(VLOOKUP($A1003,EVIX.IV!$B$5:$F$300,5,0),"")</f>
        <v/>
      </c>
      <c r="H1003" t="e">
        <f t="shared" si="15"/>
        <v>#VALUE!</v>
      </c>
      <c r="I1003" s="11">
        <f>I1002*$E1003/$E1002*(1-I$1+VLOOKUP($A1003,'G T-bils'!$B$3:$C$3000,2,1)/36500)^($A1003-$A1002)</f>
        <v>25.781129355663872</v>
      </c>
      <c r="L1003">
        <f>ROW()</f>
        <v>1003</v>
      </c>
      <c r="N1003" t="e">
        <f>#REF!/#REF!</f>
        <v>#REF!</v>
      </c>
    </row>
    <row r="1004" spans="1:14">
      <c r="A1004" s="1">
        <v>41415</v>
      </c>
      <c r="B1004">
        <v>13.37</v>
      </c>
      <c r="C1004">
        <v>15.78</v>
      </c>
      <c r="D1004">
        <f>IFERROR(VLOOKUP($A1004,'EXIV-EVIX indexes'!$B$4:$D$5000,2,0),D1003)</f>
        <v>33390.81</v>
      </c>
      <c r="E1004">
        <f>IFERROR(VLOOKUP($A1004,'EXIV-EVIX indexes'!$B$4:$D$5000,3,0),E1003)</f>
        <v>16911.64</v>
      </c>
      <c r="F1004" s="11">
        <f>F1003*$D1004/$D1003*(1-F$1+VLOOKUP(A1004,'G T-bils'!B$3:C$3000,2,1)/36500)^($A1004-$A1003)</f>
        <v>161.00677361345919</v>
      </c>
      <c r="G1004" t="str">
        <f>IFERROR(VLOOKUP($A1004,EVIX.IV!$B$5:$F$300,5,0),"")</f>
        <v/>
      </c>
      <c r="H1004" t="e">
        <f t="shared" si="15"/>
        <v>#VALUE!</v>
      </c>
      <c r="I1004" s="11">
        <f>I1003*$E1004/$E1003*(1-I$1+VLOOKUP($A1004,'G T-bils'!$B$3:$C$3000,2,1)/36500)^($A1004-$A1003)</f>
        <v>25.438306998255854</v>
      </c>
      <c r="L1004">
        <f>ROW()</f>
        <v>1004</v>
      </c>
      <c r="N1004" t="e">
        <f>#REF!/#REF!</f>
        <v>#REF!</v>
      </c>
    </row>
    <row r="1005" spans="1:14">
      <c r="A1005" s="1">
        <v>41416</v>
      </c>
      <c r="B1005">
        <v>13.82</v>
      </c>
      <c r="C1005">
        <v>15.82</v>
      </c>
      <c r="D1005">
        <f>IFERROR(VLOOKUP($A1005,'EXIV-EVIX indexes'!$B$4:$D$5000,2,0),D1004)</f>
        <v>32649.53</v>
      </c>
      <c r="E1005">
        <f>IFERROR(VLOOKUP($A1005,'EXIV-EVIX indexes'!$B$4:$D$5000,3,0),E1004)</f>
        <v>17293.919999999998</v>
      </c>
      <c r="F1005" s="11">
        <f>F1004*$D1005/$D1004*(1-F$1+VLOOKUP(A1005,'G T-bils'!B$3:C$3000,2,1)/36500)^($A1005-$A1004)</f>
        <v>157.4266198415053</v>
      </c>
      <c r="G1005" t="str">
        <f>IFERROR(VLOOKUP($A1005,EVIX.IV!$B$5:$F$300,5,0),"")</f>
        <v/>
      </c>
      <c r="H1005" t="e">
        <f t="shared" si="15"/>
        <v>#VALUE!</v>
      </c>
      <c r="I1005" s="11">
        <f>I1004*$E1005/$E1004*(1-I$1+VLOOKUP($A1005,'G T-bils'!$B$3:$C$3000,2,1)/36500)^($A1005-$A1004)</f>
        <v>26.012372740159385</v>
      </c>
      <c r="L1005">
        <f>ROW()</f>
        <v>1005</v>
      </c>
      <c r="N1005" t="e">
        <f>#REF!/#REF!</f>
        <v>#REF!</v>
      </c>
    </row>
    <row r="1006" spans="1:14">
      <c r="A1006" s="1">
        <v>41417</v>
      </c>
      <c r="B1006">
        <v>14.07</v>
      </c>
      <c r="C1006">
        <v>16</v>
      </c>
      <c r="D1006">
        <f>IFERROR(VLOOKUP($A1006,'EXIV-EVIX indexes'!$B$4:$D$5000,2,0),D1005)</f>
        <v>34540.089999999997</v>
      </c>
      <c r="E1006">
        <f>IFERROR(VLOOKUP($A1006,'EXIV-EVIX indexes'!$B$4:$D$5000,3,0),E1005)</f>
        <v>16354.3</v>
      </c>
      <c r="F1006" s="11">
        <f>F1005*$D1006/$D1005*(1-F$1+VLOOKUP(A1006,'G T-bils'!B$3:C$3000,2,1)/36500)^($A1006-$A1005)</f>
        <v>166.53623633703018</v>
      </c>
      <c r="G1006" t="str">
        <f>IFERROR(VLOOKUP($A1006,EVIX.IV!$B$5:$F$300,5,0),"")</f>
        <v/>
      </c>
      <c r="H1006" t="e">
        <f t="shared" si="15"/>
        <v>#VALUE!</v>
      </c>
      <c r="I1006" s="11">
        <f>I1005*$E1006/$E1005*(1-I$1+VLOOKUP($A1006,'G T-bils'!$B$3:$C$3000,2,1)/36500)^($A1006-$A1005)</f>
        <v>24.598154606078971</v>
      </c>
      <c r="L1006">
        <f>ROW()</f>
        <v>1006</v>
      </c>
      <c r="N1006" t="e">
        <f>#REF!/#REF!</f>
        <v>#REF!</v>
      </c>
    </row>
    <row r="1007" spans="1:14">
      <c r="A1007" s="1">
        <v>41418</v>
      </c>
      <c r="B1007">
        <v>13.99</v>
      </c>
      <c r="C1007">
        <v>15.92</v>
      </c>
      <c r="D1007">
        <f>IFERROR(VLOOKUP($A1007,'EXIV-EVIX indexes'!$B$4:$D$5000,2,0),D1006)</f>
        <v>34945.360000000001</v>
      </c>
      <c r="E1007">
        <f>IFERROR(VLOOKUP($A1007,'EXIV-EVIX indexes'!$B$4:$D$5000,3,0),E1006)</f>
        <v>16230.16</v>
      </c>
      <c r="F1007" s="11">
        <f>F1006*$D1007/$D1006*(1-F$1+VLOOKUP(A1007,'G T-bils'!B$3:C$3000,2,1)/36500)^($A1007-$A1006)</f>
        <v>168.48406934689004</v>
      </c>
      <c r="G1007" t="str">
        <f>IFERROR(VLOOKUP($A1007,EVIX.IV!$B$5:$F$300,5,0),"")</f>
        <v/>
      </c>
      <c r="H1007" t="e">
        <f t="shared" si="15"/>
        <v>#VALUE!</v>
      </c>
      <c r="I1007" s="11">
        <f>I1006*$E1007/$E1006*(1-I$1+VLOOKUP($A1007,'G T-bils'!$B$3:$C$3000,2,1)/36500)^($A1007-$A1006)</f>
        <v>24.410541404257582</v>
      </c>
      <c r="L1007">
        <f>ROW()</f>
        <v>1007</v>
      </c>
      <c r="N1007" t="e">
        <f>#REF!/#REF!</f>
        <v>#REF!</v>
      </c>
    </row>
    <row r="1008" spans="1:14">
      <c r="A1008" s="1">
        <v>41422</v>
      </c>
      <c r="B1008">
        <v>14.48</v>
      </c>
      <c r="C1008">
        <v>15.87</v>
      </c>
      <c r="D1008">
        <f>IFERROR(VLOOKUP($A1008,'EXIV-EVIX indexes'!$B$4:$D$5000,2,0),D1007)</f>
        <v>33321.72</v>
      </c>
      <c r="E1008">
        <f>IFERROR(VLOOKUP($A1008,'EXIV-EVIX indexes'!$B$4:$D$5000,3,0),E1007)</f>
        <v>16796.89</v>
      </c>
      <c r="F1008" s="11">
        <f>F1007*$D1008/$D1007*(1-F$1+VLOOKUP(A1008,'G T-bils'!B$3:C$3000,2,1)/36500)^($A1008-$A1007)</f>
        <v>160.63273463375296</v>
      </c>
      <c r="G1008" t="str">
        <f>IFERROR(VLOOKUP($A1008,EVIX.IV!$B$5:$F$300,5,0),"")</f>
        <v/>
      </c>
      <c r="H1008" t="e">
        <f t="shared" si="15"/>
        <v>#VALUE!</v>
      </c>
      <c r="I1008" s="11">
        <f>I1007*$E1008/$E1007*(1-I$1+VLOOKUP($A1008,'G T-bils'!$B$3:$C$3000,2,1)/36500)^($A1008-$A1007)</f>
        <v>25.259270651635674</v>
      </c>
      <c r="L1008">
        <f>ROW()</f>
        <v>1008</v>
      </c>
      <c r="N1008" t="e">
        <f>#REF!/#REF!</f>
        <v>#REF!</v>
      </c>
    </row>
    <row r="1009" spans="1:14">
      <c r="A1009" s="1">
        <v>41423</v>
      </c>
      <c r="B1009">
        <v>14.83</v>
      </c>
      <c r="C1009">
        <v>16.149999999999999</v>
      </c>
      <c r="D1009">
        <f>IFERROR(VLOOKUP($A1009,'EXIV-EVIX indexes'!$B$4:$D$5000,2,0),D1008)</f>
        <v>34945.440000000002</v>
      </c>
      <c r="E1009">
        <f>IFERROR(VLOOKUP($A1009,'EXIV-EVIX indexes'!$B$4:$D$5000,3,0),E1008)</f>
        <v>16261.19</v>
      </c>
      <c r="F1009" s="11">
        <f>F1008*$D1009/$D1008*(1-F$1+VLOOKUP(A1009,'G T-bils'!B$3:C$3000,2,1)/36500)^($A1009-$A1008)</f>
        <v>168.45408388357632</v>
      </c>
      <c r="G1009" t="str">
        <f>IFERROR(VLOOKUP($A1009,EVIX.IV!$B$5:$F$300,5,0),"")</f>
        <v/>
      </c>
      <c r="H1009" t="e">
        <f t="shared" ref="H1009:H1072" si="16">F1009/G1009-1</f>
        <v>#VALUE!</v>
      </c>
      <c r="I1009" s="11">
        <f>I1008*$E1009/$E1008*(1-I$1+VLOOKUP($A1009,'G T-bils'!$B$3:$C$3000,2,1)/36500)^($A1009-$A1008)</f>
        <v>24.452802571518589</v>
      </c>
      <c r="L1009">
        <f>ROW()</f>
        <v>1009</v>
      </c>
      <c r="N1009" t="e">
        <f>#REF!/#REF!</f>
        <v>#REF!</v>
      </c>
    </row>
    <row r="1010" spans="1:14">
      <c r="A1010" s="1">
        <v>41424</v>
      </c>
      <c r="B1010">
        <v>14.53</v>
      </c>
      <c r="C1010">
        <v>16.010000000000002</v>
      </c>
      <c r="D1010">
        <f>IFERROR(VLOOKUP($A1010,'EXIV-EVIX indexes'!$B$4:$D$5000,2,0),D1009)</f>
        <v>34701.449999999997</v>
      </c>
      <c r="E1010">
        <f>IFERROR(VLOOKUP($A1010,'EXIV-EVIX indexes'!$B$4:$D$5000,3,0),E1009)</f>
        <v>16588.490000000002</v>
      </c>
      <c r="F1010" s="11">
        <f>F1009*$D1010/$D1009*(1-F$1+VLOOKUP(A1010,'G T-bils'!B$3:C$3000,2,1)/36500)^($A1010-$A1009)</f>
        <v>167.27179178619889</v>
      </c>
      <c r="G1010" t="str">
        <f>IFERROR(VLOOKUP($A1010,EVIX.IV!$B$5:$F$300,5,0),"")</f>
        <v/>
      </c>
      <c r="H1010" t="e">
        <f t="shared" si="16"/>
        <v>#VALUE!</v>
      </c>
      <c r="I1010" s="11">
        <f>I1009*$E1010/$E1009*(1-I$1+VLOOKUP($A1010,'G T-bils'!$B$3:$C$3000,2,1)/36500)^($A1010-$A1009)</f>
        <v>24.944064925231611</v>
      </c>
      <c r="L1010">
        <f>ROW()</f>
        <v>1010</v>
      </c>
      <c r="N1010" t="e">
        <f>#REF!/#REF!</f>
        <v>#REF!</v>
      </c>
    </row>
    <row r="1011" spans="1:14">
      <c r="A1011" s="1">
        <v>41425</v>
      </c>
      <c r="B1011">
        <v>16.3</v>
      </c>
      <c r="C1011">
        <v>17.13</v>
      </c>
      <c r="D1011">
        <f>IFERROR(VLOOKUP($A1011,'EXIV-EVIX indexes'!$B$4:$D$5000,2,0),D1010)</f>
        <v>34964.15</v>
      </c>
      <c r="E1011">
        <f>IFERROR(VLOOKUP($A1011,'EXIV-EVIX indexes'!$B$4:$D$5000,3,0),E1010)</f>
        <v>16218.46</v>
      </c>
      <c r="F1011" s="11">
        <f>F1010*$D1011/$D1010*(1-F$1+VLOOKUP(A1011,'G T-bils'!B$3:C$3000,2,1)/36500)^($A1011-$A1010)</f>
        <v>168.53184473094808</v>
      </c>
      <c r="G1011" t="str">
        <f>IFERROR(VLOOKUP($A1011,EVIX.IV!$B$5:$F$300,5,0),"")</f>
        <v/>
      </c>
      <c r="H1011" t="e">
        <f t="shared" si="16"/>
        <v>#VALUE!</v>
      </c>
      <c r="I1011" s="11">
        <f>I1010*$E1011/$E1010*(1-I$1+VLOOKUP($A1011,'G T-bils'!$B$3:$C$3000,2,1)/36500)^($A1011-$A1010)</f>
        <v>24.386748528162624</v>
      </c>
      <c r="L1011">
        <f>ROW()</f>
        <v>1011</v>
      </c>
      <c r="N1011" t="e">
        <f>#REF!/#REF!</f>
        <v>#REF!</v>
      </c>
    </row>
    <row r="1012" spans="1:14">
      <c r="A1012" s="1">
        <v>41428</v>
      </c>
      <c r="B1012">
        <v>16.28</v>
      </c>
      <c r="C1012">
        <v>17.22</v>
      </c>
      <c r="D1012">
        <f>IFERROR(VLOOKUP($A1012,'EXIV-EVIX indexes'!$B$4:$D$5000,2,0),D1011)</f>
        <v>36800.06</v>
      </c>
      <c r="E1012">
        <f>IFERROR(VLOOKUP($A1012,'EXIV-EVIX indexes'!$B$4:$D$5000,3,0),E1011)</f>
        <v>15536.58</v>
      </c>
      <c r="F1012" s="11">
        <f>F1011*$D1012/$D1011*(1-F$1+VLOOKUP(A1012,'G T-bils'!B$3:C$3000,2,1)/36500)^($A1012-$A1011)</f>
        <v>177.36163914981239</v>
      </c>
      <c r="G1012" t="str">
        <f>IFERROR(VLOOKUP($A1012,EVIX.IV!$B$5:$F$300,5,0),"")</f>
        <v/>
      </c>
      <c r="H1012" t="e">
        <f t="shared" si="16"/>
        <v>#VALUE!</v>
      </c>
      <c r="I1012" s="11">
        <f>I1011*$E1012/$E1011*(1-I$1+VLOOKUP($A1012,'G T-bils'!$B$3:$C$3000,2,1)/36500)^($A1012-$A1011)</f>
        <v>23.358872639185481</v>
      </c>
      <c r="L1012">
        <f>ROW()</f>
        <v>1012</v>
      </c>
      <c r="N1012" t="e">
        <f>#REF!/#REF!</f>
        <v>#REF!</v>
      </c>
    </row>
    <row r="1013" spans="1:14">
      <c r="A1013" s="1">
        <v>41429</v>
      </c>
      <c r="B1013">
        <v>16.27</v>
      </c>
      <c r="C1013">
        <v>17.260000000000002</v>
      </c>
      <c r="D1013">
        <f>IFERROR(VLOOKUP($A1013,'EXIV-EVIX indexes'!$B$4:$D$5000,2,0),D1012)</f>
        <v>36152.04</v>
      </c>
      <c r="E1013">
        <f>IFERROR(VLOOKUP($A1013,'EXIV-EVIX indexes'!$B$4:$D$5000,3,0),E1012)</f>
        <v>15905.16</v>
      </c>
      <c r="F1013" s="11">
        <f>F1012*$D1013/$D1012*(1-F$1+VLOOKUP(A1013,'G T-bils'!B$3:C$3000,2,1)/36500)^($A1013-$A1012)</f>
        <v>174.2321204052036</v>
      </c>
      <c r="G1013" t="str">
        <f>IFERROR(VLOOKUP($A1013,EVIX.IV!$B$5:$F$300,5,0),"")</f>
        <v/>
      </c>
      <c r="H1013" t="e">
        <f t="shared" si="16"/>
        <v>#VALUE!</v>
      </c>
      <c r="I1013" s="11">
        <f>I1012*$E1013/$E1012*(1-I$1+VLOOKUP($A1013,'G T-bils'!$B$3:$C$3000,2,1)/36500)^($A1013-$A1012)</f>
        <v>23.912156343282309</v>
      </c>
      <c r="L1013">
        <f>ROW()</f>
        <v>1013</v>
      </c>
      <c r="N1013" t="e">
        <f>#REF!/#REF!</f>
        <v>#REF!</v>
      </c>
    </row>
    <row r="1014" spans="1:14">
      <c r="A1014" s="1">
        <v>41430</v>
      </c>
      <c r="B1014">
        <v>17.5</v>
      </c>
      <c r="C1014">
        <v>18</v>
      </c>
      <c r="D1014">
        <f>IFERROR(VLOOKUP($A1014,'EXIV-EVIX indexes'!$B$4:$D$5000,2,0),D1013)</f>
        <v>37709.07</v>
      </c>
      <c r="E1014">
        <f>IFERROR(VLOOKUP($A1014,'EXIV-EVIX indexes'!$B$4:$D$5000,3,0),E1013)</f>
        <v>15250.72</v>
      </c>
      <c r="F1014" s="11">
        <f>F1013*$D1014/$D1013*(1-F$1+VLOOKUP(A1014,'G T-bils'!B$3:C$3000,2,1)/36500)^($A1014-$A1013)</f>
        <v>181.72952065355685</v>
      </c>
      <c r="G1014" t="str">
        <f>IFERROR(VLOOKUP($A1014,EVIX.IV!$B$5:$F$300,5,0),"")</f>
        <v/>
      </c>
      <c r="H1014" t="e">
        <f t="shared" si="16"/>
        <v>#VALUE!</v>
      </c>
      <c r="I1014" s="11">
        <f>I1013*$E1014/$E1013*(1-I$1+VLOOKUP($A1014,'G T-bils'!$B$3:$C$3000,2,1)/36500)^($A1014-$A1013)</f>
        <v>22.927425607935746</v>
      </c>
      <c r="L1014">
        <f>ROW()</f>
        <v>1014</v>
      </c>
      <c r="N1014" t="e">
        <f>#REF!/#REF!</f>
        <v>#REF!</v>
      </c>
    </row>
    <row r="1015" spans="1:14">
      <c r="A1015" s="1">
        <v>41431</v>
      </c>
      <c r="B1015">
        <v>16.63</v>
      </c>
      <c r="C1015">
        <v>17.55</v>
      </c>
      <c r="D1015">
        <f>IFERROR(VLOOKUP($A1015,'EXIV-EVIX indexes'!$B$4:$D$5000,2,0),D1014)</f>
        <v>38453.599999999999</v>
      </c>
      <c r="E1015">
        <f>IFERROR(VLOOKUP($A1015,'EXIV-EVIX indexes'!$B$4:$D$5000,3,0),E1014)</f>
        <v>15197.54</v>
      </c>
      <c r="F1015" s="11">
        <f>F1014*$D1015/$D1014*(1-F$1+VLOOKUP(A1015,'G T-bils'!B$3:C$3000,2,1)/36500)^($A1015-$A1014)</f>
        <v>185.31088648430531</v>
      </c>
      <c r="G1015" t="str">
        <f>IFERROR(VLOOKUP($A1015,EVIX.IV!$B$5:$F$300,5,0),"")</f>
        <v/>
      </c>
      <c r="H1015" t="e">
        <f t="shared" si="16"/>
        <v>#VALUE!</v>
      </c>
      <c r="I1015" s="11">
        <f>I1014*$E1015/$E1014*(1-I$1+VLOOKUP($A1015,'G T-bils'!$B$3:$C$3000,2,1)/36500)^($A1015-$A1014)</f>
        <v>22.846649046489247</v>
      </c>
      <c r="L1015">
        <f>ROW()</f>
        <v>1015</v>
      </c>
      <c r="N1015" t="e">
        <f>#REF!/#REF!</f>
        <v>#REF!</v>
      </c>
    </row>
    <row r="1016" spans="1:14">
      <c r="A1016" s="1">
        <v>41432</v>
      </c>
      <c r="B1016">
        <v>15.14</v>
      </c>
      <c r="C1016">
        <v>16.72</v>
      </c>
      <c r="D1016">
        <f>IFERROR(VLOOKUP($A1016,'EXIV-EVIX indexes'!$B$4:$D$5000,2,0),D1015)</f>
        <v>36521.800000000003</v>
      </c>
      <c r="E1016">
        <f>IFERROR(VLOOKUP($A1016,'EXIV-EVIX indexes'!$B$4:$D$5000,3,0),E1015)</f>
        <v>16013.97</v>
      </c>
      <c r="F1016" s="11">
        <f>F1015*$D1016/$D1015*(1-F$1+VLOOKUP(A1016,'G T-bils'!B$3:C$3000,2,1)/36500)^($A1016-$A1015)</f>
        <v>175.99515256041008</v>
      </c>
      <c r="G1016" t="str">
        <f>IFERROR(VLOOKUP($A1016,EVIX.IV!$B$5:$F$300,5,0),"")</f>
        <v/>
      </c>
      <c r="H1016" t="e">
        <f t="shared" si="16"/>
        <v>#VALUE!</v>
      </c>
      <c r="I1016" s="11">
        <f>I1015*$E1016/$E1015*(1-I$1+VLOOKUP($A1016,'G T-bils'!$B$3:$C$3000,2,1)/36500)^($A1016-$A1015)</f>
        <v>24.073144847481579</v>
      </c>
      <c r="L1016">
        <f>ROW()</f>
        <v>1016</v>
      </c>
      <c r="N1016" t="e">
        <f>#REF!/#REF!</f>
        <v>#REF!</v>
      </c>
    </row>
    <row r="1017" spans="1:14">
      <c r="A1017" s="1">
        <v>41435</v>
      </c>
      <c r="B1017">
        <v>15.44</v>
      </c>
      <c r="C1017">
        <v>16.73</v>
      </c>
      <c r="D1017">
        <f>IFERROR(VLOOKUP($A1017,'EXIV-EVIX indexes'!$B$4:$D$5000,2,0),D1016)</f>
        <v>35363.75</v>
      </c>
      <c r="E1017">
        <f>IFERROR(VLOOKUP($A1017,'EXIV-EVIX indexes'!$B$4:$D$5000,3,0),E1016)</f>
        <v>16454.490000000002</v>
      </c>
      <c r="F1017" s="11">
        <f>F1016*$D1017/$D1016*(1-F$1+VLOOKUP(A1017,'G T-bils'!B$3:C$3000,2,1)/36500)^($A1017-$A1016)</f>
        <v>170.39603128136025</v>
      </c>
      <c r="G1017" t="str">
        <f>IFERROR(VLOOKUP($A1017,EVIX.IV!$B$5:$F$300,5,0),"")</f>
        <v/>
      </c>
      <c r="H1017" t="e">
        <f t="shared" si="16"/>
        <v>#VALUE!</v>
      </c>
      <c r="I1017" s="11">
        <f>I1016*$E1017/$E1016*(1-I$1+VLOOKUP($A1017,'G T-bils'!$B$3:$C$3000,2,1)/36500)^($A1017-$A1016)</f>
        <v>24.732662760527472</v>
      </c>
      <c r="L1017">
        <f>ROW()</f>
        <v>1017</v>
      </c>
      <c r="N1017" t="e">
        <f>#REF!/#REF!</f>
        <v>#REF!</v>
      </c>
    </row>
    <row r="1018" spans="1:14">
      <c r="A1018" s="1">
        <v>41436</v>
      </c>
      <c r="B1018">
        <v>17.07</v>
      </c>
      <c r="C1018">
        <v>17.91</v>
      </c>
      <c r="D1018">
        <f>IFERROR(VLOOKUP($A1018,'EXIV-EVIX indexes'!$B$4:$D$5000,2,0),D1017)</f>
        <v>37320.25</v>
      </c>
      <c r="E1018">
        <f>IFERROR(VLOOKUP($A1018,'EXIV-EVIX indexes'!$B$4:$D$5000,3,0),E1017)</f>
        <v>15739.71</v>
      </c>
      <c r="F1018" s="11">
        <f>F1017*$D1018/$D1017*(1-F$1+VLOOKUP(A1018,'G T-bils'!B$3:C$3000,2,1)/36500)^($A1018-$A1017)</f>
        <v>179.81682902335564</v>
      </c>
      <c r="G1018" t="str">
        <f>IFERROR(VLOOKUP($A1018,EVIX.IV!$B$5:$F$300,5,0),"")</f>
        <v/>
      </c>
      <c r="H1018" t="e">
        <f t="shared" si="16"/>
        <v>#VALUE!</v>
      </c>
      <c r="I1018" s="11">
        <f>I1017*$E1018/$E1017*(1-I$1+VLOOKUP($A1018,'G T-bils'!$B$3:$C$3000,2,1)/36500)^($A1018-$A1017)</f>
        <v>23.657443029725133</v>
      </c>
      <c r="L1018">
        <f>ROW()</f>
        <v>1018</v>
      </c>
      <c r="N1018" t="e">
        <f>#REF!/#REF!</f>
        <v>#REF!</v>
      </c>
    </row>
    <row r="1019" spans="1:14">
      <c r="A1019" s="1">
        <v>41437</v>
      </c>
      <c r="B1019">
        <v>18.59</v>
      </c>
      <c r="C1019">
        <v>19.07</v>
      </c>
      <c r="D1019">
        <f>IFERROR(VLOOKUP($A1019,'EXIV-EVIX indexes'!$B$4:$D$5000,2,0),D1018)</f>
        <v>38370.339999999997</v>
      </c>
      <c r="E1019">
        <f>IFERROR(VLOOKUP($A1019,'EXIV-EVIX indexes'!$B$4:$D$5000,3,0),E1018)</f>
        <v>15440.69</v>
      </c>
      <c r="F1019" s="11">
        <f>F1018*$D1019/$D1018*(1-F$1+VLOOKUP(A1019,'G T-bils'!B$3:C$3000,2,1)/36500)^($A1019-$A1018)</f>
        <v>184.86981448657059</v>
      </c>
      <c r="G1019" t="str">
        <f>IFERROR(VLOOKUP($A1019,EVIX.IV!$B$5:$F$300,5,0),"")</f>
        <v/>
      </c>
      <c r="H1019" t="e">
        <f t="shared" si="16"/>
        <v>#VALUE!</v>
      </c>
      <c r="I1019" s="11">
        <f>I1018*$E1019/$E1018*(1-I$1+VLOOKUP($A1019,'G T-bils'!$B$3:$C$3000,2,1)/36500)^($A1019-$A1018)</f>
        <v>23.207178773157001</v>
      </c>
      <c r="L1019">
        <f>ROW()</f>
        <v>1019</v>
      </c>
      <c r="N1019" t="e">
        <f>#REF!/#REF!</f>
        <v>#REF!</v>
      </c>
    </row>
    <row r="1020" spans="1:14">
      <c r="A1020" s="1">
        <v>41438</v>
      </c>
      <c r="B1020">
        <v>16.41</v>
      </c>
      <c r="C1020">
        <v>17.829999999999998</v>
      </c>
      <c r="D1020">
        <f>IFERROR(VLOOKUP($A1020,'EXIV-EVIX indexes'!$B$4:$D$5000,2,0),D1019)</f>
        <v>39002.79</v>
      </c>
      <c r="E1020">
        <f>IFERROR(VLOOKUP($A1020,'EXIV-EVIX indexes'!$B$4:$D$5000,3,0),E1019)</f>
        <v>15095.6</v>
      </c>
      <c r="F1020" s="11">
        <f>F1019*$D1020/$D1019*(1-F$1+VLOOKUP(A1020,'G T-bils'!B$3:C$3000,2,1)/36500)^($A1020-$A1019)</f>
        <v>187.91016193658771</v>
      </c>
      <c r="G1020" t="str">
        <f>IFERROR(VLOOKUP($A1020,EVIX.IV!$B$5:$F$300,5,0),"")</f>
        <v/>
      </c>
      <c r="H1020" t="e">
        <f t="shared" si="16"/>
        <v>#VALUE!</v>
      </c>
      <c r="I1020" s="11">
        <f>I1019*$E1020/$E1019*(1-I$1+VLOOKUP($A1020,'G T-bils'!$B$3:$C$3000,2,1)/36500)^($A1020-$A1019)</f>
        <v>22.687688863899183</v>
      </c>
      <c r="L1020">
        <f>ROW()</f>
        <v>1020</v>
      </c>
      <c r="N1020" t="e">
        <f>#REF!/#REF!</f>
        <v>#REF!</v>
      </c>
    </row>
    <row r="1021" spans="1:14">
      <c r="A1021" s="1">
        <v>41439</v>
      </c>
      <c r="B1021">
        <v>17.149999999999999</v>
      </c>
      <c r="C1021">
        <v>18.3</v>
      </c>
      <c r="D1021">
        <f>IFERROR(VLOOKUP($A1021,'EXIV-EVIX indexes'!$B$4:$D$5000,2,0),D1020)</f>
        <v>38267.089999999997</v>
      </c>
      <c r="E1021">
        <f>IFERROR(VLOOKUP($A1021,'EXIV-EVIX indexes'!$B$4:$D$5000,3,0),E1020)</f>
        <v>15468.33</v>
      </c>
      <c r="F1021" s="11">
        <f>F1020*$D1021/$D1020*(1-F$1+VLOOKUP(A1021,'G T-bils'!B$3:C$3000,2,1)/36500)^($A1021-$A1020)</f>
        <v>184.35896621129515</v>
      </c>
      <c r="G1021" t="str">
        <f>IFERROR(VLOOKUP($A1021,EVIX.IV!$B$5:$F$300,5,0),"")</f>
        <v/>
      </c>
      <c r="H1021" t="e">
        <f t="shared" si="16"/>
        <v>#VALUE!</v>
      </c>
      <c r="I1021" s="11">
        <f>I1020*$E1021/$E1020*(1-I$1+VLOOKUP($A1021,'G T-bils'!$B$3:$C$3000,2,1)/36500)^($A1021-$A1020)</f>
        <v>23.247033483762241</v>
      </c>
      <c r="L1021">
        <f>ROW()</f>
        <v>1021</v>
      </c>
      <c r="N1021" t="e">
        <f>#REF!/#REF!</f>
        <v>#REF!</v>
      </c>
    </row>
    <row r="1022" spans="1:14">
      <c r="A1022" s="1">
        <v>41442</v>
      </c>
      <c r="B1022">
        <v>16.8</v>
      </c>
      <c r="C1022">
        <v>17.989999999999998</v>
      </c>
      <c r="D1022">
        <f>IFERROR(VLOOKUP($A1022,'EXIV-EVIX indexes'!$B$4:$D$5000,2,0),D1021)</f>
        <v>37634.74</v>
      </c>
      <c r="E1022">
        <f>IFERROR(VLOOKUP($A1022,'EXIV-EVIX indexes'!$B$4:$D$5000,3,0),E1021)</f>
        <v>15737.29</v>
      </c>
      <c r="F1022" s="11">
        <f>F1021*$D1022/$D1021*(1-F$1+VLOOKUP(A1022,'G T-bils'!B$3:C$3000,2,1)/36500)^($A1022-$A1021)</f>
        <v>181.29275515553894</v>
      </c>
      <c r="G1022" t="str">
        <f>IFERROR(VLOOKUP($A1022,EVIX.IV!$B$5:$F$300,5,0),"")</f>
        <v/>
      </c>
      <c r="H1022" t="e">
        <f t="shared" si="16"/>
        <v>#VALUE!</v>
      </c>
      <c r="I1022" s="11">
        <f>I1021*$E1022/$E1021*(1-I$1+VLOOKUP($A1022,'G T-bils'!$B$3:$C$3000,2,1)/36500)^($A1022-$A1021)</f>
        <v>23.648672284759364</v>
      </c>
      <c r="L1022">
        <f>ROW()</f>
        <v>1022</v>
      </c>
      <c r="N1022" t="e">
        <f>#REF!/#REF!</f>
        <v>#REF!</v>
      </c>
    </row>
    <row r="1023" spans="1:14">
      <c r="A1023" s="1">
        <v>41443</v>
      </c>
      <c r="B1023">
        <v>16.61</v>
      </c>
      <c r="C1023">
        <v>17.75</v>
      </c>
      <c r="D1023">
        <f>IFERROR(VLOOKUP($A1023,'EXIV-EVIX indexes'!$B$4:$D$5000,2,0),D1022)</f>
        <v>37788.21</v>
      </c>
      <c r="E1023">
        <f>IFERROR(VLOOKUP($A1023,'EXIV-EVIX indexes'!$B$4:$D$5000,3,0),E1022)</f>
        <v>15772.13</v>
      </c>
      <c r="F1023" s="11">
        <f>F1022*$D1023/$D1022*(1-F$1+VLOOKUP(A1023,'G T-bils'!B$3:C$3000,2,1)/36500)^($A1023-$A1022)</f>
        <v>182.02540255681899</v>
      </c>
      <c r="G1023" t="str">
        <f>IFERROR(VLOOKUP($A1023,EVIX.IV!$B$5:$F$300,5,0),"")</f>
        <v/>
      </c>
      <c r="H1023" t="e">
        <f t="shared" si="16"/>
        <v>#VALUE!</v>
      </c>
      <c r="I1023" s="11">
        <f>I1022*$E1023/$E1022*(1-I$1+VLOOKUP($A1023,'G T-bils'!$B$3:$C$3000,2,1)/36500)^($A1023-$A1022)</f>
        <v>23.700161973552671</v>
      </c>
      <c r="L1023">
        <f>ROW()</f>
        <v>1023</v>
      </c>
      <c r="N1023" t="e">
        <f>#REF!/#REF!</f>
        <v>#REF!</v>
      </c>
    </row>
    <row r="1024" spans="1:14">
      <c r="A1024" s="1">
        <v>41444</v>
      </c>
      <c r="B1024">
        <v>16.64</v>
      </c>
      <c r="C1024">
        <v>17.78</v>
      </c>
      <c r="D1024">
        <f>IFERROR(VLOOKUP($A1024,'EXIV-EVIX indexes'!$B$4:$D$5000,2,0),D1023)</f>
        <v>36982.57</v>
      </c>
      <c r="E1024">
        <f>IFERROR(VLOOKUP($A1024,'EXIV-EVIX indexes'!$B$4:$D$5000,3,0),E1023)</f>
        <v>16132.5</v>
      </c>
      <c r="F1024" s="11">
        <f>F1023*$D1024/$D1023*(1-F$1+VLOOKUP(A1024,'G T-bils'!B$3:C$3000,2,1)/36500)^($A1024-$A1023)</f>
        <v>178.13817641706433</v>
      </c>
      <c r="G1024" t="str">
        <f>IFERROR(VLOOKUP($A1024,EVIX.IV!$B$5:$F$300,5,0),"")</f>
        <v/>
      </c>
      <c r="H1024" t="e">
        <f t="shared" si="16"/>
        <v>#VALUE!</v>
      </c>
      <c r="I1024" s="11">
        <f>I1023*$E1024/$E1023*(1-I$1+VLOOKUP($A1024,'G T-bils'!$B$3:$C$3000,2,1)/36500)^($A1024-$A1023)</f>
        <v>24.240795851204172</v>
      </c>
      <c r="L1024">
        <f>ROW()</f>
        <v>1024</v>
      </c>
      <c r="N1024" t="e">
        <f>#REF!/#REF!</f>
        <v>#REF!</v>
      </c>
    </row>
    <row r="1025" spans="1:14">
      <c r="A1025" s="1">
        <v>41445</v>
      </c>
      <c r="B1025">
        <v>20.49</v>
      </c>
      <c r="C1025">
        <v>20.34</v>
      </c>
      <c r="D1025">
        <f>IFERROR(VLOOKUP($A1025,'EXIV-EVIX indexes'!$B$4:$D$5000,2,0),D1024)</f>
        <v>40096</v>
      </c>
      <c r="E1025">
        <f>IFERROR(VLOOKUP($A1025,'EXIV-EVIX indexes'!$B$4:$D$5000,3,0),E1024)</f>
        <v>14216.55</v>
      </c>
      <c r="F1025" s="11">
        <f>F1024*$D1025/$D1024*(1-F$1+VLOOKUP(A1025,'G T-bils'!B$3:C$3000,2,1)/36500)^($A1025-$A1024)</f>
        <v>193.12797986797872</v>
      </c>
      <c r="G1025" t="str">
        <f>IFERROR(VLOOKUP($A1025,EVIX.IV!$B$5:$F$300,5,0),"")</f>
        <v/>
      </c>
      <c r="H1025" t="e">
        <f t="shared" si="16"/>
        <v>#VALUE!</v>
      </c>
      <c r="I1025" s="11">
        <f>I1024*$E1025/$E1024*(1-I$1+VLOOKUP($A1025,'G T-bils'!$B$3:$C$3000,2,1)/36500)^($A1025-$A1024)</f>
        <v>21.361101878983582</v>
      </c>
      <c r="L1025">
        <f>ROW()</f>
        <v>1025</v>
      </c>
      <c r="N1025" t="e">
        <f>#REF!/#REF!</f>
        <v>#REF!</v>
      </c>
    </row>
    <row r="1026" spans="1:14">
      <c r="A1026" s="1">
        <v>41446</v>
      </c>
      <c r="B1026">
        <v>18.899999999999999</v>
      </c>
      <c r="C1026">
        <v>19.489999999999998</v>
      </c>
      <c r="D1026">
        <f>IFERROR(VLOOKUP($A1026,'EXIV-EVIX indexes'!$B$4:$D$5000,2,0),D1025)</f>
        <v>41124.14</v>
      </c>
      <c r="E1026">
        <f>IFERROR(VLOOKUP($A1026,'EXIV-EVIX indexes'!$B$4:$D$5000,3,0),E1025)</f>
        <v>13765.28</v>
      </c>
      <c r="F1026" s="11">
        <f>F1025*$D1026/$D1025*(1-F$1+VLOOKUP(A1026,'G T-bils'!B$3:C$3000,2,1)/36500)^($A1026-$A1025)</f>
        <v>198.07295823215168</v>
      </c>
      <c r="G1026" t="str">
        <f>IFERROR(VLOOKUP($A1026,EVIX.IV!$B$5:$F$300,5,0),"")</f>
        <v/>
      </c>
      <c r="H1026" t="e">
        <f t="shared" si="16"/>
        <v>#VALUE!</v>
      </c>
      <c r="I1026" s="11">
        <f>I1025*$E1026/$E1025*(1-I$1+VLOOKUP($A1026,'G T-bils'!$B$3:$C$3000,2,1)/36500)^($A1026-$A1025)</f>
        <v>20.68229340099133</v>
      </c>
      <c r="L1026">
        <f>ROW()</f>
        <v>1026</v>
      </c>
      <c r="N1026" t="e">
        <f>#REF!/#REF!</f>
        <v>#REF!</v>
      </c>
    </row>
    <row r="1027" spans="1:14">
      <c r="A1027" s="1">
        <v>41449</v>
      </c>
      <c r="B1027">
        <v>20.11</v>
      </c>
      <c r="C1027">
        <v>20.73</v>
      </c>
      <c r="D1027">
        <f>IFERROR(VLOOKUP($A1027,'EXIV-EVIX indexes'!$B$4:$D$5000,2,0),D1026)</f>
        <v>42403.69</v>
      </c>
      <c r="E1027">
        <f>IFERROR(VLOOKUP($A1027,'EXIV-EVIX indexes'!$B$4:$D$5000,3,0),E1026)</f>
        <v>13243.33</v>
      </c>
      <c r="F1027" s="11">
        <f>F1026*$D1027/$D1026*(1-F$1+VLOOKUP(A1027,'G T-bils'!B$3:C$3000,2,1)/36500)^($A1027-$A1026)</f>
        <v>204.21364078322401</v>
      </c>
      <c r="G1027" t="str">
        <f>IFERROR(VLOOKUP($A1027,EVIX.IV!$B$5:$F$300,5,0),"")</f>
        <v/>
      </c>
      <c r="H1027" t="e">
        <f t="shared" si="16"/>
        <v>#VALUE!</v>
      </c>
      <c r="I1027" s="11">
        <f>I1026*$E1027/$E1026*(1-I$1+VLOOKUP($A1027,'G T-bils'!$B$3:$C$3000,2,1)/36500)^($A1027-$A1026)</f>
        <v>19.895899768031629</v>
      </c>
      <c r="L1027">
        <f>ROW()</f>
        <v>1027</v>
      </c>
      <c r="N1027" t="e">
        <f>#REF!/#REF!</f>
        <v>#REF!</v>
      </c>
    </row>
    <row r="1028" spans="1:14">
      <c r="A1028" s="1">
        <v>41450</v>
      </c>
      <c r="B1028">
        <v>18.47</v>
      </c>
      <c r="C1028">
        <v>19.670000000000002</v>
      </c>
      <c r="D1028">
        <f>IFERROR(VLOOKUP($A1028,'EXIV-EVIX indexes'!$B$4:$D$5000,2,0),D1027)</f>
        <v>41169.25</v>
      </c>
      <c r="E1028">
        <f>IFERROR(VLOOKUP($A1028,'EXIV-EVIX indexes'!$B$4:$D$5000,3,0),E1027)</f>
        <v>13583.07</v>
      </c>
      <c r="F1028" s="11">
        <f>F1027*$D1028/$D1027*(1-F$1+VLOOKUP(A1028,'G T-bils'!B$3:C$3000,2,1)/36500)^($A1028-$A1027)</f>
        <v>198.261502867605</v>
      </c>
      <c r="G1028" t="str">
        <f>IFERROR(VLOOKUP($A1028,EVIX.IV!$B$5:$F$300,5,0),"")</f>
        <v/>
      </c>
      <c r="H1028" t="e">
        <f t="shared" si="16"/>
        <v>#VALUE!</v>
      </c>
      <c r="I1028" s="11">
        <f>I1027*$E1028/$E1027*(1-I$1+VLOOKUP($A1028,'G T-bils'!$B$3:$C$3000,2,1)/36500)^($A1028-$A1027)</f>
        <v>20.405566843664491</v>
      </c>
      <c r="L1028">
        <f>ROW()</f>
        <v>1028</v>
      </c>
      <c r="N1028" t="e">
        <f>#REF!/#REF!</f>
        <v>#REF!</v>
      </c>
    </row>
    <row r="1029" spans="1:14">
      <c r="A1029" s="1">
        <v>41451</v>
      </c>
      <c r="B1029">
        <v>17.21</v>
      </c>
      <c r="C1029">
        <v>18.82</v>
      </c>
      <c r="D1029">
        <f>IFERROR(VLOOKUP($A1029,'EXIV-EVIX indexes'!$B$4:$D$5000,2,0),D1028)</f>
        <v>39470.26</v>
      </c>
      <c r="E1029">
        <f>IFERROR(VLOOKUP($A1029,'EXIV-EVIX indexes'!$B$4:$D$5000,3,0),E1028)</f>
        <v>13989.17</v>
      </c>
      <c r="F1029" s="11">
        <f>F1028*$D1029/$D1028*(1-F$1+VLOOKUP(A1029,'G T-bils'!B$3:C$3000,2,1)/36500)^($A1029-$A1028)</f>
        <v>190.07266847539046</v>
      </c>
      <c r="G1029" t="str">
        <f>IFERROR(VLOOKUP($A1029,EVIX.IV!$B$5:$F$300,5,0),"")</f>
        <v/>
      </c>
      <c r="H1029" t="e">
        <f t="shared" si="16"/>
        <v>#VALUE!</v>
      </c>
      <c r="I1029" s="11">
        <f>I1028*$E1029/$E1028*(1-I$1+VLOOKUP($A1029,'G T-bils'!$B$3:$C$3000,2,1)/36500)^($A1029-$A1028)</f>
        <v>21.014880204919614</v>
      </c>
      <c r="L1029">
        <f>ROW()</f>
        <v>1029</v>
      </c>
      <c r="N1029" t="e">
        <f>#REF!/#REF!</f>
        <v>#REF!</v>
      </c>
    </row>
    <row r="1030" spans="1:14">
      <c r="A1030" s="1">
        <v>41452</v>
      </c>
      <c r="B1030">
        <v>16.86</v>
      </c>
      <c r="C1030">
        <v>18.559999999999999</v>
      </c>
      <c r="D1030">
        <f>IFERROR(VLOOKUP($A1030,'EXIV-EVIX indexes'!$B$4:$D$5000,2,0),D1029)</f>
        <v>38346.519999999997</v>
      </c>
      <c r="E1030">
        <f>IFERROR(VLOOKUP($A1030,'EXIV-EVIX indexes'!$B$4:$D$5000,3,0),E1029)</f>
        <v>14382.04</v>
      </c>
      <c r="F1030" s="11">
        <f>F1029*$D1030/$D1029*(1-F$1+VLOOKUP(A1030,'G T-bils'!B$3:C$3000,2,1)/36500)^($A1030-$A1029)</f>
        <v>184.65440059600576</v>
      </c>
      <c r="G1030" t="str">
        <f>IFERROR(VLOOKUP($A1030,EVIX.IV!$B$5:$F$300,5,0),"")</f>
        <v/>
      </c>
      <c r="H1030" t="e">
        <f t="shared" si="16"/>
        <v>#VALUE!</v>
      </c>
      <c r="I1030" s="11">
        <f>I1029*$E1030/$E1029*(1-I$1+VLOOKUP($A1030,'G T-bils'!$B$3:$C$3000,2,1)/36500)^($A1030-$A1029)</f>
        <v>21.604264373258669</v>
      </c>
      <c r="L1030">
        <f>ROW()</f>
        <v>1030</v>
      </c>
      <c r="N1030" t="e">
        <f>#REF!/#REF!</f>
        <v>#REF!</v>
      </c>
    </row>
    <row r="1031" spans="1:14">
      <c r="A1031" s="1">
        <v>41453</v>
      </c>
      <c r="B1031">
        <v>16.86</v>
      </c>
      <c r="C1031">
        <v>18.39</v>
      </c>
      <c r="D1031">
        <f>IFERROR(VLOOKUP($A1031,'EXIV-EVIX indexes'!$B$4:$D$5000,2,0),D1030)</f>
        <v>38694.74</v>
      </c>
      <c r="E1031">
        <f>IFERROR(VLOOKUP($A1031,'EXIV-EVIX indexes'!$B$4:$D$5000,3,0),E1030)</f>
        <v>14229.95</v>
      </c>
      <c r="F1031" s="11">
        <f>F1030*$D1031/$D1030*(1-F$1+VLOOKUP(A1031,'G T-bils'!B$3:C$3000,2,1)/36500)^($A1031-$A1030)</f>
        <v>186.32435816565777</v>
      </c>
      <c r="G1031" t="str">
        <f>IFERROR(VLOOKUP($A1031,EVIX.IV!$B$5:$F$300,5,0),"")</f>
        <v/>
      </c>
      <c r="H1031" t="e">
        <f t="shared" si="16"/>
        <v>#VALUE!</v>
      </c>
      <c r="I1031" s="11">
        <f>I1030*$E1031/$E1030*(1-I$1+VLOOKUP($A1031,'G T-bils'!$B$3:$C$3000,2,1)/36500)^($A1031-$A1030)</f>
        <v>21.375011703603388</v>
      </c>
      <c r="L1031">
        <f>ROW()</f>
        <v>1031</v>
      </c>
      <c r="N1031" t="e">
        <f>#REF!/#REF!</f>
        <v>#REF!</v>
      </c>
    </row>
    <row r="1032" spans="1:14">
      <c r="A1032" s="1">
        <v>41456</v>
      </c>
      <c r="B1032">
        <v>16.37</v>
      </c>
      <c r="C1032">
        <v>17.920000000000002</v>
      </c>
      <c r="D1032">
        <f>IFERROR(VLOOKUP($A1032,'EXIV-EVIX indexes'!$B$4:$D$5000,2,0),D1031)</f>
        <v>38046.910000000003</v>
      </c>
      <c r="E1032">
        <f>IFERROR(VLOOKUP($A1032,'EXIV-EVIX indexes'!$B$4:$D$5000,3,0),E1031)</f>
        <v>14546.14</v>
      </c>
      <c r="F1032" s="11">
        <f>F1031*$D1032/$D1031*(1-F$1+VLOOKUP(A1032,'G T-bils'!B$3:C$3000,2,1)/36500)^($A1032-$A1031)</f>
        <v>183.18466581621021</v>
      </c>
      <c r="G1032" t="str">
        <f>IFERROR(VLOOKUP($A1032,EVIX.IV!$B$5:$F$300,5,0),"")</f>
        <v/>
      </c>
      <c r="H1032" t="e">
        <f t="shared" si="16"/>
        <v>#VALUE!</v>
      </c>
      <c r="I1032" s="11">
        <f>I1031*$E1032/$E1031*(1-I$1+VLOOKUP($A1032,'G T-bils'!$B$3:$C$3000,2,1)/36500)^($A1032-$A1031)</f>
        <v>21.847551647241279</v>
      </c>
      <c r="L1032">
        <f>ROW()</f>
        <v>1032</v>
      </c>
      <c r="N1032" t="e">
        <f>#REF!/#REF!</f>
        <v>#REF!</v>
      </c>
    </row>
    <row r="1033" spans="1:14">
      <c r="A1033" s="1">
        <v>41457</v>
      </c>
      <c r="B1033">
        <v>16.440000000000001</v>
      </c>
      <c r="C1033">
        <v>18.02</v>
      </c>
      <c r="D1033">
        <f>IFERROR(VLOOKUP($A1033,'EXIV-EVIX indexes'!$B$4:$D$5000,2,0),D1032)</f>
        <v>38103.21</v>
      </c>
      <c r="E1033">
        <f>IFERROR(VLOOKUP($A1033,'EXIV-EVIX indexes'!$B$4:$D$5000,3,0),E1032)</f>
        <v>14517.59</v>
      </c>
      <c r="F1033" s="11">
        <f>F1032*$D1033/$D1032*(1-F$1+VLOOKUP(A1033,'G T-bils'!B$3:C$3000,2,1)/36500)^($A1033-$A1032)</f>
        <v>183.44898356858812</v>
      </c>
      <c r="G1033" t="str">
        <f>IFERROR(VLOOKUP($A1033,EVIX.IV!$B$5:$F$300,5,0),"")</f>
        <v/>
      </c>
      <c r="H1033" t="e">
        <f t="shared" si="16"/>
        <v>#VALUE!</v>
      </c>
      <c r="I1033" s="11">
        <f>I1032*$E1033/$E1032*(1-I$1+VLOOKUP($A1033,'G T-bils'!$B$3:$C$3000,2,1)/36500)^($A1033-$A1032)</f>
        <v>21.803868728107307</v>
      </c>
      <c r="L1033">
        <f>ROW()</f>
        <v>1033</v>
      </c>
      <c r="N1033" t="e">
        <f>#REF!/#REF!</f>
        <v>#REF!</v>
      </c>
    </row>
    <row r="1034" spans="1:14">
      <c r="A1034" s="1">
        <v>41458</v>
      </c>
      <c r="B1034">
        <v>16.2</v>
      </c>
      <c r="C1034">
        <v>17.809999999999999</v>
      </c>
      <c r="D1034">
        <f>IFERROR(VLOOKUP($A1034,'EXIV-EVIX indexes'!$B$4:$D$5000,2,0),D1033)</f>
        <v>39151.629999999997</v>
      </c>
      <c r="E1034">
        <f>IFERROR(VLOOKUP($A1034,'EXIV-EVIX indexes'!$B$4:$D$5000,3,0),E1033)</f>
        <v>13972.72</v>
      </c>
      <c r="F1034" s="11">
        <f>F1033*$D1034/$D1033*(1-F$1+VLOOKUP(A1034,'G T-bils'!B$3:C$3000,2,1)/36500)^($A1034-$A1033)</f>
        <v>188.48968537645246</v>
      </c>
      <c r="G1034" t="str">
        <f>IFERROR(VLOOKUP($A1034,EVIX.IV!$B$5:$F$300,5,0),"")</f>
        <v/>
      </c>
      <c r="H1034" t="e">
        <f t="shared" si="16"/>
        <v>#VALUE!</v>
      </c>
      <c r="I1034" s="11">
        <f>I1033*$E1034/$E1033*(1-I$1+VLOOKUP($A1034,'G T-bils'!$B$3:$C$3000,2,1)/36500)^($A1034-$A1033)</f>
        <v>20.984758914263665</v>
      </c>
      <c r="L1034">
        <f>ROW()</f>
        <v>1034</v>
      </c>
      <c r="N1034" t="e">
        <f>#REF!/#REF!</f>
        <v>#REF!</v>
      </c>
    </row>
    <row r="1035" spans="1:14">
      <c r="A1035" s="1">
        <v>41460</v>
      </c>
      <c r="B1035">
        <v>14.89</v>
      </c>
      <c r="C1035">
        <v>16.88</v>
      </c>
      <c r="D1035">
        <f>IFERROR(VLOOKUP($A1035,'EXIV-EVIX indexes'!$B$4:$D$5000,2,0),D1034)</f>
        <v>38235.42</v>
      </c>
      <c r="E1035">
        <f>IFERROR(VLOOKUP($A1035,'EXIV-EVIX indexes'!$B$4:$D$5000,3,0),E1034)</f>
        <v>13904.79</v>
      </c>
      <c r="F1035" s="11">
        <f>F1034*$D1035/$D1034*(1-F$1+VLOOKUP(A1035,'G T-bils'!B$3:C$3000,2,1)/36500)^($A1035-$A1034)</f>
        <v>184.06505188486335</v>
      </c>
      <c r="G1035" t="str">
        <f>IFERROR(VLOOKUP($A1035,EVIX.IV!$B$5:$F$300,5,0),"")</f>
        <v/>
      </c>
      <c r="H1035" t="e">
        <f t="shared" si="16"/>
        <v>#VALUE!</v>
      </c>
      <c r="I1035" s="11">
        <f>I1034*$E1035/$E1034*(1-I$1+VLOOKUP($A1035,'G T-bils'!$B$3:$C$3000,2,1)/36500)^($A1035-$A1034)</f>
        <v>20.881187485943762</v>
      </c>
      <c r="L1035">
        <f>ROW()</f>
        <v>1035</v>
      </c>
      <c r="N1035" t="e">
        <f>#REF!/#REF!</f>
        <v>#REF!</v>
      </c>
    </row>
    <row r="1036" spans="1:14">
      <c r="A1036" s="1">
        <v>41463</v>
      </c>
      <c r="B1036">
        <v>14.78</v>
      </c>
      <c r="C1036">
        <v>16.41</v>
      </c>
      <c r="D1036">
        <f>IFERROR(VLOOKUP($A1036,'EXIV-EVIX indexes'!$B$4:$D$5000,2,0),D1035)</f>
        <v>36748.6</v>
      </c>
      <c r="E1036">
        <f>IFERROR(VLOOKUP($A1036,'EXIV-EVIX indexes'!$B$4:$D$5000,3,0),E1035)</f>
        <v>14496.46</v>
      </c>
      <c r="F1036" s="11">
        <f>F1035*$D1036/$D1035*(1-F$1+VLOOKUP(A1036,'G T-bils'!B$3:C$3000,2,1)/36500)^($A1036-$A1035)</f>
        <v>176.88825979876486</v>
      </c>
      <c r="G1036" t="str">
        <f>IFERROR(VLOOKUP($A1036,EVIX.IV!$B$5:$F$300,5,0),"")</f>
        <v/>
      </c>
      <c r="H1036" t="e">
        <f t="shared" si="16"/>
        <v>#VALUE!</v>
      </c>
      <c r="I1036" s="11">
        <f>I1035*$E1036/$E1035*(1-I$1+VLOOKUP($A1036,'G T-bils'!$B$3:$C$3000,2,1)/36500)^($A1036-$A1035)</f>
        <v>21.767344892215004</v>
      </c>
      <c r="L1036">
        <f>ROW()</f>
        <v>1036</v>
      </c>
      <c r="N1036" t="e">
        <f>#REF!/#REF!</f>
        <v>#REF!</v>
      </c>
    </row>
    <row r="1037" spans="1:14">
      <c r="A1037" s="1">
        <v>41464</v>
      </c>
      <c r="B1037">
        <v>14.35</v>
      </c>
      <c r="C1037">
        <v>15.91</v>
      </c>
      <c r="D1037">
        <f>IFERROR(VLOOKUP($A1037,'EXIV-EVIX indexes'!$B$4:$D$5000,2,0),D1036)</f>
        <v>35524.230000000003</v>
      </c>
      <c r="E1037">
        <f>IFERROR(VLOOKUP($A1037,'EXIV-EVIX indexes'!$B$4:$D$5000,3,0),E1036)</f>
        <v>14798.85</v>
      </c>
      <c r="F1037" s="11">
        <f>F1036*$D1037/$D1036*(1-F$1+VLOOKUP(A1037,'G T-bils'!B$3:C$3000,2,1)/36500)^($A1037-$A1036)</f>
        <v>170.9884350708173</v>
      </c>
      <c r="G1037" t="str">
        <f>IFERROR(VLOOKUP($A1037,EVIX.IV!$B$5:$F$300,5,0),"")</f>
        <v/>
      </c>
      <c r="H1037" t="e">
        <f t="shared" si="16"/>
        <v>#VALUE!</v>
      </c>
      <c r="I1037" s="11">
        <f>I1036*$E1037/$E1036*(1-I$1+VLOOKUP($A1037,'G T-bils'!$B$3:$C$3000,2,1)/36500)^($A1037-$A1036)</f>
        <v>22.220576314519501</v>
      </c>
      <c r="L1037">
        <f>ROW()</f>
        <v>1037</v>
      </c>
      <c r="N1037" t="e">
        <f>#REF!/#REF!</f>
        <v>#REF!</v>
      </c>
    </row>
    <row r="1038" spans="1:14">
      <c r="A1038" s="1">
        <v>41465</v>
      </c>
      <c r="B1038">
        <v>14.21</v>
      </c>
      <c r="C1038">
        <v>15.77</v>
      </c>
      <c r="D1038">
        <f>IFERROR(VLOOKUP($A1038,'EXIV-EVIX indexes'!$B$4:$D$5000,2,0),D1037)</f>
        <v>35656.82</v>
      </c>
      <c r="E1038">
        <f>IFERROR(VLOOKUP($A1038,'EXIV-EVIX indexes'!$B$4:$D$5000,3,0),E1037)</f>
        <v>14905.69</v>
      </c>
      <c r="F1038" s="11">
        <f>F1037*$D1038/$D1037*(1-F$1+VLOOKUP(A1038,'G T-bils'!B$3:C$3000,2,1)/36500)^($A1038-$A1037)</f>
        <v>171.6204036647255</v>
      </c>
      <c r="G1038" t="str">
        <f>IFERROR(VLOOKUP($A1038,EVIX.IV!$B$5:$F$300,5,0),"")</f>
        <v/>
      </c>
      <c r="H1038" t="e">
        <f t="shared" si="16"/>
        <v>#VALUE!</v>
      </c>
      <c r="I1038" s="11">
        <f>I1037*$E1038/$E1037*(1-I$1+VLOOKUP($A1038,'G T-bils'!$B$3:$C$3000,2,1)/36500)^($A1038-$A1037)</f>
        <v>22.380185470727689</v>
      </c>
      <c r="L1038">
        <f>ROW()</f>
        <v>1038</v>
      </c>
      <c r="N1038" t="e">
        <f>#REF!/#REF!</f>
        <v>#REF!</v>
      </c>
    </row>
    <row r="1039" spans="1:14">
      <c r="A1039" s="1">
        <v>41466</v>
      </c>
      <c r="B1039">
        <v>14.01</v>
      </c>
      <c r="C1039">
        <v>15.5</v>
      </c>
      <c r="D1039">
        <f>IFERROR(VLOOKUP($A1039,'EXIV-EVIX indexes'!$B$4:$D$5000,2,0),D1038)</f>
        <v>34806.33</v>
      </c>
      <c r="E1039">
        <f>IFERROR(VLOOKUP($A1039,'EXIV-EVIX indexes'!$B$4:$D$5000,3,0),E1038)</f>
        <v>15682.3</v>
      </c>
      <c r="F1039" s="11">
        <f>F1038*$D1039/$D1038*(1-F$1+VLOOKUP(A1039,'G T-bils'!B$3:C$3000,2,1)/36500)^($A1039-$A1038)</f>
        <v>167.52087961034499</v>
      </c>
      <c r="G1039" t="str">
        <f>IFERROR(VLOOKUP($A1039,EVIX.IV!$B$5:$F$300,5,0),"")</f>
        <v/>
      </c>
      <c r="H1039" t="e">
        <f t="shared" si="16"/>
        <v>#VALUE!</v>
      </c>
      <c r="I1039" s="11">
        <f>I1038*$E1039/$E1038*(1-I$1+VLOOKUP($A1039,'G T-bils'!$B$3:$C$3000,2,1)/36500)^($A1039-$A1038)</f>
        <v>23.54538276554101</v>
      </c>
      <c r="L1039">
        <f>ROW()</f>
        <v>1039</v>
      </c>
      <c r="N1039" t="e">
        <f>#REF!/#REF!</f>
        <v>#REF!</v>
      </c>
    </row>
    <row r="1040" spans="1:14">
      <c r="A1040" s="1">
        <v>41467</v>
      </c>
      <c r="B1040">
        <v>13.84</v>
      </c>
      <c r="C1040">
        <v>15.65</v>
      </c>
      <c r="D1040">
        <f>IFERROR(VLOOKUP($A1040,'EXIV-EVIX indexes'!$B$4:$D$5000,2,0),D1039)</f>
        <v>34727.15</v>
      </c>
      <c r="E1040">
        <f>IFERROR(VLOOKUP($A1040,'EXIV-EVIX indexes'!$B$4:$D$5000,3,0),E1039)</f>
        <v>15742.38</v>
      </c>
      <c r="F1040" s="11">
        <f>F1039*$D1040/$D1039*(1-F$1+VLOOKUP(A1040,'G T-bils'!B$3:C$3000,2,1)/36500)^($A1040-$A1039)</f>
        <v>167.13378749483866</v>
      </c>
      <c r="G1040" t="str">
        <f>IFERROR(VLOOKUP($A1040,EVIX.IV!$B$5:$F$300,5,0),"")</f>
        <v/>
      </c>
      <c r="H1040" t="e">
        <f t="shared" si="16"/>
        <v>#VALUE!</v>
      </c>
      <c r="I1040" s="11">
        <f>I1039*$E1040/$E1039*(1-I$1+VLOOKUP($A1040,'G T-bils'!$B$3:$C$3000,2,1)/36500)^($A1040-$A1039)</f>
        <v>23.634737853042864</v>
      </c>
      <c r="L1040">
        <f>ROW()</f>
        <v>1040</v>
      </c>
      <c r="N1040" t="e">
        <f>#REF!/#REF!</f>
        <v>#REF!</v>
      </c>
    </row>
    <row r="1041" spans="1:14">
      <c r="A1041" s="1">
        <v>41470</v>
      </c>
      <c r="B1041">
        <v>13.79</v>
      </c>
      <c r="C1041">
        <v>15.62</v>
      </c>
      <c r="D1041">
        <f>IFERROR(VLOOKUP($A1041,'EXIV-EVIX indexes'!$B$4:$D$5000,2,0),D1040)</f>
        <v>33970.370000000003</v>
      </c>
      <c r="E1041">
        <f>IFERROR(VLOOKUP($A1041,'EXIV-EVIX indexes'!$B$4:$D$5000,3,0),E1040)</f>
        <v>16066.56</v>
      </c>
      <c r="F1041" s="11">
        <f>F1040*$D1041/$D1040*(1-F$1+VLOOKUP(A1041,'G T-bils'!B$3:C$3000,2,1)/36500)^($A1041-$A1040)</f>
        <v>163.47397666711234</v>
      </c>
      <c r="G1041" t="str">
        <f>IFERROR(VLOOKUP($A1041,EVIX.IV!$B$5:$F$300,5,0),"")</f>
        <v/>
      </c>
      <c r="H1041" t="e">
        <f t="shared" si="16"/>
        <v>#VALUE!</v>
      </c>
      <c r="I1041" s="11">
        <f>I1040*$E1041/$E1040*(1-I$1+VLOOKUP($A1041,'G T-bils'!$B$3:$C$3000,2,1)/36500)^($A1041-$A1040)</f>
        <v>24.118846666458104</v>
      </c>
      <c r="L1041">
        <f>ROW()</f>
        <v>1041</v>
      </c>
      <c r="N1041" t="e">
        <f>#REF!/#REF!</f>
        <v>#REF!</v>
      </c>
    </row>
    <row r="1042" spans="1:14">
      <c r="A1042" s="1">
        <v>41471</v>
      </c>
      <c r="B1042">
        <v>14.42</v>
      </c>
      <c r="C1042">
        <v>16.010000000000002</v>
      </c>
      <c r="D1042">
        <f>IFERROR(VLOOKUP($A1042,'EXIV-EVIX indexes'!$B$4:$D$5000,2,0),D1041)</f>
        <v>34505.699999999997</v>
      </c>
      <c r="E1042">
        <f>IFERROR(VLOOKUP($A1042,'EXIV-EVIX indexes'!$B$4:$D$5000,3,0),E1041)</f>
        <v>16031.57</v>
      </c>
      <c r="F1042" s="11">
        <f>F1041*$D1042/$D1041*(1-F$1+VLOOKUP(A1042,'G T-bils'!B$3:C$3000,2,1)/36500)^($A1042-$A1041)</f>
        <v>166.04415985538591</v>
      </c>
      <c r="G1042" t="str">
        <f>IFERROR(VLOOKUP($A1042,EVIX.IV!$B$5:$F$300,5,0),"")</f>
        <v/>
      </c>
      <c r="H1042" t="e">
        <f t="shared" si="16"/>
        <v>#VALUE!</v>
      </c>
      <c r="I1042" s="11">
        <f>I1041*$E1042/$E1041*(1-I$1+VLOOKUP($A1042,'G T-bils'!$B$3:$C$3000,2,1)/36500)^($A1042-$A1041)</f>
        <v>24.065456523324428</v>
      </c>
      <c r="L1042">
        <f>ROW()</f>
        <v>1042</v>
      </c>
      <c r="N1042" t="e">
        <f>#REF!/#REF!</f>
        <v>#REF!</v>
      </c>
    </row>
    <row r="1043" spans="1:14">
      <c r="A1043" s="1">
        <v>41472</v>
      </c>
      <c r="B1043">
        <v>13.78</v>
      </c>
      <c r="C1043">
        <v>15.56</v>
      </c>
      <c r="D1043">
        <f>IFERROR(VLOOKUP($A1043,'EXIV-EVIX indexes'!$B$4:$D$5000,2,0),D1042)</f>
        <v>34137.85</v>
      </c>
      <c r="E1043">
        <f>IFERROR(VLOOKUP($A1043,'EXIV-EVIX indexes'!$B$4:$D$5000,3,0),E1042)</f>
        <v>16092.2</v>
      </c>
      <c r="F1043" s="11">
        <f>F1042*$D1043/$D1042*(1-F$1+VLOOKUP(A1043,'G T-bils'!B$3:C$3000,2,1)/36500)^($A1043-$A1042)</f>
        <v>164.26814517452598</v>
      </c>
      <c r="G1043" t="str">
        <f>IFERROR(VLOOKUP($A1043,EVIX.IV!$B$5:$F$300,5,0),"")</f>
        <v/>
      </c>
      <c r="H1043" t="e">
        <f t="shared" si="16"/>
        <v>#VALUE!</v>
      </c>
      <c r="I1043" s="11">
        <f>I1042*$E1043/$E1042*(1-I$1+VLOOKUP($A1043,'G T-bils'!$B$3:$C$3000,2,1)/36500)^($A1043-$A1042)</f>
        <v>24.155603657893568</v>
      </c>
      <c r="L1043">
        <f>ROW()</f>
        <v>1043</v>
      </c>
      <c r="N1043" t="e">
        <f>#REF!/#REF!</f>
        <v>#REF!</v>
      </c>
    </row>
    <row r="1044" spans="1:14">
      <c r="A1044" s="1">
        <v>41473</v>
      </c>
      <c r="B1044">
        <v>13.77</v>
      </c>
      <c r="C1044">
        <v>15.56</v>
      </c>
      <c r="D1044">
        <f>IFERROR(VLOOKUP($A1044,'EXIV-EVIX indexes'!$B$4:$D$5000,2,0),D1043)</f>
        <v>32738.16</v>
      </c>
      <c r="E1044">
        <f>IFERROR(VLOOKUP($A1044,'EXIV-EVIX indexes'!$B$4:$D$5000,3,0),E1043)</f>
        <v>16743.87</v>
      </c>
      <c r="F1044" s="11">
        <f>F1043*$D1044/$D1043*(1-F$1+VLOOKUP(A1044,'G T-bils'!B$3:C$3000,2,1)/36500)^($A1044-$A1043)</f>
        <v>157.52730509324235</v>
      </c>
      <c r="G1044" t="str">
        <f>IFERROR(VLOOKUP($A1044,EVIX.IV!$B$5:$F$300,5,0),"")</f>
        <v/>
      </c>
      <c r="H1044" t="e">
        <f t="shared" si="16"/>
        <v>#VALUE!</v>
      </c>
      <c r="I1044" s="11">
        <f>I1043*$E1044/$E1043*(1-I$1+VLOOKUP($A1044,'G T-bils'!$B$3:$C$3000,2,1)/36500)^($A1044-$A1043)</f>
        <v>25.132905947169757</v>
      </c>
      <c r="L1044">
        <f>ROW()</f>
        <v>1044</v>
      </c>
      <c r="N1044" t="e">
        <f>#REF!/#REF!</f>
        <v>#REF!</v>
      </c>
    </row>
    <row r="1045" spans="1:14">
      <c r="A1045" s="1">
        <v>41474</v>
      </c>
      <c r="B1045">
        <v>12.54</v>
      </c>
      <c r="C1045">
        <v>15.04</v>
      </c>
      <c r="D1045">
        <f>IFERROR(VLOOKUP($A1045,'EXIV-EVIX indexes'!$B$4:$D$5000,2,0),D1044)</f>
        <v>32536.45</v>
      </c>
      <c r="E1045">
        <f>IFERROR(VLOOKUP($A1045,'EXIV-EVIX indexes'!$B$4:$D$5000,3,0),E1044)</f>
        <v>16966.66</v>
      </c>
      <c r="F1045" s="11">
        <f>F1044*$D1045/$D1044*(1-F$1+VLOOKUP(A1045,'G T-bils'!B$3:C$3000,2,1)/36500)^($A1045-$A1044)</f>
        <v>156.55110284113209</v>
      </c>
      <c r="G1045" t="str">
        <f>IFERROR(VLOOKUP($A1045,EVIX.IV!$B$5:$F$300,5,0),"")</f>
        <v/>
      </c>
      <c r="H1045" t="e">
        <f t="shared" si="16"/>
        <v>#VALUE!</v>
      </c>
      <c r="I1045" s="11">
        <f>I1044*$E1045/$E1044*(1-I$1+VLOOKUP($A1045,'G T-bils'!$B$3:$C$3000,2,1)/36500)^($A1045-$A1044)</f>
        <v>25.466403060358605</v>
      </c>
      <c r="L1045">
        <f>ROW()</f>
        <v>1045</v>
      </c>
      <c r="N1045" t="e">
        <f>#REF!/#REF!</f>
        <v>#REF!</v>
      </c>
    </row>
    <row r="1046" spans="1:14">
      <c r="A1046" s="1">
        <v>41477</v>
      </c>
      <c r="B1046">
        <v>12.29</v>
      </c>
      <c r="C1046">
        <v>14.69</v>
      </c>
      <c r="D1046">
        <f>IFERROR(VLOOKUP($A1046,'EXIV-EVIX indexes'!$B$4:$D$5000,2,0),D1045)</f>
        <v>32254.98</v>
      </c>
      <c r="E1046">
        <f>IFERROR(VLOOKUP($A1046,'EXIV-EVIX indexes'!$B$4:$D$5000,3,0),E1045)</f>
        <v>17247.919999999998</v>
      </c>
      <c r="F1046" s="11">
        <f>F1045*$D1046/$D1045*(1-F$1+VLOOKUP(A1046,'G T-bils'!B$3:C$3000,2,1)/36500)^($A1046-$A1045)</f>
        <v>155.18007047683705</v>
      </c>
      <c r="G1046" t="str">
        <f>IFERROR(VLOOKUP($A1046,EVIX.IV!$B$5:$F$300,5,0),"")</f>
        <v/>
      </c>
      <c r="H1046" t="e">
        <f t="shared" si="16"/>
        <v>#VALUE!</v>
      </c>
      <c r="I1046" s="11">
        <f>I1045*$E1046/$E1045*(1-I$1+VLOOKUP($A1046,'G T-bils'!$B$3:$C$3000,2,1)/36500)^($A1046-$A1045)</f>
        <v>25.885775661858176</v>
      </c>
      <c r="L1046">
        <f>ROW()</f>
        <v>1046</v>
      </c>
      <c r="N1046" t="e">
        <f>#REF!/#REF!</f>
        <v>#REF!</v>
      </c>
    </row>
    <row r="1047" spans="1:14">
      <c r="A1047" s="1">
        <v>41478</v>
      </c>
      <c r="B1047">
        <v>12.66</v>
      </c>
      <c r="C1047">
        <v>14.88</v>
      </c>
      <c r="D1047">
        <f>IFERROR(VLOOKUP($A1047,'EXIV-EVIX indexes'!$B$4:$D$5000,2,0),D1046)</f>
        <v>32140.17</v>
      </c>
      <c r="E1047">
        <f>IFERROR(VLOOKUP($A1047,'EXIV-EVIX indexes'!$B$4:$D$5000,3,0),E1046)</f>
        <v>17371.2</v>
      </c>
      <c r="F1047" s="11">
        <f>F1046*$D1047/$D1046*(1-F$1+VLOOKUP(A1047,'G T-bils'!B$3:C$3000,2,1)/36500)^($A1047-$A1046)</f>
        <v>154.62216083134209</v>
      </c>
      <c r="G1047" t="str">
        <f>IFERROR(VLOOKUP($A1047,EVIX.IV!$B$5:$F$300,5,0),"")</f>
        <v/>
      </c>
      <c r="H1047" t="e">
        <f t="shared" si="16"/>
        <v>#VALUE!</v>
      </c>
      <c r="I1047" s="11">
        <f>I1046*$E1047/$E1046*(1-I$1+VLOOKUP($A1047,'G T-bils'!$B$3:$C$3000,2,1)/36500)^($A1047-$A1046)</f>
        <v>26.069858575683263</v>
      </c>
      <c r="L1047">
        <f>ROW()</f>
        <v>1047</v>
      </c>
      <c r="N1047" t="e">
        <f>#REF!/#REF!</f>
        <v>#REF!</v>
      </c>
    </row>
    <row r="1048" spans="1:14">
      <c r="A1048" s="1">
        <v>41479</v>
      </c>
      <c r="B1048">
        <v>13.18</v>
      </c>
      <c r="C1048">
        <v>15.19</v>
      </c>
      <c r="D1048">
        <f>IFERROR(VLOOKUP($A1048,'EXIV-EVIX indexes'!$B$4:$D$5000,2,0),D1047)</f>
        <v>31579.1</v>
      </c>
      <c r="E1048">
        <f>IFERROR(VLOOKUP($A1048,'EXIV-EVIX indexes'!$B$4:$D$5000,3,0),E1047)</f>
        <v>17713.37</v>
      </c>
      <c r="F1048" s="11">
        <f>F1047*$D1048/$D1047*(1-F$1+VLOOKUP(A1048,'G T-bils'!B$3:C$3000,2,1)/36500)^($A1048-$A1047)</f>
        <v>151.9174154808548</v>
      </c>
      <c r="G1048" t="str">
        <f>IFERROR(VLOOKUP($A1048,EVIX.IV!$B$5:$F$300,5,0),"")</f>
        <v/>
      </c>
      <c r="H1048" t="e">
        <f t="shared" si="16"/>
        <v>#VALUE!</v>
      </c>
      <c r="I1048" s="11">
        <f>I1047*$E1048/$E1047*(1-I$1+VLOOKUP($A1048,'G T-bils'!$B$3:$C$3000,2,1)/36500)^($A1048-$A1047)</f>
        <v>26.58240651310615</v>
      </c>
      <c r="L1048">
        <f>ROW()</f>
        <v>1048</v>
      </c>
      <c r="N1048" t="e">
        <f>#REF!/#REF!</f>
        <v>#REF!</v>
      </c>
    </row>
    <row r="1049" spans="1:14">
      <c r="A1049" s="1">
        <v>41480</v>
      </c>
      <c r="B1049">
        <v>12.97</v>
      </c>
      <c r="C1049">
        <v>15</v>
      </c>
      <c r="D1049">
        <f>IFERROR(VLOOKUP($A1049,'EXIV-EVIX indexes'!$B$4:$D$5000,2,0),D1048)</f>
        <v>32234.06</v>
      </c>
      <c r="E1049">
        <f>IFERROR(VLOOKUP($A1049,'EXIV-EVIX indexes'!$B$4:$D$5000,3,0),E1048)</f>
        <v>17337.580000000002</v>
      </c>
      <c r="F1049" s="11">
        <f>F1048*$D1049/$D1048*(1-F$1+VLOOKUP(A1049,'G T-bils'!B$3:C$3000,2,1)/36500)^($A1049-$A1048)</f>
        <v>155.06260752374848</v>
      </c>
      <c r="G1049" t="str">
        <f>IFERROR(VLOOKUP($A1049,EVIX.IV!$B$5:$F$300,5,0),"")</f>
        <v/>
      </c>
      <c r="H1049" t="e">
        <f t="shared" si="16"/>
        <v>#VALUE!</v>
      </c>
      <c r="I1049" s="11">
        <f>I1048*$E1049/$E1048*(1-I$1+VLOOKUP($A1049,'G T-bils'!$B$3:$C$3000,2,1)/36500)^($A1049-$A1048)</f>
        <v>26.017516395107442</v>
      </c>
      <c r="L1049">
        <f>ROW()</f>
        <v>1049</v>
      </c>
      <c r="N1049" t="e">
        <f>#REF!/#REF!</f>
        <v>#REF!</v>
      </c>
    </row>
    <row r="1050" spans="1:14">
      <c r="A1050" s="1">
        <v>41481</v>
      </c>
      <c r="B1050">
        <v>12.72</v>
      </c>
      <c r="C1050">
        <v>14.8</v>
      </c>
      <c r="D1050">
        <f>IFERROR(VLOOKUP($A1050,'EXIV-EVIX indexes'!$B$4:$D$5000,2,0),D1049)</f>
        <v>32679.4</v>
      </c>
      <c r="E1050">
        <f>IFERROR(VLOOKUP($A1050,'EXIV-EVIX indexes'!$B$4:$D$5000,3,0),E1049)</f>
        <v>17170.25</v>
      </c>
      <c r="F1050" s="11">
        <f>F1049*$D1050/$D1049*(1-F$1+VLOOKUP(A1050,'G T-bils'!B$3:C$3000,2,1)/36500)^($A1050-$A1049)</f>
        <v>157.19914045852045</v>
      </c>
      <c r="G1050" t="str">
        <f>IFERROR(VLOOKUP($A1050,EVIX.IV!$B$5:$F$300,5,0),"")</f>
        <v/>
      </c>
      <c r="H1050" t="e">
        <f t="shared" si="16"/>
        <v>#VALUE!</v>
      </c>
      <c r="I1050" s="11">
        <f>I1049*$E1050/$E1049*(1-I$1+VLOOKUP($A1050,'G T-bils'!$B$3:$C$3000,2,1)/36500)^($A1050-$A1049)</f>
        <v>25.765465755181154</v>
      </c>
      <c r="L1050">
        <f>ROW()</f>
        <v>1050</v>
      </c>
      <c r="N1050" t="e">
        <f>#REF!/#REF!</f>
        <v>#REF!</v>
      </c>
    </row>
    <row r="1051" spans="1:14">
      <c r="A1051" s="1">
        <v>41484</v>
      </c>
      <c r="B1051">
        <v>13.39</v>
      </c>
      <c r="C1051">
        <v>15.11</v>
      </c>
      <c r="D1051">
        <f>IFERROR(VLOOKUP($A1051,'EXIV-EVIX indexes'!$B$4:$D$5000,2,0),D1050)</f>
        <v>32981.39</v>
      </c>
      <c r="E1051">
        <f>IFERROR(VLOOKUP($A1051,'EXIV-EVIX indexes'!$B$4:$D$5000,3,0),E1050)</f>
        <v>16979.5</v>
      </c>
      <c r="F1051" s="11">
        <f>F1050*$D1051/$D1050*(1-F$1+VLOOKUP(A1051,'G T-bils'!B$3:C$3000,2,1)/36500)^($A1051-$A1050)</f>
        <v>158.63469536173707</v>
      </c>
      <c r="G1051" t="str">
        <f>IFERROR(VLOOKUP($A1051,EVIX.IV!$B$5:$F$300,5,0),"")</f>
        <v/>
      </c>
      <c r="H1051" t="e">
        <f t="shared" si="16"/>
        <v>#VALUE!</v>
      </c>
      <c r="I1051" s="11">
        <f>I1050*$E1051/$E1050*(1-I$1+VLOOKUP($A1051,'G T-bils'!$B$3:$C$3000,2,1)/36500)^($A1051-$A1050)</f>
        <v>25.4764790900362</v>
      </c>
      <c r="L1051">
        <f>ROW()</f>
        <v>1051</v>
      </c>
      <c r="N1051" t="e">
        <f>#REF!/#REF!</f>
        <v>#REF!</v>
      </c>
    </row>
    <row r="1052" spans="1:14">
      <c r="A1052" s="1">
        <v>41485</v>
      </c>
      <c r="B1052">
        <v>13.39</v>
      </c>
      <c r="C1052">
        <v>14.98</v>
      </c>
      <c r="D1052">
        <f>IFERROR(VLOOKUP($A1052,'EXIV-EVIX indexes'!$B$4:$D$5000,2,0),D1051)</f>
        <v>32620.52</v>
      </c>
      <c r="E1052">
        <f>IFERROR(VLOOKUP($A1052,'EXIV-EVIX indexes'!$B$4:$D$5000,3,0),E1051)</f>
        <v>17155.57</v>
      </c>
      <c r="F1052" s="11">
        <f>F1051*$D1052/$D1051*(1-F$1+VLOOKUP(A1052,'G T-bils'!B$3:C$3000,2,1)/36500)^($A1052-$A1051)</f>
        <v>156.89314081668317</v>
      </c>
      <c r="G1052" t="str">
        <f>IFERROR(VLOOKUP($A1052,EVIX.IV!$B$5:$F$300,5,0),"")</f>
        <v/>
      </c>
      <c r="H1052" t="e">
        <f t="shared" si="16"/>
        <v>#VALUE!</v>
      </c>
      <c r="I1052" s="11">
        <f>I1051*$E1052/$E1051*(1-I$1+VLOOKUP($A1052,'G T-bils'!$B$3:$C$3000,2,1)/36500)^($A1052-$A1051)</f>
        <v>25.739702064204984</v>
      </c>
      <c r="L1052">
        <f>ROW()</f>
        <v>1052</v>
      </c>
      <c r="N1052" t="e">
        <f>#REF!/#REF!</f>
        <v>#REF!</v>
      </c>
    </row>
    <row r="1053" spans="1:14">
      <c r="A1053" s="1">
        <v>41486</v>
      </c>
      <c r="B1053">
        <v>13.45</v>
      </c>
      <c r="C1053">
        <v>14.92</v>
      </c>
      <c r="D1053">
        <f>IFERROR(VLOOKUP($A1053,'EXIV-EVIX indexes'!$B$4:$D$5000,2,0),D1052)</f>
        <v>32330.33</v>
      </c>
      <c r="E1053">
        <f>IFERROR(VLOOKUP($A1053,'EXIV-EVIX indexes'!$B$4:$D$5000,3,0),E1052)</f>
        <v>17374.46</v>
      </c>
      <c r="F1053" s="11">
        <f>F1052*$D1053/$D1052*(1-F$1+VLOOKUP(A1053,'G T-bils'!B$3:C$3000,2,1)/36500)^($A1053-$A1052)</f>
        <v>155.49184037002854</v>
      </c>
      <c r="G1053" t="str">
        <f>IFERROR(VLOOKUP($A1053,EVIX.IV!$B$5:$F$300,5,0),"")</f>
        <v/>
      </c>
      <c r="H1053" t="e">
        <f t="shared" si="16"/>
        <v>#VALUE!</v>
      </c>
      <c r="I1053" s="11">
        <f>I1052*$E1053/$E1052*(1-I$1+VLOOKUP($A1053,'G T-bils'!$B$3:$C$3000,2,1)/36500)^($A1053-$A1052)</f>
        <v>26.067181023307924</v>
      </c>
      <c r="L1053">
        <f>ROW()</f>
        <v>1053</v>
      </c>
      <c r="N1053" t="e">
        <f>#REF!/#REF!</f>
        <v>#REF!</v>
      </c>
    </row>
    <row r="1054" spans="1:14">
      <c r="A1054" s="1">
        <v>41487</v>
      </c>
      <c r="B1054">
        <v>12.94</v>
      </c>
      <c r="C1054">
        <v>14.57</v>
      </c>
      <c r="D1054">
        <f>IFERROR(VLOOKUP($A1054,'EXIV-EVIX indexes'!$B$4:$D$5000,2,0),D1053)</f>
        <v>31166.48</v>
      </c>
      <c r="E1054">
        <f>IFERROR(VLOOKUP($A1054,'EXIV-EVIX indexes'!$B$4:$D$5000,3,0),E1053)</f>
        <v>17876.599999999999</v>
      </c>
      <c r="F1054" s="11">
        <f>F1053*$D1054/$D1053*(1-F$1+VLOOKUP(A1054,'G T-bils'!B$3:C$3000,2,1)/36500)^($A1054-$A1053)</f>
        <v>149.88895576812246</v>
      </c>
      <c r="G1054" t="str">
        <f>IFERROR(VLOOKUP($A1054,EVIX.IV!$B$5:$F$300,5,0),"")</f>
        <v/>
      </c>
      <c r="H1054" t="e">
        <f t="shared" si="16"/>
        <v>#VALUE!</v>
      </c>
      <c r="I1054" s="11">
        <f>I1053*$E1054/$E1053*(1-I$1+VLOOKUP($A1054,'G T-bils'!$B$3:$C$3000,2,1)/36500)^($A1054-$A1053)</f>
        <v>26.819587119052162</v>
      </c>
      <c r="L1054">
        <f>ROW()</f>
        <v>1054</v>
      </c>
      <c r="N1054" t="e">
        <f>#REF!/#REF!</f>
        <v>#REF!</v>
      </c>
    </row>
    <row r="1055" spans="1:14">
      <c r="A1055" s="1">
        <v>41488</v>
      </c>
      <c r="B1055">
        <v>11.98</v>
      </c>
      <c r="C1055">
        <v>14.03</v>
      </c>
      <c r="D1055">
        <f>IFERROR(VLOOKUP($A1055,'EXIV-EVIX indexes'!$B$4:$D$5000,2,0),D1054)</f>
        <v>30714.6</v>
      </c>
      <c r="E1055">
        <f>IFERROR(VLOOKUP($A1055,'EXIV-EVIX indexes'!$B$4:$D$5000,3,0),E1054)</f>
        <v>18265.75</v>
      </c>
      <c r="F1055" s="11">
        <f>F1054*$D1055/$D1054*(1-F$1+VLOOKUP(A1055,'G T-bils'!B$3:C$3000,2,1)/36500)^($A1055-$A1054)</f>
        <v>147.71043170209549</v>
      </c>
      <c r="G1055" t="str">
        <f>IFERROR(VLOOKUP($A1055,EVIX.IV!$B$5:$F$300,5,0),"")</f>
        <v/>
      </c>
      <c r="H1055" t="e">
        <f t="shared" si="16"/>
        <v>#VALUE!</v>
      </c>
      <c r="I1055" s="11">
        <f>I1054*$E1055/$E1054*(1-I$1+VLOOKUP($A1055,'G T-bils'!$B$3:$C$3000,2,1)/36500)^($A1055-$A1054)</f>
        <v>27.402431382433793</v>
      </c>
      <c r="L1055">
        <f>ROW()</f>
        <v>1055</v>
      </c>
      <c r="N1055" t="e">
        <f>#REF!/#REF!</f>
        <v>#REF!</v>
      </c>
    </row>
    <row r="1056" spans="1:14">
      <c r="A1056" s="1">
        <v>41491</v>
      </c>
      <c r="B1056">
        <v>11.84</v>
      </c>
      <c r="C1056">
        <v>13.86</v>
      </c>
      <c r="D1056">
        <f>IFERROR(VLOOKUP($A1056,'EXIV-EVIX indexes'!$B$4:$D$5000,2,0),D1055)</f>
        <v>30452.720000000001</v>
      </c>
      <c r="E1056">
        <f>IFERROR(VLOOKUP($A1056,'EXIV-EVIX indexes'!$B$4:$D$5000,3,0),E1055)</f>
        <v>18299.34</v>
      </c>
      <c r="F1056" s="11">
        <f>F1055*$D1056/$D1055*(1-F$1+VLOOKUP(A1056,'G T-bils'!B$3:C$3000,2,1)/36500)^($A1056-$A1055)</f>
        <v>146.43526139721024</v>
      </c>
      <c r="G1056" t="str">
        <f>IFERROR(VLOOKUP($A1056,EVIX.IV!$B$5:$F$300,5,0),"")</f>
        <v/>
      </c>
      <c r="H1056" t="e">
        <f t="shared" si="16"/>
        <v>#VALUE!</v>
      </c>
      <c r="I1056" s="11">
        <f>I1055*$E1056/$E1055*(1-I$1+VLOOKUP($A1056,'G T-bils'!$B$3:$C$3000,2,1)/36500)^($A1056-$A1055)</f>
        <v>27.449869865203731</v>
      </c>
      <c r="L1056">
        <f>ROW()</f>
        <v>1056</v>
      </c>
      <c r="N1056" t="e">
        <f>#REF!/#REF!</f>
        <v>#REF!</v>
      </c>
    </row>
    <row r="1057" spans="1:14">
      <c r="A1057" s="1">
        <v>41492</v>
      </c>
      <c r="B1057">
        <v>12.72</v>
      </c>
      <c r="C1057">
        <v>14.56</v>
      </c>
      <c r="D1057">
        <f>IFERROR(VLOOKUP($A1057,'EXIV-EVIX indexes'!$B$4:$D$5000,2,0),D1056)</f>
        <v>31314.720000000001</v>
      </c>
      <c r="E1057">
        <f>IFERROR(VLOOKUP($A1057,'EXIV-EVIX indexes'!$B$4:$D$5000,3,0),E1056)</f>
        <v>17963.68</v>
      </c>
      <c r="F1057" s="11">
        <f>F1056*$D1057/$D1056*(1-F$1+VLOOKUP(A1057,'G T-bils'!B$3:C$3000,2,1)/36500)^($A1057-$A1056)</f>
        <v>150.57486253868069</v>
      </c>
      <c r="G1057" t="str">
        <f>IFERROR(VLOOKUP($A1057,EVIX.IV!$B$5:$F$300,5,0),"")</f>
        <v/>
      </c>
      <c r="H1057" t="e">
        <f t="shared" si="16"/>
        <v>#VALUE!</v>
      </c>
      <c r="I1057" s="11">
        <f>I1056*$E1057/$E1056*(1-I$1+VLOOKUP($A1057,'G T-bils'!$B$3:$C$3000,2,1)/36500)^($A1057-$A1056)</f>
        <v>26.945394023814202</v>
      </c>
      <c r="L1057">
        <f>ROW()</f>
        <v>1057</v>
      </c>
      <c r="N1057" t="e">
        <f>#REF!/#REF!</f>
        <v>#REF!</v>
      </c>
    </row>
    <row r="1058" spans="1:14">
      <c r="A1058" s="1">
        <v>41493</v>
      </c>
      <c r="B1058">
        <v>12.98</v>
      </c>
      <c r="C1058">
        <v>14.81</v>
      </c>
      <c r="D1058">
        <f>IFERROR(VLOOKUP($A1058,'EXIV-EVIX indexes'!$B$4:$D$5000,2,0),D1057)</f>
        <v>31764.79</v>
      </c>
      <c r="E1058">
        <f>IFERROR(VLOOKUP($A1058,'EXIV-EVIX indexes'!$B$4:$D$5000,3,0),E1057)</f>
        <v>17727.62</v>
      </c>
      <c r="F1058" s="11">
        <f>F1057*$D1058/$D1057*(1-F$1+VLOOKUP(A1058,'G T-bils'!B$3:C$3000,2,1)/36500)^($A1058-$A1057)</f>
        <v>152.7335014210766</v>
      </c>
      <c r="G1058" t="str">
        <f>IFERROR(VLOOKUP($A1058,EVIX.IV!$B$5:$F$300,5,0),"")</f>
        <v/>
      </c>
      <c r="H1058" t="e">
        <f t="shared" si="16"/>
        <v>#VALUE!</v>
      </c>
      <c r="I1058" s="11">
        <f>I1057*$E1058/$E1057*(1-I$1+VLOOKUP($A1058,'G T-bils'!$B$3:$C$3000,2,1)/36500)^($A1058-$A1057)</f>
        <v>26.590349120786687</v>
      </c>
      <c r="L1058">
        <f>ROW()</f>
        <v>1058</v>
      </c>
      <c r="N1058" t="e">
        <f>#REF!/#REF!</f>
        <v>#REF!</v>
      </c>
    </row>
    <row r="1059" spans="1:14">
      <c r="A1059" s="1">
        <v>41494</v>
      </c>
      <c r="B1059">
        <v>12.73</v>
      </c>
      <c r="C1059">
        <v>14.67</v>
      </c>
      <c r="D1059">
        <f>IFERROR(VLOOKUP($A1059,'EXIV-EVIX indexes'!$B$4:$D$5000,2,0),D1058)</f>
        <v>31173.41</v>
      </c>
      <c r="E1059">
        <f>IFERROR(VLOOKUP($A1059,'EXIV-EVIX indexes'!$B$4:$D$5000,3,0),E1058)</f>
        <v>18230.71</v>
      </c>
      <c r="F1059" s="11">
        <f>F1058*$D1059/$D1058*(1-F$1+VLOOKUP(A1059,'G T-bils'!B$3:C$3000,2,1)/36500)^($A1059-$A1058)</f>
        <v>149.88460644009007</v>
      </c>
      <c r="G1059" t="str">
        <f>IFERROR(VLOOKUP($A1059,EVIX.IV!$B$5:$F$300,5,0),"")</f>
        <v/>
      </c>
      <c r="H1059" t="e">
        <f t="shared" si="16"/>
        <v>#VALUE!</v>
      </c>
      <c r="I1059" s="11">
        <f>I1058*$E1059/$E1058*(1-I$1+VLOOKUP($A1059,'G T-bils'!$B$3:$C$3000,2,1)/36500)^($A1059-$A1058)</f>
        <v>27.343971275851583</v>
      </c>
      <c r="L1059">
        <f>ROW()</f>
        <v>1059</v>
      </c>
      <c r="N1059" t="e">
        <f>#REF!/#REF!</f>
        <v>#REF!</v>
      </c>
    </row>
    <row r="1060" spans="1:14">
      <c r="A1060" s="1">
        <v>41495</v>
      </c>
      <c r="B1060">
        <v>13.41</v>
      </c>
      <c r="C1060">
        <v>15.1</v>
      </c>
      <c r="D1060">
        <f>IFERROR(VLOOKUP($A1060,'EXIV-EVIX indexes'!$B$4:$D$5000,2,0),D1059)</f>
        <v>31175.360000000001</v>
      </c>
      <c r="E1060">
        <f>IFERROR(VLOOKUP($A1060,'EXIV-EVIX indexes'!$B$4:$D$5000,3,0),E1059)</f>
        <v>18133.29</v>
      </c>
      <c r="F1060" s="11">
        <f>F1059*$D1060/$D1059*(1-F$1+VLOOKUP(A1060,'G T-bils'!B$3:C$3000,2,1)/36500)^($A1060-$A1059)</f>
        <v>149.88859835513307</v>
      </c>
      <c r="G1060" t="str">
        <f>IFERROR(VLOOKUP($A1060,EVIX.IV!$B$5:$F$300,5,0),"")</f>
        <v/>
      </c>
      <c r="H1060" t="e">
        <f t="shared" si="16"/>
        <v>#VALUE!</v>
      </c>
      <c r="I1060" s="11">
        <f>I1059*$E1060/$E1059*(1-I$1+VLOOKUP($A1060,'G T-bils'!$B$3:$C$3000,2,1)/36500)^($A1060-$A1059)</f>
        <v>27.196875576900275</v>
      </c>
      <c r="L1060">
        <f>ROW()</f>
        <v>1060</v>
      </c>
      <c r="N1060" t="e">
        <f>#REF!/#REF!</f>
        <v>#REF!</v>
      </c>
    </row>
    <row r="1061" spans="1:14">
      <c r="A1061" s="1">
        <v>41498</v>
      </c>
      <c r="B1061">
        <v>12.81</v>
      </c>
      <c r="C1061">
        <v>15.17</v>
      </c>
      <c r="D1061">
        <f>IFERROR(VLOOKUP($A1061,'EXIV-EVIX indexes'!$B$4:$D$5000,2,0),D1060)</f>
        <v>30669.93</v>
      </c>
      <c r="E1061">
        <f>IFERROR(VLOOKUP($A1061,'EXIV-EVIX indexes'!$B$4:$D$5000,3,0),E1060)</f>
        <v>18265.78</v>
      </c>
      <c r="F1061" s="11">
        <f>F1060*$D1061/$D1060*(1-F$1+VLOOKUP(A1061,'G T-bils'!B$3:C$3000,2,1)/36500)^($A1061-$A1060)</f>
        <v>147.44265550154086</v>
      </c>
      <c r="G1061" t="str">
        <f>IFERROR(VLOOKUP($A1061,EVIX.IV!$B$5:$F$300,5,0),"")</f>
        <v/>
      </c>
      <c r="H1061" t="e">
        <f t="shared" si="16"/>
        <v>#VALUE!</v>
      </c>
      <c r="I1061" s="11">
        <f>I1060*$E1061/$E1060*(1-I$1+VLOOKUP($A1061,'G T-bils'!$B$3:$C$3000,2,1)/36500)^($A1061-$A1060)</f>
        <v>27.392638612480326</v>
      </c>
      <c r="L1061">
        <f>ROW()</f>
        <v>1061</v>
      </c>
      <c r="N1061" t="e">
        <f>#REF!/#REF!</f>
        <v>#REF!</v>
      </c>
    </row>
    <row r="1062" spans="1:14">
      <c r="A1062" s="1">
        <v>41499</v>
      </c>
      <c r="B1062">
        <v>12.31</v>
      </c>
      <c r="C1062">
        <v>14.86</v>
      </c>
      <c r="D1062">
        <f>IFERROR(VLOOKUP($A1062,'EXIV-EVIX indexes'!$B$4:$D$5000,2,0),D1061)</f>
        <v>30318.2</v>
      </c>
      <c r="E1062">
        <f>IFERROR(VLOOKUP($A1062,'EXIV-EVIX indexes'!$B$4:$D$5000,3,0),E1061)</f>
        <v>18314.72</v>
      </c>
      <c r="F1062" s="11">
        <f>F1061*$D1062/$D1061*(1-F$1+VLOOKUP(A1062,'G T-bils'!B$3:C$3000,2,1)/36500)^($A1062-$A1061)</f>
        <v>145.74652121245052</v>
      </c>
      <c r="G1062" t="str">
        <f>IFERROR(VLOOKUP($A1062,EVIX.IV!$B$5:$F$300,5,0),"")</f>
        <v/>
      </c>
      <c r="H1062" t="e">
        <f t="shared" si="16"/>
        <v>#VALUE!</v>
      </c>
      <c r="I1062" s="11">
        <f>I1061*$E1062/$E1061*(1-I$1+VLOOKUP($A1062,'G T-bils'!$B$3:$C$3000,2,1)/36500)^($A1062-$A1061)</f>
        <v>27.465047437721996</v>
      </c>
      <c r="L1062">
        <f>ROW()</f>
        <v>1062</v>
      </c>
      <c r="N1062" t="e">
        <f>#REF!/#REF!</f>
        <v>#REF!</v>
      </c>
    </row>
    <row r="1063" spans="1:14">
      <c r="A1063" s="1">
        <v>41500</v>
      </c>
      <c r="B1063">
        <v>13.04</v>
      </c>
      <c r="C1063">
        <v>15.24</v>
      </c>
      <c r="D1063">
        <f>IFERROR(VLOOKUP($A1063,'EXIV-EVIX indexes'!$B$4:$D$5000,2,0),D1062)</f>
        <v>30063.62</v>
      </c>
      <c r="E1063">
        <f>IFERROR(VLOOKUP($A1063,'EXIV-EVIX indexes'!$B$4:$D$5000,3,0),E1062)</f>
        <v>18545.28</v>
      </c>
      <c r="F1063" s="11">
        <f>F1062*$D1063/$D1062*(1-F$1+VLOOKUP(A1063,'G T-bils'!B$3:C$3000,2,1)/36500)^($A1063-$A1062)</f>
        <v>144.51751391020792</v>
      </c>
      <c r="G1063" t="str">
        <f>IFERROR(VLOOKUP($A1063,EVIX.IV!$B$5:$F$300,5,0),"")</f>
        <v/>
      </c>
      <c r="H1063" t="e">
        <f t="shared" si="16"/>
        <v>#VALUE!</v>
      </c>
      <c r="I1063" s="11">
        <f>I1062*$E1063/$E1062*(1-I$1+VLOOKUP($A1063,'G T-bils'!$B$3:$C$3000,2,1)/36500)^($A1063-$A1062)</f>
        <v>27.809801527273134</v>
      </c>
      <c r="L1063">
        <f>ROW()</f>
        <v>1063</v>
      </c>
      <c r="N1063" t="e">
        <f>#REF!/#REF!</f>
        <v>#REF!</v>
      </c>
    </row>
    <row r="1064" spans="1:14">
      <c r="A1064" s="1">
        <v>41501</v>
      </c>
      <c r="B1064">
        <v>14.73</v>
      </c>
      <c r="C1064">
        <v>16.239999999999998</v>
      </c>
      <c r="D1064">
        <f>IFERROR(VLOOKUP($A1064,'EXIV-EVIX indexes'!$B$4:$D$5000,2,0),D1063)</f>
        <v>31115.7</v>
      </c>
      <c r="E1064">
        <f>IFERROR(VLOOKUP($A1064,'EXIV-EVIX indexes'!$B$4:$D$5000,3,0),E1063)</f>
        <v>17850.669999999998</v>
      </c>
      <c r="F1064" s="11">
        <f>F1063*$D1064/$D1063*(1-F$1+VLOOKUP(A1064,'G T-bils'!B$3:C$3000,2,1)/36500)^($A1064-$A1063)</f>
        <v>149.56963125741521</v>
      </c>
      <c r="G1064" t="str">
        <f>IFERROR(VLOOKUP($A1064,EVIX.IV!$B$5:$F$300,5,0),"")</f>
        <v/>
      </c>
      <c r="H1064" t="e">
        <f t="shared" si="16"/>
        <v>#VALUE!</v>
      </c>
      <c r="I1064" s="11">
        <f>I1063*$E1064/$E1063*(1-I$1+VLOOKUP($A1064,'G T-bils'!$B$3:$C$3000,2,1)/36500)^($A1064-$A1063)</f>
        <v>26.767243815918643</v>
      </c>
      <c r="L1064">
        <f>ROW()</f>
        <v>1064</v>
      </c>
      <c r="N1064" t="e">
        <f>#REF!/#REF!</f>
        <v>#REF!</v>
      </c>
    </row>
    <row r="1065" spans="1:14">
      <c r="A1065" s="1">
        <v>41502</v>
      </c>
      <c r="B1065">
        <v>14.37</v>
      </c>
      <c r="C1065">
        <v>15.94</v>
      </c>
      <c r="D1065">
        <f>IFERROR(VLOOKUP($A1065,'EXIV-EVIX indexes'!$B$4:$D$5000,2,0),D1064)</f>
        <v>30639.86</v>
      </c>
      <c r="E1065">
        <f>IFERROR(VLOOKUP($A1065,'EXIV-EVIX indexes'!$B$4:$D$5000,3,0),E1064)</f>
        <v>18338.919999999998</v>
      </c>
      <c r="F1065" s="11">
        <f>F1064*$D1065/$D1064*(1-F$1+VLOOKUP(A1065,'G T-bils'!B$3:C$3000,2,1)/36500)^($A1065-$A1064)</f>
        <v>147.27709699636668</v>
      </c>
      <c r="G1065" t="str">
        <f>IFERROR(VLOOKUP($A1065,EVIX.IV!$B$5:$F$300,5,0),"")</f>
        <v/>
      </c>
      <c r="H1065" t="e">
        <f t="shared" si="16"/>
        <v>#VALUE!</v>
      </c>
      <c r="I1065" s="11">
        <f>I1064*$E1065/$E1064*(1-I$1+VLOOKUP($A1065,'G T-bils'!$B$3:$C$3000,2,1)/36500)^($A1065-$A1064)</f>
        <v>27.498403517855358</v>
      </c>
      <c r="L1065">
        <f>ROW()</f>
        <v>1065</v>
      </c>
      <c r="N1065" t="e">
        <f>#REF!/#REF!</f>
        <v>#REF!</v>
      </c>
    </row>
    <row r="1066" spans="1:14">
      <c r="A1066" s="1">
        <v>41505</v>
      </c>
      <c r="B1066">
        <v>15.1</v>
      </c>
      <c r="C1066">
        <v>16.399999999999999</v>
      </c>
      <c r="D1066">
        <f>IFERROR(VLOOKUP($A1066,'EXIV-EVIX indexes'!$B$4:$D$5000,2,0),D1065)</f>
        <v>30974.92</v>
      </c>
      <c r="E1066">
        <f>IFERROR(VLOOKUP($A1066,'EXIV-EVIX indexes'!$B$4:$D$5000,3,0),E1065)</f>
        <v>18183.330000000002</v>
      </c>
      <c r="F1066" s="11">
        <f>F1065*$D1066/$D1065*(1-F$1+VLOOKUP(A1066,'G T-bils'!B$3:C$3000,2,1)/36500)^($A1066-$A1065)</f>
        <v>148.8718128485782</v>
      </c>
      <c r="G1066" t="str">
        <f>IFERROR(VLOOKUP($A1066,EVIX.IV!$B$5:$F$300,5,0),"")</f>
        <v/>
      </c>
      <c r="H1066" t="e">
        <f t="shared" si="16"/>
        <v>#VALUE!</v>
      </c>
      <c r="I1066" s="11">
        <f>I1065*$E1066/$E1065*(1-I$1+VLOOKUP($A1066,'G T-bils'!$B$3:$C$3000,2,1)/36500)^($A1066-$A1065)</f>
        <v>27.262205691563807</v>
      </c>
      <c r="L1066">
        <f>ROW()</f>
        <v>1066</v>
      </c>
      <c r="N1066" t="e">
        <f>#REF!/#REF!</f>
        <v>#REF!</v>
      </c>
    </row>
    <row r="1067" spans="1:14">
      <c r="A1067" s="1">
        <v>41506</v>
      </c>
      <c r="B1067">
        <v>14.91</v>
      </c>
      <c r="C1067">
        <v>16.309999999999999</v>
      </c>
      <c r="D1067">
        <f>IFERROR(VLOOKUP($A1067,'EXIV-EVIX indexes'!$B$4:$D$5000,2,0),D1066)</f>
        <v>32388.59</v>
      </c>
      <c r="E1067">
        <f>IFERROR(VLOOKUP($A1067,'EXIV-EVIX indexes'!$B$4:$D$5000,3,0),E1066)</f>
        <v>17556.84</v>
      </c>
      <c r="F1067" s="11">
        <f>F1066*$D1067/$D1066*(1-F$1+VLOOKUP(A1067,'G T-bils'!B$3:C$3000,2,1)/36500)^($A1067-$A1066)</f>
        <v>155.66048995155478</v>
      </c>
      <c r="G1067" t="str">
        <f>IFERROR(VLOOKUP($A1067,EVIX.IV!$B$5:$F$300,5,0),"")</f>
        <v/>
      </c>
      <c r="H1067" t="e">
        <f t="shared" si="16"/>
        <v>#VALUE!</v>
      </c>
      <c r="I1067" s="11">
        <f>I1066*$E1067/$E1066*(1-I$1+VLOOKUP($A1067,'G T-bils'!$B$3:$C$3000,2,1)/36500)^($A1067-$A1066)</f>
        <v>26.321945681286181</v>
      </c>
      <c r="L1067">
        <f>ROW()</f>
        <v>1067</v>
      </c>
      <c r="N1067" t="e">
        <f>#REF!/#REF!</f>
        <v>#REF!</v>
      </c>
    </row>
    <row r="1068" spans="1:14">
      <c r="A1068" s="1">
        <v>41507</v>
      </c>
      <c r="B1068">
        <v>15.94</v>
      </c>
      <c r="C1068">
        <v>16.79</v>
      </c>
      <c r="D1068">
        <f>IFERROR(VLOOKUP($A1068,'EXIV-EVIX indexes'!$B$4:$D$5000,2,0),D1067)</f>
        <v>33285.68</v>
      </c>
      <c r="E1068">
        <f>IFERROR(VLOOKUP($A1068,'EXIV-EVIX indexes'!$B$4:$D$5000,3,0),E1067)</f>
        <v>16931.47</v>
      </c>
      <c r="F1068" s="11">
        <f>F1067*$D1068/$D1067*(1-F$1+VLOOKUP(A1068,'G T-bils'!B$3:C$3000,2,1)/36500)^($A1068-$A1067)</f>
        <v>159.96607912290969</v>
      </c>
      <c r="G1068" t="str">
        <f>IFERROR(VLOOKUP($A1068,EVIX.IV!$B$5:$F$300,5,0),"")</f>
        <v/>
      </c>
      <c r="H1068" t="e">
        <f t="shared" si="16"/>
        <v>#VALUE!</v>
      </c>
      <c r="I1068" s="11">
        <f>I1067*$E1068/$E1067*(1-I$1+VLOOKUP($A1068,'G T-bils'!$B$3:$C$3000,2,1)/36500)^($A1068-$A1067)</f>
        <v>25.383436491958665</v>
      </c>
      <c r="L1068">
        <f>ROW()</f>
        <v>1068</v>
      </c>
      <c r="N1068" t="e">
        <f>#REF!/#REF!</f>
        <v>#REF!</v>
      </c>
    </row>
    <row r="1069" spans="1:14">
      <c r="A1069" s="1">
        <v>41508</v>
      </c>
      <c r="B1069">
        <v>14.76</v>
      </c>
      <c r="C1069">
        <v>15.99</v>
      </c>
      <c r="D1069">
        <f>IFERROR(VLOOKUP($A1069,'EXIV-EVIX indexes'!$B$4:$D$5000,2,0),D1068)</f>
        <v>31533.27</v>
      </c>
      <c r="E1069">
        <f>IFERROR(VLOOKUP($A1069,'EXIV-EVIX indexes'!$B$4:$D$5000,3,0),E1068)</f>
        <v>17735.87</v>
      </c>
      <c r="F1069" s="11">
        <f>F1068*$D1069/$D1068*(1-F$1+VLOOKUP(A1069,'G T-bils'!B$3:C$3000,2,1)/36500)^($A1069-$A1068)</f>
        <v>151.53871179806131</v>
      </c>
      <c r="G1069" t="str">
        <f>IFERROR(VLOOKUP($A1069,EVIX.IV!$B$5:$F$300,5,0),"")</f>
        <v/>
      </c>
      <c r="H1069" t="e">
        <f t="shared" si="16"/>
        <v>#VALUE!</v>
      </c>
      <c r="I1069" s="11">
        <f>I1068*$E1069/$E1068*(1-I$1+VLOOKUP($A1069,'G T-bils'!$B$3:$C$3000,2,1)/36500)^($A1069-$A1068)</f>
        <v>26.588409845874057</v>
      </c>
      <c r="L1069">
        <f>ROW()</f>
        <v>1069</v>
      </c>
      <c r="N1069" t="e">
        <f>#REF!/#REF!</f>
        <v>#REF!</v>
      </c>
    </row>
    <row r="1070" spans="1:14">
      <c r="A1070" s="1">
        <v>41509</v>
      </c>
      <c r="B1070">
        <v>13.98</v>
      </c>
      <c r="C1070">
        <v>15.66</v>
      </c>
      <c r="D1070">
        <f>IFERROR(VLOOKUP($A1070,'EXIV-EVIX indexes'!$B$4:$D$5000,2,0),D1069)</f>
        <v>30860.47</v>
      </c>
      <c r="E1070">
        <f>IFERROR(VLOOKUP($A1070,'EXIV-EVIX indexes'!$B$4:$D$5000,3,0),E1069)</f>
        <v>18266.099999999999</v>
      </c>
      <c r="F1070" s="11">
        <f>F1069*$D1070/$D1069*(1-F$1+VLOOKUP(A1070,'G T-bils'!B$3:C$3000,2,1)/36500)^($A1070-$A1069)</f>
        <v>148.30003202252911</v>
      </c>
      <c r="G1070" t="str">
        <f>IFERROR(VLOOKUP($A1070,EVIX.IV!$B$5:$F$300,5,0),"")</f>
        <v/>
      </c>
      <c r="H1070" t="e">
        <f t="shared" si="16"/>
        <v>#VALUE!</v>
      </c>
      <c r="I1070" s="11">
        <f>I1069*$E1070/$E1069*(1-I$1+VLOOKUP($A1070,'G T-bils'!$B$3:$C$3000,2,1)/36500)^($A1070-$A1069)</f>
        <v>27.382293790558336</v>
      </c>
      <c r="L1070">
        <f>ROW()</f>
        <v>1070</v>
      </c>
      <c r="N1070" t="e">
        <f>#REF!/#REF!</f>
        <v>#REF!</v>
      </c>
    </row>
    <row r="1071" spans="1:14">
      <c r="A1071" s="1">
        <v>41512</v>
      </c>
      <c r="B1071">
        <v>14.99</v>
      </c>
      <c r="C1071">
        <v>16.21</v>
      </c>
      <c r="D1071">
        <f>IFERROR(VLOOKUP($A1071,'EXIV-EVIX indexes'!$B$4:$D$5000,2,0),D1070)</f>
        <v>30491.8</v>
      </c>
      <c r="E1071">
        <f>IFERROR(VLOOKUP($A1071,'EXIV-EVIX indexes'!$B$4:$D$5000,3,0),E1070)</f>
        <v>18398.45</v>
      </c>
      <c r="F1071" s="11">
        <f>F1070*$D1071/$D1070*(1-F$1+VLOOKUP(A1071,'G T-bils'!B$3:C$3000,2,1)/36500)^($A1071-$A1070)</f>
        <v>146.51279213121788</v>
      </c>
      <c r="G1071" t="str">
        <f>IFERROR(VLOOKUP($A1071,EVIX.IV!$B$5:$F$300,5,0),"")</f>
        <v/>
      </c>
      <c r="H1071" t="e">
        <f t="shared" si="16"/>
        <v>#VALUE!</v>
      </c>
      <c r="I1071" s="11">
        <f>I1070*$E1071/$E1070*(1-I$1+VLOOKUP($A1071,'G T-bils'!$B$3:$C$3000,2,1)/36500)^($A1071-$A1070)</f>
        <v>27.577761116289679</v>
      </c>
      <c r="L1071">
        <f>ROW()</f>
        <v>1071</v>
      </c>
      <c r="N1071" t="e">
        <f>#REF!/#REF!</f>
        <v>#REF!</v>
      </c>
    </row>
    <row r="1072" spans="1:14">
      <c r="A1072" s="1">
        <v>41513</v>
      </c>
      <c r="B1072">
        <v>16.77</v>
      </c>
      <c r="C1072">
        <v>17.71</v>
      </c>
      <c r="D1072">
        <f>IFERROR(VLOOKUP($A1072,'EXIV-EVIX indexes'!$B$4:$D$5000,2,0),D1071)</f>
        <v>33719.43</v>
      </c>
      <c r="E1072">
        <f>IFERROR(VLOOKUP($A1072,'EXIV-EVIX indexes'!$B$4:$D$5000,3,0),E1071)</f>
        <v>16496.22</v>
      </c>
      <c r="F1072" s="11">
        <f>F1071*$D1072/$D1071*(1-F$1+VLOOKUP(A1072,'G T-bils'!B$3:C$3000,2,1)/36500)^($A1072-$A1071)</f>
        <v>162.01559580577637</v>
      </c>
      <c r="G1072" t="str">
        <f>IFERROR(VLOOKUP($A1072,EVIX.IV!$B$5:$F$300,5,0),"")</f>
        <v/>
      </c>
      <c r="H1072" t="e">
        <f t="shared" si="16"/>
        <v>#VALUE!</v>
      </c>
      <c r="I1072" s="11">
        <f>I1071*$E1072/$E1071*(1-I$1+VLOOKUP($A1072,'G T-bils'!$B$3:$C$3000,2,1)/36500)^($A1072-$A1071)</f>
        <v>24.725570648862973</v>
      </c>
      <c r="L1072">
        <f>ROW()</f>
        <v>1072</v>
      </c>
      <c r="N1072" t="e">
        <f>#REF!/#REF!</f>
        <v>#REF!</v>
      </c>
    </row>
    <row r="1073" spans="1:14">
      <c r="A1073" s="1">
        <v>41514</v>
      </c>
      <c r="B1073">
        <v>16.489999999999998</v>
      </c>
      <c r="C1073">
        <v>17.62</v>
      </c>
      <c r="D1073">
        <f>IFERROR(VLOOKUP($A1073,'EXIV-EVIX indexes'!$B$4:$D$5000,2,0),D1072)</f>
        <v>34299.410000000003</v>
      </c>
      <c r="E1073">
        <f>IFERROR(VLOOKUP($A1073,'EXIV-EVIX indexes'!$B$4:$D$5000,3,0),E1072)</f>
        <v>16073.64</v>
      </c>
      <c r="F1073" s="11">
        <f>F1072*$D1073/$D1072*(1-F$1+VLOOKUP(A1073,'G T-bils'!B$3:C$3000,2,1)/36500)^($A1073-$A1072)</f>
        <v>164.79627327077301</v>
      </c>
      <c r="G1073" t="str">
        <f>IFERROR(VLOOKUP($A1073,EVIX.IV!$B$5:$F$300,5,0),"")</f>
        <v/>
      </c>
      <c r="H1073" t="e">
        <f t="shared" ref="H1073:H1109" si="17">F1073/G1073-1</f>
        <v>#VALUE!</v>
      </c>
      <c r="I1073" s="11">
        <f>I1072*$E1073/$E1072*(1-I$1+VLOOKUP($A1073,'G T-bils'!$B$3:$C$3000,2,1)/36500)^($A1073-$A1072)</f>
        <v>24.091301343331402</v>
      </c>
      <c r="L1073">
        <f>ROW()</f>
        <v>1073</v>
      </c>
      <c r="N1073" t="e">
        <f>#REF!/#REF!</f>
        <v>#REF!</v>
      </c>
    </row>
    <row r="1074" spans="1:14">
      <c r="A1074" s="1">
        <v>41515</v>
      </c>
      <c r="B1074">
        <v>16.809999999999999</v>
      </c>
      <c r="C1074">
        <v>17.899999999999999</v>
      </c>
      <c r="D1074">
        <f>IFERROR(VLOOKUP($A1074,'EXIV-EVIX indexes'!$B$4:$D$5000,2,0),D1073)</f>
        <v>33221.03</v>
      </c>
      <c r="E1074">
        <f>IFERROR(VLOOKUP($A1074,'EXIV-EVIX indexes'!$B$4:$D$5000,3,0),E1073)</f>
        <v>16292.72</v>
      </c>
      <c r="F1074" s="11">
        <f>F1073*$D1074/$D1073*(1-F$1+VLOOKUP(A1074,'G T-bils'!B$3:C$3000,2,1)/36500)^($A1074-$A1073)</f>
        <v>159.60920899567253</v>
      </c>
      <c r="G1074" t="str">
        <f>IFERROR(VLOOKUP($A1074,EVIX.IV!$B$5:$F$300,5,0),"")</f>
        <v/>
      </c>
      <c r="H1074" t="e">
        <f t="shared" si="17"/>
        <v>#VALUE!</v>
      </c>
      <c r="I1074" s="11">
        <f>I1073*$E1074/$E1073*(1-I$1+VLOOKUP($A1074,'G T-bils'!$B$3:$C$3000,2,1)/36500)^($A1074-$A1073)</f>
        <v>24.418767057831616</v>
      </c>
      <c r="L1074">
        <f>ROW()</f>
        <v>1074</v>
      </c>
      <c r="N1074" t="e">
        <f>#REF!/#REF!</f>
        <v>#REF!</v>
      </c>
    </row>
    <row r="1075" spans="1:14">
      <c r="A1075" s="1">
        <v>41516</v>
      </c>
      <c r="B1075">
        <v>17.010000000000002</v>
      </c>
      <c r="C1075">
        <v>18.05</v>
      </c>
      <c r="D1075">
        <f>IFERROR(VLOOKUP($A1075,'EXIV-EVIX indexes'!$B$4:$D$5000,2,0),D1074)</f>
        <v>34840.550000000003</v>
      </c>
      <c r="E1075">
        <f>IFERROR(VLOOKUP($A1075,'EXIV-EVIX indexes'!$B$4:$D$5000,3,0),E1074)</f>
        <v>15394.14</v>
      </c>
      <c r="F1075" s="11">
        <f>F1074*$D1075/$D1074*(1-F$1+VLOOKUP(A1075,'G T-bils'!B$3:C$3000,2,1)/36500)^($A1075-$A1074)</f>
        <v>167.38401053951242</v>
      </c>
      <c r="G1075" t="str">
        <f>IFERROR(VLOOKUP($A1075,EVIX.IV!$B$5:$F$300,5,0),"")</f>
        <v/>
      </c>
      <c r="H1075" t="e">
        <f t="shared" si="17"/>
        <v>#VALUE!</v>
      </c>
      <c r="I1075" s="11">
        <f>I1074*$E1075/$E1074*(1-I$1+VLOOKUP($A1075,'G T-bils'!$B$3:$C$3000,2,1)/36500)^($A1075-$A1074)</f>
        <v>23.071173495152198</v>
      </c>
      <c r="L1075">
        <f>ROW()</f>
        <v>1075</v>
      </c>
      <c r="N1075" t="e">
        <f>#REF!/#REF!</f>
        <v>#REF!</v>
      </c>
    </row>
    <row r="1076" spans="1:14">
      <c r="A1076" s="1">
        <v>41520</v>
      </c>
      <c r="B1076">
        <v>16.61</v>
      </c>
      <c r="C1076">
        <v>17.64</v>
      </c>
      <c r="D1076">
        <f>IFERROR(VLOOKUP($A1076,'EXIV-EVIX indexes'!$B$4:$D$5000,2,0),D1075)</f>
        <v>33788.660000000003</v>
      </c>
      <c r="E1076">
        <f>IFERROR(VLOOKUP($A1076,'EXIV-EVIX indexes'!$B$4:$D$5000,3,0),E1075)</f>
        <v>15760.45</v>
      </c>
      <c r="F1076" s="11">
        <f>F1075*$D1076/$D1075*(1-F$1+VLOOKUP(A1076,'G T-bils'!B$3:C$3000,2,1)/36500)^($A1076-$A1075)</f>
        <v>162.3067698895413</v>
      </c>
      <c r="G1076" t="str">
        <f>IFERROR(VLOOKUP($A1076,EVIX.IV!$B$5:$F$300,5,0),"")</f>
        <v/>
      </c>
      <c r="H1076" t="e">
        <f t="shared" si="17"/>
        <v>#VALUE!</v>
      </c>
      <c r="I1076" s="11">
        <f>I1075*$E1076/$E1075*(1-I$1+VLOOKUP($A1076,'G T-bils'!$B$3:$C$3000,2,1)/36500)^($A1076-$A1075)</f>
        <v>23.616719186843547</v>
      </c>
      <c r="L1076">
        <f>ROW()</f>
        <v>1076</v>
      </c>
      <c r="N1076" t="e">
        <f>#REF!/#REF!</f>
        <v>#REF!</v>
      </c>
    </row>
    <row r="1077" spans="1:14">
      <c r="A1077" s="1">
        <v>41521</v>
      </c>
      <c r="B1077">
        <v>15.88</v>
      </c>
      <c r="C1077">
        <v>17.3</v>
      </c>
      <c r="D1077">
        <f>IFERROR(VLOOKUP($A1077,'EXIV-EVIX indexes'!$B$4:$D$5000,2,0),D1076)</f>
        <v>34248.519999999997</v>
      </c>
      <c r="E1077">
        <f>IFERROR(VLOOKUP($A1077,'EXIV-EVIX indexes'!$B$4:$D$5000,3,0),E1076)</f>
        <v>15633.91</v>
      </c>
      <c r="F1077" s="11">
        <f>F1076*$D1077/$D1076*(1-F$1+VLOOKUP(A1077,'G T-bils'!B$3:C$3000,2,1)/36500)^($A1077-$A1076)</f>
        <v>164.50971669247429</v>
      </c>
      <c r="G1077" t="str">
        <f>IFERROR(VLOOKUP($A1077,EVIX.IV!$B$5:$F$300,5,0),"")</f>
        <v/>
      </c>
      <c r="H1077" t="e">
        <f t="shared" si="17"/>
        <v>#VALUE!</v>
      </c>
      <c r="I1077" s="11">
        <f>I1076*$E1077/$E1076*(1-I$1+VLOOKUP($A1077,'G T-bils'!$B$3:$C$3000,2,1)/36500)^($A1077-$A1076)</f>
        <v>23.426242747298222</v>
      </c>
      <c r="L1077">
        <f>ROW()</f>
        <v>1077</v>
      </c>
      <c r="N1077" t="e">
        <f>#REF!/#REF!</f>
        <v>#REF!</v>
      </c>
    </row>
    <row r="1078" spans="1:14">
      <c r="A1078" s="1">
        <v>41522</v>
      </c>
      <c r="B1078">
        <v>15.77</v>
      </c>
      <c r="C1078">
        <v>17.14</v>
      </c>
      <c r="D1078">
        <f>IFERROR(VLOOKUP($A1078,'EXIV-EVIX indexes'!$B$4:$D$5000,2,0),D1077)</f>
        <v>33576.449999999997</v>
      </c>
      <c r="E1078">
        <f>IFERROR(VLOOKUP($A1078,'EXIV-EVIX indexes'!$B$4:$D$5000,3,0),E1077)</f>
        <v>15751.13</v>
      </c>
      <c r="F1078" s="11">
        <f>F1077*$D1078/$D1077*(1-F$1+VLOOKUP(A1078,'G T-bils'!B$3:C$3000,2,1)/36500)^($A1078-$A1077)</f>
        <v>161.27557168115811</v>
      </c>
      <c r="G1078" t="str">
        <f>IFERROR(VLOOKUP($A1078,EVIX.IV!$B$5:$F$300,5,0),"")</f>
        <v/>
      </c>
      <c r="H1078" t="e">
        <f t="shared" si="17"/>
        <v>#VALUE!</v>
      </c>
      <c r="I1078" s="11">
        <f>I1077*$E1078/$E1077*(1-I$1+VLOOKUP($A1078,'G T-bils'!$B$3:$C$3000,2,1)/36500)^($A1078-$A1077)</f>
        <v>23.601022300812652</v>
      </c>
      <c r="L1078">
        <f>ROW()</f>
        <v>1078</v>
      </c>
      <c r="N1078" t="e">
        <f>#REF!/#REF!</f>
        <v>#REF!</v>
      </c>
    </row>
    <row r="1079" spans="1:14">
      <c r="A1079" s="1">
        <v>41523</v>
      </c>
      <c r="B1079">
        <v>15.85</v>
      </c>
      <c r="C1079">
        <v>17.170000000000002</v>
      </c>
      <c r="D1079">
        <f>IFERROR(VLOOKUP($A1079,'EXIV-EVIX indexes'!$B$4:$D$5000,2,0),D1078)</f>
        <v>32605</v>
      </c>
      <c r="E1079">
        <f>IFERROR(VLOOKUP($A1079,'EXIV-EVIX indexes'!$B$4:$D$5000,3,0),E1078)</f>
        <v>16294.03</v>
      </c>
      <c r="F1079" s="11">
        <f>F1078*$D1079/$D1078*(1-F$1+VLOOKUP(A1079,'G T-bils'!B$3:C$3000,2,1)/36500)^($A1079-$A1078)</f>
        <v>156.60370690542678</v>
      </c>
      <c r="G1079" t="str">
        <f>IFERROR(VLOOKUP($A1079,EVIX.IV!$B$5:$F$300,5,0),"")</f>
        <v/>
      </c>
      <c r="H1079" t="e">
        <f t="shared" si="17"/>
        <v>#VALUE!</v>
      </c>
      <c r="I1079" s="11">
        <f>I1078*$E1079/$E1078*(1-I$1+VLOOKUP($A1079,'G T-bils'!$B$3:$C$3000,2,1)/36500)^($A1079-$A1078)</f>
        <v>24.413589111073211</v>
      </c>
      <c r="L1079">
        <f>ROW()</f>
        <v>1079</v>
      </c>
      <c r="N1079" t="e">
        <f>#REF!/#REF!</f>
        <v>#REF!</v>
      </c>
    </row>
    <row r="1080" spans="1:14">
      <c r="A1080" s="1">
        <v>41526</v>
      </c>
      <c r="B1080">
        <v>15.63</v>
      </c>
      <c r="C1080">
        <v>16.829999999999998</v>
      </c>
      <c r="D1080">
        <f>IFERROR(VLOOKUP($A1080,'EXIV-EVIX indexes'!$B$4:$D$5000,2,0),D1079)</f>
        <v>32591.63</v>
      </c>
      <c r="E1080">
        <f>IFERROR(VLOOKUP($A1080,'EXIV-EVIX indexes'!$B$4:$D$5000,3,0),E1079)</f>
        <v>16530.18</v>
      </c>
      <c r="F1080" s="11">
        <f>F1079*$D1080/$D1079*(1-F$1+VLOOKUP(A1080,'G T-bils'!B$3:C$3000,2,1)/36500)^($A1080-$A1079)</f>
        <v>156.52241711405779</v>
      </c>
      <c r="G1080" t="str">
        <f>IFERROR(VLOOKUP($A1080,EVIX.IV!$B$5:$F$300,5,0),"")</f>
        <v/>
      </c>
      <c r="H1080" t="e">
        <f t="shared" si="17"/>
        <v>#VALUE!</v>
      </c>
      <c r="I1080" s="11">
        <f>I1079*$E1080/$E1079*(1-I$1+VLOOKUP($A1080,'G T-bils'!$B$3:$C$3000,2,1)/36500)^($A1080-$A1079)</f>
        <v>24.764714945270931</v>
      </c>
      <c r="L1080">
        <f>ROW()</f>
        <v>1080</v>
      </c>
      <c r="N1080" t="e">
        <f>#REF!/#REF!</f>
        <v>#REF!</v>
      </c>
    </row>
    <row r="1081" spans="1:14">
      <c r="A1081" s="1">
        <v>41527</v>
      </c>
      <c r="B1081">
        <v>14.53</v>
      </c>
      <c r="C1081">
        <v>16.11</v>
      </c>
      <c r="D1081">
        <f>IFERROR(VLOOKUP($A1081,'EXIV-EVIX indexes'!$B$4:$D$5000,2,0),D1080)</f>
        <v>31359.51</v>
      </c>
      <c r="E1081">
        <f>IFERROR(VLOOKUP($A1081,'EXIV-EVIX indexes'!$B$4:$D$5000,3,0),E1080)</f>
        <v>17184.099999999999</v>
      </c>
      <c r="F1081" s="11">
        <f>F1080*$D1081/$D1080*(1-F$1+VLOOKUP(A1081,'G T-bils'!B$3:C$3000,2,1)/36500)^($A1081-$A1080)</f>
        <v>150.59959375957186</v>
      </c>
      <c r="G1081" t="str">
        <f>IFERROR(VLOOKUP($A1081,EVIX.IV!$B$5:$F$300,5,0),"")</f>
        <v/>
      </c>
      <c r="H1081" t="e">
        <f t="shared" si="17"/>
        <v>#VALUE!</v>
      </c>
      <c r="I1081" s="11">
        <f>I1080*$E1081/$E1080*(1-I$1+VLOOKUP($A1081,'G T-bils'!$B$3:$C$3000,2,1)/36500)^($A1081-$A1080)</f>
        <v>25.743441781992708</v>
      </c>
      <c r="L1081">
        <f>ROW()</f>
        <v>1081</v>
      </c>
      <c r="N1081" t="e">
        <f>#REF!/#REF!</f>
        <v>#REF!</v>
      </c>
    </row>
    <row r="1082" spans="1:14">
      <c r="A1082" s="1">
        <v>41528</v>
      </c>
      <c r="B1082">
        <v>13.82</v>
      </c>
      <c r="C1082">
        <v>15.61</v>
      </c>
      <c r="D1082">
        <f>IFERROR(VLOOKUP($A1082,'EXIV-EVIX indexes'!$B$4:$D$5000,2,0),D1081)</f>
        <v>30916.959999999999</v>
      </c>
      <c r="E1082">
        <f>IFERROR(VLOOKUP($A1082,'EXIV-EVIX indexes'!$B$4:$D$5000,3,0),E1081)</f>
        <v>17512.66</v>
      </c>
      <c r="F1082" s="11">
        <f>F1081*$D1082/$D1081*(1-F$1+VLOOKUP(A1082,'G T-bils'!B$3:C$3000,2,1)/36500)^($A1082-$A1081)</f>
        <v>148.46884718511961</v>
      </c>
      <c r="G1082" t="str">
        <f>IFERROR(VLOOKUP($A1082,EVIX.IV!$B$5:$F$300,5,0),"")</f>
        <v/>
      </c>
      <c r="H1082" t="e">
        <f t="shared" si="17"/>
        <v>#VALUE!</v>
      </c>
      <c r="I1082" s="11">
        <f>I1081*$E1082/$E1081*(1-I$1+VLOOKUP($A1082,'G T-bils'!$B$3:$C$3000,2,1)/36500)^($A1082-$A1081)</f>
        <v>26.234691072450651</v>
      </c>
      <c r="L1082">
        <f>ROW()</f>
        <v>1082</v>
      </c>
      <c r="N1082" t="e">
        <f>#REF!/#REF!</f>
        <v>#REF!</v>
      </c>
    </row>
    <row r="1083" spans="1:14">
      <c r="A1083" s="1">
        <v>41529</v>
      </c>
      <c r="B1083">
        <v>14.29</v>
      </c>
      <c r="C1083">
        <v>15.85</v>
      </c>
      <c r="D1083">
        <f>IFERROR(VLOOKUP($A1083,'EXIV-EVIX indexes'!$B$4:$D$5000,2,0),D1082)</f>
        <v>30667.09</v>
      </c>
      <c r="E1083">
        <f>IFERROR(VLOOKUP($A1083,'EXIV-EVIX indexes'!$B$4:$D$5000,3,0),E1082)</f>
        <v>17668.060000000001</v>
      </c>
      <c r="F1083" s="11">
        <f>F1082*$D1083/$D1082*(1-F$1+VLOOKUP(A1083,'G T-bils'!B$3:C$3000,2,1)/36500)^($A1083-$A1082)</f>
        <v>147.26357201023734</v>
      </c>
      <c r="G1083" t="str">
        <f>IFERROR(VLOOKUP($A1083,EVIX.IV!$B$5:$F$300,5,0),"")</f>
        <v/>
      </c>
      <c r="H1083" t="e">
        <f t="shared" si="17"/>
        <v>#VALUE!</v>
      </c>
      <c r="I1083" s="11">
        <f>I1082*$E1083/$E1082*(1-I$1+VLOOKUP($A1083,'G T-bils'!$B$3:$C$3000,2,1)/36500)^($A1083-$A1082)</f>
        <v>26.466524461854664</v>
      </c>
      <c r="L1083">
        <f>ROW()</f>
        <v>1083</v>
      </c>
      <c r="N1083" t="e">
        <f>#REF!/#REF!</f>
        <v>#REF!</v>
      </c>
    </row>
    <row r="1084" spans="1:14">
      <c r="A1084" s="1">
        <v>41530</v>
      </c>
      <c r="B1084">
        <v>14.16</v>
      </c>
      <c r="C1084">
        <v>15.7</v>
      </c>
      <c r="D1084">
        <f>IFERROR(VLOOKUP($A1084,'EXIV-EVIX indexes'!$B$4:$D$5000,2,0),D1083)</f>
        <v>30653.96</v>
      </c>
      <c r="E1084">
        <f>IFERROR(VLOOKUP($A1084,'EXIV-EVIX indexes'!$B$4:$D$5000,3,0),E1083)</f>
        <v>17539.05</v>
      </c>
      <c r="F1084" s="11">
        <f>F1083*$D1084/$D1083*(1-F$1+VLOOKUP(A1084,'G T-bils'!B$3:C$3000,2,1)/36500)^($A1084-$A1083)</f>
        <v>147.19521437755006</v>
      </c>
      <c r="G1084" t="str">
        <f>IFERROR(VLOOKUP($A1084,EVIX.IV!$B$5:$F$300,5,0),"")</f>
        <v/>
      </c>
      <c r="H1084" t="e">
        <f t="shared" si="17"/>
        <v>#VALUE!</v>
      </c>
      <c r="I1084" s="11">
        <f>I1083*$E1084/$E1083*(1-I$1+VLOOKUP($A1084,'G T-bils'!$B$3:$C$3000,2,1)/36500)^($A1084-$A1083)</f>
        <v>26.272321879716888</v>
      </c>
      <c r="L1084">
        <f>ROW()</f>
        <v>1084</v>
      </c>
      <c r="N1084" t="e">
        <f>#REF!/#REF!</f>
        <v>#REF!</v>
      </c>
    </row>
    <row r="1085" spans="1:14">
      <c r="A1085" s="1">
        <v>41533</v>
      </c>
      <c r="B1085">
        <v>14.38</v>
      </c>
      <c r="C1085">
        <v>15.6</v>
      </c>
      <c r="D1085">
        <f>IFERROR(VLOOKUP($A1085,'EXIV-EVIX indexes'!$B$4:$D$5000,2,0),D1084)</f>
        <v>30475.69</v>
      </c>
      <c r="E1085">
        <f>IFERROR(VLOOKUP($A1085,'EXIV-EVIX indexes'!$B$4:$D$5000,3,0),E1084)</f>
        <v>17882.240000000002</v>
      </c>
      <c r="F1085" s="11">
        <f>F1084*$D1085/$D1084*(1-F$1+VLOOKUP(A1085,'G T-bils'!B$3:C$3000,2,1)/36500)^($A1085-$A1084)</f>
        <v>146.32339946917605</v>
      </c>
      <c r="G1085" t="str">
        <f>IFERROR(VLOOKUP($A1085,EVIX.IV!$B$5:$F$300,5,0),"")</f>
        <v/>
      </c>
      <c r="H1085" t="e">
        <f t="shared" si="17"/>
        <v>#VALUE!</v>
      </c>
      <c r="I1085" s="11">
        <f>I1084*$E1085/$E1084*(1-I$1+VLOOKUP($A1085,'G T-bils'!$B$3:$C$3000,2,1)/36500)^($A1085-$A1084)</f>
        <v>26.783506882543325</v>
      </c>
      <c r="L1085">
        <f>ROW()</f>
        <v>1085</v>
      </c>
      <c r="N1085" t="e">
        <f>#REF!/#REF!</f>
        <v>#REF!</v>
      </c>
    </row>
    <row r="1086" spans="1:14">
      <c r="A1086" s="1">
        <v>41534</v>
      </c>
      <c r="B1086">
        <v>14.53</v>
      </c>
      <c r="C1086">
        <v>15.66</v>
      </c>
      <c r="D1086">
        <f>IFERROR(VLOOKUP($A1086,'EXIV-EVIX indexes'!$B$4:$D$5000,2,0),D1085)</f>
        <v>30544.73</v>
      </c>
      <c r="E1086">
        <f>IFERROR(VLOOKUP($A1086,'EXIV-EVIX indexes'!$B$4:$D$5000,3,0),E1085)</f>
        <v>17828.03</v>
      </c>
      <c r="F1086" s="11">
        <f>F1085*$D1086/$D1085*(1-F$1+VLOOKUP(A1086,'G T-bils'!B$3:C$3000,2,1)/36500)^($A1086-$A1085)</f>
        <v>146.64960672599767</v>
      </c>
      <c r="G1086" t="str">
        <f>IFERROR(VLOOKUP($A1086,EVIX.IV!$B$5:$F$300,5,0),"")</f>
        <v/>
      </c>
      <c r="H1086" t="e">
        <f t="shared" si="17"/>
        <v>#VALUE!</v>
      </c>
      <c r="I1086" s="11">
        <f>I1085*$E1086/$E1085*(1-I$1+VLOOKUP($A1086,'G T-bils'!$B$3:$C$3000,2,1)/36500)^($A1086-$A1085)</f>
        <v>26.701352145558467</v>
      </c>
      <c r="L1086">
        <f>ROW()</f>
        <v>1086</v>
      </c>
      <c r="N1086" t="e">
        <f>#REF!/#REF!</f>
        <v>#REF!</v>
      </c>
    </row>
    <row r="1087" spans="1:14">
      <c r="A1087" s="1">
        <v>41535</v>
      </c>
      <c r="B1087">
        <v>13.59</v>
      </c>
      <c r="C1087">
        <v>15.18</v>
      </c>
      <c r="D1087">
        <f>IFERROR(VLOOKUP($A1087,'EXIV-EVIX indexes'!$B$4:$D$5000,2,0),D1086)</f>
        <v>29921.91</v>
      </c>
      <c r="E1087">
        <f>IFERROR(VLOOKUP($A1087,'EXIV-EVIX indexes'!$B$4:$D$5000,3,0),E1086)</f>
        <v>18182.84</v>
      </c>
      <c r="F1087" s="11">
        <f>F1086*$D1087/$D1086*(1-F$1+VLOOKUP(A1087,'G T-bils'!B$3:C$3000,2,1)/36500)^($A1087-$A1086)</f>
        <v>143.65420305117669</v>
      </c>
      <c r="G1087" t="str">
        <f>IFERROR(VLOOKUP($A1087,EVIX.IV!$B$5:$F$300,5,0),"")</f>
        <v/>
      </c>
      <c r="H1087" t="e">
        <f t="shared" si="17"/>
        <v>#VALUE!</v>
      </c>
      <c r="I1087" s="11">
        <f>I1086*$E1087/$E1086*(1-I$1+VLOOKUP($A1087,'G T-bils'!$B$3:$C$3000,2,1)/36500)^($A1087-$A1086)</f>
        <v>27.231779889400581</v>
      </c>
      <c r="L1087">
        <f>ROW()</f>
        <v>1087</v>
      </c>
      <c r="N1087" t="e">
        <f>#REF!/#REF!</f>
        <v>#REF!</v>
      </c>
    </row>
    <row r="1088" spans="1:14">
      <c r="A1088" s="1">
        <v>41536</v>
      </c>
      <c r="B1088">
        <v>13.16</v>
      </c>
      <c r="C1088">
        <v>15.02</v>
      </c>
      <c r="D1088">
        <f>IFERROR(VLOOKUP($A1088,'EXIV-EVIX indexes'!$B$4:$D$5000,2,0),D1087)</f>
        <v>29360.6</v>
      </c>
      <c r="E1088">
        <f>IFERROR(VLOOKUP($A1088,'EXIV-EVIX indexes'!$B$4:$D$5000,3,0),E1087)</f>
        <v>19049.89</v>
      </c>
      <c r="F1088" s="11">
        <f>F1087*$D1088/$D1087*(1-F$1+VLOOKUP(A1088,'G T-bils'!B$3:C$3000,2,1)/36500)^($A1088-$A1087)</f>
        <v>140.95426108346769</v>
      </c>
      <c r="G1088" t="str">
        <f>IFERROR(VLOOKUP($A1088,EVIX.IV!$B$5:$F$300,5,0),"")</f>
        <v/>
      </c>
      <c r="H1088" t="e">
        <f t="shared" si="17"/>
        <v>#VALUE!</v>
      </c>
      <c r="I1088" s="11">
        <f>I1087*$E1088/$E1087*(1-I$1+VLOOKUP($A1088,'G T-bils'!$B$3:$C$3000,2,1)/36500)^($A1088-$A1087)</f>
        <v>28.529295095621126</v>
      </c>
      <c r="L1088">
        <f>ROW()</f>
        <v>1088</v>
      </c>
      <c r="N1088" t="e">
        <f>#REF!/#REF!</f>
        <v>#REF!</v>
      </c>
    </row>
    <row r="1089" spans="1:14">
      <c r="A1089" s="1">
        <v>41537</v>
      </c>
      <c r="B1089">
        <v>13.12</v>
      </c>
      <c r="C1089">
        <v>15.32</v>
      </c>
      <c r="D1089">
        <f>IFERROR(VLOOKUP($A1089,'EXIV-EVIX indexes'!$B$4:$D$5000,2,0),D1088)</f>
        <v>28689.72</v>
      </c>
      <c r="E1089">
        <f>IFERROR(VLOOKUP($A1089,'EXIV-EVIX indexes'!$B$4:$D$5000,3,0),E1088)</f>
        <v>19387.919999999998</v>
      </c>
      <c r="F1089" s="11">
        <f>F1088*$D1089/$D1088*(1-F$1+VLOOKUP(A1089,'G T-bils'!B$3:C$3000,2,1)/36500)^($A1089-$A1088)</f>
        <v>137.72851046565532</v>
      </c>
      <c r="G1089" t="str">
        <f>IFERROR(VLOOKUP($A1089,EVIX.IV!$B$5:$F$300,5,0),"")</f>
        <v/>
      </c>
      <c r="H1089" t="e">
        <f t="shared" si="17"/>
        <v>#VALUE!</v>
      </c>
      <c r="I1089" s="11">
        <f>I1088*$E1089/$E1088*(1-I$1+VLOOKUP($A1089,'G T-bils'!$B$3:$C$3000,2,1)/36500)^($A1089-$A1088)</f>
        <v>29.034479576037249</v>
      </c>
      <c r="L1089">
        <f>ROW()</f>
        <v>1089</v>
      </c>
      <c r="N1089" t="e">
        <f>#REF!/#REF!</f>
        <v>#REF!</v>
      </c>
    </row>
    <row r="1090" spans="1:14">
      <c r="A1090" s="1">
        <v>41540</v>
      </c>
      <c r="B1090">
        <v>14.31</v>
      </c>
      <c r="C1090">
        <v>15.92</v>
      </c>
      <c r="D1090">
        <f>IFERROR(VLOOKUP($A1090,'EXIV-EVIX indexes'!$B$4:$D$5000,2,0),D1089)</f>
        <v>29015.06</v>
      </c>
      <c r="E1090">
        <f>IFERROR(VLOOKUP($A1090,'EXIV-EVIX indexes'!$B$4:$D$5000,3,0),E1089)</f>
        <v>19107.82</v>
      </c>
      <c r="F1090" s="11">
        <f>F1089*$D1090/$D1089*(1-F$1+VLOOKUP(A1090,'G T-bils'!B$3:C$3000,2,1)/36500)^($A1090-$A1089)</f>
        <v>139.2752105371529</v>
      </c>
      <c r="G1090" t="str">
        <f>IFERROR(VLOOKUP($A1090,EVIX.IV!$B$5:$F$300,5,0),"")</f>
        <v/>
      </c>
      <c r="H1090" t="e">
        <f t="shared" si="17"/>
        <v>#VALUE!</v>
      </c>
      <c r="I1090" s="11">
        <f>I1089*$E1090/$E1089*(1-I$1+VLOOKUP($A1090,'G T-bils'!$B$3:$C$3000,2,1)/36500)^($A1090-$A1089)</f>
        <v>28.611905252319684</v>
      </c>
      <c r="L1090">
        <f>ROW()</f>
        <v>1090</v>
      </c>
      <c r="N1090" t="e">
        <f>#REF!/#REF!</f>
        <v>#REF!</v>
      </c>
    </row>
    <row r="1091" spans="1:14">
      <c r="A1091" s="1">
        <v>41541</v>
      </c>
      <c r="B1091">
        <v>14.08</v>
      </c>
      <c r="C1091">
        <v>15.64</v>
      </c>
      <c r="D1091">
        <f>IFERROR(VLOOKUP($A1091,'EXIV-EVIX indexes'!$B$4:$D$5000,2,0),D1090)</f>
        <v>28342.37</v>
      </c>
      <c r="E1091">
        <f>IFERROR(VLOOKUP($A1091,'EXIV-EVIX indexes'!$B$4:$D$5000,3,0),E1090)</f>
        <v>19544.47</v>
      </c>
      <c r="F1091" s="11">
        <f>F1090*$D1091/$D1090*(1-F$1+VLOOKUP(A1091,'G T-bils'!B$3:C$3000,2,1)/36500)^($A1091-$A1090)</f>
        <v>136.04129957060908</v>
      </c>
      <c r="G1091" t="str">
        <f>IFERROR(VLOOKUP($A1091,EVIX.IV!$B$5:$F$300,5,0),"")</f>
        <v/>
      </c>
      <c r="H1091" t="e">
        <f t="shared" si="17"/>
        <v>#VALUE!</v>
      </c>
      <c r="I1091" s="11">
        <f>I1090*$E1091/$E1090*(1-I$1+VLOOKUP($A1091,'G T-bils'!$B$3:$C$3000,2,1)/36500)^($A1091-$A1090)</f>
        <v>29.264680879236831</v>
      </c>
      <c r="L1091">
        <f>ROW()</f>
        <v>1091</v>
      </c>
      <c r="N1091" t="e">
        <f>#REF!/#REF!</f>
        <v>#REF!</v>
      </c>
    </row>
    <row r="1092" spans="1:14">
      <c r="A1092" s="1">
        <v>41542</v>
      </c>
      <c r="B1092">
        <v>14.01</v>
      </c>
      <c r="C1092">
        <v>15.56</v>
      </c>
      <c r="D1092">
        <f>IFERROR(VLOOKUP($A1092,'EXIV-EVIX indexes'!$B$4:$D$5000,2,0),D1091)</f>
        <v>28207.63</v>
      </c>
      <c r="E1092">
        <f>IFERROR(VLOOKUP($A1092,'EXIV-EVIX indexes'!$B$4:$D$5000,3,0),E1091)</f>
        <v>19675.599999999999</v>
      </c>
      <c r="F1092" s="11">
        <f>F1091*$D1092/$D1091*(1-F$1+VLOOKUP(A1092,'G T-bils'!B$3:C$3000,2,1)/36500)^($A1092-$A1091)</f>
        <v>135.38958679247565</v>
      </c>
      <c r="G1092" t="str">
        <f>IFERROR(VLOOKUP($A1092,EVIX.IV!$B$5:$F$300,5,0),"")</f>
        <v/>
      </c>
      <c r="H1092" t="e">
        <f t="shared" si="17"/>
        <v>#VALUE!</v>
      </c>
      <c r="I1092" s="11">
        <f>I1091*$E1092/$E1091*(1-I$1+VLOOKUP($A1092,'G T-bils'!$B$3:$C$3000,2,1)/36500)^($A1092-$A1091)</f>
        <v>29.459945250135391</v>
      </c>
      <c r="L1092">
        <f>ROW()</f>
        <v>1092</v>
      </c>
      <c r="N1092" t="e">
        <f>#REF!/#REF!</f>
        <v>#REF!</v>
      </c>
    </row>
    <row r="1093" spans="1:14">
      <c r="A1093" s="1">
        <v>41543</v>
      </c>
      <c r="B1093">
        <v>14.06</v>
      </c>
      <c r="C1093">
        <v>15.41</v>
      </c>
      <c r="D1093">
        <f>IFERROR(VLOOKUP($A1093,'EXIV-EVIX indexes'!$B$4:$D$5000,2,0),D1092)</f>
        <v>28043.94</v>
      </c>
      <c r="E1093">
        <f>IFERROR(VLOOKUP($A1093,'EXIV-EVIX indexes'!$B$4:$D$5000,3,0),E1092)</f>
        <v>19704.59</v>
      </c>
      <c r="F1093" s="11">
        <f>F1092*$D1093/$D1092*(1-F$1+VLOOKUP(A1093,'G T-bils'!B$3:C$3000,2,1)/36500)^($A1093-$A1092)</f>
        <v>134.59901457203077</v>
      </c>
      <c r="G1093" t="str">
        <f>IFERROR(VLOOKUP($A1093,EVIX.IV!$B$5:$F$300,5,0),"")</f>
        <v/>
      </c>
      <c r="H1093" t="e">
        <f t="shared" si="17"/>
        <v>#VALUE!</v>
      </c>
      <c r="I1093" s="11">
        <f>I1092*$E1093/$E1092*(1-I$1+VLOOKUP($A1093,'G T-bils'!$B$3:$C$3000,2,1)/36500)^($A1093-$A1092)</f>
        <v>29.502277244667209</v>
      </c>
      <c r="L1093">
        <f>ROW()</f>
        <v>1093</v>
      </c>
      <c r="N1093" t="e">
        <f>#REF!/#REF!</f>
        <v>#REF!</v>
      </c>
    </row>
    <row r="1094" spans="1:14">
      <c r="A1094" s="1">
        <v>41544</v>
      </c>
      <c r="B1094">
        <v>15.46</v>
      </c>
      <c r="C1094">
        <v>16.04</v>
      </c>
      <c r="D1094">
        <f>IFERROR(VLOOKUP($A1094,'EXIV-EVIX indexes'!$B$4:$D$5000,2,0),D1093)</f>
        <v>28452.65</v>
      </c>
      <c r="E1094">
        <f>IFERROR(VLOOKUP($A1094,'EXIV-EVIX indexes'!$B$4:$D$5000,3,0),E1093)</f>
        <v>19586.43</v>
      </c>
      <c r="F1094" s="11">
        <f>F1093*$D1094/$D1093*(1-F$1+VLOOKUP(A1094,'G T-bils'!B$3:C$3000,2,1)/36500)^($A1094-$A1093)</f>
        <v>136.55566565157778</v>
      </c>
      <c r="G1094" t="str">
        <f>IFERROR(VLOOKUP($A1094,EVIX.IV!$B$5:$F$300,5,0),"")</f>
        <v/>
      </c>
      <c r="H1094" t="e">
        <f t="shared" si="17"/>
        <v>#VALUE!</v>
      </c>
      <c r="I1094" s="11">
        <f>I1093*$E1094/$E1093*(1-I$1+VLOOKUP($A1094,'G T-bils'!$B$3:$C$3000,2,1)/36500)^($A1094-$A1093)</f>
        <v>29.324294529071114</v>
      </c>
      <c r="J1094">
        <f>I1098/J1098</f>
        <v>3.6159642132393859E-2</v>
      </c>
      <c r="L1094">
        <f>ROW()</f>
        <v>1094</v>
      </c>
      <c r="N1094" t="e">
        <f>#REF!/#REF!</f>
        <v>#REF!</v>
      </c>
    </row>
    <row r="1095" spans="1:14">
      <c r="A1095" s="1">
        <v>41547</v>
      </c>
      <c r="B1095">
        <v>16.600000000000001</v>
      </c>
      <c r="C1095">
        <v>16.8</v>
      </c>
      <c r="D1095">
        <f>IFERROR(VLOOKUP($A1095,'EXIV-EVIX indexes'!$B$4:$D$5000,2,0),D1094)</f>
        <v>29666.58</v>
      </c>
      <c r="E1095">
        <f>IFERROR(VLOOKUP($A1095,'EXIV-EVIX indexes'!$B$4:$D$5000,3,0),E1094)</f>
        <v>18725.45</v>
      </c>
      <c r="F1095" s="11">
        <f>F1094*$D1095/$D1094*(1-F$1+VLOOKUP(A1095,'G T-bils'!B$3:C$3000,2,1)/36500)^($A1095-$A1094)</f>
        <v>142.36623811988431</v>
      </c>
      <c r="G1095" t="str">
        <f>IFERROR(VLOOKUP($A1095,EVIX.IV!$B$5:$F$300,5,0),"")</f>
        <v/>
      </c>
      <c r="H1095" t="e">
        <f t="shared" si="17"/>
        <v>#VALUE!</v>
      </c>
      <c r="I1095" s="11">
        <f>I1094*$E1095/$E1094*(1-I$1+VLOOKUP($A1095,'G T-bils'!$B$3:$C$3000,2,1)/36500)^($A1095-$A1094)</f>
        <v>28.032193059815828</v>
      </c>
      <c r="L1095">
        <f>ROW()</f>
        <v>1095</v>
      </c>
      <c r="N1095" t="e">
        <f>#REF!/#REF!</f>
        <v>#REF!</v>
      </c>
    </row>
    <row r="1096" spans="1:14">
      <c r="A1096" s="1">
        <v>41548</v>
      </c>
      <c r="B1096">
        <v>15.54</v>
      </c>
      <c r="C1096">
        <v>16.13</v>
      </c>
      <c r="D1096">
        <f>IFERROR(VLOOKUP($A1096,'EXIV-EVIX indexes'!$B$4:$D$5000,2,0),D1095)</f>
        <v>29186.959999999999</v>
      </c>
      <c r="E1096">
        <f>IFERROR(VLOOKUP($A1096,'EXIV-EVIX indexes'!$B$4:$D$5000,3,0),E1095)</f>
        <v>18985.009999999998</v>
      </c>
      <c r="F1096" s="11">
        <f>F1095*$D1096/$D1095*(1-F$1+VLOOKUP(A1096,'G T-bils'!B$3:C$3000,2,1)/36500)^($A1096-$A1095)</f>
        <v>140.05949366196728</v>
      </c>
      <c r="G1096" t="str">
        <f>IFERROR(VLOOKUP($A1096,EVIX.IV!$B$5:$F$300,5,0),"")</f>
        <v/>
      </c>
      <c r="H1096" t="e">
        <f t="shared" si="17"/>
        <v>#VALUE!</v>
      </c>
      <c r="I1096" s="11">
        <f>I1095*$E1096/$E1095*(1-I$1+VLOOKUP($A1096,'G T-bils'!$B$3:$C$3000,2,1)/36500)^($A1096-$A1095)</f>
        <v>28.419720690278535</v>
      </c>
      <c r="J1096">
        <f>I1098/J1098</f>
        <v>3.6159642132393859E-2</v>
      </c>
      <c r="L1096">
        <f>ROW()</f>
        <v>1096</v>
      </c>
      <c r="N1096" t="e">
        <f>#REF!/#REF!</f>
        <v>#REF!</v>
      </c>
    </row>
    <row r="1097" spans="1:14">
      <c r="A1097" s="1">
        <v>41549</v>
      </c>
      <c r="B1097">
        <v>16.600000000000001</v>
      </c>
      <c r="C1097">
        <v>16.809999999999999</v>
      </c>
      <c r="D1097">
        <f>IFERROR(VLOOKUP($A1097,'EXIV-EVIX indexes'!$B$4:$D$5000,2,0),D1096)</f>
        <v>29774.27</v>
      </c>
      <c r="E1097">
        <f>IFERROR(VLOOKUP($A1097,'EXIV-EVIX indexes'!$B$4:$D$5000,3,0),E1096)</f>
        <v>18778.66</v>
      </c>
      <c r="F1097" s="11">
        <f>F1096*$D1097/$D1096*(1-F$1+VLOOKUP(A1097,'G T-bils'!B$3:C$3000,2,1)/36500)^($A1097-$A1096)</f>
        <v>142.87256161584173</v>
      </c>
      <c r="G1097" t="str">
        <f>IFERROR(VLOOKUP($A1097,EVIX.IV!$B$5:$F$300,5,0),"")</f>
        <v/>
      </c>
      <c r="H1097" t="e">
        <f t="shared" si="17"/>
        <v>#VALUE!</v>
      </c>
      <c r="I1097" s="11">
        <f>I1096*$E1097/$E1096*(1-I$1+VLOOKUP($A1097,'G T-bils'!$B$3:$C$3000,2,1)/36500)^($A1097-$A1096)</f>
        <v>28.109789538208762</v>
      </c>
      <c r="L1097">
        <f>ROW()</f>
        <v>1097</v>
      </c>
      <c r="N1097" t="e">
        <f>#REF!/#REF!</f>
        <v>#REF!</v>
      </c>
    </row>
    <row r="1098" spans="1:14">
      <c r="A1098" s="1">
        <v>41550</v>
      </c>
      <c r="B1098">
        <v>17.670000000000002</v>
      </c>
      <c r="C1098">
        <v>17.7</v>
      </c>
      <c r="D1098">
        <f>IFERROR(VLOOKUP($A1098,'EXIV-EVIX indexes'!$B$4:$D$5000,2,0),D1097)</f>
        <v>30878.080000000002</v>
      </c>
      <c r="E1098">
        <f>IFERROR(VLOOKUP($A1098,'EXIV-EVIX indexes'!$B$4:$D$5000,3,0),E1097)</f>
        <v>18166.21</v>
      </c>
      <c r="F1098" s="11">
        <f>F1097*$D1098/$D1097*(1-F$1+VLOOKUP(A1098,'G T-bils'!B$3:C$3000,2,1)/36500)^($A1098-$A1097)</f>
        <v>148.1639801283599</v>
      </c>
      <c r="G1098" t="str">
        <f>IFERROR(VLOOKUP($A1098,EVIX.IV!$B$5:$F$300,5,0),"")</f>
        <v/>
      </c>
      <c r="H1098" t="e">
        <f t="shared" si="17"/>
        <v>#VALUE!</v>
      </c>
      <c r="I1098" s="11">
        <f>I1097*$E1098/$E1097*(1-I$1+VLOOKUP($A1098,'G T-bils'!$B$3:$C$3000,2,1)/36500)^($A1098-$A1097)</f>
        <v>27.192050883560182</v>
      </c>
      <c r="J1098">
        <f>37.6*I$4*20</f>
        <v>752</v>
      </c>
      <c r="L1098">
        <f>ROW()</f>
        <v>1098</v>
      </c>
      <c r="N1098" t="e">
        <f>#REF!/#REF!</f>
        <v>#REF!</v>
      </c>
    </row>
    <row r="1099" spans="1:14">
      <c r="A1099" s="1">
        <v>41551</v>
      </c>
      <c r="B1099">
        <v>16.739999999999998</v>
      </c>
      <c r="C1099">
        <v>17.21</v>
      </c>
      <c r="D1099">
        <f>IFERROR(VLOOKUP($A1099,'EXIV-EVIX indexes'!$B$4:$D$5000,2,0),D1098)</f>
        <v>30711.360000000001</v>
      </c>
      <c r="E1099">
        <f>IFERROR(VLOOKUP($A1099,'EXIV-EVIX indexes'!$B$4:$D$5000,3,0),E1098)</f>
        <v>18182.919999999998</v>
      </c>
      <c r="F1099" s="11">
        <f>F1098*$D1099/$D1098*(1-F$1+VLOOKUP(A1099,'G T-bils'!B$3:C$3000,2,1)/36500)^($A1099-$A1098)</f>
        <v>147.3585923954864</v>
      </c>
      <c r="G1099" t="str">
        <f>IFERROR(VLOOKUP($A1099,EVIX.IV!$B$5:$F$300,5,0),"")</f>
        <v/>
      </c>
      <c r="H1099" t="e">
        <f t="shared" si="17"/>
        <v>#VALUE!</v>
      </c>
      <c r="I1099" s="11">
        <f>I1098*$E1099/$E1098*(1-I$1+VLOOKUP($A1099,'G T-bils'!$B$3:$C$3000,2,1)/36500)^($A1099-$A1098)</f>
        <v>27.216064753656475</v>
      </c>
      <c r="J1099">
        <f>20*I$4*35.65</f>
        <v>713</v>
      </c>
      <c r="L1099">
        <f>ROW()</f>
        <v>1099</v>
      </c>
      <c r="N1099" t="e">
        <f>#REF!/#REF!</f>
        <v>#REF!</v>
      </c>
    </row>
    <row r="1100" spans="1:14">
      <c r="A1100" s="1">
        <v>41554</v>
      </c>
      <c r="B1100">
        <v>19.41</v>
      </c>
      <c r="C1100">
        <v>19.07</v>
      </c>
      <c r="D1100">
        <f>IFERROR(VLOOKUP($A1100,'EXIV-EVIX indexes'!$B$4:$D$5000,2,0),D1099)</f>
        <v>30981.09</v>
      </c>
      <c r="E1100">
        <f>IFERROR(VLOOKUP($A1100,'EXIV-EVIX indexes'!$B$4:$D$5000,3,0),E1099)</f>
        <v>17954.8</v>
      </c>
      <c r="F1100" s="11">
        <f>F1099*$D1100/$D1099*(1-F$1+VLOOKUP(A1100,'G T-bils'!B$3:C$3000,2,1)/36500)^($A1100-$A1099)</f>
        <v>148.63703219725238</v>
      </c>
      <c r="G1100" t="str">
        <f>IFERROR(VLOOKUP($A1100,EVIX.IV!$B$5:$F$300,5,0),"")</f>
        <v/>
      </c>
      <c r="H1100" t="e">
        <f t="shared" si="17"/>
        <v>#VALUE!</v>
      </c>
      <c r="I1100" s="11">
        <f>I1099*$E1100/$E1099*(1-I$1+VLOOKUP($A1100,'G T-bils'!$B$3:$C$3000,2,1)/36500)^($A1100-$A1099)</f>
        <v>26.871764813753519</v>
      </c>
      <c r="J1100">
        <v>41.81</v>
      </c>
      <c r="L1100">
        <f>ROW()</f>
        <v>1100</v>
      </c>
      <c r="N1100" t="e">
        <f>#REF!/#REF!</f>
        <v>#REF!</v>
      </c>
    </row>
    <row r="1101" spans="1:14">
      <c r="A1101" s="1">
        <v>41555</v>
      </c>
      <c r="B1101">
        <v>20.34</v>
      </c>
      <c r="C1101">
        <v>19.84</v>
      </c>
      <c r="D1101">
        <f>IFERROR(VLOOKUP($A1101,'EXIV-EVIX indexes'!$B$4:$D$5000,2,0),D1100)</f>
        <v>32278.65</v>
      </c>
      <c r="E1101">
        <f>IFERROR(VLOOKUP($A1101,'EXIV-EVIX indexes'!$B$4:$D$5000,3,0),E1100)</f>
        <v>17265.11</v>
      </c>
      <c r="F1101" s="11">
        <f>F1100*$D1101/$D1100*(1-F$1+VLOOKUP(A1101,'G T-bils'!B$3:C$3000,2,1)/36500)^($A1101-$A1100)</f>
        <v>154.8566236747082</v>
      </c>
      <c r="G1101" t="str">
        <f>IFERROR(VLOOKUP($A1101,EVIX.IV!$B$5:$F$300,5,0),"")</f>
        <v/>
      </c>
      <c r="H1101" t="e">
        <f t="shared" si="17"/>
        <v>#VALUE!</v>
      </c>
      <c r="I1101" s="11">
        <f>I1100*$E1101/$E1100*(1-I$1+VLOOKUP($A1101,'G T-bils'!$B$3:$C$3000,2,1)/36500)^($A1101-$A1100)</f>
        <v>25.838604778232622</v>
      </c>
      <c r="J1101">
        <v>45.42</v>
      </c>
      <c r="L1101">
        <f>ROW()</f>
        <v>1101</v>
      </c>
      <c r="N1101" t="e">
        <f>#REF!/#REF!</f>
        <v>#REF!</v>
      </c>
    </row>
    <row r="1102" spans="1:14">
      <c r="A1102" s="1">
        <v>41556</v>
      </c>
      <c r="B1102">
        <v>19.600000000000001</v>
      </c>
      <c r="C1102">
        <v>19.29</v>
      </c>
      <c r="D1102">
        <f>IFERROR(VLOOKUP($A1102,'EXIV-EVIX indexes'!$B$4:$D$5000,2,0),D1101)</f>
        <v>33246.449999999997</v>
      </c>
      <c r="E1102">
        <f>IFERROR(VLOOKUP($A1102,'EXIV-EVIX indexes'!$B$4:$D$5000,3,0),E1101)</f>
        <v>16538.63</v>
      </c>
      <c r="F1102" s="11">
        <f>F1101*$D1102/$D1101*(1-F$1+VLOOKUP(A1102,'G T-bils'!B$3:C$3000,2,1)/36500)^($A1102-$A1101)</f>
        <v>159.49379569356486</v>
      </c>
      <c r="G1102" t="str">
        <f>IFERROR(VLOOKUP($A1102,EVIX.IV!$B$5:$F$300,5,0),"")</f>
        <v/>
      </c>
      <c r="H1102" t="e">
        <f t="shared" si="17"/>
        <v>#VALUE!</v>
      </c>
      <c r="I1102" s="11">
        <f>I1101*$E1102/$E1101*(1-I$1+VLOOKUP($A1102,'G T-bils'!$B$3:$C$3000,2,1)/36500)^($A1102-$A1101)</f>
        <v>24.750463263731593</v>
      </c>
      <c r="J1102">
        <v>43.34</v>
      </c>
      <c r="L1102">
        <f>ROW()</f>
        <v>1102</v>
      </c>
      <c r="N1102" t="e">
        <f>#REF!/#REF!</f>
        <v>#REF!</v>
      </c>
    </row>
    <row r="1103" spans="1:14">
      <c r="A1103" s="1">
        <v>41557</v>
      </c>
      <c r="B1103">
        <v>16.48</v>
      </c>
      <c r="C1103">
        <v>17.21</v>
      </c>
      <c r="D1103">
        <f>IFERROR(VLOOKUP($A1103,'EXIV-EVIX indexes'!$B$4:$D$5000,2,0),D1102)</f>
        <v>30925.360000000001</v>
      </c>
      <c r="E1103">
        <f>IFERROR(VLOOKUP($A1103,'EXIV-EVIX indexes'!$B$4:$D$5000,3,0),E1102)</f>
        <v>17702.330000000002</v>
      </c>
      <c r="F1103" s="11">
        <f>F1102*$D1103/$D1102*(1-F$1+VLOOKUP(A1103,'G T-bils'!B$3:C$3000,2,1)/36500)^($A1103-$A1102)</f>
        <v>148.35334207374248</v>
      </c>
      <c r="G1103" t="str">
        <f>IFERROR(VLOOKUP($A1103,EVIX.IV!$B$5:$F$300,5,0),"")</f>
        <v/>
      </c>
      <c r="H1103" t="e">
        <f t="shared" si="17"/>
        <v>#VALUE!</v>
      </c>
      <c r="I1103" s="11">
        <f>I1102*$E1103/$E1102*(1-I$1+VLOOKUP($A1103,'G T-bils'!$B$3:$C$3000,2,1)/36500)^($A1103-$A1102)</f>
        <v>26.490996120951291</v>
      </c>
      <c r="J1103">
        <v>34.229999999999997</v>
      </c>
      <c r="L1103">
        <f>ROW()</f>
        <v>1103</v>
      </c>
      <c r="N1103" t="e">
        <f>#REF!/#REF!</f>
        <v>#REF!</v>
      </c>
    </row>
    <row r="1104" spans="1:14">
      <c r="A1104" s="1">
        <v>41558</v>
      </c>
      <c r="B1104">
        <v>15.72</v>
      </c>
      <c r="C1104">
        <v>16.57</v>
      </c>
      <c r="D1104">
        <f>IFERROR(VLOOKUP($A1104,'EXIV-EVIX indexes'!$B$4:$D$5000,2,0),D1103)</f>
        <v>29632.84</v>
      </c>
      <c r="E1104">
        <f>IFERROR(VLOOKUP($A1104,'EXIV-EVIX indexes'!$B$4:$D$5000,3,0),E1103)</f>
        <v>18541.169999999998</v>
      </c>
      <c r="F1104" s="11">
        <f>F1103*$D1104/$D1103*(1-F$1+VLOOKUP(A1104,'G T-bils'!B$3:C$3000,2,1)/36500)^($A1104-$A1103)</f>
        <v>142.14771748796139</v>
      </c>
      <c r="G1104" t="str">
        <f>IFERROR(VLOOKUP($A1104,EVIX.IV!$B$5:$F$300,5,0),"")</f>
        <v/>
      </c>
      <c r="H1104" t="e">
        <f t="shared" si="17"/>
        <v>#VALUE!</v>
      </c>
      <c r="I1104" s="11">
        <f>I1103*$E1104/$E1103*(1-I$1+VLOOKUP($A1104,'G T-bils'!$B$3:$C$3000,2,1)/36500)^($A1104-$A1103)</f>
        <v>27.745275167020871</v>
      </c>
      <c r="J1104">
        <v>32.21</v>
      </c>
      <c r="L1104">
        <f>ROW()</f>
        <v>1104</v>
      </c>
      <c r="N1104" t="e">
        <f>#REF!/#REF!</f>
        <v>#REF!</v>
      </c>
    </row>
    <row r="1105" spans="1:14">
      <c r="A1105" s="1">
        <v>41561</v>
      </c>
      <c r="B1105">
        <v>16.07</v>
      </c>
      <c r="C1105">
        <v>16.920000000000002</v>
      </c>
      <c r="D1105">
        <f>IFERROR(VLOOKUP($A1105,'EXIV-EVIX indexes'!$B$4:$D$5000,2,0),D1104)</f>
        <v>30358.71</v>
      </c>
      <c r="E1105">
        <f>IFERROR(VLOOKUP($A1105,'EXIV-EVIX indexes'!$B$4:$D$5000,3,0),E1104)</f>
        <v>18147.580000000002</v>
      </c>
      <c r="F1105" s="11">
        <f>F1104*$D1105/$D1104*(1-F$1+VLOOKUP(A1105,'G T-bils'!B$3:C$3000,2,1)/36500)^($A1105-$A1104)</f>
        <v>145.61361645826722</v>
      </c>
      <c r="G1105" t="str">
        <f>IFERROR(VLOOKUP($A1105,EVIX.IV!$B$5:$F$300,5,0),"")</f>
        <v/>
      </c>
      <c r="H1105" t="e">
        <f t="shared" si="17"/>
        <v>#VALUE!</v>
      </c>
      <c r="I1105" s="11">
        <f>I1104*$E1105/$E1104*(1-I$1+VLOOKUP($A1105,'G T-bils'!$B$3:$C$3000,2,1)/36500)^($A1105-$A1104)</f>
        <v>27.153303894924658</v>
      </c>
      <c r="J1105">
        <v>33.17</v>
      </c>
      <c r="L1105">
        <f>ROW()</f>
        <v>1105</v>
      </c>
      <c r="N1105" t="e">
        <f>#REF!/#REF!</f>
        <v>#REF!</v>
      </c>
    </row>
    <row r="1106" spans="1:14">
      <c r="A1106" s="1">
        <v>41562</v>
      </c>
      <c r="B1106">
        <v>18.66</v>
      </c>
      <c r="C1106">
        <v>18.41</v>
      </c>
      <c r="D1106">
        <f>IFERROR(VLOOKUP($A1106,'EXIV-EVIX indexes'!$B$4:$D$5000,2,0),D1105)</f>
        <v>29090.87</v>
      </c>
      <c r="E1106">
        <f>IFERROR(VLOOKUP($A1106,'EXIV-EVIX indexes'!$B$4:$D$5000,3,0),E1105)</f>
        <v>18676.93</v>
      </c>
      <c r="F1106" s="11">
        <f>F1105*$D1106/$D1105*(1-F$1+VLOOKUP(A1106,'G T-bils'!B$3:C$3000,2,1)/36500)^($A1106-$A1105)</f>
        <v>139.52739547995844</v>
      </c>
      <c r="G1106" t="str">
        <f>IFERROR(VLOOKUP($A1106,EVIX.IV!$B$5:$F$300,5,0),"")</f>
        <v/>
      </c>
      <c r="H1106" t="e">
        <f t="shared" si="17"/>
        <v>#VALUE!</v>
      </c>
      <c r="I1106" s="11">
        <f>I1105*$E1106/$E1105*(1-I$1+VLOOKUP($A1106,'G T-bils'!$B$3:$C$3000,2,1)/36500)^($A1106-$A1105)</f>
        <v>27.944320586423963</v>
      </c>
      <c r="J1106">
        <v>36.090000000000003</v>
      </c>
      <c r="L1106">
        <f>ROW()</f>
        <v>1106</v>
      </c>
      <c r="N1106" t="e">
        <f>#REF!/#REF!</f>
        <v>#REF!</v>
      </c>
    </row>
    <row r="1107" spans="1:14">
      <c r="A1107" s="1">
        <v>41563</v>
      </c>
      <c r="B1107">
        <v>14.71</v>
      </c>
      <c r="C1107">
        <v>16.260000000000002</v>
      </c>
      <c r="D1107">
        <f>IFERROR(VLOOKUP($A1107,'EXIV-EVIX indexes'!$B$4:$D$5000,2,0),D1106)</f>
        <v>28655.439999999999</v>
      </c>
      <c r="E1107">
        <f>IFERROR(VLOOKUP($A1107,'EXIV-EVIX indexes'!$B$4:$D$5000,3,0),E1106)</f>
        <v>18918.95</v>
      </c>
      <c r="F1107" s="11">
        <f>F1106*$D1107/$D1106*(1-F$1+VLOOKUP(A1107,'G T-bils'!B$3:C$3000,2,1)/36500)^($A1107-$A1106)</f>
        <v>137.43391399449831</v>
      </c>
      <c r="G1107" t="str">
        <f>IFERROR(VLOOKUP($A1107,EVIX.IV!$B$5:$F$300,5,0),"")</f>
        <v/>
      </c>
      <c r="H1107" t="e">
        <f t="shared" si="17"/>
        <v>#VALUE!</v>
      </c>
      <c r="I1107" s="11">
        <f>I1106*$E1107/$E1106*(1-I$1+VLOOKUP($A1107,'G T-bils'!$B$3:$C$3000,2,1)/36500)^($A1107-$A1106)</f>
        <v>28.305390392703845</v>
      </c>
      <c r="J1107">
        <v>28.76</v>
      </c>
      <c r="L1107">
        <f>ROW()</f>
        <v>1107</v>
      </c>
      <c r="N1107" t="e">
        <f>#REF!/#REF!</f>
        <v>#REF!</v>
      </c>
    </row>
    <row r="1108" spans="1:14">
      <c r="A1108" s="1">
        <v>41564</v>
      </c>
      <c r="B1108">
        <v>13.48</v>
      </c>
      <c r="C1108">
        <v>15.44</v>
      </c>
      <c r="D1108">
        <f>IFERROR(VLOOKUP($A1108,'EXIV-EVIX indexes'!$B$4:$D$5000,2,0),D1107)</f>
        <v>27370.080000000002</v>
      </c>
      <c r="E1108">
        <f>IFERROR(VLOOKUP($A1108,'EXIV-EVIX indexes'!$B$4:$D$5000,3,0),E1107)</f>
        <v>20246.419999999998</v>
      </c>
      <c r="F1108" s="11">
        <f>F1107*$D1108/$D1107*(1-F$1+VLOOKUP(A1108,'G T-bils'!B$3:C$3000,2,1)/36500)^($A1108-$A1107)</f>
        <v>131.26451100548945</v>
      </c>
      <c r="G1108" t="str">
        <f>IFERROR(VLOOKUP($A1108,EVIX.IV!$B$5:$F$300,5,0),"")</f>
        <v/>
      </c>
      <c r="H1108" t="e">
        <f t="shared" si="17"/>
        <v>#VALUE!</v>
      </c>
      <c r="I1108" s="11">
        <f>I1107*$E1108/$E1107*(1-I$1+VLOOKUP($A1108,'G T-bils'!$B$3:$C$3000,2,1)/36500)^($A1108-$A1107)</f>
        <v>30.290384491610027</v>
      </c>
      <c r="J1108">
        <v>25.07</v>
      </c>
      <c r="L1108">
        <f>ROW()</f>
        <v>1108</v>
      </c>
      <c r="N1108" t="e">
        <f>#REF!/#REF!</f>
        <v>#REF!</v>
      </c>
    </row>
    <row r="1109" spans="1:14">
      <c r="A1109" s="1">
        <v>41565</v>
      </c>
      <c r="B1109">
        <v>13.04</v>
      </c>
      <c r="C1109">
        <v>14.92</v>
      </c>
      <c r="D1109">
        <f>IFERROR(VLOOKUP($A1109,'EXIV-EVIX indexes'!$B$4:$D$5000,2,0),D1108)</f>
        <v>26295.919999999998</v>
      </c>
      <c r="E1109">
        <f>IFERROR(VLOOKUP($A1109,'EXIV-EVIX indexes'!$B$4:$D$5000,3,0),E1108)</f>
        <v>21129.75</v>
      </c>
      <c r="F1109" s="11">
        <f>F1108*$D1109/$D1108*(1-F$1+VLOOKUP(A1109,'G T-bils'!B$3:C$3000,2,1)/36500)^($A1109-$A1108)</f>
        <v>126.10841075799141</v>
      </c>
      <c r="G1109" t="str">
        <f>IFERROR(VLOOKUP($A1109,EVIX.IV!$B$5:$F$300,5,0),"")</f>
        <v/>
      </c>
      <c r="H1109" t="e">
        <f t="shared" si="17"/>
        <v>#VALUE!</v>
      </c>
      <c r="I1109" s="11">
        <f>I1108*$E1109/$E1108*(1-I$1+VLOOKUP($A1109,'G T-bils'!$B$3:$C$3000,2,1)/36500)^($A1109-$A1108)</f>
        <v>31.610788394671179</v>
      </c>
      <c r="L1109">
        <f>ROW()</f>
        <v>1109</v>
      </c>
      <c r="N1109" t="e">
        <f>#REF!/#REF!</f>
        <v>#REF!</v>
      </c>
    </row>
    <row r="1110" spans="1:14">
      <c r="A1110" s="1">
        <v>41568</v>
      </c>
      <c r="B1110">
        <v>13.16</v>
      </c>
      <c r="C1110">
        <v>15.14</v>
      </c>
      <c r="D1110">
        <f>IFERROR(VLOOKUP($A1110,'EXIV-EVIX indexes'!$B$4:$D$5000,2,0),D1109)</f>
        <v>26320.27</v>
      </c>
      <c r="E1110">
        <f>IFERROR(VLOOKUP($A1110,'EXIV-EVIX indexes'!$B$4:$D$5000,3,0),E1109)</f>
        <v>21043.57</v>
      </c>
      <c r="F1110" s="11">
        <f>F1109*$D1110/$D1109*(1-F$1+VLOOKUP(A1110,'G T-bils'!B$3:C$3000,2,1)/36500)^($A1110-$A1109)</f>
        <v>126.21159670749621</v>
      </c>
      <c r="G1110" t="str">
        <f>IFERROR(VLOOKUP($A1110,EVIX.IV!$B$5:$F$300,5,0),"")</f>
        <v/>
      </c>
      <c r="I1110" s="11">
        <f>I1109*$E1110/$E1109*(1-I$1+VLOOKUP($A1110,'G T-bils'!$B$3:$C$3000,2,1)/36500)^($A1110-$A1109)</f>
        <v>31.478470762390561</v>
      </c>
      <c r="L1110">
        <f>ROW()</f>
        <v>1110</v>
      </c>
      <c r="N1110" t="e">
        <f>#REF!/#REF!</f>
        <v>#REF!</v>
      </c>
    </row>
    <row r="1111" spans="1:14">
      <c r="A1111" s="1">
        <v>41569</v>
      </c>
      <c r="B1111">
        <v>13.33</v>
      </c>
      <c r="C1111">
        <v>15.02</v>
      </c>
      <c r="D1111">
        <f>IFERROR(VLOOKUP($A1111,'EXIV-EVIX indexes'!$B$4:$D$5000,2,0),D1110)</f>
        <v>26180.85</v>
      </c>
      <c r="E1111">
        <f>IFERROR(VLOOKUP($A1111,'EXIV-EVIX indexes'!$B$4:$D$5000,3,0),E1110)</f>
        <v>21452.28</v>
      </c>
      <c r="F1111" s="11">
        <f>F1110*$D1111/$D1110*(1-F$1+VLOOKUP(A1111,'G T-bils'!B$3:C$3000,2,1)/36500)^($A1111-$A1110)</f>
        <v>125.53854419195662</v>
      </c>
      <c r="G1111" t="str">
        <f>IFERROR(VLOOKUP($A1111,EVIX.IV!$B$5:$F$300,5,0),"")</f>
        <v/>
      </c>
      <c r="I1111" s="11">
        <f>I1110*$E1111/$E1110*(1-I$1+VLOOKUP($A1111,'G T-bils'!$B$3:$C$3000,2,1)/36500)^($A1111-$A1110)</f>
        <v>32.088697450695413</v>
      </c>
      <c r="L1111">
        <f>ROW()</f>
        <v>1111</v>
      </c>
      <c r="N1111" t="e">
        <f>#REF!/#REF!</f>
        <v>#REF!</v>
      </c>
    </row>
    <row r="1112" spans="1:14">
      <c r="A1112" s="1">
        <v>41570</v>
      </c>
      <c r="B1112">
        <v>13.42</v>
      </c>
      <c r="C1112">
        <v>15.11</v>
      </c>
      <c r="D1112">
        <f>IFERROR(VLOOKUP($A1112,'EXIV-EVIX indexes'!$B$4:$D$5000,2,0),D1111)</f>
        <v>26794.37</v>
      </c>
      <c r="E1112">
        <f>IFERROR(VLOOKUP($A1112,'EXIV-EVIX indexes'!$B$4:$D$5000,3,0),E1111)</f>
        <v>20964.91</v>
      </c>
      <c r="F1112" s="11">
        <f>F1111*$D1112/$D1111*(1-F$1+VLOOKUP(A1112,'G T-bils'!B$3:C$3000,2,1)/36500)^($A1112-$A1111)</f>
        <v>128.47579696540654</v>
      </c>
      <c r="G1112" t="str">
        <f>IFERROR(VLOOKUP($A1112,EVIX.IV!$B$5:$F$300,5,0),"")</f>
        <v/>
      </c>
      <c r="I1112" s="11">
        <f>I1111*$E1112/$E1111*(1-I$1+VLOOKUP($A1112,'G T-bils'!$B$3:$C$3000,2,1)/36500)^($A1112-$A1111)</f>
        <v>31.358556186438843</v>
      </c>
      <c r="L1112">
        <f>ROW()</f>
        <v>1112</v>
      </c>
      <c r="N1112" t="e">
        <f>#REF!/#REF!</f>
        <v>#REF!</v>
      </c>
    </row>
    <row r="1113" spans="1:14">
      <c r="A1113" s="1">
        <v>41571</v>
      </c>
      <c r="B1113">
        <v>13.2</v>
      </c>
      <c r="C1113">
        <v>14.9</v>
      </c>
      <c r="D1113">
        <f>IFERROR(VLOOKUP($A1113,'EXIV-EVIX indexes'!$B$4:$D$5000,2,0),D1112)</f>
        <v>26207.65</v>
      </c>
      <c r="E1113">
        <f>IFERROR(VLOOKUP($A1113,'EXIV-EVIX indexes'!$B$4:$D$5000,3,0),E1112)</f>
        <v>21483.77</v>
      </c>
      <c r="F1113" s="11">
        <f>F1112*$D1113/$D1112*(1-F$1+VLOOKUP(A1113,'G T-bils'!B$3:C$3000,2,1)/36500)^($A1113-$A1112)</f>
        <v>125.65800372790829</v>
      </c>
      <c r="G1113" t="str">
        <f>IFERROR(VLOOKUP($A1113,EVIX.IV!$B$5:$F$300,5,0),"")</f>
        <v/>
      </c>
      <c r="I1113" s="11">
        <f>I1112*$E1113/$E1112*(1-I$1+VLOOKUP($A1113,'G T-bils'!$B$3:$C$3000,2,1)/36500)^($A1113-$A1112)</f>
        <v>32.133487010130061</v>
      </c>
      <c r="L1113">
        <f>ROW()</f>
        <v>1113</v>
      </c>
      <c r="N1113" t="e">
        <f>#REF!/#REF!</f>
        <v>#REF!</v>
      </c>
    </row>
    <row r="1114" spans="1:14">
      <c r="A1114" s="1">
        <v>41572</v>
      </c>
      <c r="B1114">
        <v>13.09</v>
      </c>
      <c r="C1114">
        <v>14.87</v>
      </c>
      <c r="D1114">
        <f>IFERROR(VLOOKUP($A1114,'EXIV-EVIX indexes'!$B$4:$D$5000,2,0),D1113)</f>
        <v>26132.33</v>
      </c>
      <c r="E1114">
        <f>IFERROR(VLOOKUP($A1114,'EXIV-EVIX indexes'!$B$4:$D$5000,3,0),E1113)</f>
        <v>21511.040000000001</v>
      </c>
      <c r="F1114" s="11">
        <f>F1113*$D1114/$D1113*(1-F$1+VLOOKUP(A1114,'G T-bils'!B$3:C$3000,2,1)/36500)^($A1114-$A1113)</f>
        <v>125.2923110808421</v>
      </c>
      <c r="G1114" t="str">
        <f>IFERROR(VLOOKUP($A1114,EVIX.IV!$B$5:$F$300,5,0),"")</f>
        <v/>
      </c>
      <c r="I1114" s="11">
        <f>I1113*$E1114/$E1113*(1-I$1+VLOOKUP($A1114,'G T-bils'!$B$3:$C$3000,2,1)/36500)^($A1114-$A1113)</f>
        <v>32.173105285277281</v>
      </c>
      <c r="L1114">
        <f>ROW()</f>
        <v>1114</v>
      </c>
      <c r="N1114" t="e">
        <f>#REF!/#REF!</f>
        <v>#REF!</v>
      </c>
    </row>
    <row r="1115" spans="1:14">
      <c r="A1115" s="1">
        <v>41575</v>
      </c>
      <c r="B1115">
        <v>13.31</v>
      </c>
      <c r="C1115">
        <v>14.87</v>
      </c>
      <c r="D1115">
        <f>IFERROR(VLOOKUP($A1115,'EXIV-EVIX indexes'!$B$4:$D$5000,2,0),D1114)</f>
        <v>26113.21</v>
      </c>
      <c r="E1115">
        <f>IFERROR(VLOOKUP($A1115,'EXIV-EVIX indexes'!$B$4:$D$5000,3,0),E1114)</f>
        <v>21492.82</v>
      </c>
      <c r="F1115" s="11">
        <f>F1114*$D1115/$D1114*(1-F$1+VLOOKUP(A1115,'G T-bils'!B$3:C$3000,2,1)/36500)^($A1115-$A1114)</f>
        <v>125.18706698443805</v>
      </c>
      <c r="G1115" t="str">
        <f>IFERROR(VLOOKUP($A1115,EVIX.IV!$B$5:$F$300,5,0),"")</f>
        <v/>
      </c>
      <c r="I1115" s="11">
        <f>I1114*$E1115/$E1114*(1-I$1+VLOOKUP($A1115,'G T-bils'!$B$3:$C$3000,2,1)/36500)^($A1115-$A1114)</f>
        <v>32.142369605098182</v>
      </c>
      <c r="L1115">
        <f>ROW()</f>
        <v>1115</v>
      </c>
      <c r="N1115" t="e">
        <f>#REF!/#REF!</f>
        <v>#REF!</v>
      </c>
    </row>
    <row r="1116" spans="1:14">
      <c r="A1116" s="1">
        <v>41576</v>
      </c>
      <c r="B1116">
        <v>13.41</v>
      </c>
      <c r="C1116">
        <v>15.03</v>
      </c>
      <c r="D1116">
        <f>IFERROR(VLOOKUP($A1116,'EXIV-EVIX indexes'!$B$4:$D$5000,2,0),D1115)</f>
        <v>25493.29</v>
      </c>
      <c r="E1116">
        <f>IFERROR(VLOOKUP($A1116,'EXIV-EVIX indexes'!$B$4:$D$5000,3,0),E1115)</f>
        <v>21945.45</v>
      </c>
      <c r="F1116" s="11">
        <f>F1115*$D1116/$D1115*(1-F$1+VLOOKUP(A1116,'G T-bils'!B$3:C$3000,2,1)/36500)^($A1116-$A1115)</f>
        <v>122.21074598696144</v>
      </c>
      <c r="G1116" t="str">
        <f>IFERROR(VLOOKUP($A1116,EVIX.IV!$B$5:$F$300,5,0),"")</f>
        <v/>
      </c>
      <c r="I1116" s="11">
        <f>I1115*$E1116/$E1115*(1-I$1+VLOOKUP($A1116,'G T-bils'!$B$3:$C$3000,2,1)/36500)^($A1116-$A1115)</f>
        <v>32.818088775108713</v>
      </c>
      <c r="L1116">
        <f>ROW()</f>
        <v>1116</v>
      </c>
      <c r="N1116" t="e">
        <f>#REF!/#REF!</f>
        <v>#REF!</v>
      </c>
    </row>
    <row r="1117" spans="1:14">
      <c r="A1117" s="1">
        <v>41577</v>
      </c>
      <c r="B1117">
        <v>13.65</v>
      </c>
      <c r="C1117">
        <v>15.13</v>
      </c>
      <c r="D1117">
        <f>IFERROR(VLOOKUP($A1117,'EXIV-EVIX indexes'!$B$4:$D$5000,2,0),D1116)</f>
        <v>25778.77</v>
      </c>
      <c r="E1117">
        <f>IFERROR(VLOOKUP($A1117,'EXIV-EVIX indexes'!$B$4:$D$5000,3,0),E1116)</f>
        <v>21699.21</v>
      </c>
      <c r="F1117" s="11">
        <f>F1116*$D1117/$D1116*(1-F$1+VLOOKUP(A1117,'G T-bils'!B$3:C$3000,2,1)/36500)^($A1117-$A1116)</f>
        <v>123.57475785005327</v>
      </c>
      <c r="G1117" t="str">
        <f>IFERROR(VLOOKUP($A1117,EVIX.IV!$B$5:$F$300,5,0),"")</f>
        <v/>
      </c>
      <c r="I1117" s="11">
        <f>I1116*$E1117/$E1116*(1-I$1+VLOOKUP($A1117,'G T-bils'!$B$3:$C$3000,2,1)/36500)^($A1117-$A1116)</f>
        <v>32.448661376922175</v>
      </c>
      <c r="L1117">
        <f>ROW()</f>
        <v>1117</v>
      </c>
      <c r="N1117" t="e">
        <f>#REF!/#REF!</f>
        <v>#REF!</v>
      </c>
    </row>
    <row r="1118" spans="1:14">
      <c r="A1118" s="1">
        <v>41578</v>
      </c>
      <c r="B1118">
        <v>13.75</v>
      </c>
      <c r="C1118">
        <v>15.25</v>
      </c>
      <c r="D1118">
        <f>IFERROR(VLOOKUP($A1118,'EXIV-EVIX indexes'!$B$4:$D$5000,2,0),D1117)</f>
        <v>25142.080000000002</v>
      </c>
      <c r="E1118">
        <f>IFERROR(VLOOKUP($A1118,'EXIV-EVIX indexes'!$B$4:$D$5000,3,0),E1117)</f>
        <v>21670.560000000001</v>
      </c>
      <c r="F1118" s="11">
        <f>F1117*$D1118/$D1117*(1-F$1+VLOOKUP(A1118,'G T-bils'!B$3:C$3000,2,1)/36500)^($A1118-$A1117)</f>
        <v>120.51832468687151</v>
      </c>
      <c r="G1118" t="str">
        <f>IFERROR(VLOOKUP($A1118,EVIX.IV!$B$5:$F$300,5,0),"")</f>
        <v/>
      </c>
      <c r="I1118" s="11">
        <f>I1117*$E1118/$E1117*(1-I$1+VLOOKUP($A1118,'G T-bils'!$B$3:$C$3000,2,1)/36500)^($A1118-$A1117)</f>
        <v>32.404647563587716</v>
      </c>
      <c r="L1118">
        <f>ROW()</f>
        <v>1118</v>
      </c>
      <c r="N1118" t="e">
        <f>#REF!/#REF!</f>
        <v>#REF!</v>
      </c>
    </row>
    <row r="1119" spans="1:14">
      <c r="A1119" s="1">
        <v>41579</v>
      </c>
      <c r="B1119">
        <v>13.28</v>
      </c>
      <c r="C1119">
        <v>15.06</v>
      </c>
      <c r="D1119">
        <f>IFERROR(VLOOKUP($A1119,'EXIV-EVIX indexes'!$B$4:$D$5000,2,0),D1118)</f>
        <v>25362.720000000001</v>
      </c>
      <c r="E1119">
        <f>IFERROR(VLOOKUP($A1119,'EXIV-EVIX indexes'!$B$4:$D$5000,3,0),E1118)</f>
        <v>21129.59</v>
      </c>
      <c r="F1119" s="11">
        <f>F1118*$D1119/$D1118*(1-F$1+VLOOKUP(A1119,'G T-bils'!B$3:C$3000,2,1)/36500)^($A1119-$A1118)</f>
        <v>121.57157706134274</v>
      </c>
      <c r="G1119" t="str">
        <f>IFERROR(VLOOKUP($A1119,EVIX.IV!$B$5:$F$300,5,0),"")</f>
        <v/>
      </c>
      <c r="I1119" s="11">
        <f>I1118*$E1119/$E1118*(1-I$1+VLOOKUP($A1119,'G T-bils'!$B$3:$C$3000,2,1)/36500)^($A1119-$A1118)</f>
        <v>31.594579489706405</v>
      </c>
      <c r="L1119">
        <f>ROW()</f>
        <v>1119</v>
      </c>
      <c r="N1119" t="e">
        <f>#REF!/#REF!</f>
        <v>#REF!</v>
      </c>
    </row>
    <row r="1120" spans="1:14">
      <c r="A1120" s="1">
        <v>41582</v>
      </c>
      <c r="B1120">
        <v>12.93</v>
      </c>
      <c r="C1120">
        <v>14.68</v>
      </c>
      <c r="D1120">
        <f>IFERROR(VLOOKUP($A1120,'EXIV-EVIX indexes'!$B$4:$D$5000,2,0),D1119)</f>
        <v>25125.96</v>
      </c>
      <c r="E1120">
        <f>IFERROR(VLOOKUP($A1120,'EXIV-EVIX indexes'!$B$4:$D$5000,3,0),E1119)</f>
        <v>21393.9</v>
      </c>
      <c r="F1120" s="11">
        <f>F1119*$D1120/$D1119*(1-F$1+VLOOKUP(A1120,'G T-bils'!B$3:C$3000,2,1)/36500)^($A1120-$A1119)</f>
        <v>120.42365495309232</v>
      </c>
      <c r="G1120" t="str">
        <f>IFERROR(VLOOKUP($A1120,EVIX.IV!$B$5:$F$300,5,0),"")</f>
        <v/>
      </c>
      <c r="I1120" s="11">
        <f>I1119*$E1120/$E1119*(1-I$1+VLOOKUP($A1120,'G T-bils'!$B$3:$C$3000,2,1)/36500)^($A1120-$A1119)</f>
        <v>31.986328103634467</v>
      </c>
      <c r="L1120">
        <f>ROW()</f>
        <v>1120</v>
      </c>
      <c r="N1120" t="e">
        <f>#REF!/#REF!</f>
        <v>#REF!</v>
      </c>
    </row>
    <row r="1121" spans="1:14">
      <c r="A1121" s="1">
        <v>41583</v>
      </c>
      <c r="B1121">
        <v>13.27</v>
      </c>
      <c r="C1121">
        <v>14.92</v>
      </c>
      <c r="D1121">
        <f>IFERROR(VLOOKUP($A1121,'EXIV-EVIX indexes'!$B$4:$D$5000,2,0),D1120)</f>
        <v>25327.93</v>
      </c>
      <c r="E1121">
        <f>IFERROR(VLOOKUP($A1121,'EXIV-EVIX indexes'!$B$4:$D$5000,3,0),E1120)</f>
        <v>21100.97</v>
      </c>
      <c r="F1121" s="11">
        <f>F1120*$D1121/$D1120*(1-F$1+VLOOKUP(A1121,'G T-bils'!B$3:C$3000,2,1)/36500)^($A1121-$A1120)</f>
        <v>121.38726966962176</v>
      </c>
      <c r="G1121" t="str">
        <f>IFERROR(VLOOKUP($A1121,EVIX.IV!$B$5:$F$300,5,0),"")</f>
        <v/>
      </c>
      <c r="I1121" s="11">
        <f>I1120*$E1121/$E1120*(1-I$1+VLOOKUP($A1121,'G T-bils'!$B$3:$C$3000,2,1)/36500)^($A1121-$A1120)</f>
        <v>31.547224177698975</v>
      </c>
      <c r="L1121">
        <f>ROW()</f>
        <v>1121</v>
      </c>
      <c r="N1121" t="e">
        <f>#REF!/#REF!</f>
        <v>#REF!</v>
      </c>
    </row>
    <row r="1122" spans="1:14">
      <c r="A1122" s="1">
        <v>41584</v>
      </c>
      <c r="B1122">
        <v>12.67</v>
      </c>
      <c r="C1122">
        <v>14.67</v>
      </c>
      <c r="D1122">
        <f>IFERROR(VLOOKUP($A1122,'EXIV-EVIX indexes'!$B$4:$D$5000,2,0),D1121)</f>
        <v>25319.9</v>
      </c>
      <c r="E1122">
        <f>IFERROR(VLOOKUP($A1122,'EXIV-EVIX indexes'!$B$4:$D$5000,3,0),E1121)</f>
        <v>21266.07</v>
      </c>
      <c r="F1122" s="11">
        <f>F1121*$D1122/$D1121*(1-F$1+VLOOKUP(A1122,'G T-bils'!B$3:C$3000,2,1)/36500)^($A1122-$A1121)</f>
        <v>121.34439971176289</v>
      </c>
      <c r="G1122" t="str">
        <f>IFERROR(VLOOKUP($A1122,EVIX.IV!$B$5:$F$300,5,0),"")</f>
        <v/>
      </c>
      <c r="I1122" s="11">
        <f>I1121*$E1122/$E1121*(1-I$1+VLOOKUP($A1122,'G T-bils'!$B$3:$C$3000,2,1)/36500)^($A1122-$A1121)</f>
        <v>31.792909704592844</v>
      </c>
      <c r="L1122">
        <f>ROW()</f>
        <v>1122</v>
      </c>
      <c r="N1122" t="e">
        <f>#REF!/#REF!</f>
        <v>#REF!</v>
      </c>
    </row>
    <row r="1123" spans="1:14">
      <c r="A1123" s="1">
        <v>41585</v>
      </c>
      <c r="B1123">
        <v>13.91</v>
      </c>
      <c r="C1123">
        <v>15.36</v>
      </c>
      <c r="D1123">
        <f>IFERROR(VLOOKUP($A1123,'EXIV-EVIX indexes'!$B$4:$D$5000,2,0),D1122)</f>
        <v>25068.92</v>
      </c>
      <c r="E1123">
        <f>IFERROR(VLOOKUP($A1123,'EXIV-EVIX indexes'!$B$4:$D$5000,3,0),E1122)</f>
        <v>21016.09</v>
      </c>
      <c r="F1123" s="11">
        <f>F1122*$D1123/$D1122*(1-F$1+VLOOKUP(A1123,'G T-bils'!B$3:C$3000,2,1)/36500)^($A1123-$A1122)</f>
        <v>120.13724861013718</v>
      </c>
      <c r="G1123" t="str">
        <f>IFERROR(VLOOKUP($A1123,EVIX.IV!$B$5:$F$300,5,0),"")</f>
        <v/>
      </c>
      <c r="I1123" s="11">
        <f>I1122*$E1123/$E1122*(1-I$1+VLOOKUP($A1123,'G T-bils'!$B$3:$C$3000,2,1)/36500)^($A1123-$A1122)</f>
        <v>31.418052622275983</v>
      </c>
      <c r="L1123">
        <f>ROW()</f>
        <v>1123</v>
      </c>
      <c r="N1123" t="e">
        <f>#REF!/#REF!</f>
        <v>#REF!</v>
      </c>
    </row>
    <row r="1124" spans="1:14">
      <c r="A1124" s="1">
        <v>41586</v>
      </c>
      <c r="B1124">
        <v>12.9</v>
      </c>
      <c r="C1124">
        <v>14.63</v>
      </c>
      <c r="D1124">
        <f>IFERROR(VLOOKUP($A1124,'EXIV-EVIX indexes'!$B$4:$D$5000,2,0),D1123)</f>
        <v>25268.92</v>
      </c>
      <c r="E1124">
        <f>IFERROR(VLOOKUP($A1124,'EXIV-EVIX indexes'!$B$4:$D$5000,3,0),E1123)</f>
        <v>20738.23</v>
      </c>
      <c r="F1124" s="11">
        <f>F1123*$D1124/$D1123*(1-F$1+VLOOKUP(A1124,'G T-bils'!B$3:C$3000,2,1)/36500)^($A1124-$A1123)</f>
        <v>121.09132829448599</v>
      </c>
      <c r="G1124" t="str">
        <f>IFERROR(VLOOKUP($A1124,EVIX.IV!$B$5:$F$300,5,0),"")</f>
        <v/>
      </c>
      <c r="I1124" s="11">
        <f>I1123*$E1124/$E1123*(1-I$1+VLOOKUP($A1124,'G T-bils'!$B$3:$C$3000,2,1)/36500)^($A1124-$A1123)</f>
        <v>31.001544826175014</v>
      </c>
      <c r="L1124">
        <f>ROW()</f>
        <v>1124</v>
      </c>
      <c r="N1124" t="e">
        <f>#REF!/#REF!</f>
        <v>#REF!</v>
      </c>
    </row>
    <row r="1125" spans="1:14">
      <c r="A1125" s="1">
        <v>41589</v>
      </c>
      <c r="B1125">
        <v>12.53</v>
      </c>
      <c r="C1125">
        <v>14.73</v>
      </c>
      <c r="D1125">
        <f>IFERROR(VLOOKUP($A1125,'EXIV-EVIX indexes'!$B$4:$D$5000,2,0),D1124)</f>
        <v>25238.53</v>
      </c>
      <c r="E1125">
        <f>IFERROR(VLOOKUP($A1125,'EXIV-EVIX indexes'!$B$4:$D$5000,3,0),E1124)</f>
        <v>20928.53</v>
      </c>
      <c r="F1125" s="11">
        <f>F1124*$D1125/$D1124*(1-F$1+VLOOKUP(A1125,'G T-bils'!B$3:C$3000,2,1)/36500)^($A1125-$A1124)</f>
        <v>120.93258484592188</v>
      </c>
      <c r="G1125" t="str">
        <f>IFERROR(VLOOKUP($A1125,EVIX.IV!$B$5:$F$300,5,0),"")</f>
        <v/>
      </c>
      <c r="I1125" s="11">
        <f>I1124*$E1125/$E1124*(1-I$1+VLOOKUP($A1125,'G T-bils'!$B$3:$C$3000,2,1)/36500)^($A1125-$A1124)</f>
        <v>31.282632347868901</v>
      </c>
      <c r="L1125">
        <f>ROW()</f>
        <v>1125</v>
      </c>
      <c r="N1125" t="e">
        <f>#REF!/#REF!</f>
        <v>#REF!</v>
      </c>
    </row>
    <row r="1126" spans="1:14">
      <c r="A1126" s="1">
        <v>41590</v>
      </c>
      <c r="B1126">
        <v>12.82</v>
      </c>
      <c r="C1126">
        <v>14.88</v>
      </c>
      <c r="D1126">
        <f>IFERROR(VLOOKUP($A1126,'EXIV-EVIX indexes'!$B$4:$D$5000,2,0),D1125)</f>
        <v>25454.51</v>
      </c>
      <c r="E1126">
        <f>IFERROR(VLOOKUP($A1126,'EXIV-EVIX indexes'!$B$4:$D$5000,3,0),E1125)</f>
        <v>20833.87</v>
      </c>
      <c r="F1126" s="11">
        <f>F1125*$D1126/$D1125*(1-F$1+VLOOKUP(A1126,'G T-bils'!B$3:C$3000,2,1)/36500)^($A1126-$A1125)</f>
        <v>121.96307740114366</v>
      </c>
      <c r="G1126" t="str">
        <f>IFERROR(VLOOKUP($A1126,EVIX.IV!$B$5:$F$300,5,0),"")</f>
        <v/>
      </c>
      <c r="I1126" s="11">
        <f>I1125*$E1126/$E1125*(1-I$1+VLOOKUP($A1126,'G T-bils'!$B$3:$C$3000,2,1)/36500)^($A1126-$A1125)</f>
        <v>31.140018680662735</v>
      </c>
      <c r="L1126">
        <f>ROW()</f>
        <v>1126</v>
      </c>
      <c r="N1126" t="e">
        <f>#REF!/#REF!</f>
        <v>#REF!</v>
      </c>
    </row>
    <row r="1127" spans="1:14">
      <c r="A1127" s="1">
        <v>41591</v>
      </c>
      <c r="B1127">
        <v>12.52</v>
      </c>
      <c r="C1127">
        <v>14.83</v>
      </c>
      <c r="D1127">
        <f>IFERROR(VLOOKUP($A1127,'EXIV-EVIX indexes'!$B$4:$D$5000,2,0),D1126)</f>
        <v>25648.86</v>
      </c>
      <c r="E1127">
        <f>IFERROR(VLOOKUP($A1127,'EXIV-EVIX indexes'!$B$4:$D$5000,3,0),E1126)</f>
        <v>20563.79</v>
      </c>
      <c r="F1127" s="11">
        <f>F1126*$D1127/$D1126*(1-F$1+VLOOKUP(A1127,'G T-bils'!B$3:C$3000,2,1)/36500)^($A1127-$A1126)</f>
        <v>122.88985427797745</v>
      </c>
      <c r="G1127" t="str">
        <f>IFERROR(VLOOKUP($A1127,EVIX.IV!$B$5:$F$300,5,0),"")</f>
        <v/>
      </c>
      <c r="I1127" s="11">
        <f>I1126*$E1127/$E1126*(1-I$1+VLOOKUP($A1127,'G T-bils'!$B$3:$C$3000,2,1)/36500)^($A1127-$A1126)</f>
        <v>30.735225825455792</v>
      </c>
      <c r="L1127">
        <f>ROW()</f>
        <v>1127</v>
      </c>
      <c r="N1127" t="e">
        <f>#REF!/#REF!</f>
        <v>#REF!</v>
      </c>
    </row>
    <row r="1128" spans="1:14">
      <c r="A1128" s="1">
        <v>41592</v>
      </c>
      <c r="B1128">
        <v>12.37</v>
      </c>
      <c r="C1128">
        <v>14.88</v>
      </c>
      <c r="D1128">
        <f>IFERROR(VLOOKUP($A1128,'EXIV-EVIX indexes'!$B$4:$D$5000,2,0),D1127)</f>
        <v>24847.19</v>
      </c>
      <c r="E1128">
        <f>IFERROR(VLOOKUP($A1128,'EXIV-EVIX indexes'!$B$4:$D$5000,3,0),E1127)</f>
        <v>21359.72</v>
      </c>
      <c r="F1128" s="11">
        <f>F1127*$D1128/$D1127*(1-F$1+VLOOKUP(A1128,'G T-bils'!B$3:C$3000,2,1)/36500)^($A1128-$A1127)</f>
        <v>119.0445650416893</v>
      </c>
      <c r="G1128" t="str">
        <f>IFERROR(VLOOKUP($A1128,EVIX.IV!$B$5:$F$300,5,0),"")</f>
        <v/>
      </c>
      <c r="I1128" s="11">
        <f>I1127*$E1128/$E1127*(1-I$1+VLOOKUP($A1128,'G T-bils'!$B$3:$C$3000,2,1)/36500)^($A1128-$A1127)</f>
        <v>31.923693539007381</v>
      </c>
      <c r="L1128">
        <f>ROW()</f>
        <v>1128</v>
      </c>
      <c r="N1128" t="e">
        <f>#REF!/#REF!</f>
        <v>#REF!</v>
      </c>
    </row>
    <row r="1129" spans="1:14">
      <c r="A1129" s="1">
        <v>41593</v>
      </c>
      <c r="B1129">
        <v>12.19</v>
      </c>
      <c r="C1129">
        <v>14.8</v>
      </c>
      <c r="D1129">
        <f>IFERROR(VLOOKUP($A1129,'EXIV-EVIX indexes'!$B$4:$D$5000,2,0),D1128)</f>
        <v>24711.33</v>
      </c>
      <c r="E1129">
        <f>IFERROR(VLOOKUP($A1129,'EXIV-EVIX indexes'!$B$4:$D$5000,3,0),E1128)</f>
        <v>21522.01</v>
      </c>
      <c r="F1129" s="11">
        <f>F1128*$D1129/$D1128*(1-F$1+VLOOKUP(A1129,'G T-bils'!B$3:C$3000,2,1)/36500)^($A1129-$A1128)</f>
        <v>118.38934302535741</v>
      </c>
      <c r="G1129" t="str">
        <f>IFERROR(VLOOKUP($A1129,EVIX.IV!$B$5:$F$300,5,0),"")</f>
        <v/>
      </c>
      <c r="I1129" s="11">
        <f>I1128*$E1129/$E1128*(1-I$1+VLOOKUP($A1129,'G T-bils'!$B$3:$C$3000,2,1)/36500)^($A1129-$A1128)</f>
        <v>32.165077717261525</v>
      </c>
      <c r="L1129">
        <f>ROW()</f>
        <v>1129</v>
      </c>
      <c r="N1129" t="e">
        <f>#REF!/#REF!</f>
        <v>#REF!</v>
      </c>
    </row>
    <row r="1130" spans="1:14">
      <c r="A1130" s="1">
        <v>41596</v>
      </c>
      <c r="B1130">
        <v>13.1</v>
      </c>
      <c r="C1130">
        <v>14.93</v>
      </c>
      <c r="D1130">
        <f>IFERROR(VLOOKUP($A1130,'EXIV-EVIX indexes'!$B$4:$D$5000,2,0),D1129)</f>
        <v>24339.07</v>
      </c>
      <c r="E1130">
        <f>IFERROR(VLOOKUP($A1130,'EXIV-EVIX indexes'!$B$4:$D$5000,3,0),E1129)</f>
        <v>21998.97</v>
      </c>
      <c r="F1130" s="11">
        <f>F1129*$D1130/$D1129*(1-F$1+VLOOKUP(A1130,'G T-bils'!B$3:C$3000,2,1)/36500)^($A1130-$A1129)</f>
        <v>116.59316755442428</v>
      </c>
      <c r="G1130" t="str">
        <f>IFERROR(VLOOKUP($A1130,EVIX.IV!$B$5:$F$300,5,0),"")</f>
        <v/>
      </c>
      <c r="I1130" s="11">
        <f>I1129*$E1130/$E1129*(1-I$1+VLOOKUP($A1130,'G T-bils'!$B$3:$C$3000,2,1)/36500)^($A1130-$A1129)</f>
        <v>32.874318237221857</v>
      </c>
      <c r="L1130">
        <f>ROW()</f>
        <v>1130</v>
      </c>
      <c r="N1130" t="e">
        <f>#REF!/#REF!</f>
        <v>#REF!</v>
      </c>
    </row>
    <row r="1131" spans="1:14">
      <c r="A1131" s="1">
        <v>41597</v>
      </c>
      <c r="B1131">
        <v>13.39</v>
      </c>
      <c r="C1131">
        <v>15.26</v>
      </c>
      <c r="D1131">
        <f>IFERROR(VLOOKUP($A1131,'EXIV-EVIX indexes'!$B$4:$D$5000,2,0),D1130)</f>
        <v>24486.92</v>
      </c>
      <c r="E1131">
        <f>IFERROR(VLOOKUP($A1131,'EXIV-EVIX indexes'!$B$4:$D$5000,3,0),E1130)</f>
        <v>21860.6</v>
      </c>
      <c r="F1131" s="11">
        <f>F1130*$D1131/$D1130*(1-F$1+VLOOKUP(A1131,'G T-bils'!B$3:C$3000,2,1)/36500)^($A1131-$A1130)</f>
        <v>117.29716565859547</v>
      </c>
      <c r="G1131" t="str">
        <f>IFERROR(VLOOKUP($A1131,EVIX.IV!$B$5:$F$300,5,0),"")</f>
        <v/>
      </c>
      <c r="I1131" s="11">
        <f>I1130*$E1131/$E1130*(1-I$1+VLOOKUP($A1131,'G T-bils'!$B$3:$C$3000,2,1)/36500)^($A1131-$A1130)</f>
        <v>32.666358160990953</v>
      </c>
      <c r="L1131">
        <f>ROW()</f>
        <v>1131</v>
      </c>
      <c r="N1131" t="e">
        <f>#REF!/#REF!</f>
        <v>#REF!</v>
      </c>
    </row>
    <row r="1132" spans="1:14">
      <c r="A1132" s="1">
        <v>41598</v>
      </c>
      <c r="B1132">
        <v>13.4</v>
      </c>
      <c r="C1132">
        <v>14.99</v>
      </c>
      <c r="D1132">
        <f>IFERROR(VLOOKUP($A1132,'EXIV-EVIX indexes'!$B$4:$D$5000,2,0),D1131)</f>
        <v>23863.1</v>
      </c>
      <c r="E1132">
        <f>IFERROR(VLOOKUP($A1132,'EXIV-EVIX indexes'!$B$4:$D$5000,3,0),E1131)</f>
        <v>22212.98</v>
      </c>
      <c r="F1132" s="11">
        <f>F1131*$D1132/$D1131*(1-F$1+VLOOKUP(A1132,'G T-bils'!B$3:C$3000,2,1)/36500)^($A1132-$A1131)</f>
        <v>114.3049489796301</v>
      </c>
      <c r="G1132" t="str">
        <f>IFERROR(VLOOKUP($A1132,EVIX.IV!$B$5:$F$300,5,0),"")</f>
        <v/>
      </c>
      <c r="I1132" s="11">
        <f>I1131*$E1132/$E1131*(1-I$1+VLOOKUP($A1132,'G T-bils'!$B$3:$C$3000,2,1)/36500)^($A1132-$A1131)</f>
        <v>33.191760231750024</v>
      </c>
      <c r="L1132">
        <f>ROW()</f>
        <v>1132</v>
      </c>
      <c r="N1132" t="e">
        <f>#REF!/#REF!</f>
        <v>#REF!</v>
      </c>
    </row>
    <row r="1133" spans="1:14">
      <c r="A1133" s="1">
        <v>41599</v>
      </c>
      <c r="B1133">
        <v>12.66</v>
      </c>
      <c r="C1133">
        <v>14.52</v>
      </c>
      <c r="D1133">
        <f>IFERROR(VLOOKUP($A1133,'EXIV-EVIX indexes'!$B$4:$D$5000,2,0),D1132)</f>
        <v>23560.31</v>
      </c>
      <c r="E1133">
        <f>IFERROR(VLOOKUP($A1133,'EXIV-EVIX indexes'!$B$4:$D$5000,3,0),E1132)</f>
        <v>22481.77</v>
      </c>
      <c r="F1133" s="11">
        <f>F1132*$D1133/$D1132*(1-F$1+VLOOKUP(A1133,'G T-bils'!B$3:C$3000,2,1)/36500)^($A1133-$A1132)</f>
        <v>112.85050704930063</v>
      </c>
      <c r="G1133" t="str">
        <f>IFERROR(VLOOKUP($A1133,EVIX.IV!$B$5:$F$300,5,0),"")</f>
        <v/>
      </c>
      <c r="I1133" s="11">
        <f>I1132*$E1133/$E1132*(1-I$1+VLOOKUP($A1133,'G T-bils'!$B$3:$C$3000,2,1)/36500)^($A1133-$A1132)</f>
        <v>33.592188666016831</v>
      </c>
      <c r="L1133">
        <f>ROW()</f>
        <v>1133</v>
      </c>
      <c r="N1133" t="e">
        <f>#REF!/#REF!</f>
        <v>#REF!</v>
      </c>
    </row>
    <row r="1134" spans="1:14">
      <c r="A1134" s="1">
        <v>41600</v>
      </c>
      <c r="B1134">
        <v>12.26</v>
      </c>
      <c r="C1134">
        <v>14.15</v>
      </c>
      <c r="D1134">
        <f>IFERROR(VLOOKUP($A1134,'EXIV-EVIX indexes'!$B$4:$D$5000,2,0),D1133)</f>
        <v>23441.91</v>
      </c>
      <c r="E1134">
        <f>IFERROR(VLOOKUP($A1134,'EXIV-EVIX indexes'!$B$4:$D$5000,3,0),E1133)</f>
        <v>22788.240000000002</v>
      </c>
      <c r="F1134" s="11">
        <f>F1133*$D1134/$D1133*(1-F$1+VLOOKUP(A1134,'G T-bils'!B$3:C$3000,2,1)/36500)^($A1134-$A1133)</f>
        <v>112.27953962658924</v>
      </c>
      <c r="G1134" t="str">
        <f>IFERROR(VLOOKUP($A1134,EVIX.IV!$B$5:$F$300,5,0),"")</f>
        <v/>
      </c>
      <c r="I1134" s="11">
        <f>I1133*$E1134/$E1133*(1-I$1+VLOOKUP($A1134,'G T-bils'!$B$3:$C$3000,2,1)/36500)^($A1134-$A1133)</f>
        <v>34.04894812487683</v>
      </c>
      <c r="L1134">
        <f>ROW()</f>
        <v>1134</v>
      </c>
      <c r="N1134" t="e">
        <f>#REF!/#REF!</f>
        <v>#REF!</v>
      </c>
    </row>
    <row r="1135" spans="1:14">
      <c r="A1135" s="1">
        <v>41603</v>
      </c>
      <c r="B1135">
        <v>12.79</v>
      </c>
      <c r="C1135">
        <v>14.43</v>
      </c>
      <c r="D1135">
        <f>IFERROR(VLOOKUP($A1135,'EXIV-EVIX indexes'!$B$4:$D$5000,2,0),D1134)</f>
        <v>23024.61</v>
      </c>
      <c r="E1135">
        <f>IFERROR(VLOOKUP($A1135,'EXIV-EVIX indexes'!$B$4:$D$5000,3,0),E1134)</f>
        <v>23126.7</v>
      </c>
      <c r="F1135" s="11">
        <f>F1134*$D1135/$D1134*(1-F$1+VLOOKUP(A1135,'G T-bils'!B$3:C$3000,2,1)/36500)^($A1135-$A1134)</f>
        <v>110.26902701727361</v>
      </c>
      <c r="G1135" t="str">
        <f>IFERROR(VLOOKUP($A1135,EVIX.IV!$B$5:$F$300,5,0),"")</f>
        <v/>
      </c>
      <c r="I1135" s="11">
        <f>I1134*$E1135/$E1134*(1-I$1+VLOOKUP($A1135,'G T-bils'!$B$3:$C$3000,2,1)/36500)^($A1135-$A1134)</f>
        <v>34.550967468680916</v>
      </c>
      <c r="L1135">
        <f>ROW()</f>
        <v>1135</v>
      </c>
      <c r="N1135" t="e">
        <f>#REF!/#REF!</f>
        <v>#REF!</v>
      </c>
    </row>
    <row r="1136" spans="1:14">
      <c r="A1136" s="1">
        <v>41604</v>
      </c>
      <c r="B1136">
        <v>12.81</v>
      </c>
      <c r="C1136">
        <v>14.55</v>
      </c>
      <c r="D1136">
        <f>IFERROR(VLOOKUP($A1136,'EXIV-EVIX indexes'!$B$4:$D$5000,2,0),D1135)</f>
        <v>22971.21</v>
      </c>
      <c r="E1136">
        <f>IFERROR(VLOOKUP($A1136,'EXIV-EVIX indexes'!$B$4:$D$5000,3,0),E1135)</f>
        <v>23358.09</v>
      </c>
      <c r="F1136" s="11">
        <f>F1135*$D1136/$D1135*(1-F$1+VLOOKUP(A1136,'G T-bils'!B$3:C$3000,2,1)/36500)^($A1136-$A1135)</f>
        <v>110.00934838085213</v>
      </c>
      <c r="G1136" t="str">
        <f>IFERROR(VLOOKUP($A1136,EVIX.IV!$B$5:$F$300,5,0),"")</f>
        <v/>
      </c>
      <c r="I1136" s="11">
        <f>I1135*$E1136/$E1135*(1-I$1+VLOOKUP($A1136,'G T-bils'!$B$3:$C$3000,2,1)/36500)^($A1136-$A1135)</f>
        <v>34.895412272444077</v>
      </c>
      <c r="L1136">
        <f>ROW()</f>
        <v>1136</v>
      </c>
      <c r="N1136" t="e">
        <f>#REF!/#REF!</f>
        <v>#REF!</v>
      </c>
    </row>
    <row r="1137" spans="1:14">
      <c r="A1137" s="1">
        <v>41605</v>
      </c>
      <c r="B1137">
        <v>12.98</v>
      </c>
      <c r="C1137">
        <v>14.6</v>
      </c>
      <c r="D1137">
        <f>IFERROR(VLOOKUP($A1137,'EXIV-EVIX indexes'!$B$4:$D$5000,2,0),D1136)</f>
        <v>22653.13</v>
      </c>
      <c r="E1137">
        <f>IFERROR(VLOOKUP($A1137,'EXIV-EVIX indexes'!$B$4:$D$5000,3,0),E1136)</f>
        <v>23715.84</v>
      </c>
      <c r="F1137" s="11">
        <f>F1136*$D1137/$D1136*(1-F$1+VLOOKUP(A1137,'G T-bils'!B$3:C$3000,2,1)/36500)^($A1137-$A1136)</f>
        <v>108.48217844302847</v>
      </c>
      <c r="G1137" t="str">
        <f>IFERROR(VLOOKUP($A1137,EVIX.IV!$B$5:$F$300,5,0),"")</f>
        <v/>
      </c>
      <c r="I1137" s="11">
        <f>I1136*$E1137/$E1136*(1-I$1+VLOOKUP($A1137,'G T-bils'!$B$3:$C$3000,2,1)/36500)^($A1137-$A1136)</f>
        <v>35.42859895260677</v>
      </c>
      <c r="L1137">
        <f>ROW()</f>
        <v>1137</v>
      </c>
      <c r="N1137" t="e">
        <f>#REF!/#REF!</f>
        <v>#REF!</v>
      </c>
    </row>
    <row r="1138" spans="1:14">
      <c r="A1138" s="1">
        <v>41607</v>
      </c>
      <c r="B1138">
        <v>13.7</v>
      </c>
      <c r="C1138">
        <v>15.03</v>
      </c>
      <c r="D1138">
        <f>IFERROR(VLOOKUP($A1138,'EXIV-EVIX indexes'!$B$4:$D$5000,2,0),D1137)</f>
        <v>23060.78</v>
      </c>
      <c r="E1138">
        <f>IFERROR(VLOOKUP($A1138,'EXIV-EVIX indexes'!$B$4:$D$5000,3,0),E1137)</f>
        <v>23408.26</v>
      </c>
      <c r="F1138" s="11">
        <f>F1137*$D1138/$D1137*(1-F$1+VLOOKUP(A1138,'G T-bils'!B$3:C$3000,2,1)/36500)^($A1138-$A1137)</f>
        <v>110.42660301335978</v>
      </c>
      <c r="G1138" t="str">
        <f>IFERROR(VLOOKUP($A1138,EVIX.IV!$B$5:$F$300,5,0),"")</f>
        <v/>
      </c>
      <c r="I1138" s="11">
        <f>I1137*$E1138/$E1137*(1-I$1+VLOOKUP($A1138,'G T-bils'!$B$3:$C$3000,2,1)/36500)^($A1138-$A1137)</f>
        <v>34.966659017880559</v>
      </c>
      <c r="L1138">
        <f>ROW()</f>
        <v>1138</v>
      </c>
      <c r="N1138" t="e">
        <f>#REF!/#REF!</f>
        <v>#REF!</v>
      </c>
    </row>
    <row r="1139" spans="1:14">
      <c r="A1139" s="1">
        <v>41610</v>
      </c>
      <c r="B1139">
        <v>14.23</v>
      </c>
      <c r="C1139">
        <v>15.19</v>
      </c>
      <c r="D1139">
        <f>IFERROR(VLOOKUP($A1139,'EXIV-EVIX indexes'!$B$4:$D$5000,2,0),D1138)</f>
        <v>23163.68</v>
      </c>
      <c r="E1139">
        <f>IFERROR(VLOOKUP($A1139,'EXIV-EVIX indexes'!$B$4:$D$5000,3,0),E1138)</f>
        <v>23093.84</v>
      </c>
      <c r="F1139" s="11">
        <f>F1138*$D1139/$D1138*(1-F$1+VLOOKUP(A1139,'G T-bils'!B$3:C$3000,2,1)/36500)^($A1139-$A1138)</f>
        <v>110.90778040123236</v>
      </c>
      <c r="G1139" t="str">
        <f>IFERROR(VLOOKUP($A1139,EVIX.IV!$B$5:$F$300,5,0),"")</f>
        <v/>
      </c>
      <c r="I1139" s="11">
        <f>I1138*$E1139/$E1138*(1-I$1+VLOOKUP($A1139,'G T-bils'!$B$3:$C$3000,2,1)/36500)^($A1139-$A1138)</f>
        <v>34.493391355318671</v>
      </c>
      <c r="J1139">
        <f>79.156*125</f>
        <v>9894.5</v>
      </c>
      <c r="L1139">
        <f>ROW()</f>
        <v>1139</v>
      </c>
      <c r="N1139" t="e">
        <f>#REF!/#REF!</f>
        <v>#REF!</v>
      </c>
    </row>
    <row r="1140" spans="1:14">
      <c r="A1140" s="1">
        <v>41611</v>
      </c>
      <c r="B1140">
        <v>14.55</v>
      </c>
      <c r="C1140">
        <v>15.49</v>
      </c>
      <c r="D1140">
        <f>IFERROR(VLOOKUP($A1140,'EXIV-EVIX indexes'!$B$4:$D$5000,2,0),D1139)</f>
        <v>24048.26</v>
      </c>
      <c r="E1140">
        <f>IFERROR(VLOOKUP($A1140,'EXIV-EVIX indexes'!$B$4:$D$5000,3,0),E1139)</f>
        <v>22310.720000000001</v>
      </c>
      <c r="F1140" s="11">
        <f>F1139*$D1140/$D1139*(1-F$1+VLOOKUP(A1140,'G T-bils'!B$3:C$3000,2,1)/36500)^($A1140-$A1139)</f>
        <v>115.13913354850953</v>
      </c>
      <c r="G1140" t="str">
        <f>IFERROR(VLOOKUP($A1140,EVIX.IV!$B$5:$F$300,5,0),"")</f>
        <v/>
      </c>
      <c r="I1140" s="11">
        <f>I1139*$E1140/$E1139*(1-I$1+VLOOKUP($A1140,'G T-bils'!$B$3:$C$3000,2,1)/36500)^($A1140-$A1139)</f>
        <v>33.322545542000618</v>
      </c>
      <c r="J1140">
        <f>83.2136*125</f>
        <v>10401.700000000001</v>
      </c>
      <c r="L1140">
        <f>ROW()</f>
        <v>1140</v>
      </c>
      <c r="N1140" t="e">
        <f>#REF!/#REF!</f>
        <v>#REF!</v>
      </c>
    </row>
    <row r="1141" spans="1:14">
      <c r="A1141" s="1">
        <v>41612</v>
      </c>
      <c r="B1141">
        <v>14.7</v>
      </c>
      <c r="C1141">
        <v>15.57</v>
      </c>
      <c r="D1141">
        <f>IFERROR(VLOOKUP($A1141,'EXIV-EVIX indexes'!$B$4:$D$5000,2,0),D1140)</f>
        <v>24295.45</v>
      </c>
      <c r="E1141">
        <f>IFERROR(VLOOKUP($A1141,'EXIV-EVIX indexes'!$B$4:$D$5000,3,0),E1140)</f>
        <v>21973.41</v>
      </c>
      <c r="F1141" s="11">
        <f>F1140*$D1141/$D1140*(1-F$1+VLOOKUP(A1141,'G T-bils'!B$3:C$3000,2,1)/36500)^($A1141-$A1140)</f>
        <v>116.31856911867719</v>
      </c>
      <c r="G1141" t="str">
        <f>IFERROR(VLOOKUP($A1141,EVIX.IV!$B$5:$F$300,5,0),"")</f>
        <v/>
      </c>
      <c r="I1141" s="11">
        <f>I1140*$E1141/$E1140*(1-I$1+VLOOKUP($A1141,'G T-bils'!$B$3:$C$3000,2,1)/36500)^($A1141-$A1140)</f>
        <v>32.817602395614522</v>
      </c>
      <c r="J1141">
        <v>80.343599999999995</v>
      </c>
      <c r="L1141">
        <f>ROW()</f>
        <v>1141</v>
      </c>
      <c r="N1141" t="e">
        <f>#REF!/#REF!</f>
        <v>#REF!</v>
      </c>
    </row>
    <row r="1142" spans="1:14">
      <c r="A1142" s="1">
        <v>41613</v>
      </c>
      <c r="B1142">
        <v>15.08</v>
      </c>
      <c r="C1142">
        <v>15.78</v>
      </c>
      <c r="D1142">
        <f>IFERROR(VLOOKUP($A1142,'EXIV-EVIX indexes'!$B$4:$D$5000,2,0),D1141)</f>
        <v>24583.5</v>
      </c>
      <c r="E1142">
        <f>IFERROR(VLOOKUP($A1142,'EXIV-EVIX indexes'!$B$4:$D$5000,3,0),E1141)</f>
        <v>22031.040000000001</v>
      </c>
      <c r="F1142" s="11">
        <f>F1141*$D1142/$D1141*(1-F$1+VLOOKUP(A1142,'G T-bils'!B$3:C$3000,2,1)/36500)^($A1142-$A1141)</f>
        <v>117.69358124441985</v>
      </c>
      <c r="G1142" t="str">
        <f>IFERROR(VLOOKUP($A1142,EVIX.IV!$B$5:$F$300,5,0),"")</f>
        <v/>
      </c>
      <c r="I1142" s="11">
        <f>I1141*$E1142/$E1141*(1-I$1+VLOOKUP($A1142,'G T-bils'!$B$3:$C$3000,2,1)/36500)^($A1142-$A1141)</f>
        <v>32.902534166892472</v>
      </c>
      <c r="J1142">
        <v>82.427999999999997</v>
      </c>
      <c r="L1142">
        <f>ROW()</f>
        <v>1142</v>
      </c>
      <c r="N1142" t="e">
        <f>#REF!/#REF!</f>
        <v>#REF!</v>
      </c>
    </row>
    <row r="1143" spans="1:14">
      <c r="A1143" s="1">
        <v>41614</v>
      </c>
      <c r="B1143">
        <v>13.79</v>
      </c>
      <c r="C1143">
        <v>14.95</v>
      </c>
      <c r="D1143">
        <f>IFERROR(VLOOKUP($A1143,'EXIV-EVIX indexes'!$B$4:$D$5000,2,0),D1142)</f>
        <v>23882.9</v>
      </c>
      <c r="E1143">
        <f>IFERROR(VLOOKUP($A1143,'EXIV-EVIX indexes'!$B$4:$D$5000,3,0),E1142)</f>
        <v>22738.6</v>
      </c>
      <c r="F1143" s="11">
        <f>F1142*$D1143/$D1142*(1-F$1+VLOOKUP(A1143,'G T-bils'!B$3:C$3000,2,1)/36500)^($A1143-$A1142)</f>
        <v>114.33555653529359</v>
      </c>
      <c r="G1143" t="str">
        <f>IFERROR(VLOOKUP($A1143,EVIX.IV!$B$5:$F$300,5,0),"")</f>
        <v/>
      </c>
      <c r="I1143" s="11">
        <f>I1142*$E1143/$E1142*(1-I$1+VLOOKUP($A1143,'G T-bils'!$B$3:$C$3000,2,1)/36500)^($A1143-$A1142)</f>
        <v>33.958090224532079</v>
      </c>
      <c r="J1143">
        <v>76.503600000000006</v>
      </c>
      <c r="L1143">
        <f>ROW()</f>
        <v>1143</v>
      </c>
      <c r="N1143" t="e">
        <f>#REF!/#REF!</f>
        <v>#REF!</v>
      </c>
    </row>
    <row r="1144" spans="1:14">
      <c r="A1144" s="1">
        <v>41617</v>
      </c>
      <c r="B1144">
        <v>13.49</v>
      </c>
      <c r="C1144">
        <v>14.93</v>
      </c>
      <c r="D1144">
        <f>IFERROR(VLOOKUP($A1144,'EXIV-EVIX indexes'!$B$4:$D$5000,2,0),D1143)</f>
        <v>23397.040000000001</v>
      </c>
      <c r="E1144">
        <f>IFERROR(VLOOKUP($A1144,'EXIV-EVIX indexes'!$B$4:$D$5000,3,0),E1143)</f>
        <v>23301.54</v>
      </c>
      <c r="F1144" s="11">
        <f>F1143*$D1144/$D1143*(1-F$1+VLOOKUP(A1144,'G T-bils'!B$3:C$3000,2,1)/36500)^($A1144-$A1143)</f>
        <v>111.99812743835233</v>
      </c>
      <c r="G1144" t="str">
        <f>IFERROR(VLOOKUP($A1144,EVIX.IV!$B$5:$F$300,5,0),"")</f>
        <v/>
      </c>
      <c r="I1144" s="11">
        <f>I1143*$E1144/$E1143*(1-I$1+VLOOKUP($A1144,'G T-bils'!$B$3:$C$3000,2,1)/36500)^($A1144-$A1143)</f>
        <v>34.795233444780003</v>
      </c>
      <c r="J1144">
        <v>74.4024</v>
      </c>
      <c r="L1144">
        <f>ROW()</f>
        <v>1144</v>
      </c>
      <c r="N1144" t="e">
        <f>#REF!/#REF!</f>
        <v>#REF!</v>
      </c>
    </row>
    <row r="1145" spans="1:14">
      <c r="A1145" s="1">
        <v>41618</v>
      </c>
      <c r="B1145">
        <v>13.91</v>
      </c>
      <c r="C1145">
        <v>15.22</v>
      </c>
      <c r="D1145">
        <f>IFERROR(VLOOKUP($A1145,'EXIV-EVIX indexes'!$B$4:$D$5000,2,0),D1144)</f>
        <v>23796.880000000001</v>
      </c>
      <c r="E1145">
        <f>IFERROR(VLOOKUP($A1145,'EXIV-EVIX indexes'!$B$4:$D$5000,3,0),E1144)</f>
        <v>23070.25</v>
      </c>
      <c r="F1145" s="11">
        <f>F1144*$D1145/$D1144*(1-F$1+VLOOKUP(A1145,'G T-bils'!B$3:C$3000,2,1)/36500)^($A1145-$A1144)</f>
        <v>113.90821927958361</v>
      </c>
      <c r="G1145" t="str">
        <f>IFERROR(VLOOKUP($A1145,EVIX.IV!$B$5:$F$300,5,0),"")</f>
        <v/>
      </c>
      <c r="I1145" s="11">
        <f>I1144*$E1145/$E1144*(1-I$1+VLOOKUP($A1145,'G T-bils'!$B$3:$C$3000,2,1)/36500)^($A1145-$A1144)</f>
        <v>34.448683452693238</v>
      </c>
      <c r="J1145">
        <v>75.742000000000004</v>
      </c>
      <c r="L1145">
        <f>ROW()</f>
        <v>1145</v>
      </c>
      <c r="N1145" t="e">
        <f>#REF!/#REF!</f>
        <v>#REF!</v>
      </c>
    </row>
    <row r="1146" spans="1:14">
      <c r="A1146" s="1">
        <v>41619</v>
      </c>
      <c r="B1146">
        <v>15.42</v>
      </c>
      <c r="C1146">
        <v>15.96</v>
      </c>
      <c r="D1146">
        <f>IFERROR(VLOOKUP($A1146,'EXIV-EVIX indexes'!$B$4:$D$5000,2,0),D1145)</f>
        <v>24286.52</v>
      </c>
      <c r="E1146">
        <f>IFERROR(VLOOKUP($A1146,'EXIV-EVIX indexes'!$B$4:$D$5000,3,0),E1145)</f>
        <v>22653.7</v>
      </c>
      <c r="F1146" s="11">
        <f>F1145*$D1146/$D1145*(1-F$1+VLOOKUP(A1146,'G T-bils'!B$3:C$3000,2,1)/36500)^($A1146-$A1145)</f>
        <v>116.24794376020644</v>
      </c>
      <c r="G1146" t="str">
        <f>IFERROR(VLOOKUP($A1146,EVIX.IV!$B$5:$F$300,5,0),"")</f>
        <v/>
      </c>
      <c r="I1146" s="11">
        <f>I1145*$E1146/$E1145*(1-I$1+VLOOKUP($A1146,'G T-bils'!$B$3:$C$3000,2,1)/36500)^($A1146-$A1145)</f>
        <v>33.825515281987087</v>
      </c>
      <c r="J1146">
        <v>82.531199999999998</v>
      </c>
      <c r="L1146">
        <f>ROW()</f>
        <v>1146</v>
      </c>
      <c r="N1146" t="e">
        <f>#REF!/#REF!</f>
        <v>#REF!</v>
      </c>
    </row>
    <row r="1147" spans="1:14">
      <c r="A1147" s="1">
        <v>41620</v>
      </c>
      <c r="B1147">
        <v>15.54</v>
      </c>
      <c r="C1147">
        <v>16.12</v>
      </c>
      <c r="D1147">
        <f>IFERROR(VLOOKUP($A1147,'EXIV-EVIX indexes'!$B$4:$D$5000,2,0),D1146)</f>
        <v>24442.18</v>
      </c>
      <c r="E1147">
        <f>IFERROR(VLOOKUP($A1147,'EXIV-EVIX indexes'!$B$4:$D$5000,3,0),E1146)</f>
        <v>22378.98</v>
      </c>
      <c r="F1147" s="11">
        <f>F1146*$D1147/$D1146*(1-F$1+VLOOKUP(A1147,'G T-bils'!B$3:C$3000,2,1)/36500)^($A1147-$A1146)</f>
        <v>116.9889878142202</v>
      </c>
      <c r="G1147" t="str">
        <f>IFERROR(VLOOKUP($A1147,EVIX.IV!$B$5:$F$300,5,0),"")</f>
        <v/>
      </c>
      <c r="I1147" s="11">
        <f>I1146*$E1147/$E1146*(1-I$1+VLOOKUP($A1147,'G T-bils'!$B$3:$C$3000,2,1)/36500)^($A1147-$A1146)</f>
        <v>33.41416552525083</v>
      </c>
      <c r="J1147">
        <v>84.093199999999996</v>
      </c>
      <c r="L1147">
        <f>ROW()</f>
        <v>1147</v>
      </c>
      <c r="N1147" t="e">
        <f>#REF!/#REF!</f>
        <v>#REF!</v>
      </c>
    </row>
    <row r="1148" spans="1:14">
      <c r="A1148" s="1">
        <v>41621</v>
      </c>
      <c r="B1148">
        <v>15.76</v>
      </c>
      <c r="C1148">
        <v>16.27</v>
      </c>
      <c r="D1148">
        <f>IFERROR(VLOOKUP($A1148,'EXIV-EVIX indexes'!$B$4:$D$5000,2,0),D1147)</f>
        <v>24521.73</v>
      </c>
      <c r="E1148">
        <f>IFERROR(VLOOKUP($A1148,'EXIV-EVIX indexes'!$B$4:$D$5000,3,0),E1147)</f>
        <v>22225.7</v>
      </c>
      <c r="F1148" s="11">
        <f>F1147*$D1148/$D1147*(1-F$1+VLOOKUP(A1148,'G T-bils'!B$3:C$3000,2,1)/36500)^($A1148-$A1147)</f>
        <v>117.36580657017916</v>
      </c>
      <c r="G1148" t="str">
        <f>IFERROR(VLOOKUP($A1148,EVIX.IV!$B$5:$F$300,5,0),"")</f>
        <v/>
      </c>
      <c r="I1148" s="11">
        <f>I1147*$E1148/$E1147*(1-I$1+VLOOKUP($A1148,'G T-bils'!$B$3:$C$3000,2,1)/36500)^($A1148-$A1147)</f>
        <v>33.184189556378847</v>
      </c>
      <c r="J1148">
        <v>84.115200000000002</v>
      </c>
      <c r="L1148">
        <f>ROW()</f>
        <v>1148</v>
      </c>
      <c r="N1148" t="e">
        <f>#REF!/#REF!</f>
        <v>#REF!</v>
      </c>
    </row>
    <row r="1149" spans="1:14">
      <c r="A1149" s="1">
        <v>41624</v>
      </c>
      <c r="B1149">
        <v>16.03</v>
      </c>
      <c r="C1149">
        <v>16.39</v>
      </c>
      <c r="D1149">
        <f>IFERROR(VLOOKUP($A1149,'EXIV-EVIX indexes'!$B$4:$D$5000,2,0),D1148)</f>
        <v>24100.14</v>
      </c>
      <c r="E1149">
        <f>IFERROR(VLOOKUP($A1149,'EXIV-EVIX indexes'!$B$4:$D$5000,3,0),E1148)</f>
        <v>22677.08</v>
      </c>
      <c r="F1149" s="11">
        <f>F1148*$D1149/$D1148*(1-F$1+VLOOKUP(A1149,'G T-bils'!B$3:C$3000,2,1)/36500)^($A1149-$A1148)</f>
        <v>115.33659881490124</v>
      </c>
      <c r="G1149" t="str">
        <f>IFERROR(VLOOKUP($A1149,EVIX.IV!$B$5:$F$300,5,0),"")</f>
        <v/>
      </c>
      <c r="I1149" s="11">
        <f>I1148*$E1149/$E1148*(1-I$1+VLOOKUP($A1149,'G T-bils'!$B$3:$C$3000,2,1)/36500)^($A1149-$A1148)</f>
        <v>33.854779775184845</v>
      </c>
      <c r="J1149">
        <v>87.119200000000006</v>
      </c>
      <c r="L1149">
        <f>ROW()</f>
        <v>1149</v>
      </c>
      <c r="N1149" t="e">
        <f>#REF!/#REF!</f>
        <v>#REF!</v>
      </c>
    </row>
    <row r="1150" spans="1:14">
      <c r="A1150" s="1">
        <v>41625</v>
      </c>
      <c r="B1150">
        <v>16.21</v>
      </c>
      <c r="C1150">
        <v>16.5</v>
      </c>
      <c r="D1150">
        <f>IFERROR(VLOOKUP($A1150,'EXIV-EVIX indexes'!$B$4:$D$5000,2,0),D1149)</f>
        <v>24419.07</v>
      </c>
      <c r="E1150">
        <f>IFERROR(VLOOKUP($A1150,'EXIV-EVIX indexes'!$B$4:$D$5000,3,0),E1149)</f>
        <v>22294.32</v>
      </c>
      <c r="F1150" s="11">
        <f>F1149*$D1150/$D1149*(1-F$1+VLOOKUP(A1150,'G T-bils'!B$3:C$3000,2,1)/36500)^($A1150-$A1149)</f>
        <v>116.85898419795303</v>
      </c>
      <c r="G1150" t="str">
        <f>IFERROR(VLOOKUP($A1150,EVIX.IV!$B$5:$F$300,5,0),"")</f>
        <v/>
      </c>
      <c r="I1150" s="11">
        <f>I1149*$E1150/$E1149*(1-I$1+VLOOKUP($A1150,'G T-bils'!$B$3:$C$3000,2,1)/36500)^($A1150-$A1149)</f>
        <v>33.282236595746475</v>
      </c>
      <c r="J1150">
        <v>85.224800000000002</v>
      </c>
      <c r="L1150">
        <f>ROW()</f>
        <v>1150</v>
      </c>
      <c r="N1150" t="e">
        <f>#REF!/#REF!</f>
        <v>#REF!</v>
      </c>
    </row>
    <row r="1151" spans="1:14">
      <c r="A1151" s="1">
        <v>41626</v>
      </c>
      <c r="B1151">
        <v>13.8</v>
      </c>
      <c r="C1151">
        <v>14.99</v>
      </c>
      <c r="D1151">
        <f>IFERROR(VLOOKUP($A1151,'EXIV-EVIX indexes'!$B$4:$D$5000,2,0),D1150)</f>
        <v>23686.240000000002</v>
      </c>
      <c r="E1151">
        <f>IFERROR(VLOOKUP($A1151,'EXIV-EVIX indexes'!$B$4:$D$5000,3,0),E1150)</f>
        <v>23062.34</v>
      </c>
      <c r="F1151" s="11">
        <f>F1150*$D1151/$D1150*(1-F$1+VLOOKUP(A1151,'G T-bils'!B$3:C$3000,2,1)/36500)^($A1151-$A1150)</f>
        <v>113.34804886978236</v>
      </c>
      <c r="G1151" t="str">
        <f>IFERROR(VLOOKUP($A1151,EVIX.IV!$B$5:$F$300,5,0),"")</f>
        <v/>
      </c>
      <c r="I1151" s="11">
        <f>I1150*$E1151/$E1150*(1-I$1+VLOOKUP($A1151,'G T-bils'!$B$3:$C$3000,2,1)/36500)^($A1151-$A1150)</f>
        <v>34.427586638593148</v>
      </c>
      <c r="J1151">
        <v>73.720399999999998</v>
      </c>
      <c r="L1151">
        <f>ROW()</f>
        <v>1151</v>
      </c>
      <c r="N1151" t="e">
        <f>#REF!/#REF!</f>
        <v>#REF!</v>
      </c>
    </row>
    <row r="1152" spans="1:14">
      <c r="A1152" s="1">
        <v>41627</v>
      </c>
      <c r="B1152">
        <v>14.15</v>
      </c>
      <c r="C1152">
        <v>15.28</v>
      </c>
      <c r="D1152">
        <f>IFERROR(VLOOKUP($A1152,'EXIV-EVIX indexes'!$B$4:$D$5000,2,0),D1151)</f>
        <v>22456.75</v>
      </c>
      <c r="E1152">
        <f>IFERROR(VLOOKUP($A1152,'EXIV-EVIX indexes'!$B$4:$D$5000,3,0),E1151)</f>
        <v>23932.18</v>
      </c>
      <c r="F1152" s="11">
        <f>F1151*$D1152/$D1151*(1-F$1+VLOOKUP(A1152,'G T-bils'!B$3:C$3000,2,1)/36500)^($A1152-$A1151)</f>
        <v>107.46089220940991</v>
      </c>
      <c r="G1152" t="str">
        <f>IFERROR(VLOOKUP($A1152,EVIX.IV!$B$5:$F$300,5,0),"")</f>
        <v/>
      </c>
      <c r="I1152" s="11">
        <f>I1151*$E1152/$E1151*(1-I$1+VLOOKUP($A1152,'G T-bils'!$B$3:$C$3000,2,1)/36500)^($A1152-$A1151)</f>
        <v>35.724905158051051</v>
      </c>
      <c r="J1152">
        <v>73.236800000000002</v>
      </c>
      <c r="L1152">
        <f>ROW()</f>
        <v>1152</v>
      </c>
      <c r="N1152" t="e">
        <f>#REF!/#REF!</f>
        <v>#REF!</v>
      </c>
    </row>
    <row r="1153" spans="1:14">
      <c r="A1153" s="1">
        <v>41628</v>
      </c>
      <c r="B1153">
        <v>13.79</v>
      </c>
      <c r="C1153">
        <v>15.01</v>
      </c>
      <c r="D1153">
        <f>IFERROR(VLOOKUP($A1153,'EXIV-EVIX indexes'!$B$4:$D$5000,2,0),D1152)</f>
        <v>22398.53</v>
      </c>
      <c r="E1153">
        <f>IFERROR(VLOOKUP($A1153,'EXIV-EVIX indexes'!$B$4:$D$5000,3,0),E1152)</f>
        <v>23994.32</v>
      </c>
      <c r="F1153" s="11">
        <f>F1152*$D1153/$D1152*(1-F$1+VLOOKUP(A1153,'G T-bils'!B$3:C$3000,2,1)/36500)^($A1153-$A1152)</f>
        <v>107.17876598177951</v>
      </c>
      <c r="G1153" t="str">
        <f>IFERROR(VLOOKUP($A1153,EVIX.IV!$B$5:$F$300,5,0),"")</f>
        <v/>
      </c>
      <c r="I1153" s="11">
        <f>I1152*$E1153/$E1152*(1-I$1+VLOOKUP($A1153,'G T-bils'!$B$3:$C$3000,2,1)/36500)^($A1153-$A1152)</f>
        <v>35.816485485872647</v>
      </c>
      <c r="J1153">
        <v>73.112799999999993</v>
      </c>
      <c r="L1153">
        <f>ROW()</f>
        <v>1153</v>
      </c>
      <c r="N1153" t="e">
        <f>#REF!/#REF!</f>
        <v>#REF!</v>
      </c>
    </row>
    <row r="1154" spans="1:14">
      <c r="A1154" s="1">
        <v>41631</v>
      </c>
      <c r="B1154">
        <v>13.04</v>
      </c>
      <c r="C1154">
        <v>14.52</v>
      </c>
      <c r="D1154">
        <f>IFERROR(VLOOKUP($A1154,'EXIV-EVIX indexes'!$B$4:$D$5000,2,0),D1153)</f>
        <v>22211.7</v>
      </c>
      <c r="E1154">
        <f>IFERROR(VLOOKUP($A1154,'EXIV-EVIX indexes'!$B$4:$D$5000,3,0),E1153)</f>
        <v>24311.22</v>
      </c>
      <c r="F1154" s="11">
        <f>F1153*$D1154/$D1153*(1-F$1+VLOOKUP(A1154,'G T-bils'!B$3:C$3000,2,1)/36500)^($A1154-$A1153)</f>
        <v>106.27419079477798</v>
      </c>
      <c r="G1154" t="str">
        <f>IFERROR(VLOOKUP($A1154,EVIX.IV!$B$5:$F$300,5,0),"")</f>
        <v/>
      </c>
      <c r="I1154" s="11">
        <f>I1153*$E1154/$E1153*(1-I$1+VLOOKUP($A1154,'G T-bils'!$B$3:$C$3000,2,1)/36500)^($A1154-$A1153)</f>
        <v>36.285912351539068</v>
      </c>
      <c r="J1154">
        <v>67.7316</v>
      </c>
      <c r="L1154">
        <f>ROW()</f>
        <v>1154</v>
      </c>
      <c r="N1154" t="e">
        <f>#REF!/#REF!</f>
        <v>#REF!</v>
      </c>
    </row>
    <row r="1155" spans="1:14">
      <c r="A1155" s="1">
        <v>41632</v>
      </c>
      <c r="B1155">
        <v>12.48</v>
      </c>
      <c r="C1155">
        <v>14.24</v>
      </c>
      <c r="D1155">
        <f>IFERROR(VLOOKUP($A1155,'EXIV-EVIX indexes'!$B$4:$D$5000,2,0),D1154)</f>
        <v>22211.7</v>
      </c>
      <c r="E1155">
        <f>IFERROR(VLOOKUP($A1155,'EXIV-EVIX indexes'!$B$4:$D$5000,3,0),E1154)</f>
        <v>24311.22</v>
      </c>
      <c r="F1155" s="11">
        <f>F1154*$D1155/$D1154*(1-F$1+VLOOKUP(A1155,'G T-bils'!B$3:C$3000,2,1)/36500)^($A1155-$A1154)</f>
        <v>106.27043771445102</v>
      </c>
      <c r="G1155" t="str">
        <f>IFERROR(VLOOKUP($A1155,EVIX.IV!$B$5:$F$300,5,0),"")</f>
        <v/>
      </c>
      <c r="I1155" s="11">
        <f>I1154*$E1155/$E1154*(1-I$1+VLOOKUP($A1155,'G T-bils'!$B$3:$C$3000,2,1)/36500)^($A1155-$A1154)</f>
        <v>36.284630912059036</v>
      </c>
      <c r="J1155">
        <v>62.886000000000003</v>
      </c>
      <c r="L1155">
        <f>ROW()</f>
        <v>1155</v>
      </c>
      <c r="N1155" t="e">
        <f>#REF!/#REF!</f>
        <v>#REF!</v>
      </c>
    </row>
    <row r="1156" spans="1:14">
      <c r="A1156" s="1">
        <v>41634</v>
      </c>
      <c r="B1156">
        <v>12.33</v>
      </c>
      <c r="C1156">
        <v>14.03</v>
      </c>
      <c r="D1156">
        <f>IFERROR(VLOOKUP($A1156,'EXIV-EVIX indexes'!$B$4:$D$5000,2,0),D1155)</f>
        <v>22211.7</v>
      </c>
      <c r="E1156">
        <f>IFERROR(VLOOKUP($A1156,'EXIV-EVIX indexes'!$B$4:$D$5000,3,0),E1155)</f>
        <v>24311.22</v>
      </c>
      <c r="F1156" s="11">
        <f>F1155*$D1156/$D1155*(1-F$1+VLOOKUP(A1156,'G T-bils'!B$3:C$3000,2,1)/36500)^($A1156-$A1155)</f>
        <v>106.26293195141326</v>
      </c>
      <c r="G1156" t="str">
        <f>IFERROR(VLOOKUP($A1156,EVIX.IV!$B$5:$F$300,5,0),"")</f>
        <v/>
      </c>
      <c r="I1156" s="11">
        <f>I1155*$E1156/$E1155*(1-I$1+VLOOKUP($A1156,'G T-bils'!$B$3:$C$3000,2,1)/36500)^($A1156-$A1155)</f>
        <v>36.282068168859752</v>
      </c>
      <c r="L1156">
        <f>ROW()</f>
        <v>1156</v>
      </c>
      <c r="N1156" t="e">
        <f>#REF!/#REF!</f>
        <v>#REF!</v>
      </c>
    </row>
    <row r="1157" spans="1:14">
      <c r="A1157" s="1">
        <v>41635</v>
      </c>
      <c r="B1157">
        <v>12.46</v>
      </c>
      <c r="C1157">
        <v>13.98</v>
      </c>
      <c r="D1157">
        <f>IFERROR(VLOOKUP($A1157,'EXIV-EVIX indexes'!$B$4:$D$5000,2,0),D1156)</f>
        <v>22193.85</v>
      </c>
      <c r="E1157">
        <f>IFERROR(VLOOKUP($A1157,'EXIV-EVIX indexes'!$B$4:$D$5000,3,0),E1156)</f>
        <v>24575.63</v>
      </c>
      <c r="F1157" s="11">
        <f>F1156*$D1157/$D1156*(1-F$1+VLOOKUP(A1157,'G T-bils'!B$3:C$3000,2,1)/36500)^($A1157-$A1156)</f>
        <v>106.17393450695627</v>
      </c>
      <c r="G1157" t="str">
        <f>IFERROR(VLOOKUP($A1157,EVIX.IV!$B$5:$F$300,5,0),"")</f>
        <v/>
      </c>
      <c r="I1157" s="11">
        <f>I1156*$E1157/$E1156*(1-I$1+VLOOKUP($A1157,'G T-bils'!$B$3:$C$3000,2,1)/36500)^($A1157-$A1156)</f>
        <v>36.675429697898359</v>
      </c>
      <c r="J1157">
        <v>65.271199999999993</v>
      </c>
      <c r="L1157">
        <f>ROW()</f>
        <v>1157</v>
      </c>
      <c r="N1157" t="e">
        <f>#REF!/#REF!</f>
        <v>#REF!</v>
      </c>
    </row>
    <row r="1158" spans="1:14">
      <c r="A1158" s="1">
        <v>41638</v>
      </c>
      <c r="B1158">
        <v>13.56</v>
      </c>
      <c r="C1158">
        <v>14.77</v>
      </c>
      <c r="D1158">
        <f>IFERROR(VLOOKUP($A1158,'EXIV-EVIX indexes'!$B$4:$D$5000,2,0),D1157)</f>
        <v>22337.67</v>
      </c>
      <c r="E1158">
        <f>IFERROR(VLOOKUP($A1158,'EXIV-EVIX indexes'!$B$4:$D$5000,3,0),E1157)</f>
        <v>24537.57</v>
      </c>
      <c r="F1158" s="11">
        <f>F1157*$D1158/$D1157*(1-F$1+VLOOKUP(A1158,'G T-bils'!B$3:C$3000,2,1)/36500)^($A1158-$A1157)</f>
        <v>106.85113074158456</v>
      </c>
      <c r="G1158" t="str">
        <f>IFERROR(VLOOKUP($A1158,EVIX.IV!$B$5:$F$300,5,0),"")</f>
        <v/>
      </c>
      <c r="I1158" s="11">
        <f>I1157*$E1158/$E1157*(1-I$1+VLOOKUP($A1158,'G T-bils'!$B$3:$C$3000,2,1)/36500)^($A1158-$A1157)</f>
        <v>36.614919978083094</v>
      </c>
      <c r="J1158">
        <v>66.662800000000004</v>
      </c>
      <c r="L1158">
        <f>ROW()</f>
        <v>1158</v>
      </c>
      <c r="N1158" t="e">
        <f>#REF!/#REF!</f>
        <v>#REF!</v>
      </c>
    </row>
    <row r="1159" spans="1:14">
      <c r="A1159" s="1">
        <v>41639</v>
      </c>
      <c r="B1159">
        <v>13.72</v>
      </c>
      <c r="C1159">
        <v>14.77</v>
      </c>
      <c r="D1159">
        <f>IFERROR(VLOOKUP($A1159,'EXIV-EVIX indexes'!$B$4:$D$5000,2,0),D1158)</f>
        <v>22337.67</v>
      </c>
      <c r="E1159">
        <f>IFERROR(VLOOKUP($A1159,'EXIV-EVIX indexes'!$B$4:$D$5000,3,0),E1158)</f>
        <v>24537.57</v>
      </c>
      <c r="F1159" s="11">
        <f>F1158*$D1159/$D1158*(1-F$1+VLOOKUP(A1159,'G T-bils'!B$3:C$3000,2,1)/36500)^($A1159-$A1158)</f>
        <v>106.84752122256528</v>
      </c>
      <c r="G1159" t="str">
        <f>IFERROR(VLOOKUP($A1159,EVIX.IV!$B$5:$F$300,5,0),"")</f>
        <v/>
      </c>
      <c r="I1159" s="11">
        <f>I1158*$E1159/$E1158*(1-I$1+VLOOKUP($A1159,'G T-bils'!$B$3:$C$3000,2,1)/36500)^($A1159-$A1158)</f>
        <v>36.613683095991782</v>
      </c>
      <c r="J1159">
        <v>67.083200000000005</v>
      </c>
      <c r="L1159">
        <f>ROW()</f>
        <v>1159</v>
      </c>
      <c r="N1159" t="e">
        <f>#REF!/#REF!</f>
        <v>#REF!</v>
      </c>
    </row>
    <row r="1160" spans="1:14">
      <c r="A1160" s="1">
        <v>41641</v>
      </c>
      <c r="B1160">
        <v>14.23</v>
      </c>
      <c r="C1160">
        <v>15.26</v>
      </c>
      <c r="D1160">
        <f>IFERROR(VLOOKUP($A1160,'EXIV-EVIX indexes'!$B$4:$D$5000,2,0),D1159)</f>
        <v>23161.77</v>
      </c>
      <c r="E1160">
        <f>IFERROR(VLOOKUP($A1160,'EXIV-EVIX indexes'!$B$4:$D$5000,3,0),E1159)</f>
        <v>23065.46</v>
      </c>
      <c r="F1160" s="11">
        <f>F1159*$D1160/$D1159*(1-F$1+VLOOKUP(A1160,'G T-bils'!B$3:C$3000,2,1)/36500)^($A1160-$A1159)</f>
        <v>110.78184113235403</v>
      </c>
      <c r="G1160" t="str">
        <f>IFERROR(VLOOKUP($A1160,EVIX.IV!$B$5:$F$300,5,0),"")</f>
        <v/>
      </c>
      <c r="I1160" s="11">
        <f>I1159*$E1160/$E1159*(1-I$1+VLOOKUP($A1160,'G T-bils'!$B$3:$C$3000,2,1)/36500)^($A1160-$A1159)</f>
        <v>34.414719984261986</v>
      </c>
      <c r="J1160">
        <v>69.621600000000001</v>
      </c>
      <c r="L1160">
        <f>ROW()</f>
        <v>1160</v>
      </c>
      <c r="N1160" t="e">
        <f>#REF!/#REF!</f>
        <v>#REF!</v>
      </c>
    </row>
    <row r="1161" spans="1:14">
      <c r="A1161" s="1">
        <v>41642</v>
      </c>
      <c r="B1161">
        <v>13.76</v>
      </c>
      <c r="C1161">
        <v>15.09</v>
      </c>
      <c r="D1161">
        <f>IFERROR(VLOOKUP($A1161,'EXIV-EVIX indexes'!$B$4:$D$5000,2,0),D1160)</f>
        <v>22783.66</v>
      </c>
      <c r="E1161">
        <f>IFERROR(VLOOKUP($A1161,'EXIV-EVIX indexes'!$B$4:$D$5000,3,0),E1160)</f>
        <v>23281.08</v>
      </c>
      <c r="F1161" s="11">
        <f>F1160*$D1161/$D1160*(1-F$1+VLOOKUP(A1161,'G T-bils'!B$3:C$3000,2,1)/36500)^($A1161-$A1160)</f>
        <v>108.96959395266612</v>
      </c>
      <c r="G1161" t="str">
        <f>IFERROR(VLOOKUP($A1161,EVIX.IV!$B$5:$F$300,5,0),"")</f>
        <v/>
      </c>
      <c r="I1161" s="11">
        <f>I1160*$E1161/$E1160*(1-I$1+VLOOKUP($A1161,'G T-bils'!$B$3:$C$3000,2,1)/36500)^($A1161-$A1160)</f>
        <v>34.735235753336376</v>
      </c>
      <c r="J1161">
        <v>68.186000000000007</v>
      </c>
      <c r="L1161">
        <f>ROW()</f>
        <v>1161</v>
      </c>
      <c r="N1161" t="e">
        <f>#REF!/#REF!</f>
        <v>#REF!</v>
      </c>
    </row>
    <row r="1162" spans="1:14">
      <c r="A1162" s="1">
        <v>41645</v>
      </c>
      <c r="B1162">
        <v>13.55</v>
      </c>
      <c r="C1162">
        <v>14.82</v>
      </c>
      <c r="D1162">
        <f>IFERROR(VLOOKUP($A1162,'EXIV-EVIX indexes'!$B$4:$D$5000,2,0),D1161)</f>
        <v>22883.07</v>
      </c>
      <c r="E1162">
        <f>IFERROR(VLOOKUP($A1162,'EXIV-EVIX indexes'!$B$4:$D$5000,3,0),E1161)</f>
        <v>23265.94</v>
      </c>
      <c r="F1162" s="11">
        <f>F1161*$D1162/$D1161*(1-F$1+VLOOKUP(A1162,'G T-bils'!B$3:C$3000,2,1)/36500)^($A1162-$A1161)</f>
        <v>109.43372676240746</v>
      </c>
      <c r="G1162" t="str">
        <f>IFERROR(VLOOKUP($A1162,EVIX.IV!$B$5:$F$300,5,0),"")</f>
        <v/>
      </c>
      <c r="I1162" s="11">
        <f>I1161*$E1162/$E1161*(1-I$1+VLOOKUP($A1162,'G T-bils'!$B$3:$C$3000,2,1)/36500)^($A1162-$A1161)</f>
        <v>34.709055039735809</v>
      </c>
      <c r="J1162">
        <v>66.742800000000003</v>
      </c>
      <c r="L1162">
        <f>ROW()</f>
        <v>1162</v>
      </c>
      <c r="N1162" t="e">
        <f>#REF!/#REF!</f>
        <v>#REF!</v>
      </c>
    </row>
    <row r="1163" spans="1:14">
      <c r="A1163" s="1">
        <v>41646</v>
      </c>
      <c r="B1163">
        <v>12.92</v>
      </c>
      <c r="C1163">
        <v>14.41</v>
      </c>
      <c r="D1163">
        <f>IFERROR(VLOOKUP($A1163,'EXIV-EVIX indexes'!$B$4:$D$5000,2,0),D1162)</f>
        <v>22174.49</v>
      </c>
      <c r="E1163">
        <f>IFERROR(VLOOKUP($A1163,'EXIV-EVIX indexes'!$B$4:$D$5000,3,0),E1162)</f>
        <v>23857.16</v>
      </c>
      <c r="F1163" s="11">
        <f>F1162*$D1163/$D1162*(1-F$1+VLOOKUP(A1163,'G T-bils'!B$3:C$3000,2,1)/36500)^($A1163-$A1162)</f>
        <v>106.04137966041991</v>
      </c>
      <c r="G1163" t="str">
        <f>IFERROR(VLOOKUP($A1163,EVIX.IV!$B$5:$F$300,5,0),"")</f>
        <v/>
      </c>
      <c r="I1163" s="11">
        <f>I1162*$E1163/$E1162*(1-I$1+VLOOKUP($A1163,'G T-bils'!$B$3:$C$3000,2,1)/36500)^($A1163-$A1162)</f>
        <v>35.5898173109018</v>
      </c>
      <c r="J1163">
        <v>64.153599999999997</v>
      </c>
      <c r="L1163">
        <f>ROW()</f>
        <v>1163</v>
      </c>
      <c r="N1163" t="e">
        <f>#REF!/#REF!</f>
        <v>#REF!</v>
      </c>
    </row>
    <row r="1164" spans="1:14">
      <c r="A1164" s="1">
        <v>41647</v>
      </c>
      <c r="B1164">
        <v>12.87</v>
      </c>
      <c r="C1164">
        <v>14.29</v>
      </c>
      <c r="D1164">
        <f>IFERROR(VLOOKUP($A1164,'EXIV-EVIX indexes'!$B$4:$D$5000,2,0),D1163)</f>
        <v>22476.85</v>
      </c>
      <c r="E1164">
        <f>IFERROR(VLOOKUP($A1164,'EXIV-EVIX indexes'!$B$4:$D$5000,3,0),E1163)</f>
        <v>23504.13</v>
      </c>
      <c r="F1164" s="11">
        <f>F1163*$D1164/$D1163*(1-F$1+VLOOKUP(A1164,'G T-bils'!B$3:C$3000,2,1)/36500)^($A1164-$A1163)</f>
        <v>107.48358335698087</v>
      </c>
      <c r="G1164" t="str">
        <f>IFERROR(VLOOKUP($A1164,EVIX.IV!$B$5:$F$300,5,0),"")</f>
        <v/>
      </c>
      <c r="I1164" s="11">
        <f>I1163*$E1164/$E1163*(1-I$1+VLOOKUP($A1164,'G T-bils'!$B$3:$C$3000,2,1)/36500)^($A1164-$A1163)</f>
        <v>35.061957264640732</v>
      </c>
      <c r="J1164">
        <v>64.334400000000002</v>
      </c>
      <c r="L1164">
        <f>ROW()</f>
        <v>1164</v>
      </c>
      <c r="N1164" t="e">
        <f>#REF!/#REF!</f>
        <v>#REF!</v>
      </c>
    </row>
    <row r="1165" spans="1:14">
      <c r="A1165" s="1">
        <v>41648</v>
      </c>
      <c r="B1165">
        <v>12.89</v>
      </c>
      <c r="C1165">
        <v>14.29</v>
      </c>
      <c r="D1165">
        <f>IFERROR(VLOOKUP($A1165,'EXIV-EVIX indexes'!$B$4:$D$5000,2,0),D1164)</f>
        <v>22546.36</v>
      </c>
      <c r="E1165">
        <f>IFERROR(VLOOKUP($A1165,'EXIV-EVIX indexes'!$B$4:$D$5000,3,0),E1164)</f>
        <v>23373.11</v>
      </c>
      <c r="F1165" s="11">
        <f>F1164*$D1165/$D1164*(1-F$1+VLOOKUP(A1165,'G T-bils'!B$3:C$3000,2,1)/36500)^($A1165-$A1164)</f>
        <v>107.81223838114549</v>
      </c>
      <c r="G1165" t="str">
        <f>IFERROR(VLOOKUP($A1165,EVIX.IV!$B$5:$F$300,5,0),"")</f>
        <v/>
      </c>
      <c r="I1165" s="11">
        <f>I1164*$E1165/$E1164*(1-I$1+VLOOKUP($A1165,'G T-bils'!$B$3:$C$3000,2,1)/36500)^($A1165-$A1164)</f>
        <v>34.86530066920745</v>
      </c>
      <c r="J1165">
        <v>64.738799999999998</v>
      </c>
      <c r="L1165">
        <f>ROW()</f>
        <v>1165</v>
      </c>
      <c r="N1165" t="e">
        <f>#REF!/#REF!</f>
        <v>#REF!</v>
      </c>
    </row>
    <row r="1166" spans="1:14">
      <c r="A1166" s="1">
        <v>41649</v>
      </c>
      <c r="B1166">
        <v>12.14</v>
      </c>
      <c r="C1166">
        <v>13.94</v>
      </c>
      <c r="D1166">
        <f>IFERROR(VLOOKUP($A1166,'EXIV-EVIX indexes'!$B$4:$D$5000,2,0),D1165)</f>
        <v>22047.82</v>
      </c>
      <c r="E1166">
        <f>IFERROR(VLOOKUP($A1166,'EXIV-EVIX indexes'!$B$4:$D$5000,3,0),E1165)</f>
        <v>24176.18</v>
      </c>
      <c r="F1166" s="11">
        <f>F1165*$D1166/$D1165*(1-F$1+VLOOKUP(A1166,'G T-bils'!B$3:C$3000,2,1)/36500)^($A1166-$A1165)</f>
        <v>105.42467339194404</v>
      </c>
      <c r="G1166" t="str">
        <f>IFERROR(VLOOKUP($A1166,EVIX.IV!$B$5:$F$300,5,0),"")</f>
        <v/>
      </c>
      <c r="I1166" s="11">
        <f>I1165*$E1166/$E1165*(1-I$1+VLOOKUP($A1166,'G T-bils'!$B$3:$C$3000,2,1)/36500)^($A1166-$A1165)</f>
        <v>36.061980662325418</v>
      </c>
      <c r="J1166">
        <v>62.033999999999999</v>
      </c>
      <c r="L1166">
        <f>ROW()</f>
        <v>1166</v>
      </c>
      <c r="N1166" t="e">
        <f>#REF!/#REF!</f>
        <v>#REF!</v>
      </c>
    </row>
    <row r="1167" spans="1:14">
      <c r="A1167" s="1">
        <v>41652</v>
      </c>
      <c r="B1167">
        <v>13.28</v>
      </c>
      <c r="C1167">
        <v>14.98</v>
      </c>
      <c r="D1167">
        <f>IFERROR(VLOOKUP($A1167,'EXIV-EVIX indexes'!$B$4:$D$5000,2,0),D1166)</f>
        <v>22057.29</v>
      </c>
      <c r="E1167">
        <f>IFERROR(VLOOKUP($A1167,'EXIV-EVIX indexes'!$B$4:$D$5000,3,0),E1166)</f>
        <v>24093.62</v>
      </c>
      <c r="F1167" s="11">
        <f>F1166*$D1167/$D1166*(1-F$1+VLOOKUP(A1167,'G T-bils'!B$3:C$3000,2,1)/36500)^($A1167-$A1166)</f>
        <v>105.45914591625262</v>
      </c>
      <c r="G1167" t="str">
        <f>IFERROR(VLOOKUP($A1167,EVIX.IV!$B$5:$F$300,5,0),"")</f>
        <v/>
      </c>
      <c r="I1167" s="11">
        <f>I1166*$E1167/$E1166*(1-I$1+VLOOKUP($A1167,'G T-bils'!$B$3:$C$3000,2,1)/36500)^($A1167-$A1166)</f>
        <v>35.935148108341792</v>
      </c>
      <c r="J1167">
        <v>64.965999999999994</v>
      </c>
      <c r="L1167">
        <f>ROW()</f>
        <v>1167</v>
      </c>
      <c r="N1167" t="e">
        <f>#REF!/#REF!</f>
        <v>#REF!</v>
      </c>
    </row>
    <row r="1168" spans="1:14">
      <c r="A1168" s="1">
        <v>41653</v>
      </c>
      <c r="B1168">
        <v>12.28</v>
      </c>
      <c r="C1168">
        <v>14.49</v>
      </c>
      <c r="D1168">
        <f>IFERROR(VLOOKUP($A1168,'EXIV-EVIX indexes'!$B$4:$D$5000,2,0),D1167)</f>
        <v>22002.39</v>
      </c>
      <c r="E1168">
        <f>IFERROR(VLOOKUP($A1168,'EXIV-EVIX indexes'!$B$4:$D$5000,3,0),E1167)</f>
        <v>24266.65</v>
      </c>
      <c r="F1168" s="11">
        <f>F1167*$D1168/$D1167*(1-F$1+VLOOKUP(A1168,'G T-bils'!B$3:C$3000,2,1)/36500)^($A1168-$A1167)</f>
        <v>105.19295744705575</v>
      </c>
      <c r="G1168" t="str">
        <f>IFERROR(VLOOKUP($A1168,EVIX.IV!$B$5:$F$300,5,0),"")</f>
        <v/>
      </c>
      <c r="I1168" s="11">
        <f>I1167*$E1168/$E1167*(1-I$1+VLOOKUP($A1168,'G T-bils'!$B$3:$C$3000,2,1)/36500)^($A1168-$A1167)</f>
        <v>36.191944662602502</v>
      </c>
      <c r="J1168">
        <v>60.370399999999997</v>
      </c>
      <c r="L1168">
        <f>ROW()</f>
        <v>1168</v>
      </c>
      <c r="N1168" t="e">
        <f>#REF!/#REF!</f>
        <v>#REF!</v>
      </c>
    </row>
    <row r="1169" spans="1:14">
      <c r="A1169" s="1">
        <v>41654</v>
      </c>
      <c r="B1169">
        <v>12.28</v>
      </c>
      <c r="C1169">
        <v>14.46</v>
      </c>
      <c r="D1169">
        <f>IFERROR(VLOOKUP($A1169,'EXIV-EVIX indexes'!$B$4:$D$5000,2,0),D1168)</f>
        <v>21483.02</v>
      </c>
      <c r="E1169">
        <f>IFERROR(VLOOKUP($A1169,'EXIV-EVIX indexes'!$B$4:$D$5000,3,0),E1168)</f>
        <v>24499.05</v>
      </c>
      <c r="F1169" s="11">
        <f>F1168*$D1169/$D1168*(1-F$1+VLOOKUP(A1169,'G T-bils'!B$3:C$3000,2,1)/36500)^($A1169-$A1168)</f>
        <v>102.70627836899162</v>
      </c>
      <c r="G1169" t="str">
        <f>IFERROR(VLOOKUP($A1169,EVIX.IV!$B$5:$F$300,5,0),"")</f>
        <v/>
      </c>
      <c r="I1169" s="11">
        <f>I1168*$E1169/$E1168*(1-I$1+VLOOKUP($A1169,'G T-bils'!$B$3:$C$3000,2,1)/36500)^($A1169-$A1168)</f>
        <v>36.537278026115303</v>
      </c>
      <c r="J1169">
        <v>60.790399999999998</v>
      </c>
      <c r="L1169">
        <f>ROW()</f>
        <v>1169</v>
      </c>
      <c r="N1169" t="e">
        <f>#REF!/#REF!</f>
        <v>#REF!</v>
      </c>
    </row>
    <row r="1170" spans="1:14">
      <c r="A1170" s="1">
        <v>41655</v>
      </c>
      <c r="B1170">
        <v>12.53</v>
      </c>
      <c r="C1170">
        <v>14.69</v>
      </c>
      <c r="D1170">
        <f>IFERROR(VLOOKUP($A1170,'EXIV-EVIX indexes'!$B$4:$D$5000,2,0),D1169)</f>
        <v>21967.07</v>
      </c>
      <c r="E1170">
        <f>IFERROR(VLOOKUP($A1170,'EXIV-EVIX indexes'!$B$4:$D$5000,3,0),E1169)</f>
        <v>23964.34</v>
      </c>
      <c r="F1170" s="11">
        <f>F1169*$D1170/$D1169*(1-F$1+VLOOKUP(A1170,'G T-bils'!B$3:C$3000,2,1)/36500)^($A1170-$A1169)</f>
        <v>105.016744599557</v>
      </c>
      <c r="G1170" t="str">
        <f>IFERROR(VLOOKUP($A1170,EVIX.IV!$B$5:$F$300,5,0),"")</f>
        <v/>
      </c>
      <c r="I1170" s="11">
        <f>I1169*$E1170/$E1169*(1-I$1+VLOOKUP($A1170,'G T-bils'!$B$3:$C$3000,2,1)/36500)^($A1170-$A1169)</f>
        <v>35.738570418858593</v>
      </c>
      <c r="J1170">
        <v>62.282800000000002</v>
      </c>
      <c r="L1170">
        <f>ROW()</f>
        <v>1170</v>
      </c>
      <c r="N1170" t="e">
        <f>#REF!/#REF!</f>
        <v>#REF!</v>
      </c>
    </row>
    <row r="1171" spans="1:14">
      <c r="A1171" s="1">
        <v>41656</v>
      </c>
      <c r="B1171">
        <v>12.44</v>
      </c>
      <c r="C1171">
        <v>14.63</v>
      </c>
      <c r="D1171">
        <f>IFERROR(VLOOKUP($A1171,'EXIV-EVIX indexes'!$B$4:$D$5000,2,0),D1170)</f>
        <v>21398.35</v>
      </c>
      <c r="E1171">
        <f>IFERROR(VLOOKUP($A1171,'EXIV-EVIX indexes'!$B$4:$D$5000,3,0),E1170)</f>
        <v>24421.94</v>
      </c>
      <c r="F1171" s="11">
        <f>F1170*$D1171/$D1170*(1-F$1+VLOOKUP(A1171,'G T-bils'!B$3:C$3000,2,1)/36500)^($A1171-$A1170)</f>
        <v>102.29435407068762</v>
      </c>
      <c r="G1171" t="str">
        <f>IFERROR(VLOOKUP($A1171,EVIX.IV!$B$5:$F$300,5,0),"")</f>
        <v/>
      </c>
      <c r="I1171" s="11">
        <f>I1170*$E1171/$E1170*(1-I$1+VLOOKUP($A1171,'G T-bils'!$B$3:$C$3000,2,1)/36500)^($A1171-$A1170)</f>
        <v>36.419738540294603</v>
      </c>
      <c r="J1171">
        <v>61.761600000000001</v>
      </c>
      <c r="L1171">
        <f>ROW()</f>
        <v>1171</v>
      </c>
      <c r="N1171" t="e">
        <f>#REF!/#REF!</f>
        <v>#REF!</v>
      </c>
    </row>
    <row r="1172" spans="1:14">
      <c r="A1172" s="1">
        <v>41660</v>
      </c>
      <c r="B1172">
        <v>12.87</v>
      </c>
      <c r="C1172">
        <v>14.62</v>
      </c>
      <c r="D1172">
        <f>IFERROR(VLOOKUP($A1172,'EXIV-EVIX indexes'!$B$4:$D$5000,2,0),D1171)</f>
        <v>21129.54</v>
      </c>
      <c r="E1172">
        <f>IFERROR(VLOOKUP($A1172,'EXIV-EVIX indexes'!$B$4:$D$5000,3,0),E1171)</f>
        <v>24660.41</v>
      </c>
      <c r="F1172" s="11">
        <f>F1171*$D1172/$D1171*(1-F$1+VLOOKUP(A1172,'G T-bils'!B$3:C$3000,2,1)/36500)^($A1172-$A1171)</f>
        <v>100.99544423385866</v>
      </c>
      <c r="G1172" t="str">
        <f>IFERROR(VLOOKUP($A1172,EVIX.IV!$B$5:$F$300,5,0),"")</f>
        <v/>
      </c>
      <c r="I1172" s="11">
        <f>I1171*$E1172/$E1171*(1-I$1+VLOOKUP($A1172,'G T-bils'!$B$3:$C$3000,2,1)/36500)^($A1172-$A1171)</f>
        <v>36.770312459079541</v>
      </c>
      <c r="J1172">
        <v>60.523600000000002</v>
      </c>
      <c r="L1172">
        <f>ROW()</f>
        <v>1172</v>
      </c>
      <c r="N1172" t="e">
        <f>#REF!/#REF!</f>
        <v>#REF!</v>
      </c>
    </row>
    <row r="1173" spans="1:14">
      <c r="A1173" s="1">
        <v>41661</v>
      </c>
      <c r="B1173">
        <v>12.84</v>
      </c>
      <c r="C1173">
        <v>14.47</v>
      </c>
      <c r="D1173">
        <f>IFERROR(VLOOKUP($A1173,'EXIV-EVIX indexes'!$B$4:$D$5000,2,0),D1172)</f>
        <v>21371.07</v>
      </c>
      <c r="E1173">
        <f>IFERROR(VLOOKUP($A1173,'EXIV-EVIX indexes'!$B$4:$D$5000,3,0),E1172)</f>
        <v>24443.45</v>
      </c>
      <c r="F1173" s="11">
        <f>F1172*$D1173/$D1172*(1-F$1+VLOOKUP(A1173,'G T-bils'!B$3:C$3000,2,1)/36500)^($A1173-$A1172)</f>
        <v>102.14635203510473</v>
      </c>
      <c r="G1173" t="str">
        <f>IFERROR(VLOOKUP($A1173,EVIX.IV!$B$5:$F$300,5,0),"")</f>
        <v/>
      </c>
      <c r="I1173" s="11">
        <f>I1172*$E1173/$E1172*(1-I$1+VLOOKUP($A1173,'G T-bils'!$B$3:$C$3000,2,1)/36500)^($A1173-$A1172)</f>
        <v>36.445539515471445</v>
      </c>
      <c r="J1173">
        <v>58.372</v>
      </c>
      <c r="L1173">
        <f>ROW()</f>
        <v>1173</v>
      </c>
      <c r="N1173" t="e">
        <f>#REF!/#REF!</f>
        <v>#REF!</v>
      </c>
    </row>
    <row r="1174" spans="1:14">
      <c r="A1174" s="1">
        <v>41662</v>
      </c>
      <c r="B1174">
        <v>13.77</v>
      </c>
      <c r="C1174">
        <v>14.98</v>
      </c>
      <c r="D1174">
        <f>IFERROR(VLOOKUP($A1174,'EXIV-EVIX indexes'!$B$4:$D$5000,2,0),D1173)</f>
        <v>22274.91</v>
      </c>
      <c r="E1174">
        <f>IFERROR(VLOOKUP($A1174,'EXIV-EVIX indexes'!$B$4:$D$5000,3,0),E1173)</f>
        <v>23818.81</v>
      </c>
      <c r="F1174" s="11">
        <f>F1173*$D1174/$D1173*(1-F$1+VLOOKUP(A1174,'G T-bils'!B$3:C$3000,2,1)/36500)^($A1174-$A1173)</f>
        <v>106.46279057942206</v>
      </c>
      <c r="G1174" t="str">
        <f>IFERROR(VLOOKUP($A1174,EVIX.IV!$B$5:$F$300,5,0),"")</f>
        <v/>
      </c>
      <c r="I1174" s="11">
        <f>I1173*$E1174/$E1173*(1-I$1+VLOOKUP($A1174,'G T-bils'!$B$3:$C$3000,2,1)/36500)^($A1174-$A1173)</f>
        <v>35.512989571599093</v>
      </c>
      <c r="J1174">
        <v>61.202800000000003</v>
      </c>
      <c r="L1174">
        <f>ROW()</f>
        <v>1174</v>
      </c>
      <c r="N1174" t="e">
        <f>#REF!/#REF!</f>
        <v>#REF!</v>
      </c>
    </row>
    <row r="1175" spans="1:14">
      <c r="A1175" s="1">
        <v>41663</v>
      </c>
      <c r="B1175">
        <v>18.14</v>
      </c>
      <c r="C1175">
        <v>17.399999999999999</v>
      </c>
      <c r="D1175">
        <f>IFERROR(VLOOKUP($A1175,'EXIV-EVIX indexes'!$B$4:$D$5000,2,0),D1174)</f>
        <v>24022.48</v>
      </c>
      <c r="E1175">
        <f>IFERROR(VLOOKUP($A1175,'EXIV-EVIX indexes'!$B$4:$D$5000,3,0),E1174)</f>
        <v>21950.3</v>
      </c>
      <c r="F1175" s="11">
        <f>F1174*$D1175/$D1174*(1-F$1+VLOOKUP(A1175,'G T-bils'!B$3:C$3000,2,1)/36500)^($A1175-$A1174)</f>
        <v>114.81140228050766</v>
      </c>
      <c r="G1175" t="str">
        <f>IFERROR(VLOOKUP($A1175,EVIX.IV!$B$5:$F$300,5,0),"")</f>
        <v/>
      </c>
      <c r="I1175" s="11">
        <f>I1174*$E1175/$E1174*(1-I$1+VLOOKUP($A1175,'G T-bils'!$B$3:$C$3000,2,1)/36500)^($A1175-$A1174)</f>
        <v>32.726000084420235</v>
      </c>
      <c r="J1175">
        <v>77.669799999999995</v>
      </c>
      <c r="L1175">
        <f>ROW()</f>
        <v>1175</v>
      </c>
      <c r="N1175" t="e">
        <f>#REF!/#REF!</f>
        <v>#REF!</v>
      </c>
    </row>
    <row r="1176" spans="1:14">
      <c r="A1176" s="1">
        <v>41666</v>
      </c>
      <c r="B1176">
        <v>17.420000000000002</v>
      </c>
      <c r="C1176">
        <v>17.13</v>
      </c>
      <c r="D1176">
        <f>IFERROR(VLOOKUP($A1176,'EXIV-EVIX indexes'!$B$4:$D$5000,2,0),D1175)</f>
        <v>23990.69</v>
      </c>
      <c r="E1176">
        <f>IFERROR(VLOOKUP($A1176,'EXIV-EVIX indexes'!$B$4:$D$5000,3,0),E1175)</f>
        <v>21935.25</v>
      </c>
      <c r="F1176" s="11">
        <f>F1175*$D1176/$D1175*(1-F$1+VLOOKUP(A1176,'G T-bils'!B$3:C$3000,2,1)/36500)^($A1176-$A1175)</f>
        <v>114.64783841893559</v>
      </c>
      <c r="G1176" t="str">
        <f>IFERROR(VLOOKUP($A1176,EVIX.IV!$B$5:$F$300,5,0),"")</f>
        <v/>
      </c>
      <c r="I1176" s="11">
        <f>I1175*$E1176/$E1175*(1-I$1+VLOOKUP($A1176,'G T-bils'!$B$3:$C$3000,2,1)/36500)^($A1176-$A1175)</f>
        <v>32.700244999806344</v>
      </c>
      <c r="J1176">
        <v>76.926500000000004</v>
      </c>
      <c r="L1176">
        <f>ROW()</f>
        <v>1176</v>
      </c>
      <c r="N1176" t="e">
        <f>#REF!/#REF!</f>
        <v>#REF!</v>
      </c>
    </row>
    <row r="1177" spans="1:14">
      <c r="A1177" s="1">
        <v>41667</v>
      </c>
      <c r="B1177">
        <v>15.8</v>
      </c>
      <c r="C1177">
        <v>16.2</v>
      </c>
      <c r="D1177">
        <f>IFERROR(VLOOKUP($A1177,'EXIV-EVIX indexes'!$B$4:$D$5000,2,0),D1176)</f>
        <v>23701.79</v>
      </c>
      <c r="E1177">
        <f>IFERROR(VLOOKUP($A1177,'EXIV-EVIX indexes'!$B$4:$D$5000,3,0),E1176)</f>
        <v>22163.63</v>
      </c>
      <c r="F1177" s="11">
        <f>F1176*$D1177/$D1176*(1-F$1+VLOOKUP(A1177,'G T-bils'!B$3:C$3000,2,1)/36500)^($A1177-$A1176)</f>
        <v>113.26341875870882</v>
      </c>
      <c r="G1177" t="str">
        <f>IFERROR(VLOOKUP($A1177,EVIX.IV!$B$5:$F$300,5,0),"")</f>
        <v/>
      </c>
      <c r="I1177" s="11">
        <f>I1176*$E1177/$E1176*(1-I$1+VLOOKUP($A1177,'G T-bils'!$B$3:$C$3000,2,1)/36500)^($A1177-$A1176)</f>
        <v>33.039593690927695</v>
      </c>
      <c r="J1177">
        <v>68.414000000000001</v>
      </c>
      <c r="L1177">
        <f>ROW()</f>
        <v>1177</v>
      </c>
      <c r="N1177" t="e">
        <f>#REF!/#REF!</f>
        <v>#REF!</v>
      </c>
    </row>
    <row r="1178" spans="1:14">
      <c r="A1178" s="1">
        <v>41668</v>
      </c>
      <c r="B1178">
        <v>17.350000000000001</v>
      </c>
      <c r="C1178">
        <v>17.239999999999998</v>
      </c>
      <c r="D1178">
        <f>IFERROR(VLOOKUP($A1178,'EXIV-EVIX indexes'!$B$4:$D$5000,2,0),D1177)</f>
        <v>24266.14</v>
      </c>
      <c r="E1178">
        <f>IFERROR(VLOOKUP($A1178,'EXIV-EVIX indexes'!$B$4:$D$5000,3,0),E1177)</f>
        <v>21563.93</v>
      </c>
      <c r="F1178" s="11">
        <f>F1177*$D1178/$D1177*(1-F$1+VLOOKUP(A1178,'G T-bils'!B$3:C$3000,2,1)/36500)^($A1178-$A1177)</f>
        <v>115.95636901432104</v>
      </c>
      <c r="G1178" t="str">
        <f>IFERROR(VLOOKUP($A1178,EVIX.IV!$B$5:$F$300,5,0),"")</f>
        <v/>
      </c>
      <c r="I1178" s="11">
        <f>I1177*$E1178/$E1177*(1-I$1+VLOOKUP($A1178,'G T-bils'!$B$3:$C$3000,2,1)/36500)^($A1178-$A1177)</f>
        <v>32.144532081397088</v>
      </c>
      <c r="J1178">
        <v>78.027199999999993</v>
      </c>
      <c r="L1178">
        <f>ROW()</f>
        <v>1178</v>
      </c>
      <c r="N1178" t="e">
        <f>#REF!/#REF!</f>
        <v>#REF!</v>
      </c>
    </row>
    <row r="1179" spans="1:14">
      <c r="A1179" s="1">
        <v>41669</v>
      </c>
      <c r="B1179">
        <v>17.29</v>
      </c>
      <c r="C1179">
        <v>17.37</v>
      </c>
      <c r="D1179">
        <f>IFERROR(VLOOKUP($A1179,'EXIV-EVIX indexes'!$B$4:$D$5000,2,0),D1178)</f>
        <v>24249.48</v>
      </c>
      <c r="E1179">
        <f>IFERROR(VLOOKUP($A1179,'EXIV-EVIX indexes'!$B$4:$D$5000,3,0),E1178)</f>
        <v>21317.23</v>
      </c>
      <c r="F1179" s="11">
        <f>F1178*$D1179/$D1178*(1-F$1+VLOOKUP(A1179,'G T-bils'!B$3:C$3000,2,1)/36500)^($A1179-$A1178)</f>
        <v>115.87281262011787</v>
      </c>
      <c r="G1179" t="str">
        <f>IFERROR(VLOOKUP($A1179,EVIX.IV!$B$5:$F$300,5,0),"")</f>
        <v/>
      </c>
      <c r="I1179" s="11">
        <f>I1178*$E1179/$E1178*(1-I$1+VLOOKUP($A1179,'G T-bils'!$B$3:$C$3000,2,1)/36500)^($A1179-$A1178)</f>
        <v>31.775703601963901</v>
      </c>
      <c r="J1179">
        <v>80.879099999999994</v>
      </c>
      <c r="L1179">
        <f>ROW()</f>
        <v>1179</v>
      </c>
      <c r="N1179" t="e">
        <f>#REF!/#REF!</f>
        <v>#REF!</v>
      </c>
    </row>
    <row r="1180" spans="1:14">
      <c r="A1180" s="1">
        <v>41670</v>
      </c>
      <c r="B1180">
        <v>18.41</v>
      </c>
      <c r="C1180">
        <v>18.09</v>
      </c>
      <c r="D1180">
        <f>IFERROR(VLOOKUP($A1180,'EXIV-EVIX indexes'!$B$4:$D$5000,2,0),D1179)</f>
        <v>24863.75</v>
      </c>
      <c r="E1180">
        <f>IFERROR(VLOOKUP($A1180,'EXIV-EVIX indexes'!$B$4:$D$5000,3,0),E1179)</f>
        <v>20526.439999999999</v>
      </c>
      <c r="F1180" s="11">
        <f>F1179*$D1180/$D1179*(1-F$1+VLOOKUP(A1180,'G T-bils'!B$3:C$3000,2,1)/36500)^($A1180-$A1179)</f>
        <v>118.80395852113638</v>
      </c>
      <c r="G1180" t="str">
        <f>IFERROR(VLOOKUP($A1180,EVIX.IV!$B$5:$F$300,5,0),"")</f>
        <v/>
      </c>
      <c r="I1180" s="11">
        <f>I1179*$E1180/$E1179*(1-I$1+VLOOKUP($A1180,'G T-bils'!$B$3:$C$3000,2,1)/36500)^($A1180-$A1179)</f>
        <v>30.595897778234967</v>
      </c>
      <c r="J1180">
        <v>89.162700000000001</v>
      </c>
      <c r="L1180">
        <f>ROW()</f>
        <v>1180</v>
      </c>
      <c r="N1180" t="e">
        <f>#REF!/#REF!</f>
        <v>#REF!</v>
      </c>
    </row>
    <row r="1181" spans="1:14">
      <c r="A1181" s="1">
        <v>41673</v>
      </c>
      <c r="B1181">
        <v>21.44</v>
      </c>
      <c r="C1181">
        <v>20.14</v>
      </c>
      <c r="D1181">
        <f>IFERROR(VLOOKUP($A1181,'EXIV-EVIX indexes'!$B$4:$D$5000,2,0),D1180)</f>
        <v>26686.11</v>
      </c>
      <c r="E1181">
        <f>IFERROR(VLOOKUP($A1181,'EXIV-EVIX indexes'!$B$4:$D$5000,3,0),E1180)</f>
        <v>19115.18</v>
      </c>
      <c r="F1181" s="11">
        <f>F1180*$D1181/$D1180*(1-F$1+VLOOKUP(A1181,'G T-bils'!B$3:C$3000,2,1)/36500)^($A1181-$A1180)</f>
        <v>127.49839528147385</v>
      </c>
      <c r="G1181" t="str">
        <f>IFERROR(VLOOKUP($A1181,EVIX.IV!$B$5:$F$300,5,0),"")</f>
        <v/>
      </c>
      <c r="I1181" s="11">
        <f>I1180*$E1181/$E1180*(1-I$1+VLOOKUP($A1181,'G T-bils'!$B$3:$C$3000,2,1)/36500)^($A1181-$A1180)</f>
        <v>28.489388321865199</v>
      </c>
      <c r="J1181">
        <v>104.205</v>
      </c>
      <c r="L1181">
        <f>ROW()</f>
        <v>1181</v>
      </c>
      <c r="N1181" t="e">
        <f>#REF!/#REF!</f>
        <v>#REF!</v>
      </c>
    </row>
    <row r="1182" spans="1:14">
      <c r="A1182" s="1">
        <v>41674</v>
      </c>
      <c r="B1182">
        <v>19.11</v>
      </c>
      <c r="C1182">
        <v>19.079999999999998</v>
      </c>
      <c r="D1182">
        <f>IFERROR(VLOOKUP($A1182,'EXIV-EVIX indexes'!$B$4:$D$5000,2,0),D1181)</f>
        <v>26629.45</v>
      </c>
      <c r="E1182">
        <f>IFERROR(VLOOKUP($A1182,'EXIV-EVIX indexes'!$B$4:$D$5000,3,0),E1181)</f>
        <v>19128.810000000001</v>
      </c>
      <c r="F1182" s="11">
        <f>F1181*$D1182/$D1181*(1-F$1+VLOOKUP(A1182,'G T-bils'!B$3:C$3000,2,1)/36500)^($A1182-$A1181)</f>
        <v>127.22330893124686</v>
      </c>
      <c r="G1182" t="str">
        <f>IFERROR(VLOOKUP($A1182,EVIX.IV!$B$5:$F$300,5,0),"")</f>
        <v/>
      </c>
      <c r="I1182" s="11">
        <f>I1181*$E1182/$E1181*(1-I$1+VLOOKUP($A1182,'G T-bils'!$B$3:$C$3000,2,1)/36500)^($A1182-$A1181)</f>
        <v>28.508720735027463</v>
      </c>
      <c r="J1182">
        <v>98.715800000000002</v>
      </c>
      <c r="L1182">
        <f>ROW()</f>
        <v>1182</v>
      </c>
      <c r="N1182" t="e">
        <f>#REF!/#REF!</f>
        <v>#REF!</v>
      </c>
    </row>
    <row r="1183" spans="1:14">
      <c r="A1183" s="1">
        <v>41675</v>
      </c>
      <c r="B1183">
        <v>19.95</v>
      </c>
      <c r="C1183">
        <v>19.670000000000002</v>
      </c>
      <c r="D1183">
        <f>IFERROR(VLOOKUP($A1183,'EXIV-EVIX indexes'!$B$4:$D$5000,2,0),D1182)</f>
        <v>26804.799999999999</v>
      </c>
      <c r="E1183">
        <f>IFERROR(VLOOKUP($A1183,'EXIV-EVIX indexes'!$B$4:$D$5000,3,0),E1182)</f>
        <v>19058.73</v>
      </c>
      <c r="F1183" s="11">
        <f>F1182*$D1183/$D1182*(1-F$1+VLOOKUP(A1183,'G T-bils'!B$3:C$3000,2,1)/36500)^($A1183-$A1182)</f>
        <v>128.05663364651429</v>
      </c>
      <c r="G1183" t="str">
        <f>IFERROR(VLOOKUP($A1183,EVIX.IV!$B$5:$F$300,5,0),"")</f>
        <v/>
      </c>
      <c r="I1183" s="11">
        <f>I1182*$E1183/$E1182*(1-I$1+VLOOKUP($A1183,'G T-bils'!$B$3:$C$3000,2,1)/36500)^($A1183-$A1182)</f>
        <v>28.403296892248534</v>
      </c>
      <c r="J1183">
        <v>104.562</v>
      </c>
      <c r="L1183">
        <f>ROW()</f>
        <v>1183</v>
      </c>
      <c r="N1183" t="e">
        <f>#REF!/#REF!</f>
        <v>#REF!</v>
      </c>
    </row>
    <row r="1184" spans="1:14">
      <c r="A1184" s="1">
        <v>41676</v>
      </c>
      <c r="B1184">
        <v>17.23</v>
      </c>
      <c r="C1184">
        <v>17.79</v>
      </c>
      <c r="D1184">
        <f>IFERROR(VLOOKUP($A1184,'EXIV-EVIX indexes'!$B$4:$D$5000,2,0),D1183)</f>
        <v>25388.85</v>
      </c>
      <c r="E1184">
        <f>IFERROR(VLOOKUP($A1184,'EXIV-EVIX indexes'!$B$4:$D$5000,3,0),E1183)</f>
        <v>20249.349999999999</v>
      </c>
      <c r="F1184" s="11">
        <f>F1183*$D1184/$D1183*(1-F$1+VLOOKUP(A1184,'G T-bils'!B$3:C$3000,2,1)/36500)^($A1184-$A1183)</f>
        <v>121.28798946988175</v>
      </c>
      <c r="G1184" t="str">
        <f>IFERROR(VLOOKUP($A1184,EVIX.IV!$B$5:$F$300,5,0),"")</f>
        <v/>
      </c>
      <c r="I1184" s="11">
        <f>I1183*$E1184/$E1183*(1-I$1+VLOOKUP($A1184,'G T-bils'!$B$3:$C$3000,2,1)/36500)^($A1184-$A1183)</f>
        <v>30.176657961880501</v>
      </c>
      <c r="J1184">
        <v>83.307699999999997</v>
      </c>
      <c r="L1184">
        <f>ROW()</f>
        <v>1184</v>
      </c>
      <c r="N1184" t="e">
        <f>#REF!/#REF!</f>
        <v>#REF!</v>
      </c>
    </row>
    <row r="1185" spans="1:14">
      <c r="A1185" s="1">
        <v>41677</v>
      </c>
      <c r="B1185">
        <v>15.29</v>
      </c>
      <c r="C1185">
        <v>16.34</v>
      </c>
      <c r="D1185">
        <f>IFERROR(VLOOKUP($A1185,'EXIV-EVIX indexes'!$B$4:$D$5000,2,0),D1184)</f>
        <v>24015.94</v>
      </c>
      <c r="E1185">
        <f>IFERROR(VLOOKUP($A1185,'EXIV-EVIX indexes'!$B$4:$D$5000,3,0),E1184)</f>
        <v>21395.21</v>
      </c>
      <c r="F1185" s="11">
        <f>F1184*$D1185/$D1184*(1-F$1+VLOOKUP(A1185,'G T-bils'!B$3:C$3000,2,1)/36500)^($A1185-$A1184)</f>
        <v>114.72541215961297</v>
      </c>
      <c r="G1185" t="str">
        <f>IFERROR(VLOOKUP($A1185,EVIX.IV!$B$5:$F$300,5,0),"")</f>
        <v/>
      </c>
      <c r="I1185" s="11">
        <f>I1184*$E1185/$E1184*(1-I$1+VLOOKUP($A1185,'G T-bils'!$B$3:$C$3000,2,1)/36500)^($A1185-$A1184)</f>
        <v>31.883198010642811</v>
      </c>
      <c r="J1185">
        <v>71.064899999999994</v>
      </c>
      <c r="L1185">
        <f>ROW()</f>
        <v>1185</v>
      </c>
      <c r="N1185" t="e">
        <f>#REF!/#REF!</f>
        <v>#REF!</v>
      </c>
    </row>
    <row r="1186" spans="1:14">
      <c r="A1186" s="1">
        <v>41680</v>
      </c>
      <c r="B1186">
        <v>15.26</v>
      </c>
      <c r="C1186">
        <v>16.32</v>
      </c>
      <c r="D1186">
        <f>IFERROR(VLOOKUP($A1186,'EXIV-EVIX indexes'!$B$4:$D$5000,2,0),D1185)</f>
        <v>23920.27</v>
      </c>
      <c r="E1186">
        <f>IFERROR(VLOOKUP($A1186,'EXIV-EVIX indexes'!$B$4:$D$5000,3,0),E1185)</f>
        <v>21566</v>
      </c>
      <c r="F1186" s="11">
        <f>F1185*$D1186/$D1185*(1-F$1+VLOOKUP(A1186,'G T-bils'!B$3:C$3000,2,1)/36500)^($A1186-$A1185)</f>
        <v>114.25668958719395</v>
      </c>
      <c r="G1186" t="str">
        <f>IFERROR(VLOOKUP($A1186,EVIX.IV!$B$5:$F$300,5,0),"")</f>
        <v/>
      </c>
      <c r="I1186" s="11">
        <f>I1185*$E1186/$E1185*(1-I$1+VLOOKUP($A1186,'G T-bils'!$B$3:$C$3000,2,1)/36500)^($A1186-$A1185)</f>
        <v>32.134418574901105</v>
      </c>
      <c r="J1186">
        <v>71.190600000000003</v>
      </c>
      <c r="L1186">
        <f>ROW()</f>
        <v>1186</v>
      </c>
      <c r="N1186" t="e">
        <f>#REF!/#REF!</f>
        <v>#REF!</v>
      </c>
    </row>
    <row r="1187" spans="1:14">
      <c r="A1187" s="1">
        <v>41681</v>
      </c>
      <c r="B1187">
        <v>14.51</v>
      </c>
      <c r="C1187">
        <v>15.75</v>
      </c>
      <c r="D1187">
        <f>IFERROR(VLOOKUP($A1187,'EXIV-EVIX indexes'!$B$4:$D$5000,2,0),D1186)</f>
        <v>22610.01</v>
      </c>
      <c r="E1187">
        <f>IFERROR(VLOOKUP($A1187,'EXIV-EVIX indexes'!$B$4:$D$5000,3,0),E1186)</f>
        <v>22826.68</v>
      </c>
      <c r="F1187" s="11">
        <f>F1186*$D1187/$D1186*(1-F$1+VLOOKUP(A1187,'G T-bils'!B$3:C$3000,2,1)/36500)^($A1187-$A1186)</f>
        <v>107.9944804629514</v>
      </c>
      <c r="G1187" t="str">
        <f>IFERROR(VLOOKUP($A1187,EVIX.IV!$B$5:$F$300,5,0),"")</f>
        <v/>
      </c>
      <c r="I1187" s="11">
        <f>I1186*$E1187/$E1186*(1-I$1+VLOOKUP($A1187,'G T-bils'!$B$3:$C$3000,2,1)/36500)^($A1187-$A1186)</f>
        <v>34.011739318407031</v>
      </c>
      <c r="J1187">
        <v>65.927300000000002</v>
      </c>
      <c r="L1187">
        <f>ROW()</f>
        <v>1187</v>
      </c>
      <c r="N1187" t="e">
        <f>#REF!/#REF!</f>
        <v>#REF!</v>
      </c>
    </row>
    <row r="1188" spans="1:14">
      <c r="A1188" s="1">
        <v>41682</v>
      </c>
      <c r="B1188">
        <v>14.3</v>
      </c>
      <c r="C1188">
        <v>15.65</v>
      </c>
      <c r="D1188">
        <f>IFERROR(VLOOKUP($A1188,'EXIV-EVIX indexes'!$B$4:$D$5000,2,0),D1187)</f>
        <v>22529.86</v>
      </c>
      <c r="E1188">
        <f>IFERROR(VLOOKUP($A1188,'EXIV-EVIX indexes'!$B$4:$D$5000,3,0),E1187)</f>
        <v>22607.9</v>
      </c>
      <c r="F1188" s="11">
        <f>F1187*$D1188/$D1187*(1-F$1+VLOOKUP(A1188,'G T-bils'!B$3:C$3000,2,1)/36500)^($A1188-$A1187)</f>
        <v>107.60796657067223</v>
      </c>
      <c r="G1188" t="str">
        <f>IFERROR(VLOOKUP($A1188,EVIX.IV!$B$5:$F$300,5,0),"")</f>
        <v/>
      </c>
      <c r="I1188" s="11">
        <f>I1187*$E1188/$E1187*(1-I$1+VLOOKUP($A1188,'G T-bils'!$B$3:$C$3000,2,1)/36500)^($A1188-$A1187)</f>
        <v>33.684603629630068</v>
      </c>
      <c r="J1188">
        <v>63.107500000000002</v>
      </c>
      <c r="L1188">
        <f>ROW()</f>
        <v>1188</v>
      </c>
      <c r="N1188" t="e">
        <f>#REF!/#REF!</f>
        <v>#REF!</v>
      </c>
    </row>
    <row r="1189" spans="1:14">
      <c r="A1189" s="1">
        <v>41683</v>
      </c>
      <c r="B1189">
        <v>14.14</v>
      </c>
      <c r="C1189">
        <v>15.5</v>
      </c>
      <c r="D1189">
        <f>IFERROR(VLOOKUP($A1189,'EXIV-EVIX indexes'!$B$4:$D$5000,2,0),D1188)</f>
        <v>22586.76</v>
      </c>
      <c r="E1189">
        <f>IFERROR(VLOOKUP($A1189,'EXIV-EVIX indexes'!$B$4:$D$5000,3,0),E1188)</f>
        <v>22799.48</v>
      </c>
      <c r="F1189" s="11">
        <f>F1188*$D1189/$D1188*(1-F$1+VLOOKUP(A1189,'G T-bils'!B$3:C$3000,2,1)/36500)^($A1189-$A1188)</f>
        <v>107.87603702839162</v>
      </c>
      <c r="G1189" t="str">
        <f>IFERROR(VLOOKUP($A1189,EVIX.IV!$B$5:$F$300,5,0),"")</f>
        <v/>
      </c>
      <c r="I1189" s="11">
        <f>I1188*$E1189/$E1188*(1-I$1+VLOOKUP($A1189,'G T-bils'!$B$3:$C$3000,2,1)/36500)^($A1189-$A1188)</f>
        <v>33.968883648807392</v>
      </c>
      <c r="J1189">
        <v>62.8093</v>
      </c>
      <c r="L1189">
        <f>ROW()</f>
        <v>1189</v>
      </c>
      <c r="N1189" t="e">
        <f>#REF!/#REF!</f>
        <v>#REF!</v>
      </c>
    </row>
    <row r="1190" spans="1:14">
      <c r="A1190" s="1">
        <v>41684</v>
      </c>
      <c r="B1190">
        <v>13.57</v>
      </c>
      <c r="C1190">
        <v>15.17</v>
      </c>
      <c r="D1190">
        <f>IFERROR(VLOOKUP($A1190,'EXIV-EVIX indexes'!$B$4:$D$5000,2,0),D1189)</f>
        <v>21923.91</v>
      </c>
      <c r="E1190">
        <f>IFERROR(VLOOKUP($A1190,'EXIV-EVIX indexes'!$B$4:$D$5000,3,0),E1189)</f>
        <v>23527.73</v>
      </c>
      <c r="F1190" s="11">
        <f>F1189*$D1190/$D1189*(1-F$1+VLOOKUP(A1190,'G T-bils'!B$3:C$3000,2,1)/36500)^($A1190-$A1189)</f>
        <v>104.7066160717682</v>
      </c>
      <c r="G1190" t="str">
        <f>IFERROR(VLOOKUP($A1190,EVIX.IV!$B$5:$F$300,5,0),"")</f>
        <v/>
      </c>
      <c r="I1190" s="11">
        <f>I1189*$E1190/$E1189*(1-I$1+VLOOKUP($A1190,'G T-bils'!$B$3:$C$3000,2,1)/36500)^($A1190-$A1189)</f>
        <v>35.052696078129777</v>
      </c>
      <c r="J1190">
        <v>60.556399999999996</v>
      </c>
      <c r="L1190">
        <f>ROW()</f>
        <v>1190</v>
      </c>
      <c r="N1190" t="e">
        <f>#REF!/#REF!</f>
        <v>#REF!</v>
      </c>
    </row>
    <row r="1191" spans="1:14">
      <c r="A1191" s="1">
        <v>41688</v>
      </c>
      <c r="B1191">
        <v>13.87</v>
      </c>
      <c r="C1191">
        <v>15.22</v>
      </c>
      <c r="D1191">
        <f>IFERROR(VLOOKUP($A1191,'EXIV-EVIX indexes'!$B$4:$D$5000,2,0),D1190)</f>
        <v>21741.45</v>
      </c>
      <c r="E1191">
        <f>IFERROR(VLOOKUP($A1191,'EXIV-EVIX indexes'!$B$4:$D$5000,3,0),E1190)</f>
        <v>23931.91</v>
      </c>
      <c r="F1191" s="11">
        <f>F1190*$D1191/$D1190*(1-F$1+VLOOKUP(A1191,'G T-bils'!B$3:C$3000,2,1)/36500)^($A1191-$A1190)</f>
        <v>103.82083239010075</v>
      </c>
      <c r="G1191" t="str">
        <f>IFERROR(VLOOKUP($A1191,EVIX.IV!$B$5:$F$300,5,0),"")</f>
        <v/>
      </c>
      <c r="I1191" s="11">
        <f>I1190*$E1191/$E1190*(1-I$1+VLOOKUP($A1191,'G T-bils'!$B$3:$C$3000,2,1)/36500)^($A1191-$A1190)</f>
        <v>35.649927295224416</v>
      </c>
      <c r="J1191">
        <v>58.610599999999998</v>
      </c>
      <c r="L1191">
        <f>ROW()</f>
        <v>1191</v>
      </c>
      <c r="N1191" t="e">
        <f>#REF!/#REF!</f>
        <v>#REF!</v>
      </c>
    </row>
    <row r="1192" spans="1:14">
      <c r="A1192" s="1">
        <v>41689</v>
      </c>
      <c r="B1192">
        <v>15.5</v>
      </c>
      <c r="C1192">
        <v>16.29</v>
      </c>
      <c r="D1192">
        <f>IFERROR(VLOOKUP($A1192,'EXIV-EVIX indexes'!$B$4:$D$5000,2,0),D1191)</f>
        <v>21803.01</v>
      </c>
      <c r="E1192">
        <f>IFERROR(VLOOKUP($A1192,'EXIV-EVIX indexes'!$B$4:$D$5000,3,0),E1191)</f>
        <v>23865.599999999999</v>
      </c>
      <c r="F1192" s="11">
        <f>F1191*$D1192/$D1191*(1-F$1+VLOOKUP(A1192,'G T-bils'!B$3:C$3000,2,1)/36500)^($A1192-$A1191)</f>
        <v>104.1111940472254</v>
      </c>
      <c r="G1192" t="str">
        <f>IFERROR(VLOOKUP($A1192,EVIX.IV!$B$5:$F$300,5,0),"")</f>
        <v/>
      </c>
      <c r="I1192" s="11">
        <f>I1191*$E1192/$E1191*(1-I$1+VLOOKUP($A1192,'G T-bils'!$B$3:$C$3000,2,1)/36500)^($A1192-$A1191)</f>
        <v>35.549919108296073</v>
      </c>
      <c r="J1192">
        <v>66.329899999999995</v>
      </c>
      <c r="L1192">
        <f>ROW()</f>
        <v>1192</v>
      </c>
      <c r="N1192" t="e">
        <f>#REF!/#REF!</f>
        <v>#REF!</v>
      </c>
    </row>
    <row r="1193" spans="1:14">
      <c r="A1193" s="1">
        <v>41690</v>
      </c>
      <c r="B1193">
        <v>14.79</v>
      </c>
      <c r="C1193">
        <v>15.72</v>
      </c>
      <c r="D1193">
        <f>IFERROR(VLOOKUP($A1193,'EXIV-EVIX indexes'!$B$4:$D$5000,2,0),D1192)</f>
        <v>22240.41</v>
      </c>
      <c r="E1193">
        <f>IFERROR(VLOOKUP($A1193,'EXIV-EVIX indexes'!$B$4:$D$5000,3,0),E1192)</f>
        <v>23228.11</v>
      </c>
      <c r="F1193" s="11">
        <f>F1192*$D1193/$D1192*(1-F$1+VLOOKUP(A1193,'G T-bils'!B$3:C$3000,2,1)/36500)^($A1193-$A1192)</f>
        <v>106.19614078051141</v>
      </c>
      <c r="G1193" t="str">
        <f>IFERROR(VLOOKUP($A1193,EVIX.IV!$B$5:$F$300,5,0),"")</f>
        <v/>
      </c>
      <c r="I1193" s="11">
        <f>I1192*$E1193/$E1192*(1-I$1+VLOOKUP($A1193,'G T-bils'!$B$3:$C$3000,2,1)/36500)^($A1193-$A1192)</f>
        <v>34.599124181630586</v>
      </c>
      <c r="L1193">
        <f>ROW()</f>
        <v>1193</v>
      </c>
      <c r="N1193" t="e">
        <f>#REF!/#REF!</f>
        <v>#REF!</v>
      </c>
    </row>
    <row r="1194" spans="1:14">
      <c r="A1194" s="1">
        <v>41691</v>
      </c>
      <c r="B1194">
        <v>14.68</v>
      </c>
      <c r="C1194">
        <v>15.64</v>
      </c>
      <c r="D1194">
        <f>IFERROR(VLOOKUP($A1194,'EXIV-EVIX indexes'!$B$4:$D$5000,2,0),D1193)</f>
        <v>21719.41</v>
      </c>
      <c r="E1194">
        <f>IFERROR(VLOOKUP($A1194,'EXIV-EVIX indexes'!$B$4:$D$5000,3,0),E1193)</f>
        <v>23876.81</v>
      </c>
      <c r="F1194" s="11">
        <f>F1193*$D1194/$D1193*(1-F$1+VLOOKUP(A1194,'G T-bils'!B$3:C$3000,2,1)/36500)^($A1194-$A1193)</f>
        <v>103.70479701885317</v>
      </c>
      <c r="G1194" t="str">
        <f>IFERROR(VLOOKUP($A1194,EVIX.IV!$B$5:$F$300,5,0),"")</f>
        <v/>
      </c>
      <c r="I1194" s="11">
        <f>I1193*$E1194/$E1193*(1-I$1+VLOOKUP($A1194,'G T-bils'!$B$3:$C$3000,2,1)/36500)^($A1194-$A1193)</f>
        <v>35.564148236032779</v>
      </c>
      <c r="L1194">
        <f>ROW()</f>
        <v>1194</v>
      </c>
      <c r="N1194" t="e">
        <f>#REF!/#REF!</f>
        <v>#REF!</v>
      </c>
    </row>
    <row r="1195" spans="1:14">
      <c r="A1195" s="1">
        <v>41694</v>
      </c>
      <c r="B1195">
        <v>14.23</v>
      </c>
      <c r="C1195">
        <v>15.5</v>
      </c>
      <c r="D1195">
        <f>IFERROR(VLOOKUP($A1195,'EXIV-EVIX indexes'!$B$4:$D$5000,2,0),D1194)</f>
        <v>21514.69</v>
      </c>
      <c r="E1195">
        <f>IFERROR(VLOOKUP($A1195,'EXIV-EVIX indexes'!$B$4:$D$5000,3,0),E1194)</f>
        <v>24030.86</v>
      </c>
      <c r="F1195" s="11">
        <f>F1194*$D1195/$D1194*(1-F$1+VLOOKUP(A1195,'G T-bils'!B$3:C$3000,2,1)/36500)^($A1195-$A1194)</f>
        <v>102.71670531219242</v>
      </c>
      <c r="G1195" t="str">
        <f>IFERROR(VLOOKUP($A1195,EVIX.IV!$B$5:$F$300,5,0),"")</f>
        <v/>
      </c>
      <c r="I1195" s="11">
        <f>I1194*$E1195/$E1194*(1-I$1+VLOOKUP($A1195,'G T-bils'!$B$3:$C$3000,2,1)/36500)^($A1195-$A1194)</f>
        <v>35.789908437194036</v>
      </c>
      <c r="L1195">
        <f>ROW()</f>
        <v>1195</v>
      </c>
      <c r="N1195" t="e">
        <f>#REF!/#REF!</f>
        <v>#REF!</v>
      </c>
    </row>
    <row r="1196" spans="1:14">
      <c r="A1196" s="1">
        <v>41695</v>
      </c>
      <c r="B1196">
        <v>13.67</v>
      </c>
      <c r="C1196">
        <v>15.5</v>
      </c>
      <c r="D1196">
        <f>IFERROR(VLOOKUP($A1196,'EXIV-EVIX indexes'!$B$4:$D$5000,2,0),D1195)</f>
        <v>21388.48</v>
      </c>
      <c r="E1196">
        <f>IFERROR(VLOOKUP($A1196,'EXIV-EVIX indexes'!$B$4:$D$5000,3,0),E1195)</f>
        <v>24189.4</v>
      </c>
      <c r="F1196" s="11">
        <f>F1195*$D1196/$D1195*(1-F$1+VLOOKUP(A1196,'G T-bils'!B$3:C$3000,2,1)/36500)^($A1196-$A1195)</f>
        <v>102.11064900671502</v>
      </c>
      <c r="G1196" t="str">
        <f>IFERROR(VLOOKUP($A1196,EVIX.IV!$B$5:$F$300,5,0),"")</f>
        <v/>
      </c>
      <c r="I1196" s="11">
        <f>I1195*$E1196/$E1195*(1-I$1+VLOOKUP($A1196,'G T-bils'!$B$3:$C$3000,2,1)/36500)^($A1196-$A1195)</f>
        <v>36.024793230181118</v>
      </c>
      <c r="L1196">
        <f>ROW()</f>
        <v>1196</v>
      </c>
      <c r="N1196" t="e">
        <f>#REF!/#REF!</f>
        <v>#REF!</v>
      </c>
    </row>
    <row r="1197" spans="1:14">
      <c r="A1197" s="1">
        <v>41696</v>
      </c>
      <c r="B1197">
        <v>14.35</v>
      </c>
      <c r="C1197">
        <v>15.91</v>
      </c>
      <c r="D1197">
        <f>IFERROR(VLOOKUP($A1197,'EXIV-EVIX indexes'!$B$4:$D$5000,2,0),D1196)</f>
        <v>21303.95</v>
      </c>
      <c r="E1197">
        <f>IFERROR(VLOOKUP($A1197,'EXIV-EVIX indexes'!$B$4:$D$5000,3,0),E1196)</f>
        <v>24039.97</v>
      </c>
      <c r="F1197" s="11">
        <f>F1196*$D1197/$D1196*(1-F$1+VLOOKUP(A1197,'G T-bils'!B$3:C$3000,2,1)/36500)^($A1197-$A1196)</f>
        <v>101.70356142608571</v>
      </c>
      <c r="G1197" t="str">
        <f>IFERROR(VLOOKUP($A1197,EVIX.IV!$B$5:$F$300,5,0),"")</f>
        <v/>
      </c>
      <c r="I1197" s="11">
        <f>I1196*$E1197/$E1196*(1-I$1+VLOOKUP($A1197,'G T-bils'!$B$3:$C$3000,2,1)/36500)^($A1197-$A1196)</f>
        <v>35.801006337193797</v>
      </c>
      <c r="L1197">
        <f>ROW()</f>
        <v>1197</v>
      </c>
      <c r="N1197" t="e">
        <f>#REF!/#REF!</f>
        <v>#REF!</v>
      </c>
    </row>
    <row r="1198" spans="1:14">
      <c r="A1198" s="1">
        <v>41697</v>
      </c>
      <c r="B1198">
        <v>14.04</v>
      </c>
      <c r="C1198">
        <v>15.63</v>
      </c>
      <c r="D1198">
        <f>IFERROR(VLOOKUP($A1198,'EXIV-EVIX indexes'!$B$4:$D$5000,2,0),D1197)</f>
        <v>21724.93</v>
      </c>
      <c r="E1198">
        <f>IFERROR(VLOOKUP($A1198,'EXIV-EVIX indexes'!$B$4:$D$5000,3,0),E1197)</f>
        <v>23605.33</v>
      </c>
      <c r="F1198" s="11">
        <f>F1197*$D1198/$D1197*(1-F$1+VLOOKUP(A1198,'G T-bils'!B$3:C$3000,2,1)/36500)^($A1198-$A1197)</f>
        <v>103.70965331782425</v>
      </c>
      <c r="G1198" t="str">
        <f>IFERROR(VLOOKUP($A1198,EVIX.IV!$B$5:$F$300,5,0),"")</f>
        <v/>
      </c>
      <c r="I1198" s="11">
        <f>I1197*$E1198/$E1197*(1-I$1+VLOOKUP($A1198,'G T-bils'!$B$3:$C$3000,2,1)/36500)^($A1198-$A1197)</f>
        <v>35.152495312117651</v>
      </c>
      <c r="L1198">
        <f>ROW()</f>
        <v>1198</v>
      </c>
      <c r="N1198" t="e">
        <f>#REF!/#REF!</f>
        <v>#REF!</v>
      </c>
    </row>
    <row r="1199" spans="1:14">
      <c r="A1199" s="1">
        <v>41698</v>
      </c>
      <c r="B1199">
        <v>14</v>
      </c>
      <c r="C1199">
        <v>15.8</v>
      </c>
      <c r="D1199">
        <f>IFERROR(VLOOKUP($A1199,'EXIV-EVIX indexes'!$B$4:$D$5000,2,0),D1198)</f>
        <v>21683.16</v>
      </c>
      <c r="E1199">
        <f>IFERROR(VLOOKUP($A1199,'EXIV-EVIX indexes'!$B$4:$D$5000,3,0),E1198)</f>
        <v>24088.67</v>
      </c>
      <c r="F1199" s="11">
        <f>F1198*$D1199/$D1198*(1-F$1+VLOOKUP(A1199,'G T-bils'!B$3:C$3000,2,1)/36500)^($A1199-$A1198)</f>
        <v>103.50665450990617</v>
      </c>
      <c r="G1199" t="str">
        <f>IFERROR(VLOOKUP($A1199,EVIX.IV!$B$5:$F$300,5,0),"")</f>
        <v/>
      </c>
      <c r="I1199" s="11">
        <f>I1198*$E1199/$E1198*(1-I$1+VLOOKUP($A1199,'G T-bils'!$B$3:$C$3000,2,1)/36500)^($A1199-$A1198)</f>
        <v>35.871026554370829</v>
      </c>
      <c r="L1199">
        <f>ROW()</f>
        <v>1199</v>
      </c>
      <c r="N1199" t="e">
        <f>#REF!/#REF!</f>
        <v>#REF!</v>
      </c>
    </row>
    <row r="1200" spans="1:14">
      <c r="A1200" s="1">
        <v>41701</v>
      </c>
      <c r="B1200">
        <v>16</v>
      </c>
      <c r="C1200">
        <v>16.920000000000002</v>
      </c>
      <c r="D1200">
        <f>IFERROR(VLOOKUP($A1200,'EXIV-EVIX indexes'!$B$4:$D$5000,2,0),D1199)</f>
        <v>24291.93</v>
      </c>
      <c r="E1200">
        <f>IFERROR(VLOOKUP($A1200,'EXIV-EVIX indexes'!$B$4:$D$5000,3,0),E1199)</f>
        <v>21047.02</v>
      </c>
      <c r="F1200" s="11">
        <f>F1199*$D1200/$D1199*(1-F$1+VLOOKUP(A1200,'G T-bils'!B$3:C$3000,2,1)/36500)^($A1200-$A1199)</f>
        <v>115.94778476705993</v>
      </c>
      <c r="G1200" t="str">
        <f>IFERROR(VLOOKUP($A1200,EVIX.IV!$B$5:$F$300,5,0),"")</f>
        <v/>
      </c>
      <c r="I1200" s="11">
        <f>I1199*$E1200/$E1199*(1-I$1+VLOOKUP($A1200,'G T-bils'!$B$3:$C$3000,2,1)/36500)^($A1200-$A1199)</f>
        <v>31.338365000430251</v>
      </c>
      <c r="L1200">
        <f>ROW()</f>
        <v>1200</v>
      </c>
      <c r="N1200" t="e">
        <f>#REF!/#REF!</f>
        <v>#REF!</v>
      </c>
    </row>
    <row r="1201" spans="1:14">
      <c r="A1201" s="1">
        <v>41702</v>
      </c>
      <c r="B1201">
        <v>14.1</v>
      </c>
      <c r="C1201">
        <v>15.69</v>
      </c>
      <c r="D1201">
        <f>IFERROR(VLOOKUP($A1201,'EXIV-EVIX indexes'!$B$4:$D$5000,2,0),D1200)</f>
        <v>22232.240000000002</v>
      </c>
      <c r="E1201">
        <f>IFERROR(VLOOKUP($A1201,'EXIV-EVIX indexes'!$B$4:$D$5000,3,0),E1200)</f>
        <v>22727.1</v>
      </c>
      <c r="F1201" s="11">
        <f>F1200*$D1201/$D1200*(1-F$1+VLOOKUP(A1201,'G T-bils'!B$3:C$3000,2,1)/36500)^($A1201-$A1200)</f>
        <v>106.11304361915825</v>
      </c>
      <c r="G1201" t="str">
        <f>IFERROR(VLOOKUP($A1201,EVIX.IV!$B$5:$F$300,5,0),"")</f>
        <v/>
      </c>
      <c r="I1201" s="11">
        <f>I1200*$E1201/$E1200*(1-I$1+VLOOKUP($A1201,'G T-bils'!$B$3:$C$3000,2,1)/36500)^($A1201-$A1200)</f>
        <v>33.838792581774143</v>
      </c>
      <c r="L1201">
        <f>ROW()</f>
        <v>1201</v>
      </c>
      <c r="N1201" t="e">
        <f>#REF!/#REF!</f>
        <v>#REF!</v>
      </c>
    </row>
    <row r="1202" spans="1:14">
      <c r="A1202" s="1">
        <v>41703</v>
      </c>
      <c r="B1202">
        <v>13.89</v>
      </c>
      <c r="C1202">
        <v>15.77</v>
      </c>
      <c r="D1202">
        <f>IFERROR(VLOOKUP($A1202,'EXIV-EVIX indexes'!$B$4:$D$5000,2,0),D1201)</f>
        <v>22434.79</v>
      </c>
      <c r="E1202">
        <f>IFERROR(VLOOKUP($A1202,'EXIV-EVIX indexes'!$B$4:$D$5000,3,0),E1201)</f>
        <v>22500.75</v>
      </c>
      <c r="F1202" s="11">
        <f>F1201*$D1202/$D1201*(1-F$1+VLOOKUP(A1202,'G T-bils'!B$3:C$3000,2,1)/36500)^($A1202-$A1201)</f>
        <v>107.0761521546208</v>
      </c>
      <c r="G1202" t="str">
        <f>IFERROR(VLOOKUP($A1202,EVIX.IV!$B$5:$F$300,5,0),"")</f>
        <v/>
      </c>
      <c r="I1202" s="11">
        <f>I1201*$E1202/$E1201*(1-I$1+VLOOKUP($A1202,'G T-bils'!$B$3:$C$3000,2,1)/36500)^($A1202-$A1201)</f>
        <v>33.500634135655908</v>
      </c>
      <c r="L1202">
        <f>ROW()</f>
        <v>1202</v>
      </c>
      <c r="N1202" t="e">
        <f>#REF!/#REF!</f>
        <v>#REF!</v>
      </c>
    </row>
    <row r="1203" spans="1:14">
      <c r="A1203" s="1">
        <v>41704</v>
      </c>
      <c r="B1203">
        <v>14.21</v>
      </c>
      <c r="C1203">
        <v>15.83</v>
      </c>
      <c r="D1203">
        <f>IFERROR(VLOOKUP($A1203,'EXIV-EVIX indexes'!$B$4:$D$5000,2,0),D1202)</f>
        <v>22084.400000000001</v>
      </c>
      <c r="E1203">
        <f>IFERROR(VLOOKUP($A1203,'EXIV-EVIX indexes'!$B$4:$D$5000,3,0),E1202)</f>
        <v>23171.81</v>
      </c>
      <c r="F1203" s="11">
        <f>F1202*$D1203/$D1202*(1-F$1+VLOOKUP(A1203,'G T-bils'!B$3:C$3000,2,1)/36500)^($A1203-$A1202)</f>
        <v>105.40027415644924</v>
      </c>
      <c r="G1203" t="str">
        <f>IFERROR(VLOOKUP($A1203,EVIX.IV!$B$5:$F$300,5,0),"")</f>
        <v/>
      </c>
      <c r="I1203" s="11">
        <f>I1202*$E1203/$E1202*(1-I$1+VLOOKUP($A1203,'G T-bils'!$B$3:$C$3000,2,1)/36500)^($A1203-$A1202)</f>
        <v>34.498592818443285</v>
      </c>
      <c r="L1203">
        <f>ROW()</f>
        <v>1203</v>
      </c>
      <c r="N1203" t="e">
        <f>#REF!/#REF!</f>
        <v>#REF!</v>
      </c>
    </row>
    <row r="1204" spans="1:14">
      <c r="A1204" s="1">
        <v>41705</v>
      </c>
      <c r="B1204">
        <v>14.11</v>
      </c>
      <c r="C1204">
        <v>15.87</v>
      </c>
      <c r="D1204">
        <f>IFERROR(VLOOKUP($A1204,'EXIV-EVIX indexes'!$B$4:$D$5000,2,0),D1203)</f>
        <v>23427.25</v>
      </c>
      <c r="E1204">
        <f>IFERROR(VLOOKUP($A1204,'EXIV-EVIX indexes'!$B$4:$D$5000,3,0),E1203)</f>
        <v>21827.1</v>
      </c>
      <c r="F1204" s="11">
        <f>F1203*$D1204/$D1203*(1-F$1+VLOOKUP(A1204,'G T-bils'!B$3:C$3000,2,1)/36500)^($A1204-$A1203)</f>
        <v>111.80554018856219</v>
      </c>
      <c r="G1204" t="str">
        <f>IFERROR(VLOOKUP($A1204,EVIX.IV!$B$5:$F$300,5,0),"")</f>
        <v/>
      </c>
      <c r="I1204" s="11">
        <f>I1203*$E1204/$E1203*(1-I$1+VLOOKUP($A1204,'G T-bils'!$B$3:$C$3000,2,1)/36500)^($A1204-$A1203)</f>
        <v>32.495508430161742</v>
      </c>
      <c r="L1204">
        <f>ROW()</f>
        <v>1204</v>
      </c>
      <c r="N1204" t="e">
        <f>#REF!/#REF!</f>
        <v>#REF!</v>
      </c>
    </row>
    <row r="1205" spans="1:14">
      <c r="A1205" s="1">
        <v>41708</v>
      </c>
      <c r="B1205">
        <v>14.2</v>
      </c>
      <c r="C1205">
        <v>15.97</v>
      </c>
      <c r="D1205">
        <f>IFERROR(VLOOKUP($A1205,'EXIV-EVIX indexes'!$B$4:$D$5000,2,0),D1204)</f>
        <v>23716.75</v>
      </c>
      <c r="E1205">
        <f>IFERROR(VLOOKUP($A1205,'EXIV-EVIX indexes'!$B$4:$D$5000,3,0),E1204)</f>
        <v>21606.720000000001</v>
      </c>
      <c r="F1205" s="11">
        <f>F1204*$D1205/$D1204*(1-F$1+VLOOKUP(A1205,'G T-bils'!B$3:C$3000,2,1)/36500)^($A1205-$A1204)</f>
        <v>113.17588222176198</v>
      </c>
      <c r="G1205" t="str">
        <f>IFERROR(VLOOKUP($A1205,EVIX.IV!$B$5:$F$300,5,0),"")</f>
        <v/>
      </c>
      <c r="I1205" s="11">
        <f>I1204*$E1205/$E1204*(1-I$1+VLOOKUP($A1205,'G T-bils'!$B$3:$C$3000,2,1)/36500)^($A1205-$A1204)</f>
        <v>32.16420659168935</v>
      </c>
      <c r="L1205">
        <f>ROW()</f>
        <v>1205</v>
      </c>
      <c r="N1205" t="e">
        <f>#REF!/#REF!</f>
        <v>#REF!</v>
      </c>
    </row>
    <row r="1206" spans="1:14">
      <c r="A1206" s="1">
        <v>41709</v>
      </c>
      <c r="B1206">
        <v>14.8</v>
      </c>
      <c r="C1206">
        <v>16.350000000000001</v>
      </c>
      <c r="D1206">
        <f>IFERROR(VLOOKUP($A1206,'EXIV-EVIX indexes'!$B$4:$D$5000,2,0),D1205)</f>
        <v>23581.41</v>
      </c>
      <c r="E1206">
        <f>IFERROR(VLOOKUP($A1206,'EXIV-EVIX indexes'!$B$4:$D$5000,3,0),E1205)</f>
        <v>21683.46</v>
      </c>
      <c r="F1206" s="11">
        <f>F1205*$D1206/$D1205*(1-F$1+VLOOKUP(A1206,'G T-bils'!B$3:C$3000,2,1)/36500)^($A1206-$A1205)</f>
        <v>112.52630877172936</v>
      </c>
      <c r="G1206" t="str">
        <f>IFERROR(VLOOKUP($A1206,EVIX.IV!$B$5:$F$300,5,0),"")</f>
        <v/>
      </c>
      <c r="I1206" s="11">
        <f>I1205*$E1206/$E1205*(1-I$1+VLOOKUP($A1206,'G T-bils'!$B$3:$C$3000,2,1)/36500)^($A1206-$A1205)</f>
        <v>32.277372392943818</v>
      </c>
      <c r="L1206">
        <f>ROW()</f>
        <v>1206</v>
      </c>
      <c r="N1206" t="e">
        <f>#REF!/#REF!</f>
        <v>#REF!</v>
      </c>
    </row>
    <row r="1207" spans="1:14">
      <c r="A1207" s="1">
        <v>41710</v>
      </c>
      <c r="B1207">
        <v>14.47</v>
      </c>
      <c r="C1207">
        <v>16.079999999999998</v>
      </c>
      <c r="D1207">
        <f>IFERROR(VLOOKUP($A1207,'EXIV-EVIX indexes'!$B$4:$D$5000,2,0),D1206)</f>
        <v>24065.38</v>
      </c>
      <c r="E1207">
        <f>IFERROR(VLOOKUP($A1207,'EXIV-EVIX indexes'!$B$4:$D$5000,3,0),E1206)</f>
        <v>21353.5</v>
      </c>
      <c r="F1207" s="11">
        <f>F1206*$D1207/$D1206*(1-F$1+VLOOKUP(A1207,'G T-bils'!B$3:C$3000,2,1)/36500)^($A1207-$A1206)</f>
        <v>114.83190836144011</v>
      </c>
      <c r="G1207" t="str">
        <f>IFERROR(VLOOKUP($A1207,EVIX.IV!$B$5:$F$300,5,0),"")</f>
        <v/>
      </c>
      <c r="I1207" s="11">
        <f>I1206*$E1207/$E1206*(1-I$1+VLOOKUP($A1207,'G T-bils'!$B$3:$C$3000,2,1)/36500)^($A1207-$A1206)</f>
        <v>31.785146247511786</v>
      </c>
      <c r="L1207">
        <f>ROW()</f>
        <v>1207</v>
      </c>
      <c r="N1207" t="e">
        <f>#REF!/#REF!</f>
        <v>#REF!</v>
      </c>
    </row>
    <row r="1208" spans="1:14">
      <c r="A1208" s="1">
        <v>41711</v>
      </c>
      <c r="B1208">
        <v>16.22</v>
      </c>
      <c r="C1208">
        <v>17.13</v>
      </c>
      <c r="D1208">
        <f>IFERROR(VLOOKUP($A1208,'EXIV-EVIX indexes'!$B$4:$D$5000,2,0),D1207)</f>
        <v>25243.64</v>
      </c>
      <c r="E1208">
        <f>IFERROR(VLOOKUP($A1208,'EXIV-EVIX indexes'!$B$4:$D$5000,3,0),E1207)</f>
        <v>20368.62</v>
      </c>
      <c r="F1208" s="11">
        <f>F1207*$D1208/$D1207*(1-F$1+VLOOKUP(A1208,'G T-bils'!B$3:C$3000,2,1)/36500)^($A1208-$A1207)</f>
        <v>120.45012329348845</v>
      </c>
      <c r="G1208" t="str">
        <f>IFERROR(VLOOKUP($A1208,EVIX.IV!$B$5:$F$300,5,0),"")</f>
        <v/>
      </c>
      <c r="I1208" s="11">
        <f>I1207*$E1208/$E1207*(1-I$1+VLOOKUP($A1208,'G T-bils'!$B$3:$C$3000,2,1)/36500)^($A1208-$A1207)</f>
        <v>30.318112691483815</v>
      </c>
      <c r="L1208">
        <f>ROW()</f>
        <v>1208</v>
      </c>
      <c r="N1208" t="e">
        <f>#REF!/#REF!</f>
        <v>#REF!</v>
      </c>
    </row>
    <row r="1209" spans="1:14">
      <c r="A1209" s="1">
        <v>41712</v>
      </c>
      <c r="B1209">
        <v>17.82</v>
      </c>
      <c r="C1209">
        <v>17.93</v>
      </c>
      <c r="D1209">
        <f>IFERROR(VLOOKUP($A1209,'EXIV-EVIX indexes'!$B$4:$D$5000,2,0),D1208)</f>
        <v>26002.73</v>
      </c>
      <c r="E1209">
        <f>IFERROR(VLOOKUP($A1209,'EXIV-EVIX indexes'!$B$4:$D$5000,3,0),E1208)</f>
        <v>19744.62</v>
      </c>
      <c r="F1209" s="11">
        <f>F1208*$D1209/$D1208*(1-F$1+VLOOKUP(A1209,'G T-bils'!B$3:C$3000,2,1)/36500)^($A1209-$A1208)</f>
        <v>124.06800761106655</v>
      </c>
      <c r="G1209" t="str">
        <f>IFERROR(VLOOKUP($A1209,EVIX.IV!$B$5:$F$300,5,0),"")</f>
        <v/>
      </c>
      <c r="I1209" s="11">
        <f>I1208*$E1209/$E1208*(1-I$1+VLOOKUP($A1209,'G T-bils'!$B$3:$C$3000,2,1)/36500)^($A1209-$A1208)</f>
        <v>29.388331323367186</v>
      </c>
      <c r="L1209">
        <f>ROW()</f>
        <v>1209</v>
      </c>
      <c r="N1209" t="e">
        <f>#REF!/#REF!</f>
        <v>#REF!</v>
      </c>
    </row>
    <row r="1210" spans="1:14">
      <c r="A1210" s="1">
        <v>41715</v>
      </c>
      <c r="B1210">
        <v>15.64</v>
      </c>
      <c r="C1210">
        <v>16.690000000000001</v>
      </c>
      <c r="D1210">
        <f>IFERROR(VLOOKUP($A1210,'EXIV-EVIX indexes'!$B$4:$D$5000,2,0),D1209)</f>
        <v>24903.23</v>
      </c>
      <c r="E1210">
        <f>IFERROR(VLOOKUP($A1210,'EXIV-EVIX indexes'!$B$4:$D$5000,3,0),E1209)</f>
        <v>20577.88</v>
      </c>
      <c r="F1210" s="11">
        <f>F1209*$D1210/$D1209*(1-F$1+VLOOKUP(A1210,'G T-bils'!B$3:C$3000,2,1)/36500)^($A1210-$A1209)</f>
        <v>118.80998917039003</v>
      </c>
      <c r="G1210" t="str">
        <f>IFERROR(VLOOKUP($A1210,EVIX.IV!$B$5:$F$300,5,0),"")</f>
        <v/>
      </c>
      <c r="I1210" s="11">
        <f>I1209*$E1210/$E1209*(1-I$1+VLOOKUP($A1210,'G T-bils'!$B$3:$C$3000,2,1)/36500)^($A1210-$A1209)</f>
        <v>30.625500367031396</v>
      </c>
      <c r="L1210">
        <f>ROW()</f>
        <v>1210</v>
      </c>
      <c r="N1210" t="e">
        <f>#REF!/#REF!</f>
        <v>#REF!</v>
      </c>
    </row>
    <row r="1211" spans="1:14">
      <c r="A1211" s="1">
        <v>41716</v>
      </c>
      <c r="B1211">
        <v>14.52</v>
      </c>
      <c r="C1211">
        <v>16.149999999999999</v>
      </c>
      <c r="D1211">
        <f>IFERROR(VLOOKUP($A1211,'EXIV-EVIX indexes'!$B$4:$D$5000,2,0),D1210)</f>
        <v>23936.21</v>
      </c>
      <c r="E1211">
        <f>IFERROR(VLOOKUP($A1211,'EXIV-EVIX indexes'!$B$4:$D$5000,3,0),E1210)</f>
        <v>21330.959999999999</v>
      </c>
      <c r="F1211" s="11">
        <f>F1210*$D1211/$D1210*(1-F$1+VLOOKUP(A1211,'G T-bils'!B$3:C$3000,2,1)/36500)^($A1211-$A1210)</f>
        <v>114.1927332110355</v>
      </c>
      <c r="G1211" t="str">
        <f>IFERROR(VLOOKUP($A1211,EVIX.IV!$B$5:$F$300,5,0),"")</f>
        <v/>
      </c>
      <c r="I1211" s="11">
        <f>I1210*$E1211/$E1210*(1-I$1+VLOOKUP($A1211,'G T-bils'!$B$3:$C$3000,2,1)/36500)^($A1211-$A1210)</f>
        <v>31.745251268870959</v>
      </c>
      <c r="L1211">
        <f>ROW()</f>
        <v>1211</v>
      </c>
      <c r="N1211" t="e">
        <f>#REF!/#REF!</f>
        <v>#REF!</v>
      </c>
    </row>
    <row r="1212" spans="1:14">
      <c r="A1212" s="1">
        <v>41717</v>
      </c>
      <c r="B1212">
        <v>15.12</v>
      </c>
      <c r="C1212">
        <v>16.38</v>
      </c>
      <c r="D1212">
        <f>IFERROR(VLOOKUP($A1212,'EXIV-EVIX indexes'!$B$4:$D$5000,2,0),D1211)</f>
        <v>23399.26</v>
      </c>
      <c r="E1212">
        <f>IFERROR(VLOOKUP($A1212,'EXIV-EVIX indexes'!$B$4:$D$5000,3,0),E1211)</f>
        <v>21789.39</v>
      </c>
      <c r="F1212" s="11">
        <f>F1211*$D1212/$D1211*(1-F$1+VLOOKUP(A1212,'G T-bils'!B$3:C$3000,2,1)/36500)^($A1212-$A1211)</f>
        <v>111.62734745963029</v>
      </c>
      <c r="G1212" t="str">
        <f>IFERROR(VLOOKUP($A1212,EVIX.IV!$B$5:$F$300,5,0),"")</f>
        <v/>
      </c>
      <c r="I1212" s="11">
        <f>I1211*$E1212/$E1211*(1-I$1+VLOOKUP($A1212,'G T-bils'!$B$3:$C$3000,2,1)/36500)^($A1212-$A1211)</f>
        <v>32.426407800223728</v>
      </c>
      <c r="L1212">
        <f>ROW()</f>
        <v>1212</v>
      </c>
      <c r="N1212" t="e">
        <f>#REF!/#REF!</f>
        <v>#REF!</v>
      </c>
    </row>
    <row r="1213" spans="1:14">
      <c r="A1213" s="1">
        <v>41718</v>
      </c>
      <c r="B1213">
        <v>14.52</v>
      </c>
      <c r="C1213">
        <v>15.86</v>
      </c>
      <c r="D1213">
        <f>IFERROR(VLOOKUP($A1213,'EXIV-EVIX indexes'!$B$4:$D$5000,2,0),D1212)</f>
        <v>22797.72</v>
      </c>
      <c r="E1213">
        <f>IFERROR(VLOOKUP($A1213,'EXIV-EVIX indexes'!$B$4:$D$5000,3,0),E1212)</f>
        <v>21948.38</v>
      </c>
      <c r="F1213" s="11">
        <f>F1212*$D1213/$D1212*(1-F$1+VLOOKUP(A1213,'G T-bils'!B$3:C$3000,2,1)/36500)^($A1213-$A1212)</f>
        <v>108.75399967169821</v>
      </c>
      <c r="G1213" t="str">
        <f>IFERROR(VLOOKUP($A1213,EVIX.IV!$B$5:$F$300,5,0),"")</f>
        <v/>
      </c>
      <c r="I1213" s="11">
        <f>I1212*$E1213/$E1212*(1-I$1+VLOOKUP($A1213,'G T-bils'!$B$3:$C$3000,2,1)/36500)^($A1213-$A1212)</f>
        <v>32.661910126057073</v>
      </c>
      <c r="L1213">
        <f>ROW()</f>
        <v>1213</v>
      </c>
      <c r="N1213" t="e">
        <f>#REF!/#REF!</f>
        <v>#REF!</v>
      </c>
    </row>
    <row r="1214" spans="1:14">
      <c r="A1214" s="1">
        <v>41719</v>
      </c>
      <c r="B1214">
        <v>15</v>
      </c>
      <c r="C1214">
        <v>16.18</v>
      </c>
      <c r="D1214">
        <f>IFERROR(VLOOKUP($A1214,'EXIV-EVIX indexes'!$B$4:$D$5000,2,0),D1213)</f>
        <v>22576.720000000001</v>
      </c>
      <c r="E1214">
        <f>IFERROR(VLOOKUP($A1214,'EXIV-EVIX indexes'!$B$4:$D$5000,3,0),E1213)</f>
        <v>22152.26</v>
      </c>
      <c r="F1214" s="11">
        <f>F1213*$D1214/$D1213*(1-F$1+VLOOKUP(A1214,'G T-bils'!B$3:C$3000,2,1)/36500)^($A1214-$A1213)</f>
        <v>107.69631789819074</v>
      </c>
      <c r="G1214" t="str">
        <f>IFERROR(VLOOKUP($A1214,EVIX.IV!$B$5:$F$300,5,0),"")</f>
        <v/>
      </c>
      <c r="I1214" s="11">
        <f>I1213*$E1214/$E1213*(1-I$1+VLOOKUP($A1214,'G T-bils'!$B$3:$C$3000,2,1)/36500)^($A1214-$A1213)</f>
        <v>32.964260270926751</v>
      </c>
      <c r="L1214">
        <f>ROW()</f>
        <v>1214</v>
      </c>
      <c r="N1214" t="e">
        <f>#REF!/#REF!</f>
        <v>#REF!</v>
      </c>
    </row>
    <row r="1215" spans="1:14">
      <c r="A1215" s="1">
        <v>41722</v>
      </c>
      <c r="B1215">
        <v>15.09</v>
      </c>
      <c r="C1215">
        <v>16.100000000000001</v>
      </c>
      <c r="D1215">
        <f>IFERROR(VLOOKUP($A1215,'EXIV-EVIX indexes'!$B$4:$D$5000,2,0),D1214)</f>
        <v>23649.9</v>
      </c>
      <c r="E1215">
        <f>IFERROR(VLOOKUP($A1215,'EXIV-EVIX indexes'!$B$4:$D$5000,3,0),E1214)</f>
        <v>21092.62</v>
      </c>
      <c r="F1215" s="11">
        <f>F1214*$D1215/$D1214*(1-F$1+VLOOKUP(A1215,'G T-bils'!B$3:C$3000,2,1)/36500)^($A1215-$A1214)</f>
        <v>112.80488567143873</v>
      </c>
      <c r="G1215" t="str">
        <f>IFERROR(VLOOKUP($A1215,EVIX.IV!$B$5:$F$300,5,0),"")</f>
        <v/>
      </c>
      <c r="I1215" s="11">
        <f>I1214*$E1215/$E1214*(1-I$1+VLOOKUP($A1215,'G T-bils'!$B$3:$C$3000,2,1)/36500)^($A1215-$A1214)</f>
        <v>31.384442296936676</v>
      </c>
      <c r="L1215">
        <f>ROW()</f>
        <v>1215</v>
      </c>
      <c r="N1215" t="e">
        <f>#REF!/#REF!</f>
        <v>#REF!</v>
      </c>
    </row>
    <row r="1216" spans="1:14">
      <c r="A1216" s="1">
        <v>41723</v>
      </c>
      <c r="B1216">
        <v>14.02</v>
      </c>
      <c r="C1216">
        <v>15.53</v>
      </c>
      <c r="D1216">
        <f>IFERROR(VLOOKUP($A1216,'EXIV-EVIX indexes'!$B$4:$D$5000,2,0),D1215)</f>
        <v>22985.19</v>
      </c>
      <c r="E1216">
        <f>IFERROR(VLOOKUP($A1216,'EXIV-EVIX indexes'!$B$4:$D$5000,3,0),E1215)</f>
        <v>21662.22</v>
      </c>
      <c r="F1216" s="11">
        <f>F1215*$D1216/$D1215*(1-F$1+VLOOKUP(A1216,'G T-bils'!B$3:C$3000,2,1)/36500)^($A1216-$A1215)</f>
        <v>109.63075594137237</v>
      </c>
      <c r="G1216" t="str">
        <f>IFERROR(VLOOKUP($A1216,EVIX.IV!$B$5:$F$300,5,0),"")</f>
        <v/>
      </c>
      <c r="I1216" s="11">
        <f>I1215*$E1216/$E1215*(1-I$1+VLOOKUP($A1216,'G T-bils'!$B$3:$C$3000,2,1)/36500)^($A1216-$A1215)</f>
        <v>32.230909367086504</v>
      </c>
      <c r="L1216">
        <f>ROW()</f>
        <v>1216</v>
      </c>
      <c r="N1216" t="e">
        <f>#REF!/#REF!</f>
        <v>#REF!</v>
      </c>
    </row>
    <row r="1217" spans="1:14">
      <c r="A1217" s="1">
        <v>41724</v>
      </c>
      <c r="B1217">
        <v>14.93</v>
      </c>
      <c r="C1217">
        <v>16.079999999999998</v>
      </c>
      <c r="D1217">
        <f>IFERROR(VLOOKUP($A1217,'EXIV-EVIX indexes'!$B$4:$D$5000,2,0),D1216)</f>
        <v>22507.51</v>
      </c>
      <c r="E1217">
        <f>IFERROR(VLOOKUP($A1217,'EXIV-EVIX indexes'!$B$4:$D$5000,3,0),E1216)</f>
        <v>22133.34</v>
      </c>
      <c r="F1217" s="11">
        <f>F1216*$D1217/$D1216*(1-F$1+VLOOKUP(A1217,'G T-bils'!B$3:C$3000,2,1)/36500)^($A1217-$A1216)</f>
        <v>107.34892168043244</v>
      </c>
      <c r="G1217" t="str">
        <f>IFERROR(VLOOKUP($A1217,EVIX.IV!$B$5:$F$300,5,0),"")</f>
        <v/>
      </c>
      <c r="I1217" s="11">
        <f>I1216*$E1217/$E1216*(1-I$1+VLOOKUP($A1217,'G T-bils'!$B$3:$C$3000,2,1)/36500)^($A1217-$A1216)</f>
        <v>32.930814767663968</v>
      </c>
      <c r="L1217">
        <f>ROW()</f>
        <v>1217</v>
      </c>
      <c r="N1217" t="e">
        <f>#REF!/#REF!</f>
        <v>#REF!</v>
      </c>
    </row>
    <row r="1218" spans="1:14">
      <c r="A1218" s="1">
        <v>41725</v>
      </c>
      <c r="B1218">
        <v>14.62</v>
      </c>
      <c r="C1218">
        <v>15.87</v>
      </c>
      <c r="D1218">
        <f>IFERROR(VLOOKUP($A1218,'EXIV-EVIX indexes'!$B$4:$D$5000,2,0),D1217)</f>
        <v>22772.42</v>
      </c>
      <c r="E1218">
        <f>IFERROR(VLOOKUP($A1218,'EXIV-EVIX indexes'!$B$4:$D$5000,3,0),E1217)</f>
        <v>21718.880000000001</v>
      </c>
      <c r="F1218" s="11">
        <f>F1217*$D1218/$D1217*(1-F$1+VLOOKUP(A1218,'G T-bils'!B$3:C$3000,2,1)/36500)^($A1218-$A1217)</f>
        <v>108.60876602351044</v>
      </c>
      <c r="G1218" t="str">
        <f>IFERROR(VLOOKUP($A1218,EVIX.IV!$B$5:$F$300,5,0),"")</f>
        <v/>
      </c>
      <c r="I1218" s="11">
        <f>I1217*$E1218/$E1217*(1-I$1+VLOOKUP($A1218,'G T-bils'!$B$3:$C$3000,2,1)/36500)^($A1218-$A1217)</f>
        <v>32.313083748478739</v>
      </c>
      <c r="L1218">
        <f>ROW()</f>
        <v>1218</v>
      </c>
      <c r="N1218" t="e">
        <f>#REF!/#REF!</f>
        <v>#REF!</v>
      </c>
    </row>
    <row r="1219" spans="1:14">
      <c r="A1219" s="1">
        <v>41726</v>
      </c>
      <c r="B1219">
        <v>14.41</v>
      </c>
      <c r="C1219">
        <v>15.46</v>
      </c>
      <c r="D1219">
        <f>IFERROR(VLOOKUP($A1219,'EXIV-EVIX indexes'!$B$4:$D$5000,2,0),D1218)</f>
        <v>22482.06</v>
      </c>
      <c r="E1219">
        <f>IFERROR(VLOOKUP($A1219,'EXIV-EVIX indexes'!$B$4:$D$5000,3,0),E1218)</f>
        <v>22031.21</v>
      </c>
      <c r="F1219" s="11">
        <f>F1218*$D1219/$D1218*(1-F$1+VLOOKUP(A1219,'G T-bils'!B$3:C$3000,2,1)/36500)^($A1219-$A1218)</f>
        <v>107.22032366731816</v>
      </c>
      <c r="G1219" t="str">
        <f>IFERROR(VLOOKUP($A1219,EVIX.IV!$B$5:$F$300,5,0),"")</f>
        <v/>
      </c>
      <c r="I1219" s="11">
        <f>I1218*$E1219/$E1218*(1-I$1+VLOOKUP($A1219,'G T-bils'!$B$3:$C$3000,2,1)/36500)^($A1219-$A1218)</f>
        <v>32.776656340614096</v>
      </c>
      <c r="L1219">
        <f>ROW()</f>
        <v>1219</v>
      </c>
      <c r="N1219" t="e">
        <f>#REF!/#REF!</f>
        <v>#REF!</v>
      </c>
    </row>
    <row r="1220" spans="1:14">
      <c r="A1220" s="1">
        <v>41729</v>
      </c>
      <c r="B1220">
        <v>13.88</v>
      </c>
      <c r="C1220">
        <v>15.08</v>
      </c>
      <c r="D1220">
        <f>IFERROR(VLOOKUP($A1220,'EXIV-EVIX indexes'!$B$4:$D$5000,2,0),D1219)</f>
        <v>22448.84</v>
      </c>
      <c r="E1220">
        <f>IFERROR(VLOOKUP($A1220,'EXIV-EVIX indexes'!$B$4:$D$5000,3,0),E1219)</f>
        <v>22150.97</v>
      </c>
      <c r="F1220" s="11">
        <f>F1219*$D1220/$D1219*(1-F$1+VLOOKUP(A1220,'G T-bils'!B$3:C$3000,2,1)/36500)^($A1220-$A1219)</f>
        <v>107.05106934103512</v>
      </c>
      <c r="G1220" t="str">
        <f>IFERROR(VLOOKUP($A1220,EVIX.IV!$B$5:$F$300,5,0),"")</f>
        <v/>
      </c>
      <c r="I1220" s="11">
        <f>I1219*$E1220/$E1219*(1-I$1+VLOOKUP($A1220,'G T-bils'!$B$3:$C$3000,2,1)/36500)^($A1220-$A1219)</f>
        <v>32.951496293078996</v>
      </c>
      <c r="L1220">
        <f>ROW()</f>
        <v>1220</v>
      </c>
      <c r="N1220" t="e">
        <f>#REF!/#REF!</f>
        <v>#REF!</v>
      </c>
    </row>
    <row r="1221" spans="1:14">
      <c r="A1221" s="1">
        <v>41730</v>
      </c>
      <c r="B1221">
        <v>13.1</v>
      </c>
      <c r="C1221">
        <v>14.4</v>
      </c>
      <c r="D1221">
        <f>IFERROR(VLOOKUP($A1221,'EXIV-EVIX indexes'!$B$4:$D$5000,2,0),D1220)</f>
        <v>21998.69</v>
      </c>
      <c r="E1221">
        <f>IFERROR(VLOOKUP($A1221,'EXIV-EVIX indexes'!$B$4:$D$5000,3,0),E1220)</f>
        <v>22624.12</v>
      </c>
      <c r="F1221" s="11">
        <f>F1220*$D1221/$D1220*(1-F$1+VLOOKUP(A1221,'G T-bils'!B$3:C$3000,2,1)/36500)^($A1221-$A1220)</f>
        <v>104.90094120907074</v>
      </c>
      <c r="G1221" t="str">
        <f>IFERROR(VLOOKUP($A1221,EVIX.IV!$B$5:$F$300,5,0),"")</f>
        <v/>
      </c>
      <c r="I1221" s="11">
        <f>I1220*$E1221/$E1220*(1-I$1+VLOOKUP($A1221,'G T-bils'!$B$3:$C$3000,2,1)/36500)^($A1221-$A1220)</f>
        <v>33.654221346935472</v>
      </c>
      <c r="L1221">
        <f>ROW()</f>
        <v>1221</v>
      </c>
      <c r="N1221" t="e">
        <f>#REF!/#REF!</f>
        <v>#REF!</v>
      </c>
    </row>
    <row r="1222" spans="1:14">
      <c r="A1222" s="1">
        <v>41731</v>
      </c>
      <c r="B1222">
        <v>13.09</v>
      </c>
      <c r="C1222">
        <v>14.45</v>
      </c>
      <c r="D1222">
        <f>IFERROR(VLOOKUP($A1222,'EXIV-EVIX indexes'!$B$4:$D$5000,2,0),D1221)</f>
        <v>21710.29</v>
      </c>
      <c r="E1222">
        <f>IFERROR(VLOOKUP($A1222,'EXIV-EVIX indexes'!$B$4:$D$5000,3,0),E1221)</f>
        <v>22827.57</v>
      </c>
      <c r="F1222" s="11">
        <f>F1221*$D1222/$D1221*(1-F$1+VLOOKUP(A1222,'G T-bils'!B$3:C$3000,2,1)/36500)^($A1222-$A1221)</f>
        <v>103.52223168868528</v>
      </c>
      <c r="G1222" t="str">
        <f>IFERROR(VLOOKUP($A1222,EVIX.IV!$B$5:$F$300,5,0),"")</f>
        <v/>
      </c>
      <c r="I1222" s="11">
        <f>I1221*$E1222/$E1221*(1-I$1+VLOOKUP($A1222,'G T-bils'!$B$3:$C$3000,2,1)/36500)^($A1222-$A1221)</f>
        <v>33.955722083590402</v>
      </c>
      <c r="L1222">
        <f>ROW()</f>
        <v>1222</v>
      </c>
      <c r="N1222" t="e">
        <f>#REF!/#REF!</f>
        <v>#REF!</v>
      </c>
    </row>
    <row r="1223" spans="1:14">
      <c r="A1223" s="1">
        <v>41732</v>
      </c>
      <c r="B1223">
        <v>13.37</v>
      </c>
      <c r="C1223">
        <v>14.5</v>
      </c>
      <c r="D1223">
        <f>IFERROR(VLOOKUP($A1223,'EXIV-EVIX indexes'!$B$4:$D$5000,2,0),D1222)</f>
        <v>21380.06</v>
      </c>
      <c r="E1223">
        <f>IFERROR(VLOOKUP($A1223,'EXIV-EVIX indexes'!$B$4:$D$5000,3,0),E1222)</f>
        <v>22997.65</v>
      </c>
      <c r="F1223" s="11">
        <f>F1222*$D1223/$D1222*(1-F$1+VLOOKUP(A1223,'G T-bils'!B$3:C$3000,2,1)/36500)^($A1223-$A1222)</f>
        <v>101.94415001130261</v>
      </c>
      <c r="G1223" t="str">
        <f>IFERROR(VLOOKUP($A1223,EVIX.IV!$B$5:$F$300,5,0),"")</f>
        <v/>
      </c>
      <c r="I1223" s="11">
        <f>I1222*$E1223/$E1222*(1-I$1+VLOOKUP($A1223,'G T-bils'!$B$3:$C$3000,2,1)/36500)^($A1223-$A1222)</f>
        <v>34.207563023286674</v>
      </c>
      <c r="L1223">
        <f>ROW()</f>
        <v>1223</v>
      </c>
      <c r="N1223" t="e">
        <f>#REF!/#REF!</f>
        <v>#REF!</v>
      </c>
    </row>
    <row r="1224" spans="1:14">
      <c r="A1224" s="1">
        <v>41733</v>
      </c>
      <c r="B1224">
        <v>13.96</v>
      </c>
      <c r="C1224">
        <v>14.96</v>
      </c>
      <c r="D1224">
        <f>IFERROR(VLOOKUP($A1224,'EXIV-EVIX indexes'!$B$4:$D$5000,2,0),D1223)</f>
        <v>21235.49</v>
      </c>
      <c r="E1224">
        <f>IFERROR(VLOOKUP($A1224,'EXIV-EVIX indexes'!$B$4:$D$5000,3,0),E1223)</f>
        <v>23063.26</v>
      </c>
      <c r="F1224" s="11">
        <f>F1223*$D1224/$D1223*(1-F$1+VLOOKUP(A1224,'G T-bils'!B$3:C$3000,2,1)/36500)^($A1224-$A1223)</f>
        <v>101.25142031208611</v>
      </c>
      <c r="G1224" t="str">
        <f>IFERROR(VLOOKUP($A1224,EVIX.IV!$B$5:$F$300,5,0),"")</f>
        <v/>
      </c>
      <c r="I1224" s="11">
        <f>I1223*$E1224/$E1223*(1-I$1+VLOOKUP($A1224,'G T-bils'!$B$3:$C$3000,2,1)/36500)^($A1224-$A1223)</f>
        <v>34.30400432863545</v>
      </c>
      <c r="L1224">
        <f>ROW()</f>
        <v>1224</v>
      </c>
      <c r="N1224" t="e">
        <f>#REF!/#REF!</f>
        <v>#REF!</v>
      </c>
    </row>
    <row r="1225" spans="1:14">
      <c r="A1225" s="1">
        <v>41736</v>
      </c>
      <c r="B1225">
        <v>15.57</v>
      </c>
      <c r="C1225">
        <v>15.9</v>
      </c>
      <c r="D1225">
        <f>IFERROR(VLOOKUP($A1225,'EXIV-EVIX indexes'!$B$4:$D$5000,2,0),D1224)</f>
        <v>22152.76</v>
      </c>
      <c r="E1225">
        <f>IFERROR(VLOOKUP($A1225,'EXIV-EVIX indexes'!$B$4:$D$5000,3,0),E1224)</f>
        <v>22220.3</v>
      </c>
      <c r="F1225" s="11">
        <f>F1224*$D1225/$D1224*(1-F$1+VLOOKUP(A1225,'G T-bils'!B$3:C$3000,2,1)/36500)^($A1225-$A1224)</f>
        <v>105.61441604014381</v>
      </c>
      <c r="G1225" t="str">
        <f>IFERROR(VLOOKUP($A1225,EVIX.IV!$B$5:$F$300,5,0),"")</f>
        <v/>
      </c>
      <c r="I1225" s="11">
        <f>I1224*$E1225/$E1224*(1-I$1+VLOOKUP($A1225,'G T-bils'!$B$3:$C$3000,2,1)/36500)^($A1225-$A1224)</f>
        <v>33.046887641620188</v>
      </c>
      <c r="L1225">
        <f>ROW()</f>
        <v>1225</v>
      </c>
      <c r="N1225" t="e">
        <f>#REF!/#REF!</f>
        <v>#REF!</v>
      </c>
    </row>
    <row r="1226" spans="1:14">
      <c r="A1226" s="1">
        <v>41737</v>
      </c>
      <c r="B1226">
        <v>14.89</v>
      </c>
      <c r="C1226">
        <v>15.53</v>
      </c>
      <c r="D1226">
        <f>IFERROR(VLOOKUP($A1226,'EXIV-EVIX indexes'!$B$4:$D$5000,2,0),D1225)</f>
        <v>21945.52</v>
      </c>
      <c r="E1226">
        <f>IFERROR(VLOOKUP($A1226,'EXIV-EVIX indexes'!$B$4:$D$5000,3,0),E1225)</f>
        <v>22588.240000000002</v>
      </c>
      <c r="F1226" s="11">
        <f>F1225*$D1226/$D1225*(1-F$1+VLOOKUP(A1226,'G T-bils'!B$3:C$3000,2,1)/36500)^($A1226-$A1225)</f>
        <v>104.62283717904776</v>
      </c>
      <c r="G1226" t="str">
        <f>IFERROR(VLOOKUP($A1226,EVIX.IV!$B$5:$F$300,5,0),"")</f>
        <v/>
      </c>
      <c r="I1226" s="11">
        <f>I1225*$E1226/$E1225*(1-I$1+VLOOKUP($A1226,'G T-bils'!$B$3:$C$3000,2,1)/36500)^($A1226-$A1225)</f>
        <v>33.592961849726457</v>
      </c>
      <c r="L1226">
        <f>ROW()</f>
        <v>1226</v>
      </c>
      <c r="N1226" t="e">
        <f>#REF!/#REF!</f>
        <v>#REF!</v>
      </c>
    </row>
    <row r="1227" spans="1:14">
      <c r="A1227" s="1">
        <v>41738</v>
      </c>
      <c r="B1227">
        <v>13.82</v>
      </c>
      <c r="C1227">
        <v>14.83</v>
      </c>
      <c r="D1227">
        <f>IFERROR(VLOOKUP($A1227,'EXIV-EVIX indexes'!$B$4:$D$5000,2,0),D1226)</f>
        <v>21604.1</v>
      </c>
      <c r="E1227">
        <f>IFERROR(VLOOKUP($A1227,'EXIV-EVIX indexes'!$B$4:$D$5000,3,0),E1226)</f>
        <v>23028.38</v>
      </c>
      <c r="F1227" s="11">
        <f>F1226*$D1227/$D1226*(1-F$1+VLOOKUP(A1227,'G T-bils'!B$3:C$3000,2,1)/36500)^($A1227-$A1226)</f>
        <v>102.99165328977476</v>
      </c>
      <c r="G1227" t="str">
        <f>IFERROR(VLOOKUP($A1227,EVIX.IV!$B$5:$F$300,5,0),"")</f>
        <v/>
      </c>
      <c r="I1227" s="11">
        <f>I1226*$E1227/$E1226*(1-I$1+VLOOKUP($A1227,'G T-bils'!$B$3:$C$3000,2,1)/36500)^($A1227-$A1226)</f>
        <v>34.246368406317465</v>
      </c>
      <c r="L1227">
        <f>ROW()</f>
        <v>1227</v>
      </c>
      <c r="N1227" t="e">
        <f>#REF!/#REF!</f>
        <v>#REF!</v>
      </c>
    </row>
    <row r="1228" spans="1:14">
      <c r="A1228" s="1">
        <v>41739</v>
      </c>
      <c r="B1228">
        <v>15.89</v>
      </c>
      <c r="C1228">
        <v>16.07</v>
      </c>
      <c r="D1228">
        <f>IFERROR(VLOOKUP($A1228,'EXIV-EVIX indexes'!$B$4:$D$5000,2,0),D1227)</f>
        <v>21899.66</v>
      </c>
      <c r="E1228">
        <f>IFERROR(VLOOKUP($A1228,'EXIV-EVIX indexes'!$B$4:$D$5000,3,0),E1227)</f>
        <v>22890.05</v>
      </c>
      <c r="F1228" s="11">
        <f>F1227*$D1228/$D1227*(1-F$1+VLOOKUP(A1228,'G T-bils'!B$3:C$3000,2,1)/36500)^($A1228-$A1227)</f>
        <v>104.39716826705164</v>
      </c>
      <c r="G1228" t="str">
        <f>IFERROR(VLOOKUP($A1228,EVIX.IV!$B$5:$F$300,5,0),"")</f>
        <v/>
      </c>
      <c r="I1228" s="11">
        <f>I1227*$E1228/$E1227*(1-I$1+VLOOKUP($A1228,'G T-bils'!$B$3:$C$3000,2,1)/36500)^($A1228-$A1227)</f>
        <v>34.039515805734389</v>
      </c>
      <c r="L1228">
        <f>ROW()</f>
        <v>1228</v>
      </c>
      <c r="N1228" t="e">
        <f>#REF!/#REF!</f>
        <v>#REF!</v>
      </c>
    </row>
    <row r="1229" spans="1:14">
      <c r="A1229" s="1">
        <v>41740</v>
      </c>
      <c r="B1229">
        <v>17.03</v>
      </c>
      <c r="C1229">
        <v>16.79</v>
      </c>
      <c r="D1229">
        <f>IFERROR(VLOOKUP($A1229,'EXIV-EVIX indexes'!$B$4:$D$5000,2,0),D1228)</f>
        <v>22808.92</v>
      </c>
      <c r="E1229">
        <f>IFERROR(VLOOKUP($A1229,'EXIV-EVIX indexes'!$B$4:$D$5000,3,0),E1228)</f>
        <v>21951.26</v>
      </c>
      <c r="F1229" s="11">
        <f>F1228*$D1229/$D1228*(1-F$1+VLOOKUP(A1229,'G T-bils'!B$3:C$3000,2,1)/36500)^($A1229-$A1228)</f>
        <v>108.72804415032428</v>
      </c>
      <c r="G1229" t="str">
        <f>IFERROR(VLOOKUP($A1229,EVIX.IV!$B$5:$F$300,5,0),"")</f>
        <v/>
      </c>
      <c r="I1229" s="11">
        <f>I1228*$E1229/$E1228*(1-I$1+VLOOKUP($A1229,'G T-bils'!$B$3:$C$3000,2,1)/36500)^($A1229-$A1228)</f>
        <v>32.642363272326129</v>
      </c>
      <c r="L1229">
        <f>ROW()</f>
        <v>1229</v>
      </c>
      <c r="N1229" t="e">
        <f>#REF!/#REF!</f>
        <v>#REF!</v>
      </c>
    </row>
    <row r="1230" spans="1:14">
      <c r="A1230" s="1">
        <v>41743</v>
      </c>
      <c r="B1230">
        <v>16.11</v>
      </c>
      <c r="C1230">
        <v>16.34</v>
      </c>
      <c r="D1230">
        <f>IFERROR(VLOOKUP($A1230,'EXIV-EVIX indexes'!$B$4:$D$5000,2,0),D1229)</f>
        <v>22822.86</v>
      </c>
      <c r="E1230">
        <f>IFERROR(VLOOKUP($A1230,'EXIV-EVIX indexes'!$B$4:$D$5000,3,0),E1229)</f>
        <v>21705</v>
      </c>
      <c r="F1230" s="11">
        <f>F1229*$D1230/$D1229*(1-F$1+VLOOKUP(A1230,'G T-bils'!B$3:C$3000,2,1)/36500)^($A1230-$A1229)</f>
        <v>108.7835680862436</v>
      </c>
      <c r="G1230" t="str">
        <f>IFERROR(VLOOKUP($A1230,EVIX.IV!$B$5:$F$300,5,0),"")</f>
        <v/>
      </c>
      <c r="I1230" s="11">
        <f>I1229*$E1230/$E1229*(1-I$1+VLOOKUP($A1230,'G T-bils'!$B$3:$C$3000,2,1)/36500)^($A1230-$A1229)</f>
        <v>32.272923576246598</v>
      </c>
      <c r="L1230">
        <f>ROW()</f>
        <v>1230</v>
      </c>
      <c r="N1230" t="e">
        <f>#REF!/#REF!</f>
        <v>#REF!</v>
      </c>
    </row>
    <row r="1231" spans="1:14">
      <c r="A1231" s="1">
        <v>41744</v>
      </c>
      <c r="B1231">
        <v>15.61</v>
      </c>
      <c r="C1231">
        <v>15.99</v>
      </c>
      <c r="D1231">
        <f>IFERROR(VLOOKUP($A1231,'EXIV-EVIX indexes'!$B$4:$D$5000,2,0),D1230)</f>
        <v>23581.43</v>
      </c>
      <c r="E1231">
        <f>IFERROR(VLOOKUP($A1231,'EXIV-EVIX indexes'!$B$4:$D$5000,3,0),E1230)</f>
        <v>21003.98</v>
      </c>
      <c r="F1231" s="11">
        <f>F1230*$D1231/$D1230*(1-F$1+VLOOKUP(A1231,'G T-bils'!B$3:C$3000,2,1)/36500)^($A1231-$A1230)</f>
        <v>112.3954389894481</v>
      </c>
      <c r="G1231" t="str">
        <f>IFERROR(VLOOKUP($A1231,EVIX.IV!$B$5:$F$300,5,0),"")</f>
        <v/>
      </c>
      <c r="I1231" s="11">
        <f>I1230*$E1231/$E1230*(1-I$1+VLOOKUP($A1231,'G T-bils'!$B$3:$C$3000,2,1)/36500)^($A1231-$A1230)</f>
        <v>31.229528869058932</v>
      </c>
      <c r="L1231">
        <f>ROW()</f>
        <v>1231</v>
      </c>
      <c r="N1231" t="e">
        <f>#REF!/#REF!</f>
        <v>#REF!</v>
      </c>
    </row>
    <row r="1232" spans="1:14">
      <c r="A1232" s="1">
        <v>41745</v>
      </c>
      <c r="B1232">
        <v>14.18</v>
      </c>
      <c r="C1232">
        <v>15.23</v>
      </c>
      <c r="D1232">
        <f>IFERROR(VLOOKUP($A1232,'EXIV-EVIX indexes'!$B$4:$D$5000,2,0),D1231)</f>
        <v>22292.42</v>
      </c>
      <c r="E1232">
        <f>IFERROR(VLOOKUP($A1232,'EXIV-EVIX indexes'!$B$4:$D$5000,3,0),E1231)</f>
        <v>22093.62</v>
      </c>
      <c r="F1232" s="11">
        <f>F1231*$D1232/$D1231*(1-F$1+VLOOKUP(A1232,'G T-bils'!B$3:C$3000,2,1)/36500)^($A1232-$A1231)</f>
        <v>106.24791537853596</v>
      </c>
      <c r="G1232" t="str">
        <f>IFERROR(VLOOKUP($A1232,EVIX.IV!$B$5:$F$300,5,0),"")</f>
        <v/>
      </c>
      <c r="I1232" s="11">
        <f>I1231*$E1232/$E1231*(1-I$1+VLOOKUP($A1232,'G T-bils'!$B$3:$C$3000,2,1)/36500)^($A1232-$A1231)</f>
        <v>32.84848672740835</v>
      </c>
      <c r="L1232">
        <f>ROW()</f>
        <v>1232</v>
      </c>
      <c r="N1232" t="e">
        <f>#REF!/#REF!</f>
        <v>#REF!</v>
      </c>
    </row>
    <row r="1233" spans="1:14">
      <c r="A1233" s="1">
        <v>41746</v>
      </c>
      <c r="B1233">
        <v>13.36</v>
      </c>
      <c r="C1233">
        <v>14.84</v>
      </c>
      <c r="D1233">
        <f>IFERROR(VLOOKUP($A1233,'EXIV-EVIX indexes'!$B$4:$D$5000,2,0),D1232)</f>
        <v>22075.9</v>
      </c>
      <c r="E1233">
        <f>IFERROR(VLOOKUP($A1233,'EXIV-EVIX indexes'!$B$4:$D$5000,3,0),E1232)</f>
        <v>22394.17</v>
      </c>
      <c r="F1233" s="11">
        <f>F1232*$D1233/$D1232*(1-F$1+VLOOKUP(A1233,'G T-bils'!B$3:C$3000,2,1)/36500)^($A1233-$A1232)</f>
        <v>105.21219168980653</v>
      </c>
      <c r="G1233" t="str">
        <f>IFERROR(VLOOKUP($A1233,EVIX.IV!$B$5:$F$300,5,0),"")</f>
        <v/>
      </c>
      <c r="I1233" s="11">
        <f>I1232*$E1233/$E1232*(1-I$1+VLOOKUP($A1233,'G T-bils'!$B$3:$C$3000,2,1)/36500)^($A1233-$A1232)</f>
        <v>33.294148037652569</v>
      </c>
      <c r="L1233">
        <f>ROW()</f>
        <v>1233</v>
      </c>
      <c r="N1233" t="e">
        <f>#REF!/#REF!</f>
        <v>#REF!</v>
      </c>
    </row>
    <row r="1234" spans="1:14">
      <c r="A1234" s="1">
        <v>41750</v>
      </c>
      <c r="B1234">
        <v>13.25</v>
      </c>
      <c r="C1234">
        <v>14.75</v>
      </c>
      <c r="D1234">
        <f>IFERROR(VLOOKUP($A1234,'EXIV-EVIX indexes'!$B$4:$D$5000,2,0),D1233)</f>
        <v>22075.9</v>
      </c>
      <c r="E1234">
        <f>IFERROR(VLOOKUP($A1234,'EXIV-EVIX indexes'!$B$4:$D$5000,3,0),E1233)</f>
        <v>22394.17</v>
      </c>
      <c r="F1234" s="11">
        <f>F1233*$D1234/$D1233*(1-F$1+VLOOKUP(A1234,'G T-bils'!B$3:C$3000,2,1)/36500)^($A1234-$A1233)</f>
        <v>105.19721488529005</v>
      </c>
      <c r="G1234" t="str">
        <f>IFERROR(VLOOKUP($A1234,EVIX.IV!$B$5:$F$300,5,0),"")</f>
        <v/>
      </c>
      <c r="I1234" s="11">
        <f>I1233*$E1234/$E1233*(1-I$1+VLOOKUP($A1234,'G T-bils'!$B$3:$C$3000,2,1)/36500)^($A1234-$A1233)</f>
        <v>33.289408663453685</v>
      </c>
      <c r="L1234">
        <f>ROW()</f>
        <v>1234</v>
      </c>
      <c r="N1234" t="e">
        <f>#REF!/#REF!</f>
        <v>#REF!</v>
      </c>
    </row>
    <row r="1235" spans="1:14">
      <c r="A1235" s="1">
        <v>41751</v>
      </c>
      <c r="B1235">
        <v>13.19</v>
      </c>
      <c r="C1235">
        <v>14.61</v>
      </c>
      <c r="D1235">
        <f>IFERROR(VLOOKUP($A1235,'EXIV-EVIX indexes'!$B$4:$D$5000,2,0),D1234)</f>
        <v>21232.27</v>
      </c>
      <c r="E1235">
        <f>IFERROR(VLOOKUP($A1235,'EXIV-EVIX indexes'!$B$4:$D$5000,3,0),E1234)</f>
        <v>23118.880000000001</v>
      </c>
      <c r="F1235" s="11">
        <f>F1234*$D1235/$D1234*(1-F$1+VLOOKUP(A1235,'G T-bils'!B$3:C$3000,2,1)/36500)^($A1235-$A1234)</f>
        <v>101.1735798363942</v>
      </c>
      <c r="G1235" t="str">
        <f>IFERROR(VLOOKUP($A1235,EVIX.IV!$B$5:$F$300,5,0),"")</f>
        <v/>
      </c>
      <c r="I1235" s="11">
        <f>I1234*$E1235/$E1234*(1-I$1+VLOOKUP($A1235,'G T-bils'!$B$3:$C$3000,2,1)/36500)^($A1235-$A1234)</f>
        <v>34.365507792698274</v>
      </c>
      <c r="L1235">
        <f>ROW()</f>
        <v>1235</v>
      </c>
      <c r="N1235" t="e">
        <f>#REF!/#REF!</f>
        <v>#REF!</v>
      </c>
    </row>
    <row r="1236" spans="1:14">
      <c r="A1236" s="1">
        <v>41752</v>
      </c>
      <c r="B1236">
        <v>13.27</v>
      </c>
      <c r="C1236">
        <v>14.83</v>
      </c>
      <c r="D1236">
        <f>IFERROR(VLOOKUP($A1236,'EXIV-EVIX indexes'!$B$4:$D$5000,2,0),D1235)</f>
        <v>21675.45</v>
      </c>
      <c r="E1236">
        <f>IFERROR(VLOOKUP($A1236,'EXIV-EVIX indexes'!$B$4:$D$5000,3,0),E1235)</f>
        <v>22737.69</v>
      </c>
      <c r="F1236" s="11">
        <f>F1235*$D1236/$D1235*(1-F$1+VLOOKUP(A1236,'G T-bils'!B$3:C$3000,2,1)/36500)^($A1236-$A1235)</f>
        <v>103.2817851092874</v>
      </c>
      <c r="G1236" t="str">
        <f>IFERROR(VLOOKUP($A1236,EVIX.IV!$B$5:$F$300,5,0),"")</f>
        <v/>
      </c>
      <c r="I1236" s="11">
        <f>I1235*$E1236/$E1235*(1-I$1+VLOOKUP($A1236,'G T-bils'!$B$3:$C$3000,2,1)/36500)^($A1236-$A1235)</f>
        <v>33.797707282438957</v>
      </c>
      <c r="L1236">
        <f>ROW()</f>
        <v>1236</v>
      </c>
      <c r="N1236" t="e">
        <f>#REF!/#REF!</f>
        <v>#REF!</v>
      </c>
    </row>
    <row r="1237" spans="1:14">
      <c r="A1237" s="1">
        <v>41753</v>
      </c>
      <c r="B1237">
        <v>13.32</v>
      </c>
      <c r="C1237">
        <v>14.77</v>
      </c>
      <c r="D1237">
        <f>IFERROR(VLOOKUP($A1237,'EXIV-EVIX indexes'!$B$4:$D$5000,2,0),D1236)</f>
        <v>21624.04</v>
      </c>
      <c r="E1237">
        <f>IFERROR(VLOOKUP($A1237,'EXIV-EVIX indexes'!$B$4:$D$5000,3,0),E1236)</f>
        <v>22750.42</v>
      </c>
      <c r="F1237" s="11">
        <f>F1236*$D1237/$D1236*(1-F$1+VLOOKUP(A1237,'G T-bils'!B$3:C$3000,2,1)/36500)^($A1237-$A1236)</f>
        <v>103.03318464288652</v>
      </c>
      <c r="G1237" t="str">
        <f>IFERROR(VLOOKUP($A1237,EVIX.IV!$B$5:$F$300,5,0),"")</f>
        <v/>
      </c>
      <c r="I1237" s="11">
        <f>I1236*$E1237/$E1236*(1-I$1+VLOOKUP($A1237,'G T-bils'!$B$3:$C$3000,2,1)/36500)^($A1237-$A1236)</f>
        <v>33.815436071009046</v>
      </c>
      <c r="L1237">
        <f>ROW()</f>
        <v>1237</v>
      </c>
      <c r="N1237" t="e">
        <f>#REF!/#REF!</f>
        <v>#REF!</v>
      </c>
    </row>
    <row r="1238" spans="1:14">
      <c r="A1238" s="1">
        <v>41754</v>
      </c>
      <c r="B1238">
        <v>14.06</v>
      </c>
      <c r="C1238">
        <v>15.18</v>
      </c>
      <c r="D1238">
        <f>IFERROR(VLOOKUP($A1238,'EXIV-EVIX indexes'!$B$4:$D$5000,2,0),D1237)</f>
        <v>22521.89</v>
      </c>
      <c r="E1238">
        <f>IFERROR(VLOOKUP($A1238,'EXIV-EVIX indexes'!$B$4:$D$5000,3,0),E1237)</f>
        <v>21858.41</v>
      </c>
      <c r="F1238" s="11">
        <f>F1237*$D1238/$D1237*(1-F$1+VLOOKUP(A1238,'G T-bils'!B$3:C$3000,2,1)/36500)^($A1238-$A1237)</f>
        <v>107.30748031103762</v>
      </c>
      <c r="G1238" t="str">
        <f>IFERROR(VLOOKUP($A1238,EVIX.IV!$B$5:$F$300,5,0),"")</f>
        <v/>
      </c>
      <c r="I1238" s="11">
        <f>I1237*$E1238/$E1237*(1-I$1+VLOOKUP($A1238,'G T-bils'!$B$3:$C$3000,2,1)/36500)^($A1238-$A1237)</f>
        <v>32.488451962220687</v>
      </c>
      <c r="L1238">
        <f>ROW()</f>
        <v>1238</v>
      </c>
      <c r="N1238" t="e">
        <f>#REF!/#REF!</f>
        <v>#REF!</v>
      </c>
    </row>
    <row r="1239" spans="1:14">
      <c r="A1239" s="1">
        <v>41757</v>
      </c>
      <c r="B1239">
        <v>13.97</v>
      </c>
      <c r="C1239">
        <v>14.93</v>
      </c>
      <c r="D1239">
        <f>IFERROR(VLOOKUP($A1239,'EXIV-EVIX indexes'!$B$4:$D$5000,2,0),D1238)</f>
        <v>22239.34</v>
      </c>
      <c r="E1239">
        <f>IFERROR(VLOOKUP($A1239,'EXIV-EVIX indexes'!$B$4:$D$5000,3,0),E1238)</f>
        <v>22149.88</v>
      </c>
      <c r="F1239" s="11">
        <f>F1238*$D1239/$D1238*(1-F$1+VLOOKUP(A1239,'G T-bils'!B$3:C$3000,2,1)/36500)^($A1239-$A1238)</f>
        <v>105.95005569978494</v>
      </c>
      <c r="G1239" t="str">
        <f>IFERROR(VLOOKUP($A1239,EVIX.IV!$B$5:$F$300,5,0),"")</f>
        <v/>
      </c>
      <c r="I1239" s="11">
        <f>I1238*$E1239/$E1238*(1-I$1+VLOOKUP($A1239,'G T-bils'!$B$3:$C$3000,2,1)/36500)^($A1239-$A1238)</f>
        <v>32.918190839058006</v>
      </c>
      <c r="L1239">
        <f>ROW()</f>
        <v>1239</v>
      </c>
      <c r="N1239" t="e">
        <f>#REF!/#REF!</f>
        <v>#REF!</v>
      </c>
    </row>
    <row r="1240" spans="1:14">
      <c r="A1240" s="1">
        <v>41758</v>
      </c>
      <c r="B1240">
        <v>13.71</v>
      </c>
      <c r="C1240">
        <v>14.83</v>
      </c>
      <c r="D1240">
        <f>IFERROR(VLOOKUP($A1240,'EXIV-EVIX indexes'!$B$4:$D$5000,2,0),D1239)</f>
        <v>21606.7</v>
      </c>
      <c r="E1240">
        <f>IFERROR(VLOOKUP($A1240,'EXIV-EVIX indexes'!$B$4:$D$5000,3,0),E1239)</f>
        <v>22687.07</v>
      </c>
      <c r="F1240" s="11">
        <f>F1239*$D1240/$D1239*(1-F$1+VLOOKUP(A1240,'G T-bils'!B$3:C$3000,2,1)/36500)^($A1240-$A1239)</f>
        <v>102.93233865571419</v>
      </c>
      <c r="G1240" t="str">
        <f>IFERROR(VLOOKUP($A1240,EVIX.IV!$B$5:$F$300,5,0),"")</f>
        <v/>
      </c>
      <c r="I1240" s="11">
        <f>I1239*$E1240/$E1239*(1-I$1+VLOOKUP($A1240,'G T-bils'!$B$3:$C$3000,2,1)/36500)^($A1240-$A1239)</f>
        <v>33.715305197130583</v>
      </c>
      <c r="L1240">
        <f>ROW()</f>
        <v>1240</v>
      </c>
      <c r="N1240" t="e">
        <f>#REF!/#REF!</f>
        <v>#REF!</v>
      </c>
    </row>
    <row r="1241" spans="1:14">
      <c r="A1241" s="1">
        <v>41759</v>
      </c>
      <c r="B1241">
        <v>13.41</v>
      </c>
      <c r="C1241">
        <v>14.7</v>
      </c>
      <c r="D1241">
        <f>IFERROR(VLOOKUP($A1241,'EXIV-EVIX indexes'!$B$4:$D$5000,2,0),D1240)</f>
        <v>21565.18</v>
      </c>
      <c r="E1241">
        <f>IFERROR(VLOOKUP($A1241,'EXIV-EVIX indexes'!$B$4:$D$5000,3,0),E1240)</f>
        <v>22882.77</v>
      </c>
      <c r="F1241" s="11">
        <f>F1240*$D1241/$D1240*(1-F$1+VLOOKUP(A1241,'G T-bils'!B$3:C$3000,2,1)/36500)^($A1241-$A1240)</f>
        <v>102.73072733688522</v>
      </c>
      <c r="G1241" t="str">
        <f>IFERROR(VLOOKUP($A1241,EVIX.IV!$B$5:$F$300,5,0),"")</f>
        <v/>
      </c>
      <c r="I1241" s="11">
        <f>I1240*$E1241/$E1240*(1-I$1+VLOOKUP($A1241,'G T-bils'!$B$3:$C$3000,2,1)/36500)^($A1241-$A1240)</f>
        <v>34.00487298294177</v>
      </c>
      <c r="L1241">
        <f>ROW()</f>
        <v>1241</v>
      </c>
      <c r="N1241" t="e">
        <f>#REF!/#REF!</f>
        <v>#REF!</v>
      </c>
    </row>
    <row r="1242" spans="1:14">
      <c r="A1242" s="1">
        <v>41760</v>
      </c>
      <c r="B1242">
        <v>13.25</v>
      </c>
      <c r="C1242">
        <v>14.67</v>
      </c>
      <c r="D1242">
        <f>IFERROR(VLOOKUP($A1242,'EXIV-EVIX indexes'!$B$4:$D$5000,2,0),D1241)</f>
        <v>21565.18</v>
      </c>
      <c r="E1242">
        <f>IFERROR(VLOOKUP($A1242,'EXIV-EVIX indexes'!$B$4:$D$5000,3,0),E1241)</f>
        <v>22882.77</v>
      </c>
      <c r="F1242" s="11">
        <f>F1241*$D1242/$D1241*(1-F$1+VLOOKUP(A1242,'G T-bils'!B$3:C$3000,2,1)/36500)^($A1242-$A1241)</f>
        <v>102.72691363454162</v>
      </c>
      <c r="G1242" t="str">
        <f>IFERROR(VLOOKUP($A1242,EVIX.IV!$B$5:$F$300,5,0),"")</f>
        <v/>
      </c>
      <c r="I1242" s="11">
        <f>I1241*$E1242/$E1241*(1-I$1+VLOOKUP($A1242,'G T-bils'!$B$3:$C$3000,2,1)/36500)^($A1242-$A1241)</f>
        <v>34.003610610259798</v>
      </c>
      <c r="L1242">
        <f>ROW()</f>
        <v>1242</v>
      </c>
      <c r="N1242" t="e">
        <f>#REF!/#REF!</f>
        <v>#REF!</v>
      </c>
    </row>
    <row r="1243" spans="1:14">
      <c r="A1243" s="1">
        <v>41761</v>
      </c>
      <c r="B1243">
        <v>12.91</v>
      </c>
      <c r="C1243">
        <v>14.68</v>
      </c>
      <c r="D1243">
        <f>IFERROR(VLOOKUP($A1243,'EXIV-EVIX indexes'!$B$4:$D$5000,2,0),D1242)</f>
        <v>21951.57</v>
      </c>
      <c r="E1243">
        <f>IFERROR(VLOOKUP($A1243,'EXIV-EVIX indexes'!$B$4:$D$5000,3,0),E1242)</f>
        <v>22463.599999999999</v>
      </c>
      <c r="F1243" s="11">
        <f>F1242*$D1243/$D1242*(1-F$1+VLOOKUP(A1243,'G T-bils'!B$3:C$3000,2,1)/36500)^($A1243-$A1242)</f>
        <v>104.56370757513456</v>
      </c>
      <c r="G1243" t="str">
        <f>IFERROR(VLOOKUP($A1243,EVIX.IV!$B$5:$F$300,5,0),"")</f>
        <v/>
      </c>
      <c r="I1243" s="11">
        <f>I1242*$E1243/$E1242*(1-I$1+VLOOKUP($A1243,'G T-bils'!$B$3:$C$3000,2,1)/36500)^($A1243-$A1242)</f>
        <v>33.379515624155459</v>
      </c>
      <c r="L1243">
        <f>ROW()</f>
        <v>1243</v>
      </c>
      <c r="N1243" t="e">
        <f>#REF!/#REF!</f>
        <v>#REF!</v>
      </c>
    </row>
    <row r="1244" spans="1:14">
      <c r="A1244" s="1">
        <v>41764</v>
      </c>
      <c r="B1244">
        <v>13.29</v>
      </c>
      <c r="C1244">
        <v>14.75</v>
      </c>
      <c r="D1244">
        <f>IFERROR(VLOOKUP($A1244,'EXIV-EVIX indexes'!$B$4:$D$5000,2,0),D1243)</f>
        <v>21825.27</v>
      </c>
      <c r="E1244">
        <f>IFERROR(VLOOKUP($A1244,'EXIV-EVIX indexes'!$B$4:$D$5000,3,0),E1243)</f>
        <v>22627.01</v>
      </c>
      <c r="F1244" s="11">
        <f>F1243*$D1244/$D1243*(1-F$1+VLOOKUP(A1244,'G T-bils'!B$3:C$3000,2,1)/36500)^($A1244-$A1243)</f>
        <v>103.95077097398928</v>
      </c>
      <c r="G1244" t="str">
        <f>IFERROR(VLOOKUP($A1244,EVIX.IV!$B$5:$F$300,5,0),"")</f>
        <v/>
      </c>
      <c r="I1244" s="11">
        <f>I1243*$E1244/$E1243*(1-I$1+VLOOKUP($A1244,'G T-bils'!$B$3:$C$3000,2,1)/36500)^($A1244-$A1243)</f>
        <v>33.618671266478756</v>
      </c>
      <c r="L1244">
        <f>ROW()</f>
        <v>1244</v>
      </c>
      <c r="N1244" t="e">
        <f>#REF!/#REF!</f>
        <v>#REF!</v>
      </c>
    </row>
    <row r="1245" spans="1:14">
      <c r="A1245" s="1">
        <v>41765</v>
      </c>
      <c r="B1245">
        <v>13.8</v>
      </c>
      <c r="C1245">
        <v>15.12</v>
      </c>
      <c r="D1245">
        <f>IFERROR(VLOOKUP($A1245,'EXIV-EVIX indexes'!$B$4:$D$5000,2,0),D1244)</f>
        <v>22228.13</v>
      </c>
      <c r="E1245">
        <f>IFERROR(VLOOKUP($A1245,'EXIV-EVIX indexes'!$B$4:$D$5000,3,0),E1244)</f>
        <v>22378.47</v>
      </c>
      <c r="F1245" s="11">
        <f>F1244*$D1245/$D1244*(1-F$1+VLOOKUP(A1245,'G T-bils'!B$3:C$3000,2,1)/36500)^($A1245-$A1244)</f>
        <v>105.86569765392929</v>
      </c>
      <c r="G1245" t="str">
        <f>IFERROR(VLOOKUP($A1245,EVIX.IV!$B$5:$F$300,5,0),"")</f>
        <v/>
      </c>
      <c r="I1245" s="11">
        <f>I1244*$E1245/$E1244*(1-I$1+VLOOKUP($A1245,'G T-bils'!$B$3:$C$3000,2,1)/36500)^($A1245-$A1244)</f>
        <v>33.248190380363404</v>
      </c>
      <c r="L1245">
        <f>ROW()</f>
        <v>1245</v>
      </c>
      <c r="N1245" t="e">
        <f>#REF!/#REF!</f>
        <v>#REF!</v>
      </c>
    </row>
    <row r="1246" spans="1:14">
      <c r="A1246" s="1">
        <v>41766</v>
      </c>
      <c r="B1246">
        <v>13.4</v>
      </c>
      <c r="C1246">
        <v>14.62</v>
      </c>
      <c r="D1246">
        <f>IFERROR(VLOOKUP($A1246,'EXIV-EVIX indexes'!$B$4:$D$5000,2,0),D1245)</f>
        <v>21851.09</v>
      </c>
      <c r="E1246">
        <f>IFERROR(VLOOKUP($A1246,'EXIV-EVIX indexes'!$B$4:$D$5000,3,0),E1245)</f>
        <v>22718.84</v>
      </c>
      <c r="F1246" s="11">
        <f>F1245*$D1246/$D1245*(1-F$1+VLOOKUP(A1246,'G T-bils'!B$3:C$3000,2,1)/36500)^($A1246-$A1245)</f>
        <v>104.0661978970461</v>
      </c>
      <c r="G1246" t="str">
        <f>IFERROR(VLOOKUP($A1246,EVIX.IV!$B$5:$F$300,5,0),"")</f>
        <v/>
      </c>
      <c r="I1246" s="11">
        <f>I1245*$E1246/$E1245*(1-I$1+VLOOKUP($A1246,'G T-bils'!$B$3:$C$3000,2,1)/36500)^($A1246-$A1245)</f>
        <v>33.752661268690474</v>
      </c>
      <c r="L1246">
        <f>ROW()</f>
        <v>1246</v>
      </c>
      <c r="N1246" t="e">
        <f>#REF!/#REF!</f>
        <v>#REF!</v>
      </c>
    </row>
    <row r="1247" spans="1:14">
      <c r="A1247" s="1">
        <v>41767</v>
      </c>
      <c r="B1247">
        <v>13.43</v>
      </c>
      <c r="C1247">
        <v>14.58</v>
      </c>
      <c r="D1247">
        <f>IFERROR(VLOOKUP($A1247,'EXIV-EVIX indexes'!$B$4:$D$5000,2,0),D1246)</f>
        <v>20996.38</v>
      </c>
      <c r="E1247">
        <f>IFERROR(VLOOKUP($A1247,'EXIV-EVIX indexes'!$B$4:$D$5000,3,0),E1246)</f>
        <v>23403.16</v>
      </c>
      <c r="F1247" s="11">
        <f>F1246*$D1247/$D1246*(1-F$1+VLOOKUP(A1247,'G T-bils'!B$3:C$3000,2,1)/36500)^($A1247-$A1246)</f>
        <v>99.992125372218183</v>
      </c>
      <c r="G1247" t="str">
        <f>IFERROR(VLOOKUP($A1247,EVIX.IV!$B$5:$F$300,5,0),"")</f>
        <v/>
      </c>
      <c r="I1247" s="11">
        <f>I1246*$E1247/$E1246*(1-I$1+VLOOKUP($A1247,'G T-bils'!$B$3:$C$3000,2,1)/36500)^($A1247-$A1246)</f>
        <v>34.768116422913117</v>
      </c>
      <c r="L1247">
        <f>ROW()</f>
        <v>1247</v>
      </c>
      <c r="N1247" t="e">
        <f>#REF!/#REF!</f>
        <v>#REF!</v>
      </c>
    </row>
    <row r="1248" spans="1:14">
      <c r="A1248" s="1">
        <v>41768</v>
      </c>
      <c r="B1248">
        <v>12.92</v>
      </c>
      <c r="C1248">
        <v>14.38</v>
      </c>
      <c r="D1248">
        <f>IFERROR(VLOOKUP($A1248,'EXIV-EVIX indexes'!$B$4:$D$5000,2,0),D1247)</f>
        <v>21097.58</v>
      </c>
      <c r="E1248">
        <f>IFERROR(VLOOKUP($A1248,'EXIV-EVIX indexes'!$B$4:$D$5000,3,0),E1247)</f>
        <v>22922.97</v>
      </c>
      <c r="F1248" s="11">
        <f>F1247*$D1248/$D1247*(1-F$1+VLOOKUP(A1248,'G T-bils'!B$3:C$3000,2,1)/36500)^($A1248-$A1247)</f>
        <v>100.47051325247648</v>
      </c>
      <c r="G1248" t="str">
        <f>IFERROR(VLOOKUP($A1248,EVIX.IV!$B$5:$F$300,5,0),"")</f>
        <v/>
      </c>
      <c r="I1248" s="11">
        <f>I1247*$E1248/$E1247*(1-I$1+VLOOKUP($A1248,'G T-bils'!$B$3:$C$3000,2,1)/36500)^($A1248-$A1247)</f>
        <v>34.053531012023022</v>
      </c>
      <c r="L1248">
        <f>ROW()</f>
        <v>1248</v>
      </c>
      <c r="N1248" t="e">
        <f>#REF!/#REF!</f>
        <v>#REF!</v>
      </c>
    </row>
    <row r="1249" spans="1:14">
      <c r="A1249" s="1">
        <v>41771</v>
      </c>
      <c r="B1249">
        <v>12.23</v>
      </c>
      <c r="C1249">
        <v>13.88</v>
      </c>
      <c r="D1249">
        <f>IFERROR(VLOOKUP($A1249,'EXIV-EVIX indexes'!$B$4:$D$5000,2,0),D1248)</f>
        <v>20427.03</v>
      </c>
      <c r="E1249">
        <f>IFERROR(VLOOKUP($A1249,'EXIV-EVIX indexes'!$B$4:$D$5000,3,0),E1248)</f>
        <v>23637.439999999999</v>
      </c>
      <c r="F1249" s="11">
        <f>F1248*$D1249/$D1248*(1-F$1+VLOOKUP(A1249,'G T-bils'!B$3:C$3000,2,1)/36500)^($A1249-$A1248)</f>
        <v>97.267030431142487</v>
      </c>
      <c r="G1249" t="str">
        <f>IFERROR(VLOOKUP($A1249,EVIX.IV!$B$5:$F$300,5,0),"")</f>
        <v/>
      </c>
      <c r="I1249" s="11">
        <f>I1248*$E1249/$E1248*(1-I$1+VLOOKUP($A1249,'G T-bils'!$B$3:$C$3000,2,1)/36500)^($A1249-$A1248)</f>
        <v>35.111239065177145</v>
      </c>
      <c r="L1249">
        <f>ROW()</f>
        <v>1249</v>
      </c>
      <c r="N1249" t="e">
        <f>#REF!/#REF!</f>
        <v>#REF!</v>
      </c>
    </row>
    <row r="1250" spans="1:14">
      <c r="A1250" s="1">
        <v>41772</v>
      </c>
      <c r="B1250">
        <v>12.13</v>
      </c>
      <c r="C1250">
        <v>14.04</v>
      </c>
      <c r="D1250">
        <f>IFERROR(VLOOKUP($A1250,'EXIV-EVIX indexes'!$B$4:$D$5000,2,0),D1249)</f>
        <v>20128.57</v>
      </c>
      <c r="E1250">
        <f>IFERROR(VLOOKUP($A1250,'EXIV-EVIX indexes'!$B$4:$D$5000,3,0),E1249)</f>
        <v>23808.07</v>
      </c>
      <c r="F1250" s="11">
        <f>F1249*$D1250/$D1249*(1-F$1+VLOOKUP(A1250,'G T-bils'!B$3:C$3000,2,1)/36500)^($A1250-$A1249)</f>
        <v>95.842437118706243</v>
      </c>
      <c r="G1250" t="str">
        <f>IFERROR(VLOOKUP($A1250,EVIX.IV!$B$5:$F$300,5,0),"")</f>
        <v/>
      </c>
      <c r="I1250" s="11">
        <f>I1249*$E1250/$E1249*(1-I$1+VLOOKUP($A1250,'G T-bils'!$B$3:$C$3000,2,1)/36500)^($A1250-$A1249)</f>
        <v>35.363431736460711</v>
      </c>
      <c r="L1250">
        <f>ROW()</f>
        <v>1250</v>
      </c>
      <c r="N1250" t="e">
        <f>#REF!/#REF!</f>
        <v>#REF!</v>
      </c>
    </row>
    <row r="1251" spans="1:14">
      <c r="A1251" s="1">
        <v>41773</v>
      </c>
      <c r="B1251">
        <v>12.17</v>
      </c>
      <c r="C1251">
        <v>14.18</v>
      </c>
      <c r="D1251">
        <f>IFERROR(VLOOKUP($A1251,'EXIV-EVIX indexes'!$B$4:$D$5000,2,0),D1250)</f>
        <v>20017.919999999998</v>
      </c>
      <c r="E1251">
        <f>IFERROR(VLOOKUP($A1251,'EXIV-EVIX indexes'!$B$4:$D$5000,3,0),E1250)</f>
        <v>23946.560000000001</v>
      </c>
      <c r="F1251" s="11">
        <f>F1250*$D1251/$D1250*(1-F$1+VLOOKUP(A1251,'G T-bils'!B$3:C$3000,2,1)/36500)^($A1251-$A1250)</f>
        <v>95.312173128083032</v>
      </c>
      <c r="G1251" t="str">
        <f>IFERROR(VLOOKUP($A1251,EVIX.IV!$B$5:$F$300,5,0),"")</f>
        <v/>
      </c>
      <c r="I1251" s="11">
        <f>I1250*$E1251/$E1250*(1-I$1+VLOOKUP($A1251,'G T-bils'!$B$3:$C$3000,2,1)/36500)^($A1251-$A1250)</f>
        <v>35.56786875716643</v>
      </c>
      <c r="L1251">
        <f>ROW()</f>
        <v>1251</v>
      </c>
      <c r="N1251" t="e">
        <f>#REF!/#REF!</f>
        <v>#REF!</v>
      </c>
    </row>
    <row r="1252" spans="1:14">
      <c r="A1252" s="1">
        <v>41774</v>
      </c>
      <c r="B1252">
        <v>13.17</v>
      </c>
      <c r="C1252">
        <v>14.86</v>
      </c>
      <c r="D1252">
        <f>IFERROR(VLOOKUP($A1252,'EXIV-EVIX indexes'!$B$4:$D$5000,2,0),D1251)</f>
        <v>20847.919999999998</v>
      </c>
      <c r="E1252">
        <f>IFERROR(VLOOKUP($A1252,'EXIV-EVIX indexes'!$B$4:$D$5000,3,0),E1251)</f>
        <v>22966.51</v>
      </c>
      <c r="F1252" s="11">
        <f>F1251*$D1252/$D1251*(1-F$1+VLOOKUP(A1252,'G T-bils'!B$3:C$3000,2,1)/36500)^($A1252-$A1251)</f>
        <v>99.260483975362149</v>
      </c>
      <c r="G1252" t="str">
        <f>IFERROR(VLOOKUP($A1252,EVIX.IV!$B$5:$F$300,5,0),"")</f>
        <v/>
      </c>
      <c r="I1252" s="11">
        <f>I1251*$E1252/$E1251*(1-I$1+VLOOKUP($A1252,'G T-bils'!$B$3:$C$3000,2,1)/36500)^($A1252-$A1251)</f>
        <v>34.11096040504026</v>
      </c>
      <c r="L1252">
        <f>ROW()</f>
        <v>1252</v>
      </c>
      <c r="N1252" t="e">
        <f>#REF!/#REF!</f>
        <v>#REF!</v>
      </c>
    </row>
    <row r="1253" spans="1:14">
      <c r="A1253" s="1">
        <v>41775</v>
      </c>
      <c r="B1253">
        <v>12.44</v>
      </c>
      <c r="C1253">
        <v>14.33</v>
      </c>
      <c r="D1253">
        <f>IFERROR(VLOOKUP($A1253,'EXIV-EVIX indexes'!$B$4:$D$5000,2,0),D1252)</f>
        <v>20077.37</v>
      </c>
      <c r="E1253">
        <f>IFERROR(VLOOKUP($A1253,'EXIV-EVIX indexes'!$B$4:$D$5000,3,0),E1252)</f>
        <v>23765.040000000001</v>
      </c>
      <c r="F1253" s="11">
        <f>F1252*$D1253/$D1252*(1-F$1+VLOOKUP(A1253,'G T-bils'!B$3:C$3000,2,1)/36500)^($A1253-$A1252)</f>
        <v>95.588396728482294</v>
      </c>
      <c r="G1253" t="str">
        <f>IFERROR(VLOOKUP($A1253,EVIX.IV!$B$5:$F$300,5,0),"")</f>
        <v/>
      </c>
      <c r="I1253" s="11">
        <f>I1252*$E1253/$E1252*(1-I$1+VLOOKUP($A1253,'G T-bils'!$B$3:$C$3000,2,1)/36500)^($A1253-$A1252)</f>
        <v>35.295731784726193</v>
      </c>
      <c r="L1253">
        <f>ROW()</f>
        <v>1253</v>
      </c>
      <c r="N1253" t="e">
        <f>#REF!/#REF!</f>
        <v>#REF!</v>
      </c>
    </row>
    <row r="1254" spans="1:14">
      <c r="A1254" s="1">
        <v>41778</v>
      </c>
      <c r="B1254">
        <v>12.42</v>
      </c>
      <c r="C1254">
        <v>14.11</v>
      </c>
      <c r="D1254">
        <f>IFERROR(VLOOKUP($A1254,'EXIV-EVIX indexes'!$B$4:$D$5000,2,0),D1253)</f>
        <v>19924.07</v>
      </c>
      <c r="E1254">
        <f>IFERROR(VLOOKUP($A1254,'EXIV-EVIX indexes'!$B$4:$D$5000,3,0),E1253)</f>
        <v>23992.09</v>
      </c>
      <c r="F1254" s="11">
        <f>F1253*$D1254/$D1253*(1-F$1+VLOOKUP(A1254,'G T-bils'!B$3:C$3000,2,1)/36500)^($A1254-$A1253)</f>
        <v>94.848244007959593</v>
      </c>
      <c r="G1254" t="str">
        <f>IFERROR(VLOOKUP($A1254,EVIX.IV!$B$5:$F$300,5,0),"")</f>
        <v/>
      </c>
      <c r="I1254" s="11">
        <f>I1253*$E1254/$E1253*(1-I$1+VLOOKUP($A1254,'G T-bils'!$B$3:$C$3000,2,1)/36500)^($A1254-$A1253)</f>
        <v>35.629079644895548</v>
      </c>
      <c r="L1254">
        <f>ROW()</f>
        <v>1254</v>
      </c>
      <c r="N1254" t="e">
        <f>#REF!/#REF!</f>
        <v>#REF!</v>
      </c>
    </row>
    <row r="1255" spans="1:14">
      <c r="A1255" s="1">
        <v>41779</v>
      </c>
      <c r="B1255">
        <v>12.96</v>
      </c>
      <c r="C1255">
        <v>14.41</v>
      </c>
      <c r="D1255">
        <f>IFERROR(VLOOKUP($A1255,'EXIV-EVIX indexes'!$B$4:$D$5000,2,0),D1254)</f>
        <v>19381.3</v>
      </c>
      <c r="E1255">
        <f>IFERROR(VLOOKUP($A1255,'EXIV-EVIX indexes'!$B$4:$D$5000,3,0),E1254)</f>
        <v>24550.94</v>
      </c>
      <c r="F1255" s="11">
        <f>F1254*$D1255/$D1254*(1-F$1+VLOOKUP(A1255,'G T-bils'!B$3:C$3000,2,1)/36500)^($A1255-$A1254)</f>
        <v>92.261071310519995</v>
      </c>
      <c r="G1255" t="str">
        <f>IFERROR(VLOOKUP($A1255,EVIX.IV!$B$5:$F$300,5,0),"")</f>
        <v/>
      </c>
      <c r="I1255" s="11">
        <f>I1254*$E1255/$E1254*(1-I$1+VLOOKUP($A1255,'G T-bils'!$B$3:$C$3000,2,1)/36500)^($A1255-$A1254)</f>
        <v>36.457677612314704</v>
      </c>
      <c r="L1255">
        <f>ROW()</f>
        <v>1255</v>
      </c>
      <c r="N1255" t="e">
        <f>#REF!/#REF!</f>
        <v>#REF!</v>
      </c>
    </row>
    <row r="1256" spans="1:14">
      <c r="A1256" s="1">
        <v>41780</v>
      </c>
      <c r="B1256">
        <v>11.91</v>
      </c>
      <c r="C1256">
        <v>13.87</v>
      </c>
      <c r="D1256">
        <f>IFERROR(VLOOKUP($A1256,'EXIV-EVIX indexes'!$B$4:$D$5000,2,0),D1255)</f>
        <v>19502.96</v>
      </c>
      <c r="E1256">
        <f>IFERROR(VLOOKUP($A1256,'EXIV-EVIX indexes'!$B$4:$D$5000,3,0),E1255)</f>
        <v>24277.87</v>
      </c>
      <c r="F1256" s="11">
        <f>F1255*$D1256/$D1255*(1-F$1+VLOOKUP(A1256,'G T-bils'!B$3:C$3000,2,1)/36500)^($A1256-$A1255)</f>
        <v>92.836856131147158</v>
      </c>
      <c r="G1256" t="str">
        <f>IFERROR(VLOOKUP($A1256,EVIX.IV!$B$5:$F$300,5,0),"")</f>
        <v/>
      </c>
      <c r="I1256" s="11">
        <f>I1255*$E1256/$E1255*(1-I$1+VLOOKUP($A1256,'G T-bils'!$B$3:$C$3000,2,1)/36500)^($A1256-$A1255)</f>
        <v>36.050871053972571</v>
      </c>
      <c r="L1256">
        <f>ROW()</f>
        <v>1256</v>
      </c>
      <c r="N1256" t="e">
        <f>#REF!/#REF!</f>
        <v>#REF!</v>
      </c>
    </row>
    <row r="1257" spans="1:14">
      <c r="A1257" s="1">
        <v>41781</v>
      </c>
      <c r="B1257">
        <v>12.03</v>
      </c>
      <c r="C1257">
        <v>13.83</v>
      </c>
      <c r="D1257">
        <f>IFERROR(VLOOKUP($A1257,'EXIV-EVIX indexes'!$B$4:$D$5000,2,0),D1256)</f>
        <v>19150.13</v>
      </c>
      <c r="E1257">
        <f>IFERROR(VLOOKUP($A1257,'EXIV-EVIX indexes'!$B$4:$D$5000,3,0),E1256)</f>
        <v>24678.94</v>
      </c>
      <c r="F1257" s="11">
        <f>F1256*$D1257/$D1256*(1-F$1+VLOOKUP(A1257,'G T-bils'!B$3:C$3000,2,1)/36500)^($A1257-$A1256)</f>
        <v>91.154146023551235</v>
      </c>
      <c r="G1257" t="str">
        <f>IFERROR(VLOOKUP($A1257,EVIX.IV!$B$5:$F$300,5,0),"")</f>
        <v/>
      </c>
      <c r="I1257" s="11">
        <f>I1256*$E1257/$E1256*(1-I$1+VLOOKUP($A1257,'G T-bils'!$B$3:$C$3000,2,1)/36500)^($A1257-$A1256)</f>
        <v>36.645148708327</v>
      </c>
      <c r="L1257">
        <f>ROW()</f>
        <v>1257</v>
      </c>
      <c r="N1257" t="e">
        <f>#REF!/#REF!</f>
        <v>#REF!</v>
      </c>
    </row>
    <row r="1258" spans="1:14">
      <c r="A1258" s="1">
        <v>41782</v>
      </c>
      <c r="B1258">
        <v>11.36</v>
      </c>
      <c r="C1258">
        <v>13.62</v>
      </c>
      <c r="D1258">
        <f>IFERROR(VLOOKUP($A1258,'EXIV-EVIX indexes'!$B$4:$D$5000,2,0),D1257)</f>
        <v>19278.02</v>
      </c>
      <c r="E1258">
        <f>IFERROR(VLOOKUP($A1258,'EXIV-EVIX indexes'!$B$4:$D$5000,3,0),E1257)</f>
        <v>24412.57</v>
      </c>
      <c r="F1258" s="11">
        <f>F1257*$D1258/$D1257*(1-F$1+VLOOKUP(A1258,'G T-bils'!B$3:C$3000,2,1)/36500)^($A1258-$A1257)</f>
        <v>91.759585745634283</v>
      </c>
      <c r="G1258" t="str">
        <f>IFERROR(VLOOKUP($A1258,EVIX.IV!$B$5:$F$300,5,0),"")</f>
        <v/>
      </c>
      <c r="I1258" s="11">
        <f>I1257*$E1258/$E1257*(1-I$1+VLOOKUP($A1258,'G T-bils'!$B$3:$C$3000,2,1)/36500)^($A1258-$A1257)</f>
        <v>36.24831351275828</v>
      </c>
      <c r="L1258">
        <f>ROW()</f>
        <v>1258</v>
      </c>
      <c r="N1258" t="e">
        <f>#REF!/#REF!</f>
        <v>#REF!</v>
      </c>
    </row>
    <row r="1259" spans="1:14">
      <c r="A1259" s="1">
        <v>41786</v>
      </c>
      <c r="B1259">
        <v>11.51</v>
      </c>
      <c r="C1259">
        <v>13.64</v>
      </c>
      <c r="D1259">
        <f>IFERROR(VLOOKUP($A1259,'EXIV-EVIX indexes'!$B$4:$D$5000,2,0),D1258)</f>
        <v>18747.39</v>
      </c>
      <c r="E1259">
        <f>IFERROR(VLOOKUP($A1259,'EXIV-EVIX indexes'!$B$4:$D$5000,3,0),E1258)</f>
        <v>25007.57</v>
      </c>
      <c r="F1259" s="11">
        <f>F1258*$D1259/$D1258*(1-F$1+VLOOKUP(A1259,'G T-bils'!B$3:C$3000,2,1)/36500)^($A1259-$A1258)</f>
        <v>89.220739146754454</v>
      </c>
      <c r="G1259" t="str">
        <f>IFERROR(VLOOKUP($A1259,EVIX.IV!$B$5:$F$300,5,0),"")</f>
        <v/>
      </c>
      <c r="I1259" s="11">
        <f>I1258*$E1259/$E1258*(1-I$1+VLOOKUP($A1259,'G T-bils'!$B$3:$C$3000,2,1)/36500)^($A1259-$A1258)</f>
        <v>37.126309599484465</v>
      </c>
      <c r="L1259">
        <f>ROW()</f>
        <v>1259</v>
      </c>
      <c r="N1259" t="e">
        <f>#REF!/#REF!</f>
        <v>#REF!</v>
      </c>
    </row>
    <row r="1260" spans="1:14">
      <c r="A1260" s="1">
        <v>41787</v>
      </c>
      <c r="B1260">
        <v>11.68</v>
      </c>
      <c r="C1260">
        <v>13.77</v>
      </c>
      <c r="D1260">
        <f>IFERROR(VLOOKUP($A1260,'EXIV-EVIX indexes'!$B$4:$D$5000,2,0),D1259)</f>
        <v>18597.11</v>
      </c>
      <c r="E1260">
        <f>IFERROR(VLOOKUP($A1260,'EXIV-EVIX indexes'!$B$4:$D$5000,3,0),E1259)</f>
        <v>25138.35</v>
      </c>
      <c r="F1260" s="11">
        <f>F1259*$D1260/$D1259*(1-F$1+VLOOKUP(A1260,'G T-bils'!B$3:C$3000,2,1)/36500)^($A1260-$A1259)</f>
        <v>88.502362389945048</v>
      </c>
      <c r="G1260" t="str">
        <f>IFERROR(VLOOKUP($A1260,EVIX.IV!$B$5:$F$300,5,0),"")</f>
        <v/>
      </c>
      <c r="I1260" s="11">
        <f>I1259*$E1260/$E1259*(1-I$1+VLOOKUP($A1260,'G T-bils'!$B$3:$C$3000,2,1)/36500)^($A1260-$A1259)</f>
        <v>37.319125490376415</v>
      </c>
      <c r="L1260">
        <f>ROW()</f>
        <v>1260</v>
      </c>
      <c r="N1260" t="e">
        <f>#REF!/#REF!</f>
        <v>#REF!</v>
      </c>
    </row>
    <row r="1261" spans="1:14">
      <c r="A1261" s="1">
        <v>41788</v>
      </c>
      <c r="B1261">
        <v>11.57</v>
      </c>
      <c r="C1261">
        <v>13.71</v>
      </c>
      <c r="D1261">
        <f>IFERROR(VLOOKUP($A1261,'EXIV-EVIX indexes'!$B$4:$D$5000,2,0),D1260)</f>
        <v>18674.04</v>
      </c>
      <c r="E1261">
        <f>IFERROR(VLOOKUP($A1261,'EXIV-EVIX indexes'!$B$4:$D$5000,3,0),E1260)</f>
        <v>25093.34</v>
      </c>
      <c r="F1261" s="11">
        <f>F1260*$D1261/$D1260*(1-F$1+VLOOKUP(A1261,'G T-bils'!B$3:C$3000,2,1)/36500)^($A1261-$A1260)</f>
        <v>88.86526524849161</v>
      </c>
      <c r="G1261" t="str">
        <f>IFERROR(VLOOKUP($A1261,EVIX.IV!$B$5:$F$300,5,0),"")</f>
        <v/>
      </c>
      <c r="I1261" s="11">
        <f>I1260*$E1261/$E1260*(1-I$1+VLOOKUP($A1261,'G T-bils'!$B$3:$C$3000,2,1)/36500)^($A1261-$A1260)</f>
        <v>37.250963812742</v>
      </c>
      <c r="L1261">
        <f>ROW()</f>
        <v>1261</v>
      </c>
      <c r="N1261" t="e">
        <f>#REF!/#REF!</f>
        <v>#REF!</v>
      </c>
    </row>
    <row r="1262" spans="1:14">
      <c r="A1262" s="1">
        <v>41789</v>
      </c>
      <c r="B1262">
        <v>11.4</v>
      </c>
      <c r="C1262">
        <v>13.75</v>
      </c>
      <c r="D1262">
        <f>IFERROR(VLOOKUP($A1262,'EXIV-EVIX indexes'!$B$4:$D$5000,2,0),D1261)</f>
        <v>18896.96</v>
      </c>
      <c r="E1262">
        <f>IFERROR(VLOOKUP($A1262,'EXIV-EVIX indexes'!$B$4:$D$5000,3,0),E1261)</f>
        <v>24896.799999999999</v>
      </c>
      <c r="F1262" s="11">
        <f>F1261*$D1262/$D1261*(1-F$1+VLOOKUP(A1262,'G T-bils'!B$3:C$3000,2,1)/36500)^($A1262-$A1261)</f>
        <v>89.922912170219163</v>
      </c>
      <c r="G1262" t="str">
        <f>IFERROR(VLOOKUP($A1262,EVIX.IV!$B$5:$F$300,5,0),"")</f>
        <v/>
      </c>
      <c r="I1262" s="11">
        <f>I1261*$E1262/$E1261*(1-I$1+VLOOKUP($A1262,'G T-bils'!$B$3:$C$3000,2,1)/36500)^($A1262-$A1261)</f>
        <v>36.95789574470006</v>
      </c>
      <c r="L1262">
        <f>ROW()</f>
        <v>1262</v>
      </c>
      <c r="N1262" t="e">
        <f>#REF!/#REF!</f>
        <v>#REF!</v>
      </c>
    </row>
    <row r="1263" spans="1:14">
      <c r="A1263" s="1">
        <v>41792</v>
      </c>
      <c r="B1263">
        <v>11.58</v>
      </c>
      <c r="C1263">
        <v>13.88</v>
      </c>
      <c r="D1263">
        <f>IFERROR(VLOOKUP($A1263,'EXIV-EVIX indexes'!$B$4:$D$5000,2,0),D1262)</f>
        <v>18763.54</v>
      </c>
      <c r="E1263">
        <f>IFERROR(VLOOKUP($A1263,'EXIV-EVIX indexes'!$B$4:$D$5000,3,0),E1262)</f>
        <v>24923.05</v>
      </c>
      <c r="F1263" s="11">
        <f>F1262*$D1263/$D1262*(1-F$1+VLOOKUP(A1263,'G T-bils'!B$3:C$3000,2,1)/36500)^($A1263-$A1262)</f>
        <v>89.278341449614828</v>
      </c>
      <c r="G1263" t="str">
        <f>IFERROR(VLOOKUP($A1263,EVIX.IV!$B$5:$F$300,5,0),"")</f>
        <v/>
      </c>
      <c r="I1263" s="11">
        <f>I1262*$E1263/$E1262*(1-I$1+VLOOKUP($A1263,'G T-bils'!$B$3:$C$3000,2,1)/36500)^($A1263-$A1262)</f>
        <v>36.99285166915265</v>
      </c>
      <c r="L1263">
        <f>ROW()</f>
        <v>1263</v>
      </c>
      <c r="N1263" t="e">
        <f>#REF!/#REF!</f>
        <v>#REF!</v>
      </c>
    </row>
    <row r="1264" spans="1:14">
      <c r="A1264" s="1">
        <v>41793</v>
      </c>
      <c r="B1264">
        <v>11.87</v>
      </c>
      <c r="C1264">
        <v>13.82</v>
      </c>
      <c r="D1264">
        <f>IFERROR(VLOOKUP($A1264,'EXIV-EVIX indexes'!$B$4:$D$5000,2,0),D1263)</f>
        <v>18864.84</v>
      </c>
      <c r="E1264">
        <f>IFERROR(VLOOKUP($A1264,'EXIV-EVIX indexes'!$B$4:$D$5000,3,0),E1263)</f>
        <v>24824.959999999999</v>
      </c>
      <c r="F1264" s="11">
        <f>F1263*$D1264/$D1263*(1-F$1+VLOOKUP(A1264,'G T-bils'!B$3:C$3000,2,1)/36500)^($A1264-$A1263)</f>
        <v>89.757039194857043</v>
      </c>
      <c r="G1264" t="str">
        <f>IFERROR(VLOOKUP($A1264,EVIX.IV!$B$5:$F$300,5,0),"")</f>
        <v/>
      </c>
      <c r="I1264" s="11">
        <f>I1263*$E1264/$E1263*(1-I$1+VLOOKUP($A1264,'G T-bils'!$B$3:$C$3000,2,1)/36500)^($A1264-$A1263)</f>
        <v>36.845905631536347</v>
      </c>
      <c r="L1264">
        <f>ROW()</f>
        <v>1264</v>
      </c>
      <c r="N1264" t="e">
        <f>#REF!/#REF!</f>
        <v>#REF!</v>
      </c>
    </row>
    <row r="1265" spans="1:14">
      <c r="A1265" s="1">
        <v>41794</v>
      </c>
      <c r="B1265">
        <v>12.08</v>
      </c>
      <c r="C1265">
        <v>13.77</v>
      </c>
      <c r="D1265">
        <f>IFERROR(VLOOKUP($A1265,'EXIV-EVIX indexes'!$B$4:$D$5000,2,0),D1264)</f>
        <v>18631.599999999999</v>
      </c>
      <c r="E1265">
        <f>IFERROR(VLOOKUP($A1265,'EXIV-EVIX indexes'!$B$4:$D$5000,3,0),E1264)</f>
        <v>25128.28</v>
      </c>
      <c r="F1265" s="11">
        <f>F1264*$D1265/$D1264*(1-F$1+VLOOKUP(A1265,'G T-bils'!B$3:C$3000,2,1)/36500)^($A1265-$A1264)</f>
        <v>88.644136944392045</v>
      </c>
      <c r="G1265" t="str">
        <f>IFERROR(VLOOKUP($A1265,EVIX.IV!$B$5:$F$300,5,0),"")</f>
        <v/>
      </c>
      <c r="I1265" s="11">
        <f>I1264*$E1265/$E1264*(1-I$1+VLOOKUP($A1265,'G T-bils'!$B$3:$C$3000,2,1)/36500)^($A1265-$A1264)</f>
        <v>37.294768265011101</v>
      </c>
      <c r="L1265">
        <f>ROW()</f>
        <v>1265</v>
      </c>
      <c r="N1265" t="e">
        <f>#REF!/#REF!</f>
        <v>#REF!</v>
      </c>
    </row>
    <row r="1266" spans="1:14">
      <c r="A1266" s="1">
        <v>41795</v>
      </c>
      <c r="B1266">
        <v>11.68</v>
      </c>
      <c r="C1266">
        <v>13.58</v>
      </c>
      <c r="D1266">
        <f>IFERROR(VLOOKUP($A1266,'EXIV-EVIX indexes'!$B$4:$D$5000,2,0),D1265)</f>
        <v>17812.45</v>
      </c>
      <c r="E1266">
        <f>IFERROR(VLOOKUP($A1266,'EXIV-EVIX indexes'!$B$4:$D$5000,3,0),E1265)</f>
        <v>26190.17</v>
      </c>
      <c r="F1266" s="11">
        <f>F1265*$D1266/$D1265*(1-F$1+VLOOKUP(A1266,'G T-bils'!B$3:C$3000,2,1)/36500)^($A1266-$A1265)</f>
        <v>84.743707297405422</v>
      </c>
      <c r="G1266" t="str">
        <f>IFERROR(VLOOKUP($A1266,EVIX.IV!$B$5:$F$300,5,0),"")</f>
        <v/>
      </c>
      <c r="I1266" s="11">
        <f>I1265*$E1266/$E1265*(1-I$1+VLOOKUP($A1266,'G T-bils'!$B$3:$C$3000,2,1)/36500)^($A1266-$A1265)</f>
        <v>38.869361307960332</v>
      </c>
      <c r="L1266">
        <f>ROW()</f>
        <v>1266</v>
      </c>
      <c r="N1266" t="e">
        <f>#REF!/#REF!</f>
        <v>#REF!</v>
      </c>
    </row>
    <row r="1267" spans="1:14">
      <c r="A1267" s="1">
        <v>41796</v>
      </c>
      <c r="B1267">
        <v>10.73</v>
      </c>
      <c r="C1267">
        <v>12.83</v>
      </c>
      <c r="D1267">
        <f>IFERROR(VLOOKUP($A1267,'EXIV-EVIX indexes'!$B$4:$D$5000,2,0),D1266)</f>
        <v>16944.169999999998</v>
      </c>
      <c r="E1267">
        <f>IFERROR(VLOOKUP($A1267,'EXIV-EVIX indexes'!$B$4:$D$5000,3,0),E1266)</f>
        <v>27543.52</v>
      </c>
      <c r="F1267" s="11">
        <f>F1266*$D1267/$D1266*(1-F$1+VLOOKUP(A1267,'G T-bils'!B$3:C$3000,2,1)/36500)^($A1267-$A1266)</f>
        <v>80.609836031064546</v>
      </c>
      <c r="G1267" t="str">
        <f>IFERROR(VLOOKUP($A1267,EVIX.IV!$B$5:$F$300,5,0),"")</f>
        <v/>
      </c>
      <c r="I1267" s="11">
        <f>I1266*$E1267/$E1266*(1-I$1+VLOOKUP($A1267,'G T-bils'!$B$3:$C$3000,2,1)/36500)^($A1267-$A1266)</f>
        <v>40.876383508569845</v>
      </c>
      <c r="L1267">
        <f>ROW()</f>
        <v>1267</v>
      </c>
      <c r="N1267" t="e">
        <f>#REF!/#REF!</f>
        <v>#REF!</v>
      </c>
    </row>
    <row r="1268" spans="1:14">
      <c r="A1268" s="1">
        <v>41799</v>
      </c>
      <c r="B1268">
        <v>11.15</v>
      </c>
      <c r="C1268">
        <v>13.02</v>
      </c>
      <c r="D1268">
        <f>IFERROR(VLOOKUP($A1268,'EXIV-EVIX indexes'!$B$4:$D$5000,2,0),D1267)</f>
        <v>16511.32</v>
      </c>
      <c r="E1268">
        <f>IFERROR(VLOOKUP($A1268,'EXIV-EVIX indexes'!$B$4:$D$5000,3,0),E1267)</f>
        <v>28042.6</v>
      </c>
      <c r="F1268" s="11">
        <f>F1267*$D1268/$D1267*(1-F$1+VLOOKUP(A1268,'G T-bils'!B$3:C$3000,2,1)/36500)^($A1268-$A1267)</f>
        <v>78.542276372950909</v>
      </c>
      <c r="G1268" t="str">
        <f>IFERROR(VLOOKUP($A1268,EVIX.IV!$B$5:$F$300,5,0),"")</f>
        <v/>
      </c>
      <c r="I1268" s="11">
        <f>I1267*$E1268/$E1267*(1-I$1+VLOOKUP($A1268,'G T-bils'!$B$3:$C$3000,2,1)/36500)^($A1268-$A1267)</f>
        <v>41.612638449268864</v>
      </c>
      <c r="L1268">
        <f>ROW()</f>
        <v>1268</v>
      </c>
      <c r="N1268" t="e">
        <f>#REF!/#REF!</f>
        <v>#REF!</v>
      </c>
    </row>
    <row r="1269" spans="1:14">
      <c r="A1269" s="1">
        <v>41800</v>
      </c>
      <c r="B1269">
        <v>10.99</v>
      </c>
      <c r="C1269">
        <v>13.01</v>
      </c>
      <c r="D1269">
        <f>IFERROR(VLOOKUP($A1269,'EXIV-EVIX indexes'!$B$4:$D$5000,2,0),D1268)</f>
        <v>16324.21</v>
      </c>
      <c r="E1269">
        <f>IFERROR(VLOOKUP($A1269,'EXIV-EVIX indexes'!$B$4:$D$5000,3,0),E1268)</f>
        <v>28150.52</v>
      </c>
      <c r="F1269" s="11">
        <f>F1268*$D1269/$D1268*(1-F$1+VLOOKUP(A1269,'G T-bils'!B$3:C$3000,2,1)/36500)^($A1269-$A1268)</f>
        <v>77.649345524825605</v>
      </c>
      <c r="G1269" t="str">
        <f>IFERROR(VLOOKUP($A1269,EVIX.IV!$B$5:$F$300,5,0),"")</f>
        <v/>
      </c>
      <c r="I1269" s="11">
        <f>I1268*$E1269/$E1268*(1-I$1+VLOOKUP($A1269,'G T-bils'!$B$3:$C$3000,2,1)/36500)^($A1269-$A1268)</f>
        <v>41.771236779810792</v>
      </c>
      <c r="L1269">
        <f>ROW()</f>
        <v>1269</v>
      </c>
      <c r="N1269" t="e">
        <f>#REF!/#REF!</f>
        <v>#REF!</v>
      </c>
    </row>
    <row r="1270" spans="1:14">
      <c r="A1270" s="1">
        <v>41801</v>
      </c>
      <c r="B1270">
        <v>11.6</v>
      </c>
      <c r="C1270">
        <v>13.29</v>
      </c>
      <c r="D1270">
        <f>IFERROR(VLOOKUP($A1270,'EXIV-EVIX indexes'!$B$4:$D$5000,2,0),D1269)</f>
        <v>16491.21</v>
      </c>
      <c r="E1270">
        <f>IFERROR(VLOOKUP($A1270,'EXIV-EVIX indexes'!$B$4:$D$5000,3,0),E1269)</f>
        <v>27798.92</v>
      </c>
      <c r="F1270" s="11">
        <f>F1269*$D1270/$D1269*(1-F$1+VLOOKUP(A1270,'G T-bils'!B$3:C$3000,2,1)/36500)^($A1270-$A1269)</f>
        <v>78.440812834583895</v>
      </c>
      <c r="G1270" t="str">
        <f>IFERROR(VLOOKUP($A1270,EVIX.IV!$B$5:$F$300,5,0),"")</f>
        <v/>
      </c>
      <c r="I1270" s="11">
        <f>I1269*$E1270/$E1269*(1-I$1+VLOOKUP($A1270,'G T-bils'!$B$3:$C$3000,2,1)/36500)^($A1270-$A1269)</f>
        <v>41.247988357757833</v>
      </c>
      <c r="L1270">
        <f>ROW()</f>
        <v>1270</v>
      </c>
      <c r="N1270" t="e">
        <f>#REF!/#REF!</f>
        <v>#REF!</v>
      </c>
    </row>
    <row r="1271" spans="1:14">
      <c r="A1271" s="1">
        <v>41802</v>
      </c>
      <c r="B1271">
        <v>12.56</v>
      </c>
      <c r="C1271">
        <v>14.11</v>
      </c>
      <c r="D1271">
        <f>IFERROR(VLOOKUP($A1271,'EXIV-EVIX indexes'!$B$4:$D$5000,2,0),D1270)</f>
        <v>16553.52</v>
      </c>
      <c r="E1271">
        <f>IFERROR(VLOOKUP($A1271,'EXIV-EVIX indexes'!$B$4:$D$5000,3,0),E1270)</f>
        <v>27761.41</v>
      </c>
      <c r="F1271" s="11">
        <f>F1270*$D1271/$D1270*(1-F$1+VLOOKUP(A1271,'G T-bils'!B$3:C$3000,2,1)/36500)^($A1271-$A1270)</f>
        <v>78.734253673210844</v>
      </c>
      <c r="G1271" t="str">
        <f>IFERROR(VLOOKUP($A1271,EVIX.IV!$B$5:$F$300,5,0),"")</f>
        <v/>
      </c>
      <c r="I1271" s="11">
        <f>I1270*$E1271/$E1270*(1-I$1+VLOOKUP($A1271,'G T-bils'!$B$3:$C$3000,2,1)/36500)^($A1271-$A1270)</f>
        <v>41.190793991405819</v>
      </c>
      <c r="L1271">
        <f>ROW()</f>
        <v>1271</v>
      </c>
      <c r="N1271" t="e">
        <f>#REF!/#REF!</f>
        <v>#REF!</v>
      </c>
    </row>
    <row r="1272" spans="1:14">
      <c r="A1272" s="1">
        <v>41803</v>
      </c>
      <c r="B1272">
        <v>12.18</v>
      </c>
      <c r="C1272">
        <v>13.79</v>
      </c>
      <c r="D1272">
        <f>IFERROR(VLOOKUP($A1272,'EXIV-EVIX indexes'!$B$4:$D$5000,2,0),D1271)</f>
        <v>16783.29</v>
      </c>
      <c r="E1272">
        <f>IFERROR(VLOOKUP($A1272,'EXIV-EVIX indexes'!$B$4:$D$5000,3,0),E1271)</f>
        <v>27271.7</v>
      </c>
      <c r="F1272" s="11">
        <f>F1271*$D1272/$D1271*(1-F$1+VLOOKUP(A1272,'G T-bils'!B$3:C$3000,2,1)/36500)^($A1272-$A1271)</f>
        <v>79.824100964699483</v>
      </c>
      <c r="G1272" t="str">
        <f>IFERROR(VLOOKUP($A1272,EVIX.IV!$B$5:$F$300,5,0),"")</f>
        <v/>
      </c>
      <c r="I1272" s="11">
        <f>I1271*$E1272/$E1271*(1-I$1+VLOOKUP($A1272,'G T-bils'!$B$3:$C$3000,2,1)/36500)^($A1272-$A1271)</f>
        <v>40.462660394337128</v>
      </c>
      <c r="L1272">
        <f>ROW()</f>
        <v>1272</v>
      </c>
      <c r="N1272" t="e">
        <f>#REF!/#REF!</f>
        <v>#REF!</v>
      </c>
    </row>
    <row r="1273" spans="1:14">
      <c r="A1273" s="1">
        <v>41806</v>
      </c>
      <c r="B1273">
        <v>12.65</v>
      </c>
      <c r="C1273">
        <v>13.97</v>
      </c>
      <c r="D1273">
        <f>IFERROR(VLOOKUP($A1273,'EXIV-EVIX indexes'!$B$4:$D$5000,2,0),D1272)</f>
        <v>17234.29</v>
      </c>
      <c r="E1273">
        <f>IFERROR(VLOOKUP($A1273,'EXIV-EVIX indexes'!$B$4:$D$5000,3,0),E1272)</f>
        <v>26701.81</v>
      </c>
      <c r="F1273" s="11">
        <f>F1272*$D1273/$D1272*(1-F$1+VLOOKUP(A1273,'G T-bils'!B$3:C$3000,2,1)/36500)^($A1273-$A1272)</f>
        <v>81.959787374230359</v>
      </c>
      <c r="G1273" t="str">
        <f>IFERROR(VLOOKUP($A1273,EVIX.IV!$B$5:$F$300,5,0),"")</f>
        <v/>
      </c>
      <c r="I1273" s="11">
        <f>I1272*$E1273/$E1272*(1-I$1+VLOOKUP($A1273,'G T-bils'!$B$3:$C$3000,2,1)/36500)^($A1273-$A1272)</f>
        <v>39.612605962579842</v>
      </c>
      <c r="L1273">
        <f>ROW()</f>
        <v>1273</v>
      </c>
      <c r="N1273" t="e">
        <f>#REF!/#REF!</f>
        <v>#REF!</v>
      </c>
    </row>
    <row r="1274" spans="1:14">
      <c r="A1274" s="1">
        <v>41807</v>
      </c>
      <c r="B1274">
        <v>12.06</v>
      </c>
      <c r="C1274">
        <v>13.66</v>
      </c>
      <c r="D1274">
        <f>IFERROR(VLOOKUP($A1274,'EXIV-EVIX indexes'!$B$4:$D$5000,2,0),D1273)</f>
        <v>16632.79</v>
      </c>
      <c r="E1274">
        <f>IFERROR(VLOOKUP($A1274,'EXIV-EVIX indexes'!$B$4:$D$5000,3,0),E1273)</f>
        <v>27512.84</v>
      </c>
      <c r="F1274" s="11">
        <f>F1273*$D1274/$D1273*(1-F$1+VLOOKUP(A1274,'G T-bils'!B$3:C$3000,2,1)/36500)^($A1274-$A1273)</f>
        <v>79.09631115683716</v>
      </c>
      <c r="G1274" t="str">
        <f>IFERROR(VLOOKUP($A1274,EVIX.IV!$B$5:$F$300,5,0),"")</f>
        <v/>
      </c>
      <c r="I1274" s="11">
        <f>I1273*$E1274/$E1273*(1-I$1+VLOOKUP($A1274,'G T-bils'!$B$3:$C$3000,2,1)/36500)^($A1274-$A1273)</f>
        <v>40.814251278633371</v>
      </c>
      <c r="L1274">
        <f>ROW()</f>
        <v>1274</v>
      </c>
      <c r="N1274" t="e">
        <f>#REF!/#REF!</f>
        <v>#REF!</v>
      </c>
    </row>
    <row r="1275" spans="1:14">
      <c r="A1275" s="1">
        <v>41808</v>
      </c>
      <c r="B1275">
        <v>10.61</v>
      </c>
      <c r="C1275">
        <v>12.62</v>
      </c>
      <c r="D1275">
        <f>IFERROR(VLOOKUP($A1275,'EXIV-EVIX indexes'!$B$4:$D$5000,2,0),D1274)</f>
        <v>16171.22</v>
      </c>
      <c r="E1275">
        <f>IFERROR(VLOOKUP($A1275,'EXIV-EVIX indexes'!$B$4:$D$5000,3,0),E1274)</f>
        <v>28383.21</v>
      </c>
      <c r="F1275" s="11">
        <f>F1274*$D1275/$D1274*(1-F$1+VLOOKUP(A1275,'G T-bils'!B$3:C$3000,2,1)/36500)^($A1275-$A1274)</f>
        <v>76.898447844703952</v>
      </c>
      <c r="G1275" t="str">
        <f>IFERROR(VLOOKUP($A1275,EVIX.IV!$B$5:$F$300,5,0),"")</f>
        <v/>
      </c>
      <c r="I1275" s="11">
        <f>I1274*$E1275/$E1274*(1-I$1+VLOOKUP($A1275,'G T-bils'!$B$3:$C$3000,2,1)/36500)^($A1275-$A1274)</f>
        <v>42.103828200487257</v>
      </c>
      <c r="L1275">
        <f>ROW()</f>
        <v>1275</v>
      </c>
      <c r="N1275" t="e">
        <f>#REF!/#REF!</f>
        <v>#REF!</v>
      </c>
    </row>
    <row r="1276" spans="1:14">
      <c r="A1276" s="1">
        <v>41809</v>
      </c>
      <c r="B1276">
        <v>10.62</v>
      </c>
      <c r="C1276">
        <v>12.7</v>
      </c>
      <c r="D1276">
        <f>IFERROR(VLOOKUP($A1276,'EXIV-EVIX indexes'!$B$4:$D$5000,2,0),D1275)</f>
        <v>15442.69</v>
      </c>
      <c r="E1276">
        <f>IFERROR(VLOOKUP($A1276,'EXIV-EVIX indexes'!$B$4:$D$5000,3,0),E1275)</f>
        <v>29899.47</v>
      </c>
      <c r="F1276" s="11">
        <f>F1275*$D1276/$D1275*(1-F$1+VLOOKUP(A1276,'G T-bils'!B$3:C$3000,2,1)/36500)^($A1276-$A1275)</f>
        <v>73.43136398317364</v>
      </c>
      <c r="G1276" t="str">
        <f>IFERROR(VLOOKUP($A1276,EVIX.IV!$B$5:$F$300,5,0),"")</f>
        <v/>
      </c>
      <c r="I1276" s="11">
        <f>I1275*$E1276/$E1275*(1-I$1+VLOOKUP($A1276,'G T-bils'!$B$3:$C$3000,2,1)/36500)^($A1276-$A1275)</f>
        <v>44.351408644112084</v>
      </c>
      <c r="L1276">
        <f>ROW()</f>
        <v>1276</v>
      </c>
      <c r="N1276" t="e">
        <f>#REF!/#REF!</f>
        <v>#REF!</v>
      </c>
    </row>
    <row r="1277" spans="1:14">
      <c r="A1277" s="1">
        <v>41810</v>
      </c>
      <c r="B1277">
        <v>10.85</v>
      </c>
      <c r="C1277">
        <v>12.87</v>
      </c>
      <c r="D1277">
        <f>IFERROR(VLOOKUP($A1277,'EXIV-EVIX indexes'!$B$4:$D$5000,2,0),D1276)</f>
        <v>15208.77</v>
      </c>
      <c r="E1277">
        <f>IFERROR(VLOOKUP($A1277,'EXIV-EVIX indexes'!$B$4:$D$5000,3,0),E1276)</f>
        <v>30094.95</v>
      </c>
      <c r="F1277" s="11">
        <f>F1276*$D1277/$D1276*(1-F$1+VLOOKUP(A1277,'G T-bils'!B$3:C$3000,2,1)/36500)^($A1277-$A1276)</f>
        <v>72.316354994550991</v>
      </c>
      <c r="G1277" t="str">
        <f>IFERROR(VLOOKUP($A1277,EVIX.IV!$B$5:$F$300,5,0),"")</f>
        <v/>
      </c>
      <c r="I1277" s="11">
        <f>I1276*$E1277/$E1276*(1-I$1+VLOOKUP($A1277,'G T-bils'!$B$3:$C$3000,2,1)/36500)^($A1277-$A1276)</f>
        <v>44.639708301137922</v>
      </c>
      <c r="L1277">
        <f>ROW()</f>
        <v>1277</v>
      </c>
      <c r="N1277" t="e">
        <f>#REF!/#REF!</f>
        <v>#REF!</v>
      </c>
    </row>
    <row r="1278" spans="1:14">
      <c r="A1278" s="1">
        <v>41813</v>
      </c>
      <c r="B1278">
        <v>10.98</v>
      </c>
      <c r="C1278">
        <v>12.92</v>
      </c>
      <c r="D1278">
        <f>IFERROR(VLOOKUP($A1278,'EXIV-EVIX indexes'!$B$4:$D$5000,2,0),D1277)</f>
        <v>15524.9</v>
      </c>
      <c r="E1278">
        <f>IFERROR(VLOOKUP($A1278,'EXIV-EVIX indexes'!$B$4:$D$5000,3,0),E1277)</f>
        <v>29521.55</v>
      </c>
      <c r="F1278" s="11">
        <f>F1277*$D1278/$D1277*(1-F$1+VLOOKUP(A1278,'G T-bils'!B$3:C$3000,2,1)/36500)^($A1278-$A1277)</f>
        <v>73.811213190374872</v>
      </c>
      <c r="G1278" t="str">
        <f>IFERROR(VLOOKUP($A1278,EVIX.IV!$B$5:$F$300,5,0),"")</f>
        <v/>
      </c>
      <c r="I1278" s="11">
        <f>I1277*$E1278/$E1277*(1-I$1+VLOOKUP($A1278,'G T-bils'!$B$3:$C$3000,2,1)/36500)^($A1278-$A1277)</f>
        <v>43.78425598042196</v>
      </c>
      <c r="L1278">
        <f>ROW()</f>
        <v>1278</v>
      </c>
      <c r="N1278" t="e">
        <f>#REF!/#REF!</f>
        <v>#REF!</v>
      </c>
    </row>
    <row r="1279" spans="1:14">
      <c r="A1279" s="1">
        <v>41814</v>
      </c>
      <c r="B1279">
        <v>12.13</v>
      </c>
      <c r="C1279">
        <v>13.38</v>
      </c>
      <c r="D1279">
        <f>IFERROR(VLOOKUP($A1279,'EXIV-EVIX indexes'!$B$4:$D$5000,2,0),D1278)</f>
        <v>15403.17</v>
      </c>
      <c r="E1279">
        <f>IFERROR(VLOOKUP($A1279,'EXIV-EVIX indexes'!$B$4:$D$5000,3,0),E1278)</f>
        <v>29755.919999999998</v>
      </c>
      <c r="F1279" s="11">
        <f>F1278*$D1279/$D1278*(1-F$1+VLOOKUP(A1279,'G T-bils'!B$3:C$3000,2,1)/36500)^($A1279-$A1278)</f>
        <v>73.229728309525115</v>
      </c>
      <c r="G1279" t="str">
        <f>IFERROR(VLOOKUP($A1279,EVIX.IV!$B$5:$F$300,5,0),"")</f>
        <v/>
      </c>
      <c r="I1279" s="11">
        <f>I1278*$E1279/$E1278*(1-I$1+VLOOKUP($A1279,'G T-bils'!$B$3:$C$3000,2,1)/36500)^($A1279-$A1278)</f>
        <v>44.130208844871667</v>
      </c>
      <c r="L1279">
        <f>ROW()</f>
        <v>1279</v>
      </c>
      <c r="N1279" t="e">
        <f>#REF!/#REF!</f>
        <v>#REF!</v>
      </c>
    </row>
    <row r="1280" spans="1:14">
      <c r="A1280" s="1">
        <v>41815</v>
      </c>
      <c r="B1280">
        <v>11.59</v>
      </c>
      <c r="C1280">
        <v>13.11</v>
      </c>
      <c r="D1280">
        <f>IFERROR(VLOOKUP($A1280,'EXIV-EVIX indexes'!$B$4:$D$5000,2,0),D1279)</f>
        <v>15881.61</v>
      </c>
      <c r="E1280">
        <f>IFERROR(VLOOKUP($A1280,'EXIV-EVIX indexes'!$B$4:$D$5000,3,0),E1279)</f>
        <v>28982.560000000001</v>
      </c>
      <c r="F1280" s="11">
        <f>F1279*$D1280/$D1279*(1-F$1+VLOOKUP(A1280,'G T-bils'!B$3:C$3000,2,1)/36500)^($A1280-$A1279)</f>
        <v>75.501495129092902</v>
      </c>
      <c r="G1280" t="str">
        <f>IFERROR(VLOOKUP($A1280,EVIX.IV!$B$5:$F$300,5,0),"")</f>
        <v/>
      </c>
      <c r="I1280" s="11">
        <f>I1279*$E1280/$E1279*(1-I$1+VLOOKUP($A1280,'G T-bils'!$B$3:$C$3000,2,1)/36500)^($A1280-$A1279)</f>
        <v>42.981647153162932</v>
      </c>
      <c r="L1280">
        <f>ROW()</f>
        <v>1280</v>
      </c>
      <c r="N1280" t="e">
        <f>#REF!/#REF!</f>
        <v>#REF!</v>
      </c>
    </row>
    <row r="1281" spans="1:14">
      <c r="A1281" s="1">
        <v>41816</v>
      </c>
      <c r="B1281">
        <v>11.63</v>
      </c>
      <c r="C1281">
        <v>13.07</v>
      </c>
      <c r="D1281">
        <f>IFERROR(VLOOKUP($A1281,'EXIV-EVIX indexes'!$B$4:$D$5000,2,0),D1280)</f>
        <v>15984.54</v>
      </c>
      <c r="E1281">
        <f>IFERROR(VLOOKUP($A1281,'EXIV-EVIX indexes'!$B$4:$D$5000,3,0),E1280)</f>
        <v>28598.06</v>
      </c>
      <c r="F1281" s="11">
        <f>F1280*$D1281/$D1280*(1-F$1+VLOOKUP(A1281,'G T-bils'!B$3:C$3000,2,1)/36500)^($A1281-$A1280)</f>
        <v>75.987951270983743</v>
      </c>
      <c r="G1281" t="str">
        <f>IFERROR(VLOOKUP($A1281,EVIX.IV!$B$5:$F$300,5,0),"")</f>
        <v/>
      </c>
      <c r="I1281" s="11">
        <f>I1280*$E1281/$E1280*(1-I$1+VLOOKUP($A1281,'G T-bils'!$B$3:$C$3000,2,1)/36500)^($A1281-$A1280)</f>
        <v>42.409822215786917</v>
      </c>
      <c r="L1281">
        <f>ROW()</f>
        <v>1281</v>
      </c>
      <c r="N1281" t="e">
        <f>#REF!/#REF!</f>
        <v>#REF!</v>
      </c>
    </row>
    <row r="1282" spans="1:14">
      <c r="A1282" s="1">
        <v>41817</v>
      </c>
      <c r="B1282">
        <v>11.26</v>
      </c>
      <c r="C1282">
        <v>12.82</v>
      </c>
      <c r="D1282">
        <f>IFERROR(VLOOKUP($A1282,'EXIV-EVIX indexes'!$B$4:$D$5000,2,0),D1281)</f>
        <v>16024.28</v>
      </c>
      <c r="E1282">
        <f>IFERROR(VLOOKUP($A1282,'EXIV-EVIX indexes'!$B$4:$D$5000,3,0),E1281)</f>
        <v>28732.53</v>
      </c>
      <c r="F1282" s="11">
        <f>F1281*$D1282/$D1281*(1-F$1+VLOOKUP(A1282,'G T-bils'!B$3:C$3000,2,1)/36500)^($A1282-$A1281)</f>
        <v>76.173988774843977</v>
      </c>
      <c r="G1282" t="str">
        <f>IFERROR(VLOOKUP($A1282,EVIX.IV!$B$5:$F$300,5,0),"")</f>
        <v/>
      </c>
      <c r="I1282" s="11">
        <f>I1281*$E1282/$E1281*(1-I$1+VLOOKUP($A1282,'G T-bils'!$B$3:$C$3000,2,1)/36500)^($A1282-$A1281)</f>
        <v>42.607625070584021</v>
      </c>
      <c r="L1282">
        <f>ROW()</f>
        <v>1282</v>
      </c>
      <c r="N1282" t="e">
        <f>#REF!/#REF!</f>
        <v>#REF!</v>
      </c>
    </row>
    <row r="1283" spans="1:14">
      <c r="A1283" s="1">
        <v>41820</v>
      </c>
      <c r="B1283">
        <v>11.57</v>
      </c>
      <c r="C1283">
        <v>13.01</v>
      </c>
      <c r="D1283">
        <f>IFERROR(VLOOKUP($A1283,'EXIV-EVIX indexes'!$B$4:$D$5000,2,0),D1282)</f>
        <v>15899.39</v>
      </c>
      <c r="E1283">
        <f>IFERROR(VLOOKUP($A1283,'EXIV-EVIX indexes'!$B$4:$D$5000,3,0),E1282)</f>
        <v>29162.31</v>
      </c>
      <c r="F1283" s="11">
        <f>F1282*$D1283/$D1282*(1-F$1+VLOOKUP(A1283,'G T-bils'!B$3:C$3000,2,1)/36500)^($A1283-$A1282)</f>
        <v>75.571750389043217</v>
      </c>
      <c r="G1283" t="str">
        <f>IFERROR(VLOOKUP($A1283,EVIX.IV!$B$5:$F$300,5,0),"")</f>
        <v/>
      </c>
      <c r="I1283" s="11">
        <f>I1282*$E1283/$E1282*(1-I$1+VLOOKUP($A1283,'G T-bils'!$B$3:$C$3000,2,1)/36500)^($A1283-$A1282)</f>
        <v>43.240053975360063</v>
      </c>
      <c r="L1283">
        <f>ROW()</f>
        <v>1283</v>
      </c>
      <c r="N1283" t="e">
        <f>#REF!/#REF!</f>
        <v>#REF!</v>
      </c>
    </row>
    <row r="1284" spans="1:14">
      <c r="A1284" s="1">
        <v>41821</v>
      </c>
      <c r="B1284">
        <v>11.15</v>
      </c>
      <c r="C1284">
        <v>12.74</v>
      </c>
      <c r="D1284">
        <f>IFERROR(VLOOKUP($A1284,'EXIV-EVIX indexes'!$B$4:$D$5000,2,0),D1283)</f>
        <v>15419.05</v>
      </c>
      <c r="E1284">
        <f>IFERROR(VLOOKUP($A1284,'EXIV-EVIX indexes'!$B$4:$D$5000,3,0),E1283)</f>
        <v>29982.97</v>
      </c>
      <c r="F1284" s="11">
        <f>F1283*$D1284/$D1283*(1-F$1+VLOOKUP(A1284,'G T-bils'!B$3:C$3000,2,1)/36500)^($A1284-$A1283)</f>
        <v>73.285858529132071</v>
      </c>
      <c r="G1284" t="str">
        <f>IFERROR(VLOOKUP($A1284,EVIX.IV!$B$5:$F$300,5,0),"")</f>
        <v/>
      </c>
      <c r="I1284" s="11">
        <f>I1283*$E1284/$E1283*(1-I$1+VLOOKUP($A1284,'G T-bils'!$B$3:$C$3000,2,1)/36500)^($A1284-$A1283)</f>
        <v>44.455192937075992</v>
      </c>
      <c r="L1284">
        <f>ROW()</f>
        <v>1284</v>
      </c>
      <c r="N1284" t="e">
        <f>#REF!/#REF!</f>
        <v>#REF!</v>
      </c>
    </row>
    <row r="1285" spans="1:14">
      <c r="A1285" s="1">
        <v>41822</v>
      </c>
      <c r="B1285">
        <v>10.82</v>
      </c>
      <c r="C1285">
        <v>12.49</v>
      </c>
      <c r="D1285">
        <f>IFERROR(VLOOKUP($A1285,'EXIV-EVIX indexes'!$B$4:$D$5000,2,0),D1284)</f>
        <v>15112.64</v>
      </c>
      <c r="E1285">
        <f>IFERROR(VLOOKUP($A1285,'EXIV-EVIX indexes'!$B$4:$D$5000,3,0),E1284)</f>
        <v>30459.31</v>
      </c>
      <c r="F1285" s="11">
        <f>F1284*$D1285/$D1284*(1-F$1+VLOOKUP(A1285,'G T-bils'!B$3:C$3000,2,1)/36500)^($A1285-$A1284)</f>
        <v>71.826801534169491</v>
      </c>
      <c r="G1285" t="str">
        <f>IFERROR(VLOOKUP($A1285,EVIX.IV!$B$5:$F$300,5,0),"")</f>
        <v/>
      </c>
      <c r="I1285" s="11">
        <f>I1284*$E1285/$E1284*(1-I$1+VLOOKUP($A1285,'G T-bils'!$B$3:$C$3000,2,1)/36500)^($A1285-$A1284)</f>
        <v>45.159750886131356</v>
      </c>
      <c r="L1285">
        <f>ROW()</f>
        <v>1285</v>
      </c>
      <c r="N1285" t="e">
        <f>#REF!/#REF!</f>
        <v>#REF!</v>
      </c>
    </row>
    <row r="1286" spans="1:14">
      <c r="A1286" s="1">
        <v>41823</v>
      </c>
      <c r="B1286">
        <v>10.32</v>
      </c>
      <c r="C1286">
        <v>12.24</v>
      </c>
      <c r="D1286">
        <f>IFERROR(VLOOKUP($A1286,'EXIV-EVIX indexes'!$B$4:$D$5000,2,0),D1285)</f>
        <v>14610.37</v>
      </c>
      <c r="E1286">
        <f>IFERROR(VLOOKUP($A1286,'EXIV-EVIX indexes'!$B$4:$D$5000,3,0),E1285)</f>
        <v>31258.57</v>
      </c>
      <c r="F1286" s="11">
        <f>F1285*$D1286/$D1285*(1-F$1+VLOOKUP(A1286,'G T-bils'!B$3:C$3000,2,1)/36500)^($A1286-$A1285)</f>
        <v>69.437011404261355</v>
      </c>
      <c r="G1286" t="str">
        <f>IFERROR(VLOOKUP($A1286,EVIX.IV!$B$5:$F$300,5,0),"")</f>
        <v/>
      </c>
      <c r="I1286" s="11">
        <f>I1285*$E1286/$E1285*(1-I$1+VLOOKUP($A1286,'G T-bils'!$B$3:$C$3000,2,1)/36500)^($A1286-$A1285)</f>
        <v>46.343005770437102</v>
      </c>
      <c r="L1286">
        <f>ROW()</f>
        <v>1286</v>
      </c>
      <c r="N1286" t="e">
        <f>#REF!/#REF!</f>
        <v>#REF!</v>
      </c>
    </row>
    <row r="1287" spans="1:14">
      <c r="A1287" s="1">
        <v>41827</v>
      </c>
      <c r="B1287">
        <v>11.33</v>
      </c>
      <c r="C1287">
        <v>12.87</v>
      </c>
      <c r="D1287">
        <f>IFERROR(VLOOKUP($A1287,'EXIV-EVIX indexes'!$B$4:$D$5000,2,0),D1286)</f>
        <v>15019.13</v>
      </c>
      <c r="E1287">
        <f>IFERROR(VLOOKUP($A1287,'EXIV-EVIX indexes'!$B$4:$D$5000,3,0),E1286)</f>
        <v>30284.3</v>
      </c>
      <c r="F1287" s="11">
        <f>F1286*$D1287/$D1286*(1-F$1+VLOOKUP(A1287,'G T-bils'!B$3:C$3000,2,1)/36500)^($A1287-$A1286)</f>
        <v>71.368984998230673</v>
      </c>
      <c r="G1287" t="str">
        <f>IFERROR(VLOOKUP($A1287,EVIX.IV!$B$5:$F$300,5,0),"")</f>
        <v/>
      </c>
      <c r="I1287" s="11">
        <f>I1286*$E1287/$E1286*(1-I$1+VLOOKUP($A1287,'G T-bils'!$B$3:$C$3000,2,1)/36500)^($A1287-$A1286)</f>
        <v>44.89185688274128</v>
      </c>
      <c r="L1287">
        <f>ROW()</f>
        <v>1287</v>
      </c>
      <c r="N1287" t="e">
        <f>#REF!/#REF!</f>
        <v>#REF!</v>
      </c>
    </row>
    <row r="1288" spans="1:14">
      <c r="A1288" s="1">
        <v>41828</v>
      </c>
      <c r="B1288">
        <v>11.98</v>
      </c>
      <c r="C1288">
        <v>13.21</v>
      </c>
      <c r="D1288">
        <f>IFERROR(VLOOKUP($A1288,'EXIV-EVIX indexes'!$B$4:$D$5000,2,0),D1287)</f>
        <v>15642.01</v>
      </c>
      <c r="E1288">
        <f>IFERROR(VLOOKUP($A1288,'EXIV-EVIX indexes'!$B$4:$D$5000,3,0),E1287)</f>
        <v>29096.79</v>
      </c>
      <c r="F1288" s="11">
        <f>F1287*$D1288/$D1287*(1-F$1+VLOOKUP(A1288,'G T-bils'!B$3:C$3000,2,1)/36500)^($A1288-$A1287)</f>
        <v>74.326035113656204</v>
      </c>
      <c r="G1288" t="str">
        <f>IFERROR(VLOOKUP($A1288,EVIX.IV!$B$5:$F$300,5,0),"")</f>
        <v/>
      </c>
      <c r="I1288" s="11">
        <f>I1287*$E1288/$E1287*(1-I$1+VLOOKUP($A1288,'G T-bils'!$B$3:$C$3000,2,1)/36500)^($A1288-$A1287)</f>
        <v>43.129931928404844</v>
      </c>
      <c r="L1288">
        <f>ROW()</f>
        <v>1288</v>
      </c>
      <c r="N1288" t="e">
        <f>#REF!/#REF!</f>
        <v>#REF!</v>
      </c>
    </row>
    <row r="1289" spans="1:14">
      <c r="A1289" s="1">
        <v>41829</v>
      </c>
      <c r="B1289">
        <v>11.65</v>
      </c>
      <c r="C1289">
        <v>12.99</v>
      </c>
      <c r="D1289">
        <f>IFERROR(VLOOKUP($A1289,'EXIV-EVIX indexes'!$B$4:$D$5000,2,0),D1288)</f>
        <v>15259.4</v>
      </c>
      <c r="E1289">
        <f>IFERROR(VLOOKUP($A1289,'EXIV-EVIX indexes'!$B$4:$D$5000,3,0),E1288)</f>
        <v>29911.39</v>
      </c>
      <c r="F1289" s="11">
        <f>F1288*$D1289/$D1288*(1-F$1+VLOOKUP(A1289,'G T-bils'!B$3:C$3000,2,1)/36500)^($A1289-$A1288)</f>
        <v>72.505284075126156</v>
      </c>
      <c r="G1289" t="str">
        <f>IFERROR(VLOOKUP($A1289,EVIX.IV!$B$5:$F$300,5,0),"")</f>
        <v/>
      </c>
      <c r="I1289" s="11">
        <f>I1288*$E1289/$E1288*(1-I$1+VLOOKUP($A1289,'G T-bils'!$B$3:$C$3000,2,1)/36500)^($A1289-$A1288)</f>
        <v>44.335752339060797</v>
      </c>
      <c r="L1289">
        <f>ROW()</f>
        <v>1289</v>
      </c>
      <c r="N1289" t="e">
        <f>#REF!/#REF!</f>
        <v>#REF!</v>
      </c>
    </row>
    <row r="1290" spans="1:14">
      <c r="A1290" s="1">
        <v>41830</v>
      </c>
      <c r="B1290">
        <v>12.59</v>
      </c>
      <c r="C1290">
        <v>13.65</v>
      </c>
      <c r="D1290">
        <f>IFERROR(VLOOKUP($A1290,'EXIV-EVIX indexes'!$B$4:$D$5000,2,0),D1289)</f>
        <v>16083.67</v>
      </c>
      <c r="E1290">
        <f>IFERROR(VLOOKUP($A1290,'EXIV-EVIX indexes'!$B$4:$D$5000,3,0),E1289)</f>
        <v>28106.880000000001</v>
      </c>
      <c r="F1290" s="11">
        <f>F1289*$D1290/$D1289*(1-F$1+VLOOKUP(A1290,'G T-bils'!B$3:C$3000,2,1)/36500)^($A1290-$A1289)</f>
        <v>76.418935215211746</v>
      </c>
      <c r="G1290" t="str">
        <f>IFERROR(VLOOKUP($A1290,EVIX.IV!$B$5:$F$300,5,0),"")</f>
        <v/>
      </c>
      <c r="I1290" s="11">
        <f>I1289*$E1290/$E1289*(1-I$1+VLOOKUP($A1290,'G T-bils'!$B$3:$C$3000,2,1)/36500)^($A1290-$A1289)</f>
        <v>41.659471289871732</v>
      </c>
      <c r="L1290">
        <f>ROW()</f>
        <v>1290</v>
      </c>
      <c r="N1290" t="e">
        <f>#REF!/#REF!</f>
        <v>#REF!</v>
      </c>
    </row>
    <row r="1291" spans="1:14">
      <c r="A1291" s="1">
        <v>41831</v>
      </c>
      <c r="B1291">
        <v>12.08</v>
      </c>
      <c r="C1291">
        <v>13.28</v>
      </c>
      <c r="D1291">
        <f>IFERROR(VLOOKUP($A1291,'EXIV-EVIX indexes'!$B$4:$D$5000,2,0),D1290)</f>
        <v>16123.89</v>
      </c>
      <c r="E1291">
        <f>IFERROR(VLOOKUP($A1291,'EXIV-EVIX indexes'!$B$4:$D$5000,3,0),E1290)</f>
        <v>28020.16</v>
      </c>
      <c r="F1291" s="11">
        <f>F1290*$D1291/$D1290*(1-F$1+VLOOKUP(A1291,'G T-bils'!B$3:C$3000,2,1)/36500)^($A1291-$A1290)</f>
        <v>76.607175277806547</v>
      </c>
      <c r="G1291" t="str">
        <f>IFERROR(VLOOKUP($A1291,EVIX.IV!$B$5:$F$300,5,0),"")</f>
        <v/>
      </c>
      <c r="I1291" s="11">
        <f>I1290*$E1291/$E1290*(1-I$1+VLOOKUP($A1291,'G T-bils'!$B$3:$C$3000,2,1)/36500)^($A1291-$A1290)</f>
        <v>41.529386861497244</v>
      </c>
      <c r="L1291">
        <f>ROW()</f>
        <v>1291</v>
      </c>
      <c r="N1291" t="e">
        <f>#REF!/#REF!</f>
        <v>#REF!</v>
      </c>
    </row>
    <row r="1292" spans="1:14">
      <c r="A1292" s="1">
        <v>41834</v>
      </c>
      <c r="B1292">
        <v>11.82</v>
      </c>
      <c r="C1292">
        <v>12.93</v>
      </c>
      <c r="D1292">
        <f>IFERROR(VLOOKUP($A1292,'EXIV-EVIX indexes'!$B$4:$D$5000,2,0),D1291)</f>
        <v>15416.96</v>
      </c>
      <c r="E1292">
        <f>IFERROR(VLOOKUP($A1292,'EXIV-EVIX indexes'!$B$4:$D$5000,3,0),E1291)</f>
        <v>29344.45</v>
      </c>
      <c r="F1292" s="11">
        <f>F1291*$D1292/$D1291*(1-F$1+VLOOKUP(A1292,'G T-bils'!B$3:C$3000,2,1)/36500)^($A1292-$A1291)</f>
        <v>73.2401963539468</v>
      </c>
      <c r="G1292" t="str">
        <f>IFERROR(VLOOKUP($A1292,EVIX.IV!$B$5:$F$300,5,0),"")</f>
        <v/>
      </c>
      <c r="I1292" s="11">
        <f>I1291*$E1292/$E1291*(1-I$1+VLOOKUP($A1292,'G T-bils'!$B$3:$C$3000,2,1)/36500)^($A1292-$A1291)</f>
        <v>43.487256941989486</v>
      </c>
      <c r="L1292">
        <f>ROW()</f>
        <v>1292</v>
      </c>
      <c r="N1292" t="e">
        <f>#REF!/#REF!</f>
        <v>#REF!</v>
      </c>
    </row>
    <row r="1293" spans="1:14">
      <c r="A1293" s="1">
        <v>41835</v>
      </c>
      <c r="B1293">
        <v>11.96</v>
      </c>
      <c r="C1293">
        <v>13.16</v>
      </c>
      <c r="D1293">
        <f>IFERROR(VLOOKUP($A1293,'EXIV-EVIX indexes'!$B$4:$D$5000,2,0),D1292)</f>
        <v>15582.42</v>
      </c>
      <c r="E1293">
        <f>IFERROR(VLOOKUP($A1293,'EXIV-EVIX indexes'!$B$4:$D$5000,3,0),E1292)</f>
        <v>28774.23</v>
      </c>
      <c r="F1293" s="11">
        <f>F1292*$D1293/$D1292*(1-F$1+VLOOKUP(A1293,'G T-bils'!B$3:C$3000,2,1)/36500)^($A1293-$A1292)</f>
        <v>74.023464368053425</v>
      </c>
      <c r="G1293" t="str">
        <f>IFERROR(VLOOKUP($A1293,EVIX.IV!$B$5:$F$300,5,0),"")</f>
        <v/>
      </c>
      <c r="I1293" s="11">
        <f>I1292*$E1293/$E1292*(1-I$1+VLOOKUP($A1293,'G T-bils'!$B$3:$C$3000,2,1)/36500)^($A1293-$A1292)</f>
        <v>42.640618699016656</v>
      </c>
      <c r="L1293">
        <f>ROW()</f>
        <v>1293</v>
      </c>
      <c r="N1293" t="e">
        <f>#REF!/#REF!</f>
        <v>#REF!</v>
      </c>
    </row>
    <row r="1294" spans="1:14">
      <c r="A1294" s="1">
        <v>41836</v>
      </c>
      <c r="B1294">
        <v>11</v>
      </c>
      <c r="C1294">
        <v>12.63</v>
      </c>
      <c r="D1294">
        <f>IFERROR(VLOOKUP($A1294,'EXIV-EVIX indexes'!$B$4:$D$5000,2,0),D1293)</f>
        <v>15227.13</v>
      </c>
      <c r="E1294">
        <f>IFERROR(VLOOKUP($A1294,'EXIV-EVIX indexes'!$B$4:$D$5000,3,0),E1293)</f>
        <v>29274.93</v>
      </c>
      <c r="F1294" s="11">
        <f>F1293*$D1294/$D1293*(1-F$1+VLOOKUP(A1294,'G T-bils'!B$3:C$3000,2,1)/36500)^($A1294-$A1293)</f>
        <v>72.332962896447881</v>
      </c>
      <c r="G1294" t="str">
        <f>IFERROR(VLOOKUP($A1294,EVIX.IV!$B$5:$F$300,5,0),"")</f>
        <v/>
      </c>
      <c r="I1294" s="11">
        <f>I1293*$E1294/$E1293*(1-I$1+VLOOKUP($A1294,'G T-bils'!$B$3:$C$3000,2,1)/36500)^($A1294-$A1293)</f>
        <v>43.380979213973106</v>
      </c>
      <c r="L1294">
        <f>ROW()</f>
        <v>1294</v>
      </c>
      <c r="N1294" t="e">
        <f>#REF!/#REF!</f>
        <v>#REF!</v>
      </c>
    </row>
    <row r="1295" spans="1:14">
      <c r="A1295" s="1">
        <v>41837</v>
      </c>
      <c r="B1295">
        <v>14.54</v>
      </c>
      <c r="C1295">
        <v>14.97</v>
      </c>
      <c r="D1295">
        <f>IFERROR(VLOOKUP($A1295,'EXIV-EVIX indexes'!$B$4:$D$5000,2,0),D1294)</f>
        <v>15890.24</v>
      </c>
      <c r="E1295">
        <f>IFERROR(VLOOKUP($A1295,'EXIV-EVIX indexes'!$B$4:$D$5000,3,0),E1294)</f>
        <v>27895.21</v>
      </c>
      <c r="F1295" s="11">
        <f>F1294*$D1295/$D1294*(1-F$1+VLOOKUP(A1295,'G T-bils'!B$3:C$3000,2,1)/36500)^($A1295-$A1294)</f>
        <v>75.480068140041212</v>
      </c>
      <c r="G1295" t="str">
        <f>IFERROR(VLOOKUP($A1295,EVIX.IV!$B$5:$F$300,5,0),"")</f>
        <v/>
      </c>
      <c r="I1295" s="11">
        <f>I1294*$E1295/$E1294*(1-I$1+VLOOKUP($A1295,'G T-bils'!$B$3:$C$3000,2,1)/36500)^($A1295-$A1294)</f>
        <v>41.334886377375327</v>
      </c>
      <c r="L1295">
        <f>ROW()</f>
        <v>1295</v>
      </c>
      <c r="N1295" t="e">
        <f>#REF!/#REF!</f>
        <v>#REF!</v>
      </c>
    </row>
    <row r="1296" spans="1:14">
      <c r="A1296" s="1">
        <v>41838</v>
      </c>
      <c r="B1296">
        <v>12.06</v>
      </c>
      <c r="C1296">
        <v>13.36</v>
      </c>
      <c r="D1296">
        <f>IFERROR(VLOOKUP($A1296,'EXIV-EVIX indexes'!$B$4:$D$5000,2,0),D1295)</f>
        <v>15736.87</v>
      </c>
      <c r="E1296">
        <f>IFERROR(VLOOKUP($A1296,'EXIV-EVIX indexes'!$B$4:$D$5000,3,0),E1295)</f>
        <v>28123.13</v>
      </c>
      <c r="F1296" s="11">
        <f>F1295*$D1296/$D1295*(1-F$1+VLOOKUP(A1296,'G T-bils'!B$3:C$3000,2,1)/36500)^($A1296-$A1295)</f>
        <v>74.748741112875337</v>
      </c>
      <c r="G1296" t="str">
        <f>IFERROR(VLOOKUP($A1296,EVIX.IV!$B$5:$F$300,5,0),"")</f>
        <v/>
      </c>
      <c r="I1296" s="11">
        <f>I1295*$E1296/$E1295*(1-I$1+VLOOKUP($A1296,'G T-bils'!$B$3:$C$3000,2,1)/36500)^($A1296-$A1295)</f>
        <v>41.671052156491946</v>
      </c>
      <c r="L1296">
        <f>ROW()</f>
        <v>1296</v>
      </c>
      <c r="N1296" t="e">
        <f>#REF!/#REF!</f>
        <v>#REF!</v>
      </c>
    </row>
    <row r="1297" spans="1:14">
      <c r="A1297" s="1">
        <v>41841</v>
      </c>
      <c r="B1297">
        <v>12.81</v>
      </c>
      <c r="C1297">
        <v>13.8</v>
      </c>
      <c r="D1297">
        <f>IFERROR(VLOOKUP($A1297,'EXIV-EVIX indexes'!$B$4:$D$5000,2,0),D1296)</f>
        <v>16134.53</v>
      </c>
      <c r="E1297">
        <f>IFERROR(VLOOKUP($A1297,'EXIV-EVIX indexes'!$B$4:$D$5000,3,0),E1296)</f>
        <v>27441.69</v>
      </c>
      <c r="F1297" s="11">
        <f>F1296*$D1297/$D1296*(1-F$1+VLOOKUP(A1297,'G T-bils'!B$3:C$3000,2,1)/36500)^($A1297-$A1296)</f>
        <v>76.628967973170802</v>
      </c>
      <c r="G1297" t="str">
        <f>IFERROR(VLOOKUP($A1297,EVIX.IV!$B$5:$F$300,5,0),"")</f>
        <v/>
      </c>
      <c r="I1297" s="11">
        <f>I1296*$E1297/$E1296*(1-I$1+VLOOKUP($A1297,'G T-bils'!$B$3:$C$3000,2,1)/36500)^($A1297-$A1296)</f>
        <v>40.656762960610763</v>
      </c>
      <c r="L1297">
        <f>ROW()</f>
        <v>1297</v>
      </c>
      <c r="N1297" t="e">
        <f>#REF!/#REF!</f>
        <v>#REF!</v>
      </c>
    </row>
    <row r="1298" spans="1:14">
      <c r="A1298" s="1">
        <v>41842</v>
      </c>
      <c r="B1298">
        <v>12.24</v>
      </c>
      <c r="C1298">
        <v>13.5</v>
      </c>
      <c r="D1298">
        <f>IFERROR(VLOOKUP($A1298,'EXIV-EVIX indexes'!$B$4:$D$5000,2,0),D1297)</f>
        <v>15505.9</v>
      </c>
      <c r="E1298">
        <f>IFERROR(VLOOKUP($A1298,'EXIV-EVIX indexes'!$B$4:$D$5000,3,0),E1297)</f>
        <v>28289.58</v>
      </c>
      <c r="F1298" s="11">
        <f>F1297*$D1298/$D1297*(1-F$1+VLOOKUP(A1298,'G T-bils'!B$3:C$3000,2,1)/36500)^($A1298-$A1297)</f>
        <v>73.640616995708157</v>
      </c>
      <c r="G1298" t="str">
        <f>IFERROR(VLOOKUP($A1298,EVIX.IV!$B$5:$F$300,5,0),"")</f>
        <v/>
      </c>
      <c r="I1298" s="11">
        <f>I1297*$E1298/$E1297*(1-I$1+VLOOKUP($A1298,'G T-bils'!$B$3:$C$3000,2,1)/36500)^($A1298-$A1297)</f>
        <v>41.911405543980543</v>
      </c>
      <c r="L1298">
        <f>ROW()</f>
        <v>1298</v>
      </c>
      <c r="N1298" t="e">
        <f>#REF!/#REF!</f>
        <v>#REF!</v>
      </c>
    </row>
    <row r="1299" spans="1:14">
      <c r="A1299" s="1">
        <v>41843</v>
      </c>
      <c r="B1299">
        <v>11.52</v>
      </c>
      <c r="C1299">
        <v>13.38</v>
      </c>
      <c r="D1299">
        <f>IFERROR(VLOOKUP($A1299,'EXIV-EVIX indexes'!$B$4:$D$5000,2,0),D1298)</f>
        <v>15470.93</v>
      </c>
      <c r="E1299">
        <f>IFERROR(VLOOKUP($A1299,'EXIV-EVIX indexes'!$B$4:$D$5000,3,0),E1298)</f>
        <v>28329.66</v>
      </c>
      <c r="F1299" s="11">
        <f>F1298*$D1299/$D1298*(1-F$1+VLOOKUP(A1299,'G T-bils'!B$3:C$3000,2,1)/36500)^($A1299-$A1298)</f>
        <v>73.471793758715563</v>
      </c>
      <c r="G1299" t="str">
        <f>IFERROR(VLOOKUP($A1299,EVIX.IV!$B$5:$F$300,5,0),"")</f>
        <v/>
      </c>
      <c r="I1299" s="11">
        <f>I1298*$E1299/$E1298*(1-I$1+VLOOKUP($A1299,'G T-bils'!$B$3:$C$3000,2,1)/36500)^($A1299-$A1298)</f>
        <v>41.969217327865984</v>
      </c>
      <c r="L1299">
        <f>ROW()</f>
        <v>1299</v>
      </c>
      <c r="N1299" t="e">
        <f>#REF!/#REF!</f>
        <v>#REF!</v>
      </c>
    </row>
    <row r="1300" spans="1:14">
      <c r="A1300" s="1">
        <v>41844</v>
      </c>
      <c r="B1300">
        <v>11.84</v>
      </c>
      <c r="C1300">
        <v>13.45</v>
      </c>
      <c r="D1300">
        <f>IFERROR(VLOOKUP($A1300,'EXIV-EVIX indexes'!$B$4:$D$5000,2,0),D1299)</f>
        <v>15474.37</v>
      </c>
      <c r="E1300">
        <f>IFERROR(VLOOKUP($A1300,'EXIV-EVIX indexes'!$B$4:$D$5000,3,0),E1299)</f>
        <v>28332.5</v>
      </c>
      <c r="F1300" s="11">
        <f>F1299*$D1300/$D1299*(1-F$1+VLOOKUP(A1300,'G T-bils'!B$3:C$3000,2,1)/36500)^($A1300-$A1299)</f>
        <v>73.485384154547816</v>
      </c>
      <c r="G1300" t="str">
        <f>IFERROR(VLOOKUP($A1300,EVIX.IV!$B$5:$F$300,5,0),"")</f>
        <v/>
      </c>
      <c r="I1300" s="11">
        <f>I1299*$E1300/$E1299*(1-I$1+VLOOKUP($A1300,'G T-bils'!$B$3:$C$3000,2,1)/36500)^($A1300-$A1299)</f>
        <v>41.971856129048149</v>
      </c>
      <c r="L1300">
        <f>ROW()</f>
        <v>1300</v>
      </c>
      <c r="N1300" t="e">
        <f>#REF!/#REF!</f>
        <v>#REF!</v>
      </c>
    </row>
    <row r="1301" spans="1:14">
      <c r="A1301" s="1">
        <v>41845</v>
      </c>
      <c r="B1301">
        <v>12.69</v>
      </c>
      <c r="C1301">
        <v>14</v>
      </c>
      <c r="D1301">
        <f>IFERROR(VLOOKUP($A1301,'EXIV-EVIX indexes'!$B$4:$D$5000,2,0),D1300)</f>
        <v>16012.88</v>
      </c>
      <c r="E1301">
        <f>IFERROR(VLOOKUP($A1301,'EXIV-EVIX indexes'!$B$4:$D$5000,3,0),E1300)</f>
        <v>27184.58</v>
      </c>
      <c r="F1301" s="11">
        <f>F1300*$D1301/$D1300*(1-F$1+VLOOKUP(A1301,'G T-bils'!B$3:C$3000,2,1)/36500)^($A1301-$A1300)</f>
        <v>76.039832538388751</v>
      </c>
      <c r="G1301" t="str">
        <f>IFERROR(VLOOKUP($A1301,EVIX.IV!$B$5:$F$300,5,0),"")</f>
        <v/>
      </c>
      <c r="I1301" s="11">
        <f>I1300*$E1301/$E1300*(1-I$1+VLOOKUP($A1301,'G T-bils'!$B$3:$C$3000,2,1)/36500)^($A1301-$A1300)</f>
        <v>40.269813318647941</v>
      </c>
      <c r="L1301">
        <f>ROW()</f>
        <v>1301</v>
      </c>
      <c r="N1301" t="e">
        <f>#REF!/#REF!</f>
        <v>#REF!</v>
      </c>
    </row>
    <row r="1302" spans="1:14">
      <c r="A1302" s="1">
        <v>41848</v>
      </c>
      <c r="B1302">
        <v>12.56</v>
      </c>
      <c r="C1302">
        <v>13.92</v>
      </c>
      <c r="D1302">
        <f>IFERROR(VLOOKUP($A1302,'EXIV-EVIX indexes'!$B$4:$D$5000,2,0),D1301)</f>
        <v>15900.03</v>
      </c>
      <c r="E1302">
        <f>IFERROR(VLOOKUP($A1302,'EXIV-EVIX indexes'!$B$4:$D$5000,3,0),E1301)</f>
        <v>27393.3</v>
      </c>
      <c r="F1302" s="11">
        <f>F1301*$D1302/$D1301*(1-F$1+VLOOKUP(A1302,'G T-bils'!B$3:C$3000,2,1)/36500)^($A1302-$A1301)</f>
        <v>75.495338360889363</v>
      </c>
      <c r="G1302" t="str">
        <f>IFERROR(VLOOKUP($A1302,EVIX.IV!$B$5:$F$300,5,0),"")</f>
        <v/>
      </c>
      <c r="I1302" s="11">
        <f>I1301*$E1302/$E1301*(1-I$1+VLOOKUP($A1302,'G T-bils'!$B$3:$C$3000,2,1)/36500)^($A1302-$A1301)</f>
        <v>40.57437436699734</v>
      </c>
      <c r="L1302">
        <f>ROW()</f>
        <v>1302</v>
      </c>
      <c r="N1302" t="e">
        <f>#REF!/#REF!</f>
        <v>#REF!</v>
      </c>
    </row>
    <row r="1303" spans="1:14">
      <c r="A1303" s="1">
        <v>41849</v>
      </c>
      <c r="B1303">
        <v>13.28</v>
      </c>
      <c r="C1303">
        <v>14.22</v>
      </c>
      <c r="D1303">
        <f>IFERROR(VLOOKUP($A1303,'EXIV-EVIX indexes'!$B$4:$D$5000,2,0),D1302)</f>
        <v>15708.65</v>
      </c>
      <c r="E1303">
        <f>IFERROR(VLOOKUP($A1303,'EXIV-EVIX indexes'!$B$4:$D$5000,3,0),E1302)</f>
        <v>27600.52</v>
      </c>
      <c r="F1303" s="11">
        <f>F1302*$D1303/$D1302*(1-F$1+VLOOKUP(A1303,'G T-bils'!B$3:C$3000,2,1)/36500)^($A1303-$A1302)</f>
        <v>74.583807804677164</v>
      </c>
      <c r="G1303" t="str">
        <f>IFERROR(VLOOKUP($A1303,EVIX.IV!$B$5:$F$300,5,0),"")</f>
        <v/>
      </c>
      <c r="I1303" s="11">
        <f>I1302*$E1303/$E1302*(1-I$1+VLOOKUP($A1303,'G T-bils'!$B$3:$C$3000,2,1)/36500)^($A1303-$A1302)</f>
        <v>40.879750741904466</v>
      </c>
      <c r="L1303">
        <f>ROW()</f>
        <v>1303</v>
      </c>
      <c r="N1303" t="e">
        <f>#REF!/#REF!</f>
        <v>#REF!</v>
      </c>
    </row>
    <row r="1304" spans="1:14">
      <c r="A1304" s="1">
        <v>41850</v>
      </c>
      <c r="B1304">
        <v>13.33</v>
      </c>
      <c r="C1304">
        <v>14.26</v>
      </c>
      <c r="D1304">
        <f>IFERROR(VLOOKUP($A1304,'EXIV-EVIX indexes'!$B$4:$D$5000,2,0),D1303)</f>
        <v>15855.65</v>
      </c>
      <c r="E1304">
        <f>IFERROR(VLOOKUP($A1304,'EXIV-EVIX indexes'!$B$4:$D$5000,3,0),E1303)</f>
        <v>27201.75</v>
      </c>
      <c r="F1304" s="11">
        <f>F1303*$D1304/$D1303*(1-F$1+VLOOKUP(A1304,'G T-bils'!B$3:C$3000,2,1)/36500)^($A1304-$A1303)</f>
        <v>75.278843464902337</v>
      </c>
      <c r="G1304" t="str">
        <f>IFERROR(VLOOKUP($A1304,EVIX.IV!$B$5:$F$300,5,0),"")</f>
        <v/>
      </c>
      <c r="I1304" s="11">
        <f>I1303*$E1304/$E1303*(1-I$1+VLOOKUP($A1304,'G T-bils'!$B$3:$C$3000,2,1)/36500)^($A1304-$A1303)</f>
        <v>40.287564946978307</v>
      </c>
      <c r="L1304">
        <f>ROW()</f>
        <v>1304</v>
      </c>
      <c r="N1304" t="e">
        <f>#REF!/#REF!</f>
        <v>#REF!</v>
      </c>
    </row>
    <row r="1305" spans="1:14">
      <c r="A1305" s="1">
        <v>41851</v>
      </c>
      <c r="B1305">
        <v>16.95</v>
      </c>
      <c r="C1305">
        <v>16.38</v>
      </c>
      <c r="D1305">
        <f>IFERROR(VLOOKUP($A1305,'EXIV-EVIX indexes'!$B$4:$D$5000,2,0),D1304)</f>
        <v>16765.599999999999</v>
      </c>
      <c r="E1305">
        <f>IFERROR(VLOOKUP($A1305,'EXIV-EVIX indexes'!$B$4:$D$5000,3,0),E1304)</f>
        <v>25633.64</v>
      </c>
      <c r="F1305" s="11">
        <f>F1304*$D1305/$D1304*(1-F$1+VLOOKUP(A1305,'G T-bils'!B$3:C$3000,2,1)/36500)^($A1305-$A1304)</f>
        <v>79.59618814304973</v>
      </c>
      <c r="G1305" t="str">
        <f>IFERROR(VLOOKUP($A1305,EVIX.IV!$B$5:$F$300,5,0),"")</f>
        <v/>
      </c>
      <c r="I1305" s="11">
        <f>I1304*$E1305/$E1304*(1-I$1+VLOOKUP($A1305,'G T-bils'!$B$3:$C$3000,2,1)/36500)^($A1305-$A1304)</f>
        <v>37.963717792511531</v>
      </c>
      <c r="L1305">
        <f>ROW()</f>
        <v>1305</v>
      </c>
      <c r="N1305" t="e">
        <f>#REF!/#REF!</f>
        <v>#REF!</v>
      </c>
    </row>
    <row r="1306" spans="1:14">
      <c r="A1306" s="1">
        <v>41852</v>
      </c>
      <c r="B1306">
        <v>17.03</v>
      </c>
      <c r="C1306">
        <v>16.78</v>
      </c>
      <c r="D1306">
        <f>IFERROR(VLOOKUP($A1306,'EXIV-EVIX indexes'!$B$4:$D$5000,2,0),D1305)</f>
        <v>17380.099999999999</v>
      </c>
      <c r="E1306">
        <f>IFERROR(VLOOKUP($A1306,'EXIV-EVIX indexes'!$B$4:$D$5000,3,0),E1305)</f>
        <v>24876.22</v>
      </c>
      <c r="F1306" s="11">
        <f>F1305*$D1306/$D1305*(1-F$1+VLOOKUP(A1306,'G T-bils'!B$3:C$3000,2,1)/36500)^($A1306-$A1305)</f>
        <v>82.510584333541289</v>
      </c>
      <c r="G1306" t="str">
        <f>IFERROR(VLOOKUP($A1306,EVIX.IV!$B$5:$F$300,5,0),"")</f>
        <v/>
      </c>
      <c r="I1306" s="11">
        <f>I1305*$E1306/$E1305*(1-I$1+VLOOKUP($A1306,'G T-bils'!$B$3:$C$3000,2,1)/36500)^($A1306-$A1305)</f>
        <v>36.840631574842675</v>
      </c>
      <c r="L1306">
        <f>ROW()</f>
        <v>1306</v>
      </c>
      <c r="N1306" t="e">
        <f>#REF!/#REF!</f>
        <v>#REF!</v>
      </c>
    </row>
    <row r="1307" spans="1:14">
      <c r="A1307" s="1">
        <v>41855</v>
      </c>
      <c r="B1307">
        <v>15.12</v>
      </c>
      <c r="C1307">
        <v>15.81</v>
      </c>
      <c r="D1307">
        <f>IFERROR(VLOOKUP($A1307,'EXIV-EVIX indexes'!$B$4:$D$5000,2,0),D1306)</f>
        <v>17344.439999999999</v>
      </c>
      <c r="E1307">
        <f>IFERROR(VLOOKUP($A1307,'EXIV-EVIX indexes'!$B$4:$D$5000,3,0),E1306)</f>
        <v>24881.360000000001</v>
      </c>
      <c r="F1307" s="11">
        <f>F1306*$D1307/$D1306*(1-F$1+VLOOKUP(A1307,'G T-bils'!B$3:C$3000,2,1)/36500)^($A1307-$A1306)</f>
        <v>82.3323312267284</v>
      </c>
      <c r="G1307" t="str">
        <f>IFERROR(VLOOKUP($A1307,EVIX.IV!$B$5:$F$300,5,0),"")</f>
        <v/>
      </c>
      <c r="I1307" s="11">
        <f>I1306*$E1307/$E1306*(1-I$1+VLOOKUP($A1307,'G T-bils'!$B$3:$C$3000,2,1)/36500)^($A1307-$A1306)</f>
        <v>36.844233946743891</v>
      </c>
      <c r="L1307">
        <f>ROW()</f>
        <v>1307</v>
      </c>
      <c r="N1307" t="e">
        <f>#REF!/#REF!</f>
        <v>#REF!</v>
      </c>
    </row>
    <row r="1308" spans="1:14">
      <c r="A1308" s="1">
        <v>41856</v>
      </c>
      <c r="B1308">
        <v>16.87</v>
      </c>
      <c r="C1308">
        <v>17.14</v>
      </c>
      <c r="D1308">
        <f>IFERROR(VLOOKUP($A1308,'EXIV-EVIX indexes'!$B$4:$D$5000,2,0),D1307)</f>
        <v>16904.79</v>
      </c>
      <c r="E1308">
        <f>IFERROR(VLOOKUP($A1308,'EXIV-EVIX indexes'!$B$4:$D$5000,3,0),E1307)</f>
        <v>25321.05</v>
      </c>
      <c r="F1308" s="11">
        <f>F1307*$D1308/$D1307*(1-F$1+VLOOKUP(A1308,'G T-bils'!B$3:C$3000,2,1)/36500)^($A1308-$A1307)</f>
        <v>80.242227944181138</v>
      </c>
      <c r="G1308" t="str">
        <f>IFERROR(VLOOKUP($A1308,EVIX.IV!$B$5:$F$300,5,0),"")</f>
        <v/>
      </c>
      <c r="I1308" s="11">
        <f>I1307*$E1308/$E1307*(1-I$1+VLOOKUP($A1308,'G T-bils'!$B$3:$C$3000,2,1)/36500)^($A1308-$A1307)</f>
        <v>37.493863611322595</v>
      </c>
      <c r="L1308">
        <f>ROW()</f>
        <v>1308</v>
      </c>
      <c r="N1308" t="e">
        <f>#REF!/#REF!</f>
        <v>#REF!</v>
      </c>
    </row>
    <row r="1309" spans="1:14">
      <c r="A1309" s="1">
        <v>41857</v>
      </c>
      <c r="B1309">
        <v>16.37</v>
      </c>
      <c r="C1309">
        <v>16.93</v>
      </c>
      <c r="D1309">
        <f>IFERROR(VLOOKUP($A1309,'EXIV-EVIX indexes'!$B$4:$D$5000,2,0),D1308)</f>
        <v>17122.28</v>
      </c>
      <c r="E1309">
        <f>IFERROR(VLOOKUP($A1309,'EXIV-EVIX indexes'!$B$4:$D$5000,3,0),E1308)</f>
        <v>24938.66</v>
      </c>
      <c r="F1309" s="11">
        <f>F1308*$D1309/$D1308*(1-F$1+VLOOKUP(A1309,'G T-bils'!B$3:C$3000,2,1)/36500)^($A1309-$A1308)</f>
        <v>81.271386865410321</v>
      </c>
      <c r="G1309" t="str">
        <f>IFERROR(VLOOKUP($A1309,EVIX.IV!$B$5:$F$300,5,0),"")</f>
        <v/>
      </c>
      <c r="I1309" s="11">
        <f>I1308*$E1309/$E1308*(1-I$1+VLOOKUP($A1309,'G T-bils'!$B$3:$C$3000,2,1)/36500)^($A1309-$A1308)</f>
        <v>36.926188005337949</v>
      </c>
      <c r="L1309">
        <f>ROW()</f>
        <v>1309</v>
      </c>
      <c r="N1309" t="e">
        <f>#REF!/#REF!</f>
        <v>#REF!</v>
      </c>
    </row>
    <row r="1310" spans="1:14">
      <c r="A1310" s="1">
        <v>41858</v>
      </c>
      <c r="B1310">
        <v>16.66</v>
      </c>
      <c r="C1310">
        <v>17.22</v>
      </c>
      <c r="D1310">
        <f>IFERROR(VLOOKUP($A1310,'EXIV-EVIX indexes'!$B$4:$D$5000,2,0),D1309)</f>
        <v>17527.21</v>
      </c>
      <c r="E1310">
        <f>IFERROR(VLOOKUP($A1310,'EXIV-EVIX indexes'!$B$4:$D$5000,3,0),E1309)</f>
        <v>24325.39</v>
      </c>
      <c r="F1310" s="11">
        <f>F1309*$D1310/$D1309*(1-F$1+VLOOKUP(A1310,'G T-bils'!B$3:C$3000,2,1)/36500)^($A1310-$A1309)</f>
        <v>83.190367145978811</v>
      </c>
      <c r="G1310" t="str">
        <f>IFERROR(VLOOKUP($A1310,EVIX.IV!$B$5:$F$300,5,0),"")</f>
        <v/>
      </c>
      <c r="I1310" s="11">
        <f>I1309*$E1310/$E1309*(1-I$1+VLOOKUP($A1310,'G T-bils'!$B$3:$C$3000,2,1)/36500)^($A1310-$A1309)</f>
        <v>36.016818622617507</v>
      </c>
      <c r="L1310">
        <f>ROW()</f>
        <v>1310</v>
      </c>
      <c r="N1310" t="e">
        <f>#REF!/#REF!</f>
        <v>#REF!</v>
      </c>
    </row>
    <row r="1311" spans="1:14">
      <c r="A1311" s="1">
        <v>41859</v>
      </c>
      <c r="B1311">
        <v>15.77</v>
      </c>
      <c r="C1311">
        <v>16.690000000000001</v>
      </c>
      <c r="D1311">
        <f>IFERROR(VLOOKUP($A1311,'EXIV-EVIX indexes'!$B$4:$D$5000,2,0),D1310)</f>
        <v>18281.66</v>
      </c>
      <c r="E1311">
        <f>IFERROR(VLOOKUP($A1311,'EXIV-EVIX indexes'!$B$4:$D$5000,3,0),E1310)</f>
        <v>23502.93</v>
      </c>
      <c r="F1311" s="11">
        <f>F1310*$D1311/$D1310*(1-F$1+VLOOKUP(A1311,'G T-bils'!B$3:C$3000,2,1)/36500)^($A1311-$A1310)</f>
        <v>86.768093146154143</v>
      </c>
      <c r="G1311" t="str">
        <f>IFERROR(VLOOKUP($A1311,EVIX.IV!$B$5:$F$300,5,0),"")</f>
        <v/>
      </c>
      <c r="I1311" s="11">
        <f>I1310*$E1311/$E1310*(1-I$1+VLOOKUP($A1311,'G T-bils'!$B$3:$C$3000,2,1)/36500)^($A1311-$A1310)</f>
        <v>34.797794477853692</v>
      </c>
      <c r="L1311">
        <f>ROW()</f>
        <v>1311</v>
      </c>
      <c r="N1311" t="e">
        <f>#REF!/#REF!</f>
        <v>#REF!</v>
      </c>
    </row>
    <row r="1312" spans="1:14">
      <c r="A1312" s="1">
        <v>41862</v>
      </c>
      <c r="B1312">
        <v>14.23</v>
      </c>
      <c r="C1312">
        <v>15.76</v>
      </c>
      <c r="D1312">
        <f>IFERROR(VLOOKUP($A1312,'EXIV-EVIX indexes'!$B$4:$D$5000,2,0),D1311)</f>
        <v>17162.939999999999</v>
      </c>
      <c r="E1312">
        <f>IFERROR(VLOOKUP($A1312,'EXIV-EVIX indexes'!$B$4:$D$5000,3,0),E1311)</f>
        <v>24839.81</v>
      </c>
      <c r="F1312" s="11">
        <f>F1311*$D1312/$D1311*(1-F$1+VLOOKUP(A1312,'G T-bils'!B$3:C$3000,2,1)/36500)^($A1312-$A1311)</f>
        <v>81.449499479423977</v>
      </c>
      <c r="G1312" t="str">
        <f>IFERROR(VLOOKUP($A1312,EVIX.IV!$B$5:$F$300,5,0),"")</f>
        <v/>
      </c>
      <c r="I1312" s="11">
        <f>I1311*$E1312/$E1311*(1-I$1+VLOOKUP($A1312,'G T-bils'!$B$3:$C$3000,2,1)/36500)^($A1312-$A1311)</f>
        <v>36.773104107717167</v>
      </c>
      <c r="L1312">
        <f>ROW()</f>
        <v>1312</v>
      </c>
      <c r="N1312" t="e">
        <f>#REF!/#REF!</f>
        <v>#REF!</v>
      </c>
    </row>
    <row r="1313" spans="1:14">
      <c r="A1313" s="1">
        <v>41863</v>
      </c>
      <c r="B1313">
        <v>14.13</v>
      </c>
      <c r="C1313">
        <v>15.7</v>
      </c>
      <c r="D1313">
        <f>IFERROR(VLOOKUP($A1313,'EXIV-EVIX indexes'!$B$4:$D$5000,2,0),D1312)</f>
        <v>17277.53</v>
      </c>
      <c r="E1313">
        <f>IFERROR(VLOOKUP($A1313,'EXIV-EVIX indexes'!$B$4:$D$5000,3,0),E1312)</f>
        <v>24554.81</v>
      </c>
      <c r="F1313" s="11">
        <f>F1312*$D1313/$D1312*(1-F$1+VLOOKUP(A1313,'G T-bils'!B$3:C$3000,2,1)/36500)^($A1313-$A1312)</f>
        <v>81.990294638136334</v>
      </c>
      <c r="G1313" t="str">
        <f>IFERROR(VLOOKUP($A1313,EVIX.IV!$B$5:$F$300,5,0),"")</f>
        <v/>
      </c>
      <c r="I1313" s="11">
        <f>I1312*$E1313/$E1312*(1-I$1+VLOOKUP($A1313,'G T-bils'!$B$3:$C$3000,2,1)/36500)^($A1313-$A1312)</f>
        <v>36.349852709671403</v>
      </c>
      <c r="L1313">
        <f>ROW()</f>
        <v>1313</v>
      </c>
      <c r="N1313" t="e">
        <f>#REF!/#REF!</f>
        <v>#REF!</v>
      </c>
    </row>
    <row r="1314" spans="1:14">
      <c r="A1314" s="1">
        <v>41864</v>
      </c>
      <c r="B1314">
        <v>12.9</v>
      </c>
      <c r="C1314">
        <v>14.85</v>
      </c>
      <c r="D1314">
        <f>IFERROR(VLOOKUP($A1314,'EXIV-EVIX indexes'!$B$4:$D$5000,2,0),D1313)</f>
        <v>16587.86</v>
      </c>
      <c r="E1314">
        <f>IFERROR(VLOOKUP($A1314,'EXIV-EVIX indexes'!$B$4:$D$5000,3,0),E1313)</f>
        <v>25605.13</v>
      </c>
      <c r="F1314" s="11">
        <f>F1313*$D1314/$D1313*(1-F$1+VLOOKUP(A1314,'G T-bils'!B$3:C$3000,2,1)/36500)^($A1314-$A1313)</f>
        <v>78.714589005136858</v>
      </c>
      <c r="G1314" t="str">
        <f>IFERROR(VLOOKUP($A1314,EVIX.IV!$B$5:$F$300,5,0),"")</f>
        <v/>
      </c>
      <c r="I1314" s="11">
        <f>I1313*$E1314/$E1313*(1-I$1+VLOOKUP($A1314,'G T-bils'!$B$3:$C$3000,2,1)/36500)^($A1314-$A1313)</f>
        <v>37.90331040555548</v>
      </c>
      <c r="L1314">
        <f>ROW()</f>
        <v>1314</v>
      </c>
      <c r="N1314" t="e">
        <f>#REF!/#REF!</f>
        <v>#REF!</v>
      </c>
    </row>
    <row r="1315" spans="1:14">
      <c r="A1315" s="1">
        <v>41865</v>
      </c>
      <c r="B1315">
        <v>12.42</v>
      </c>
      <c r="C1315">
        <v>14.43</v>
      </c>
      <c r="D1315">
        <f>IFERROR(VLOOKUP($A1315,'EXIV-EVIX indexes'!$B$4:$D$5000,2,0),D1314)</f>
        <v>16234.74</v>
      </c>
      <c r="E1315">
        <f>IFERROR(VLOOKUP($A1315,'EXIV-EVIX indexes'!$B$4:$D$5000,3,0),E1314)</f>
        <v>26140.65</v>
      </c>
      <c r="F1315" s="11">
        <f>F1314*$D1315/$D1314*(1-F$1+VLOOKUP(A1315,'G T-bils'!B$3:C$3000,2,1)/36500)^($A1315-$A1314)</f>
        <v>77.036085219212239</v>
      </c>
      <c r="G1315" t="str">
        <f>IFERROR(VLOOKUP($A1315,EVIX.IV!$B$5:$F$300,5,0),"")</f>
        <v/>
      </c>
      <c r="I1315" s="11">
        <f>I1314*$E1315/$E1314*(1-I$1+VLOOKUP($A1315,'G T-bils'!$B$3:$C$3000,2,1)/36500)^($A1315-$A1314)</f>
        <v>38.694615501615061</v>
      </c>
      <c r="L1315">
        <f>ROW()</f>
        <v>1315</v>
      </c>
      <c r="N1315" t="e">
        <f>#REF!/#REF!</f>
        <v>#REF!</v>
      </c>
    </row>
    <row r="1316" spans="1:14">
      <c r="A1316" s="1">
        <v>41866</v>
      </c>
      <c r="B1316">
        <v>13.15</v>
      </c>
      <c r="C1316">
        <v>14.42</v>
      </c>
      <c r="D1316">
        <f>IFERROR(VLOOKUP($A1316,'EXIV-EVIX indexes'!$B$4:$D$5000,2,0),D1315)</f>
        <v>16800.43</v>
      </c>
      <c r="E1316">
        <f>IFERROR(VLOOKUP($A1316,'EXIV-EVIX indexes'!$B$4:$D$5000,3,0),E1315)</f>
        <v>25225.38</v>
      </c>
      <c r="F1316" s="11">
        <f>F1315*$D1316/$D1315*(1-F$1+VLOOKUP(A1316,'G T-bils'!B$3:C$3000,2,1)/36500)^($A1316-$A1315)</f>
        <v>79.717422632388931</v>
      </c>
      <c r="G1316" t="str">
        <f>IFERROR(VLOOKUP($A1316,EVIX.IV!$B$5:$F$300,5,0),"")</f>
        <v/>
      </c>
      <c r="I1316" s="11">
        <f>I1315*$E1316/$E1315*(1-I$1+VLOOKUP($A1316,'G T-bils'!$B$3:$C$3000,2,1)/36500)^($A1316-$A1315)</f>
        <v>37.338412974638651</v>
      </c>
      <c r="L1316">
        <f>ROW()</f>
        <v>1316</v>
      </c>
      <c r="N1316" t="e">
        <f>#REF!/#REF!</f>
        <v>#REF!</v>
      </c>
    </row>
    <row r="1317" spans="1:14">
      <c r="A1317" s="1">
        <v>41869</v>
      </c>
      <c r="B1317">
        <v>12.32</v>
      </c>
      <c r="C1317">
        <v>13.91</v>
      </c>
      <c r="D1317">
        <f>IFERROR(VLOOKUP($A1317,'EXIV-EVIX indexes'!$B$4:$D$5000,2,0),D1316)</f>
        <v>15873.39</v>
      </c>
      <c r="E1317">
        <f>IFERROR(VLOOKUP($A1317,'EXIV-EVIX indexes'!$B$4:$D$5000,3,0),E1316)</f>
        <v>26534.58</v>
      </c>
      <c r="F1317" s="11">
        <f>F1316*$D1317/$D1316*(1-F$1+VLOOKUP(A1317,'G T-bils'!B$3:C$3000,2,1)/36500)^($A1317-$A1316)</f>
        <v>75.31030733202077</v>
      </c>
      <c r="G1317" t="str">
        <f>IFERROR(VLOOKUP($A1317,EVIX.IV!$B$5:$F$300,5,0),"")</f>
        <v/>
      </c>
      <c r="I1317" s="11">
        <f>I1316*$E1317/$E1316*(1-I$1+VLOOKUP($A1317,'G T-bils'!$B$3:$C$3000,2,1)/36500)^($A1317-$A1316)</f>
        <v>39.271929284014355</v>
      </c>
      <c r="L1317">
        <f>ROW()</f>
        <v>1317</v>
      </c>
      <c r="N1317" t="e">
        <f>#REF!/#REF!</f>
        <v>#REF!</v>
      </c>
    </row>
    <row r="1318" spans="1:14">
      <c r="A1318" s="1">
        <v>41870</v>
      </c>
      <c r="B1318">
        <v>12.21</v>
      </c>
      <c r="C1318">
        <v>13.79</v>
      </c>
      <c r="D1318">
        <f>IFERROR(VLOOKUP($A1318,'EXIV-EVIX indexes'!$B$4:$D$5000,2,0),D1317)</f>
        <v>15692.73</v>
      </c>
      <c r="E1318">
        <f>IFERROR(VLOOKUP($A1318,'EXIV-EVIX indexes'!$B$4:$D$5000,3,0),E1317)</f>
        <v>26650.11</v>
      </c>
      <c r="F1318" s="11">
        <f>F1317*$D1318/$D1317*(1-F$1+VLOOKUP(A1318,'G T-bils'!B$3:C$3000,2,1)/36500)^($A1318-$A1317)</f>
        <v>74.45031742892138</v>
      </c>
      <c r="G1318" t="str">
        <f>IFERROR(VLOOKUP($A1318,EVIX.IV!$B$5:$F$300,5,0),"")</f>
        <v/>
      </c>
      <c r="I1318" s="11">
        <f>I1317*$E1318/$E1317*(1-I$1+VLOOKUP($A1318,'G T-bils'!$B$3:$C$3000,2,1)/36500)^($A1318-$A1317)</f>
        <v>39.441401913057014</v>
      </c>
      <c r="L1318">
        <f>ROW()</f>
        <v>1318</v>
      </c>
      <c r="N1318" t="e">
        <f>#REF!/#REF!</f>
        <v>#REF!</v>
      </c>
    </row>
    <row r="1319" spans="1:14">
      <c r="A1319" s="1">
        <v>41871</v>
      </c>
      <c r="B1319">
        <v>11.78</v>
      </c>
      <c r="C1319">
        <v>13.76</v>
      </c>
      <c r="D1319">
        <f>IFERROR(VLOOKUP($A1319,'EXIV-EVIX indexes'!$B$4:$D$5000,2,0),D1318)</f>
        <v>15744.36</v>
      </c>
      <c r="E1319">
        <f>IFERROR(VLOOKUP($A1319,'EXIV-EVIX indexes'!$B$4:$D$5000,3,0),E1318)</f>
        <v>26424.14</v>
      </c>
      <c r="F1319" s="11">
        <f>F1318*$D1319/$D1318*(1-F$1+VLOOKUP(A1319,'G T-bils'!B$3:C$3000,2,1)/36500)^($A1319-$A1318)</f>
        <v>74.692521092847457</v>
      </c>
      <c r="G1319" t="str">
        <f>IFERROR(VLOOKUP($A1319,EVIX.IV!$B$5:$F$300,5,0),"")</f>
        <v/>
      </c>
      <c r="I1319" s="11">
        <f>I1318*$E1319/$E1318*(1-I$1+VLOOKUP($A1319,'G T-bils'!$B$3:$C$3000,2,1)/36500)^($A1319-$A1318)</f>
        <v>39.105537056682309</v>
      </c>
      <c r="L1319">
        <f>ROW()</f>
        <v>1319</v>
      </c>
      <c r="N1319" t="e">
        <f>#REF!/#REF!</f>
        <v>#REF!</v>
      </c>
    </row>
    <row r="1320" spans="1:14">
      <c r="A1320" s="1">
        <v>41872</v>
      </c>
      <c r="B1320">
        <v>11.76</v>
      </c>
      <c r="C1320">
        <v>13.53</v>
      </c>
      <c r="D1320">
        <f>IFERROR(VLOOKUP($A1320,'EXIV-EVIX indexes'!$B$4:$D$5000,2,0),D1319)</f>
        <v>15468.55</v>
      </c>
      <c r="E1320">
        <f>IFERROR(VLOOKUP($A1320,'EXIV-EVIX indexes'!$B$4:$D$5000,3,0),E1319)</f>
        <v>26870.34</v>
      </c>
      <c r="F1320" s="11">
        <f>F1319*$D1320/$D1319*(1-F$1+VLOOKUP(A1320,'G T-bils'!B$3:C$3000,2,1)/36500)^($A1320-$A1319)</f>
        <v>73.381363988836711</v>
      </c>
      <c r="G1320" t="str">
        <f>IFERROR(VLOOKUP($A1320,EVIX.IV!$B$5:$F$300,5,0),"")</f>
        <v/>
      </c>
      <c r="I1320" s="11">
        <f>I1319*$E1320/$E1319*(1-I$1+VLOOKUP($A1320,'G T-bils'!$B$3:$C$3000,2,1)/36500)^($A1320-$A1319)</f>
        <v>39.764417265318734</v>
      </c>
      <c r="L1320">
        <f>ROW()</f>
        <v>1320</v>
      </c>
      <c r="N1320" t="e">
        <f>#REF!/#REF!</f>
        <v>#REF!</v>
      </c>
    </row>
    <row r="1321" spans="1:14">
      <c r="A1321" s="1">
        <v>41873</v>
      </c>
      <c r="B1321">
        <v>11.47</v>
      </c>
      <c r="C1321">
        <v>13.51</v>
      </c>
      <c r="D1321">
        <f>IFERROR(VLOOKUP($A1321,'EXIV-EVIX indexes'!$B$4:$D$5000,2,0),D1320)</f>
        <v>15583.65</v>
      </c>
      <c r="E1321">
        <f>IFERROR(VLOOKUP($A1321,'EXIV-EVIX indexes'!$B$4:$D$5000,3,0),E1320)</f>
        <v>26441.48</v>
      </c>
      <c r="F1321" s="11">
        <f>F1320*$D1321/$D1320*(1-F$1+VLOOKUP(A1321,'G T-bils'!B$3:C$3000,2,1)/36500)^($A1321-$A1320)</f>
        <v>73.924675673531951</v>
      </c>
      <c r="G1321" t="str">
        <f>IFERROR(VLOOKUP($A1321,EVIX.IV!$B$5:$F$300,5,0),"")</f>
        <v/>
      </c>
      <c r="I1321" s="11">
        <f>I1320*$E1321/$E1320*(1-I$1+VLOOKUP($A1321,'G T-bils'!$B$3:$C$3000,2,1)/36500)^($A1321-$A1320)</f>
        <v>39.128327821435754</v>
      </c>
      <c r="L1321">
        <f>ROW()</f>
        <v>1321</v>
      </c>
      <c r="N1321" t="e">
        <f>#REF!/#REF!</f>
        <v>#REF!</v>
      </c>
    </row>
    <row r="1322" spans="1:14">
      <c r="A1322" s="1">
        <v>41876</v>
      </c>
      <c r="B1322">
        <v>11.7</v>
      </c>
      <c r="C1322">
        <v>13.57</v>
      </c>
      <c r="D1322">
        <f>IFERROR(VLOOKUP($A1322,'EXIV-EVIX indexes'!$B$4:$D$5000,2,0),D1321)</f>
        <v>15071.67</v>
      </c>
      <c r="E1322">
        <f>IFERROR(VLOOKUP($A1322,'EXIV-EVIX indexes'!$B$4:$D$5000,3,0),E1321)</f>
        <v>27165.51</v>
      </c>
      <c r="F1322" s="11">
        <f>F1321*$D1322/$D1321*(1-F$1+VLOOKUP(A1322,'G T-bils'!B$3:C$3000,2,1)/36500)^($A1322-$A1321)</f>
        <v>71.488017020536546</v>
      </c>
      <c r="G1322" t="str">
        <f>IFERROR(VLOOKUP($A1322,EVIX.IV!$B$5:$F$300,5,0),"")</f>
        <v/>
      </c>
      <c r="I1322" s="11">
        <f>I1321*$E1322/$E1321*(1-I$1+VLOOKUP($A1322,'G T-bils'!$B$3:$C$3000,2,1)/36500)^($A1322-$A1321)</f>
        <v>40.195276721260015</v>
      </c>
      <c r="L1322">
        <f>ROW()</f>
        <v>1322</v>
      </c>
      <c r="N1322" t="e">
        <f>#REF!/#REF!</f>
        <v>#REF!</v>
      </c>
    </row>
    <row r="1323" spans="1:14">
      <c r="A1323" s="1">
        <v>41877</v>
      </c>
      <c r="B1323">
        <v>11.63</v>
      </c>
      <c r="C1323">
        <v>13.71</v>
      </c>
      <c r="D1323">
        <f>IFERROR(VLOOKUP($A1323,'EXIV-EVIX indexes'!$B$4:$D$5000,2,0),D1322)</f>
        <v>14990.84</v>
      </c>
      <c r="E1323">
        <f>IFERROR(VLOOKUP($A1323,'EXIV-EVIX indexes'!$B$4:$D$5000,3,0),E1322)</f>
        <v>27315.65</v>
      </c>
      <c r="F1323" s="11">
        <f>F1322*$D1323/$D1322*(1-F$1+VLOOKUP(A1323,'G T-bils'!B$3:C$3000,2,1)/36500)^($A1323-$A1322)</f>
        <v>71.101980245512578</v>
      </c>
      <c r="G1323" t="str">
        <f>IFERROR(VLOOKUP($A1323,EVIX.IV!$B$5:$F$300,5,0),"")</f>
        <v/>
      </c>
      <c r="I1323" s="11">
        <f>I1322*$E1323/$E1322*(1-I$1+VLOOKUP($A1323,'G T-bils'!$B$3:$C$3000,2,1)/36500)^($A1323-$A1322)</f>
        <v>40.415927789312704</v>
      </c>
      <c r="L1323">
        <f>ROW()</f>
        <v>1323</v>
      </c>
      <c r="N1323" t="e">
        <f>#REF!/#REF!</f>
        <v>#REF!</v>
      </c>
    </row>
    <row r="1324" spans="1:14">
      <c r="A1324" s="1">
        <v>41878</v>
      </c>
      <c r="B1324">
        <v>11.78</v>
      </c>
      <c r="C1324">
        <v>13.92</v>
      </c>
      <c r="D1324">
        <f>IFERROR(VLOOKUP($A1324,'EXIV-EVIX indexes'!$B$4:$D$5000,2,0),D1323)</f>
        <v>15106.1</v>
      </c>
      <c r="E1324">
        <f>IFERROR(VLOOKUP($A1324,'EXIV-EVIX indexes'!$B$4:$D$5000,3,0),E1323)</f>
        <v>27091.06</v>
      </c>
      <c r="F1324" s="11">
        <f>F1323*$D1324/$D1323*(1-F$1+VLOOKUP(A1324,'G T-bils'!B$3:C$3000,2,1)/36500)^($A1324-$A1323)</f>
        <v>71.645954756533385</v>
      </c>
      <c r="G1324" t="str">
        <f>IFERROR(VLOOKUP($A1324,EVIX.IV!$B$5:$F$300,5,0),"")</f>
        <v/>
      </c>
      <c r="I1324" s="11">
        <f>I1323*$E1324/$E1323*(1-I$1+VLOOKUP($A1324,'G T-bils'!$B$3:$C$3000,2,1)/36500)^($A1324-$A1323)</f>
        <v>40.082112564919548</v>
      </c>
      <c r="L1324">
        <f>ROW()</f>
        <v>1324</v>
      </c>
      <c r="N1324" t="e">
        <f>#REF!/#REF!</f>
        <v>#REF!</v>
      </c>
    </row>
    <row r="1325" spans="1:14">
      <c r="A1325" s="1">
        <v>41879</v>
      </c>
      <c r="B1325">
        <v>12.05</v>
      </c>
      <c r="C1325">
        <v>14.13</v>
      </c>
      <c r="D1325">
        <f>IFERROR(VLOOKUP($A1325,'EXIV-EVIX indexes'!$B$4:$D$5000,2,0),D1324)</f>
        <v>15695.49</v>
      </c>
      <c r="E1325">
        <f>IFERROR(VLOOKUP($A1325,'EXIV-EVIX indexes'!$B$4:$D$5000,3,0),E1324)</f>
        <v>25909.200000000001</v>
      </c>
      <c r="F1325" s="11">
        <f>F1324*$D1325/$D1324*(1-F$1+VLOOKUP(A1325,'G T-bils'!B$3:C$3000,2,1)/36500)^($A1325-$A1324)</f>
        <v>74.43857303848425</v>
      </c>
      <c r="G1325" t="str">
        <f>IFERROR(VLOOKUP($A1325,EVIX.IV!$B$5:$F$300,5,0),"")</f>
        <v/>
      </c>
      <c r="I1325" s="11">
        <f>I1324*$E1325/$E1324*(1-I$1+VLOOKUP($A1325,'G T-bils'!$B$3:$C$3000,2,1)/36500)^($A1325-$A1324)</f>
        <v>38.332085682328824</v>
      </c>
      <c r="L1325">
        <f>ROW()</f>
        <v>1325</v>
      </c>
      <c r="N1325" t="e">
        <f>#REF!/#REF!</f>
        <v>#REF!</v>
      </c>
    </row>
    <row r="1326" spans="1:14">
      <c r="A1326" s="1">
        <v>41880</v>
      </c>
      <c r="B1326">
        <v>11.98</v>
      </c>
      <c r="C1326">
        <v>14.27</v>
      </c>
      <c r="D1326">
        <f>IFERROR(VLOOKUP($A1326,'EXIV-EVIX indexes'!$B$4:$D$5000,2,0),D1325)</f>
        <v>15911.46</v>
      </c>
      <c r="E1326">
        <f>IFERROR(VLOOKUP($A1326,'EXIV-EVIX indexes'!$B$4:$D$5000,3,0),E1325)</f>
        <v>25523.57</v>
      </c>
      <c r="F1326" s="11">
        <f>F1325*$D1326/$D1325*(1-F$1+VLOOKUP(A1326,'G T-bils'!B$3:C$3000,2,1)/36500)^($A1326-$A1325)</f>
        <v>75.460005298148317</v>
      </c>
      <c r="G1326" t="str">
        <f>IFERROR(VLOOKUP($A1326,EVIX.IV!$B$5:$F$300,5,0),"")</f>
        <v/>
      </c>
      <c r="I1326" s="11">
        <f>I1325*$E1326/$E1325*(1-I$1+VLOOKUP($A1326,'G T-bils'!$B$3:$C$3000,2,1)/36500)^($A1326-$A1325)</f>
        <v>37.760132141934747</v>
      </c>
      <c r="L1326">
        <f>ROW()</f>
        <v>1326</v>
      </c>
      <c r="N1326" t="e">
        <f>#REF!/#REF!</f>
        <v>#REF!</v>
      </c>
    </row>
    <row r="1327" spans="1:14">
      <c r="A1327" s="1">
        <v>41884</v>
      </c>
      <c r="B1327">
        <v>12.25</v>
      </c>
      <c r="C1327">
        <v>14.46</v>
      </c>
      <c r="D1327">
        <f>IFERROR(VLOOKUP($A1327,'EXIV-EVIX indexes'!$B$4:$D$5000,2,0),D1326)</f>
        <v>15934.82</v>
      </c>
      <c r="E1327">
        <f>IFERROR(VLOOKUP($A1327,'EXIV-EVIX indexes'!$B$4:$D$5000,3,0),E1326)</f>
        <v>25277.66</v>
      </c>
      <c r="F1327" s="11">
        <f>F1326*$D1327/$D1326*(1-F$1+VLOOKUP(A1327,'G T-bils'!B$3:C$3000,2,1)/36500)^($A1327-$A1326)</f>
        <v>75.55931213595035</v>
      </c>
      <c r="G1327" t="str">
        <f>IFERROR(VLOOKUP($A1327,EVIX.IV!$B$5:$F$300,5,0),"")</f>
        <v/>
      </c>
      <c r="I1327" s="11">
        <f>I1326*$E1327/$E1326*(1-I$1+VLOOKUP($A1327,'G T-bils'!$B$3:$C$3000,2,1)/36500)^($A1327-$A1326)</f>
        <v>37.390647646665897</v>
      </c>
      <c r="L1327">
        <f>ROW()</f>
        <v>1327</v>
      </c>
      <c r="N1327" t="e">
        <f>#REF!/#REF!</f>
        <v>#REF!</v>
      </c>
    </row>
    <row r="1328" spans="1:14">
      <c r="A1328" s="1">
        <v>41885</v>
      </c>
      <c r="B1328">
        <v>12.36</v>
      </c>
      <c r="C1328">
        <v>14.39</v>
      </c>
      <c r="D1328">
        <f>IFERROR(VLOOKUP($A1328,'EXIV-EVIX indexes'!$B$4:$D$5000,2,0),D1327)</f>
        <v>15546.34</v>
      </c>
      <c r="E1328">
        <f>IFERROR(VLOOKUP($A1328,'EXIV-EVIX indexes'!$B$4:$D$5000,3,0),E1327)</f>
        <v>25944.38</v>
      </c>
      <c r="F1328" s="11">
        <f>F1327*$D1328/$D1327*(1-F$1+VLOOKUP(A1328,'G T-bils'!B$3:C$3000,2,1)/36500)^($A1328-$A1327)</f>
        <v>73.714448807907687</v>
      </c>
      <c r="G1328" t="str">
        <f>IFERROR(VLOOKUP($A1328,EVIX.IV!$B$5:$F$300,5,0),"")</f>
        <v/>
      </c>
      <c r="I1328" s="11">
        <f>I1327*$E1328/$E1327*(1-I$1+VLOOKUP($A1328,'G T-bils'!$B$3:$C$3000,2,1)/36500)^($A1328-$A1327)</f>
        <v>38.375411347835694</v>
      </c>
      <c r="L1328">
        <f>ROW()</f>
        <v>1328</v>
      </c>
      <c r="N1328" t="e">
        <f>#REF!/#REF!</f>
        <v>#REF!</v>
      </c>
    </row>
    <row r="1329" spans="1:14">
      <c r="A1329" s="1">
        <v>41886</v>
      </c>
      <c r="B1329">
        <v>12.64</v>
      </c>
      <c r="C1329">
        <v>14.54</v>
      </c>
      <c r="D1329">
        <f>IFERROR(VLOOKUP($A1329,'EXIV-EVIX indexes'!$B$4:$D$5000,2,0),D1328)</f>
        <v>14715.09</v>
      </c>
      <c r="E1329">
        <f>IFERROR(VLOOKUP($A1329,'EXIV-EVIX indexes'!$B$4:$D$5000,3,0),E1328)</f>
        <v>26648.23</v>
      </c>
      <c r="F1329" s="11">
        <f>F1328*$D1329/$D1328*(1-F$1+VLOOKUP(A1329,'G T-bils'!B$3:C$3000,2,1)/36500)^($A1329-$A1328)</f>
        <v>69.770264349369867</v>
      </c>
      <c r="G1329" t="str">
        <f>IFERROR(VLOOKUP($A1329,EVIX.IV!$B$5:$F$300,5,0),"")</f>
        <v/>
      </c>
      <c r="I1329" s="11">
        <f>I1328*$E1329/$E1328*(1-I$1+VLOOKUP($A1329,'G T-bils'!$B$3:$C$3000,2,1)/36500)^($A1329-$A1328)</f>
        <v>39.414960889163872</v>
      </c>
      <c r="L1329">
        <f>ROW()</f>
        <v>1329</v>
      </c>
      <c r="N1329" t="e">
        <f>#REF!/#REF!</f>
        <v>#REF!</v>
      </c>
    </row>
    <row r="1330" spans="1:14">
      <c r="A1330" s="1">
        <v>41887</v>
      </c>
      <c r="B1330">
        <v>12.09</v>
      </c>
      <c r="C1330">
        <v>14.08</v>
      </c>
      <c r="D1330">
        <f>IFERROR(VLOOKUP($A1330,'EXIV-EVIX indexes'!$B$4:$D$5000,2,0),D1329)</f>
        <v>14676.21</v>
      </c>
      <c r="E1330">
        <f>IFERROR(VLOOKUP($A1330,'EXIV-EVIX indexes'!$B$4:$D$5000,3,0),E1329)</f>
        <v>26673.759999999998</v>
      </c>
      <c r="F1330" s="11">
        <f>F1329*$D1330/$D1329*(1-F$1+VLOOKUP(A1330,'G T-bils'!B$3:C$3000,2,1)/36500)^($A1330-$A1329)</f>
        <v>69.583195926483825</v>
      </c>
      <c r="G1330" t="str">
        <f>IFERROR(VLOOKUP($A1330,EVIX.IV!$B$5:$F$300,5,0),"")</f>
        <v/>
      </c>
      <c r="I1330" s="11">
        <f>I1329*$E1330/$E1329*(1-I$1+VLOOKUP($A1330,'G T-bils'!$B$3:$C$3000,2,1)/36500)^($A1330-$A1329)</f>
        <v>39.451178374172017</v>
      </c>
      <c r="L1330">
        <f>ROW()</f>
        <v>1330</v>
      </c>
      <c r="N1330" t="e">
        <f>#REF!/#REF!</f>
        <v>#REF!</v>
      </c>
    </row>
    <row r="1331" spans="1:14">
      <c r="A1331" s="1">
        <v>41890</v>
      </c>
      <c r="B1331">
        <v>12.66</v>
      </c>
      <c r="C1331">
        <v>14.39</v>
      </c>
      <c r="D1331">
        <f>IFERROR(VLOOKUP($A1331,'EXIV-EVIX indexes'!$B$4:$D$5000,2,0),D1330)</f>
        <v>14740.84</v>
      </c>
      <c r="E1331">
        <f>IFERROR(VLOOKUP($A1331,'EXIV-EVIX indexes'!$B$4:$D$5000,3,0),E1330)</f>
        <v>26503.88</v>
      </c>
      <c r="F1331" s="11">
        <f>F1330*$D1331/$D1330*(1-F$1+VLOOKUP(A1331,'G T-bils'!B$3:C$3000,2,1)/36500)^($A1331-$A1330)</f>
        <v>69.88144158097937</v>
      </c>
      <c r="G1331" t="str">
        <f>IFERROR(VLOOKUP($A1331,EVIX.IV!$B$5:$F$300,5,0),"")</f>
        <v/>
      </c>
      <c r="I1331" s="11">
        <f>I1330*$E1331/$E1330*(1-I$1+VLOOKUP($A1331,'G T-bils'!$B$3:$C$3000,2,1)/36500)^($A1331-$A1330)</f>
        <v>39.195333653898238</v>
      </c>
      <c r="L1331">
        <f>ROW()</f>
        <v>1331</v>
      </c>
      <c r="N1331" t="e">
        <f>#REF!/#REF!</f>
        <v>#REF!</v>
      </c>
    </row>
    <row r="1332" spans="1:14">
      <c r="A1332" s="1">
        <v>41891</v>
      </c>
      <c r="B1332">
        <v>13.5</v>
      </c>
      <c r="C1332">
        <v>14.84</v>
      </c>
      <c r="D1332">
        <f>IFERROR(VLOOKUP($A1332,'EXIV-EVIX indexes'!$B$4:$D$5000,2,0),D1331)</f>
        <v>14882.57</v>
      </c>
      <c r="E1332">
        <f>IFERROR(VLOOKUP($A1332,'EXIV-EVIX indexes'!$B$4:$D$5000,3,0),E1331)</f>
        <v>26098.38</v>
      </c>
      <c r="F1332" s="11">
        <f>F1331*$D1332/$D1331*(1-F$1+VLOOKUP(A1332,'G T-bils'!B$3:C$3000,2,1)/36500)^($A1332-$A1331)</f>
        <v>70.550570505184027</v>
      </c>
      <c r="G1332" t="str">
        <f>IFERROR(VLOOKUP($A1332,EVIX.IV!$B$5:$F$300,5,0),"")</f>
        <v/>
      </c>
      <c r="I1332" s="11">
        <f>I1331*$E1332/$E1331*(1-I$1+VLOOKUP($A1332,'G T-bils'!$B$3:$C$3000,2,1)/36500)^($A1332-$A1331)</f>
        <v>38.594145735658159</v>
      </c>
      <c r="L1332">
        <f>ROW()</f>
        <v>1332</v>
      </c>
      <c r="N1332" t="e">
        <f>#REF!/#REF!</f>
        <v>#REF!</v>
      </c>
    </row>
    <row r="1333" spans="1:14">
      <c r="A1333" s="1">
        <v>41892</v>
      </c>
      <c r="B1333">
        <v>12.88</v>
      </c>
      <c r="C1333">
        <v>14.63</v>
      </c>
      <c r="D1333">
        <f>IFERROR(VLOOKUP($A1333,'EXIV-EVIX indexes'!$B$4:$D$5000,2,0),D1332)</f>
        <v>15062.59</v>
      </c>
      <c r="E1333">
        <f>IFERROR(VLOOKUP($A1333,'EXIV-EVIX indexes'!$B$4:$D$5000,3,0),E1332)</f>
        <v>25783.81</v>
      </c>
      <c r="F1333" s="11">
        <f>F1332*$D1333/$D1332*(1-F$1+VLOOKUP(A1333,'G T-bils'!B$3:C$3000,2,1)/36500)^($A1333-$A1332)</f>
        <v>71.401160658878752</v>
      </c>
      <c r="G1333" t="str">
        <f>IFERROR(VLOOKUP($A1333,EVIX.IV!$B$5:$F$300,5,0),"")</f>
        <v/>
      </c>
      <c r="I1333" s="11">
        <f>I1332*$E1333/$E1332*(1-I$1+VLOOKUP($A1333,'G T-bils'!$B$3:$C$3000,2,1)/36500)^($A1333-$A1332)</f>
        <v>38.127470604645481</v>
      </c>
      <c r="L1333">
        <f>ROW()</f>
        <v>1333</v>
      </c>
      <c r="N1333" t="e">
        <f>#REF!/#REF!</f>
        <v>#REF!</v>
      </c>
    </row>
    <row r="1334" spans="1:14">
      <c r="A1334" s="1">
        <v>41893</v>
      </c>
      <c r="B1334">
        <v>12.8</v>
      </c>
      <c r="C1334">
        <v>14.68</v>
      </c>
      <c r="D1334">
        <f>IFERROR(VLOOKUP($A1334,'EXIV-EVIX indexes'!$B$4:$D$5000,2,0),D1333)</f>
        <v>15115.16</v>
      </c>
      <c r="E1334">
        <f>IFERROR(VLOOKUP($A1334,'EXIV-EVIX indexes'!$B$4:$D$5000,3,0),E1333)</f>
        <v>25784.41</v>
      </c>
      <c r="F1334" s="11">
        <f>F1333*$D1334/$D1333*(1-F$1+VLOOKUP(A1334,'G T-bils'!B$3:C$3000,2,1)/36500)^($A1334-$A1333)</f>
        <v>71.647560800207401</v>
      </c>
      <c r="G1334" t="str">
        <f>IFERROR(VLOOKUP($A1334,EVIX.IV!$B$5:$F$300,5,0),"")</f>
        <v/>
      </c>
      <c r="I1334" s="11">
        <f>I1333*$E1334/$E1333*(1-I$1+VLOOKUP($A1334,'G T-bils'!$B$3:$C$3000,2,1)/36500)^($A1334-$A1333)</f>
        <v>38.126869273895167</v>
      </c>
      <c r="L1334">
        <f>ROW()</f>
        <v>1334</v>
      </c>
      <c r="N1334" t="e">
        <f>#REF!/#REF!</f>
        <v>#REF!</v>
      </c>
    </row>
    <row r="1335" spans="1:14">
      <c r="A1335" s="1">
        <v>41894</v>
      </c>
      <c r="B1335">
        <v>13.31</v>
      </c>
      <c r="C1335">
        <v>15.04</v>
      </c>
      <c r="D1335">
        <f>IFERROR(VLOOKUP($A1335,'EXIV-EVIX indexes'!$B$4:$D$5000,2,0),D1334)</f>
        <v>14779.47</v>
      </c>
      <c r="E1335">
        <f>IFERROR(VLOOKUP($A1335,'EXIV-EVIX indexes'!$B$4:$D$5000,3,0),E1334)</f>
        <v>26336.57</v>
      </c>
      <c r="F1335" s="11">
        <f>F1334*$D1335/$D1334*(1-F$1+VLOOKUP(A1335,'G T-bils'!B$3:C$3000,2,1)/36500)^($A1335-$A1334)</f>
        <v>70.053628831233993</v>
      </c>
      <c r="G1335" t="str">
        <f>IFERROR(VLOOKUP($A1335,EVIX.IV!$B$5:$F$300,5,0),"")</f>
        <v/>
      </c>
      <c r="I1335" s="11">
        <f>I1334*$E1335/$E1334*(1-I$1+VLOOKUP($A1335,'G T-bils'!$B$3:$C$3000,2,1)/36500)^($A1335-$A1334)</f>
        <v>38.941822760429972</v>
      </c>
      <c r="L1335">
        <f>ROW()</f>
        <v>1335</v>
      </c>
      <c r="N1335" t="e">
        <f>#REF!/#REF!</f>
        <v>#REF!</v>
      </c>
    </row>
    <row r="1336" spans="1:14">
      <c r="A1336" s="1">
        <v>41897</v>
      </c>
      <c r="B1336">
        <v>14.12</v>
      </c>
      <c r="C1336">
        <v>15.58</v>
      </c>
      <c r="D1336">
        <f>IFERROR(VLOOKUP($A1336,'EXIV-EVIX indexes'!$B$4:$D$5000,2,0),D1335)</f>
        <v>15180.55</v>
      </c>
      <c r="E1336">
        <f>IFERROR(VLOOKUP($A1336,'EXIV-EVIX indexes'!$B$4:$D$5000,3,0),E1335)</f>
        <v>25617.99</v>
      </c>
      <c r="F1336" s="11">
        <f>F1335*$D1336/$D1335*(1-F$1+VLOOKUP(A1336,'G T-bils'!B$3:C$3000,2,1)/36500)^($A1336-$A1335)</f>
        <v>71.94635709893835</v>
      </c>
      <c r="G1336" t="str">
        <f>IFERROR(VLOOKUP($A1336,EVIX.IV!$B$5:$F$300,5,0),"")</f>
        <v/>
      </c>
      <c r="I1336" s="11">
        <f>I1335*$E1336/$E1335*(1-I$1+VLOOKUP($A1336,'G T-bils'!$B$3:$C$3000,2,1)/36500)^($A1336-$A1335)</f>
        <v>37.874912678196729</v>
      </c>
      <c r="L1336">
        <f>ROW()</f>
        <v>1336</v>
      </c>
      <c r="N1336" t="e">
        <f>#REF!/#REF!</f>
        <v>#REF!</v>
      </c>
    </row>
    <row r="1337" spans="1:14">
      <c r="A1337" s="1">
        <v>41898</v>
      </c>
      <c r="B1337">
        <v>12.73</v>
      </c>
      <c r="C1337">
        <v>14.85</v>
      </c>
      <c r="D1337">
        <f>IFERROR(VLOOKUP($A1337,'EXIV-EVIX indexes'!$B$4:$D$5000,2,0),D1336)</f>
        <v>15336.51</v>
      </c>
      <c r="E1337">
        <f>IFERROR(VLOOKUP($A1337,'EXIV-EVIX indexes'!$B$4:$D$5000,3,0),E1336)</f>
        <v>25361.52</v>
      </c>
      <c r="F1337" s="11">
        <f>F1336*$D1337/$D1336*(1-F$1+VLOOKUP(A1337,'G T-bils'!B$3:C$3000,2,1)/36500)^($A1337-$A1336)</f>
        <v>72.682720484979527</v>
      </c>
      <c r="G1337" t="str">
        <f>IFERROR(VLOOKUP($A1337,EVIX.IV!$B$5:$F$300,5,0),"")</f>
        <v/>
      </c>
      <c r="I1337" s="11">
        <f>I1336*$E1337/$E1336*(1-I$1+VLOOKUP($A1337,'G T-bils'!$B$3:$C$3000,2,1)/36500)^($A1337-$A1336)</f>
        <v>37.494295433279838</v>
      </c>
      <c r="L1337">
        <f>ROW()</f>
        <v>1337</v>
      </c>
      <c r="N1337" t="e">
        <f>#REF!/#REF!</f>
        <v>#REF!</v>
      </c>
    </row>
    <row r="1338" spans="1:14">
      <c r="A1338" s="1">
        <v>41899</v>
      </c>
      <c r="B1338">
        <v>12.65</v>
      </c>
      <c r="C1338">
        <v>14.62</v>
      </c>
      <c r="D1338">
        <f>IFERROR(VLOOKUP($A1338,'EXIV-EVIX indexes'!$B$4:$D$5000,2,0),D1337)</f>
        <v>14857.97</v>
      </c>
      <c r="E1338">
        <f>IFERROR(VLOOKUP($A1338,'EXIV-EVIX indexes'!$B$4:$D$5000,3,0),E1337)</f>
        <v>26211.33</v>
      </c>
      <c r="F1338" s="11">
        <f>F1337*$D1338/$D1337*(1-F$1+VLOOKUP(A1338,'G T-bils'!B$3:C$3000,2,1)/36500)^($A1338-$A1337)</f>
        <v>70.412144278717619</v>
      </c>
      <c r="G1338" t="str">
        <f>IFERROR(VLOOKUP($A1338,EVIX.IV!$B$5:$F$300,5,0),"")</f>
        <v/>
      </c>
      <c r="I1338" s="11">
        <f>I1337*$E1338/$E1337*(1-I$1+VLOOKUP($A1338,'G T-bils'!$B$3:$C$3000,2,1)/36500)^($A1338-$A1337)</f>
        <v>38.74917293915378</v>
      </c>
      <c r="L1338">
        <f>ROW()</f>
        <v>1338</v>
      </c>
      <c r="N1338" t="e">
        <f>#REF!/#REF!</f>
        <v>#REF!</v>
      </c>
    </row>
    <row r="1339" spans="1:14">
      <c r="A1339" s="1">
        <v>41900</v>
      </c>
      <c r="B1339">
        <v>12.03</v>
      </c>
      <c r="C1339">
        <v>14.23</v>
      </c>
      <c r="D1339">
        <f>IFERROR(VLOOKUP($A1339,'EXIV-EVIX indexes'!$B$4:$D$5000,2,0),D1338)</f>
        <v>14604.48</v>
      </c>
      <c r="E1339">
        <f>IFERROR(VLOOKUP($A1339,'EXIV-EVIX indexes'!$B$4:$D$5000,3,0),E1338)</f>
        <v>26498.44</v>
      </c>
      <c r="F1339" s="11">
        <f>F1338*$D1339/$D1338*(1-F$1+VLOOKUP(A1339,'G T-bils'!B$3:C$3000,2,1)/36500)^($A1339-$A1338)</f>
        <v>69.208213742323906</v>
      </c>
      <c r="G1339" t="str">
        <f>IFERROR(VLOOKUP($A1339,EVIX.IV!$B$5:$F$300,5,0),"")</f>
        <v/>
      </c>
      <c r="I1339" s="11">
        <f>I1338*$E1339/$E1338*(1-I$1+VLOOKUP($A1339,'G T-bils'!$B$3:$C$3000,2,1)/36500)^($A1339-$A1338)</f>
        <v>39.172125318801875</v>
      </c>
      <c r="L1339">
        <f>ROW()</f>
        <v>1339</v>
      </c>
      <c r="N1339" t="e">
        <f>#REF!/#REF!</f>
        <v>#REF!</v>
      </c>
    </row>
    <row r="1340" spans="1:14">
      <c r="A1340" s="1">
        <v>41901</v>
      </c>
      <c r="B1340">
        <v>12.11</v>
      </c>
      <c r="C1340">
        <v>14.38</v>
      </c>
      <c r="D1340">
        <f>IFERROR(VLOOKUP($A1340,'EXIV-EVIX indexes'!$B$4:$D$5000,2,0),D1339)</f>
        <v>14053.95</v>
      </c>
      <c r="E1340">
        <f>IFERROR(VLOOKUP($A1340,'EXIV-EVIX indexes'!$B$4:$D$5000,3,0),E1339)</f>
        <v>27157.49</v>
      </c>
      <c r="F1340" s="11">
        <f>F1339*$D1340/$D1339*(1-F$1+VLOOKUP(A1340,'G T-bils'!B$3:C$3000,2,1)/36500)^($A1340-$A1339)</f>
        <v>66.596825180071093</v>
      </c>
      <c r="G1340" t="str">
        <f>IFERROR(VLOOKUP($A1340,EVIX.IV!$B$5:$F$300,5,0),"")</f>
        <v/>
      </c>
      <c r="I1340" s="11">
        <f>I1339*$E1340/$E1339*(1-I$1+VLOOKUP($A1340,'G T-bils'!$B$3:$C$3000,2,1)/36500)^($A1340-$A1339)</f>
        <v>40.144868173857382</v>
      </c>
      <c r="L1340">
        <f>ROW()</f>
        <v>1340</v>
      </c>
      <c r="N1340" t="e">
        <f>#REF!/#REF!</f>
        <v>#REF!</v>
      </c>
    </row>
    <row r="1341" spans="1:14">
      <c r="A1341" s="1">
        <v>41904</v>
      </c>
      <c r="B1341">
        <v>13.69</v>
      </c>
      <c r="C1341">
        <v>15.26</v>
      </c>
      <c r="D1341">
        <f>IFERROR(VLOOKUP($A1341,'EXIV-EVIX indexes'!$B$4:$D$5000,2,0),D1340)</f>
        <v>14282.64</v>
      </c>
      <c r="E1341">
        <f>IFERROR(VLOOKUP($A1341,'EXIV-EVIX indexes'!$B$4:$D$5000,3,0),E1340)</f>
        <v>26633.9</v>
      </c>
      <c r="F1341" s="11">
        <f>F1340*$D1341/$D1340*(1-F$1+VLOOKUP(A1341,'G T-bils'!B$3:C$3000,2,1)/36500)^($A1341-$A1340)</f>
        <v>67.672715111450771</v>
      </c>
      <c r="G1341" t="str">
        <f>IFERROR(VLOOKUP($A1341,EVIX.IV!$B$5:$F$300,5,0),"")</f>
        <v/>
      </c>
      <c r="I1341" s="11">
        <f>I1340*$E1341/$E1340*(1-I$1+VLOOKUP($A1341,'G T-bils'!$B$3:$C$3000,2,1)/36500)^($A1341-$A1340)</f>
        <v>39.366351176432062</v>
      </c>
      <c r="L1341">
        <f>ROW()</f>
        <v>1341</v>
      </c>
      <c r="N1341" t="e">
        <f>#REF!/#REF!</f>
        <v>#REF!</v>
      </c>
    </row>
    <row r="1342" spans="1:14">
      <c r="A1342" s="1">
        <v>41905</v>
      </c>
      <c r="B1342">
        <v>14.93</v>
      </c>
      <c r="C1342">
        <v>16.07</v>
      </c>
      <c r="D1342">
        <f>IFERROR(VLOOKUP($A1342,'EXIV-EVIX indexes'!$B$4:$D$5000,2,0),D1341)</f>
        <v>14985.44</v>
      </c>
      <c r="E1342">
        <f>IFERROR(VLOOKUP($A1342,'EXIV-EVIX indexes'!$B$4:$D$5000,3,0),E1341)</f>
        <v>25483.06</v>
      </c>
      <c r="F1342" s="11">
        <f>F1341*$D1342/$D1341*(1-F$1+VLOOKUP(A1342,'G T-bils'!B$3:C$3000,2,1)/36500)^($A1342-$A1341)</f>
        <v>70.999999412453406</v>
      </c>
      <c r="G1342" t="str">
        <f>IFERROR(VLOOKUP($A1342,EVIX.IV!$B$5:$F$300,5,0),"")</f>
        <v/>
      </c>
      <c r="I1342" s="11">
        <f>I1341*$E1342/$E1341*(1-I$1+VLOOKUP($A1342,'G T-bils'!$B$3:$C$3000,2,1)/36500)^($A1342-$A1341)</f>
        <v>37.663936488523525</v>
      </c>
      <c r="L1342">
        <f>ROW()</f>
        <v>1342</v>
      </c>
      <c r="N1342" t="e">
        <f>#REF!/#REF!</f>
        <v>#REF!</v>
      </c>
    </row>
    <row r="1343" spans="1:14">
      <c r="A1343" s="1">
        <v>41906</v>
      </c>
      <c r="B1343">
        <v>13.27</v>
      </c>
      <c r="C1343">
        <v>15.22</v>
      </c>
      <c r="D1343">
        <f>IFERROR(VLOOKUP($A1343,'EXIV-EVIX indexes'!$B$4:$D$5000,2,0),D1342)</f>
        <v>14515.27</v>
      </c>
      <c r="E1343">
        <f>IFERROR(VLOOKUP($A1343,'EXIV-EVIX indexes'!$B$4:$D$5000,3,0),E1342)</f>
        <v>26018.93</v>
      </c>
      <c r="F1343" s="11">
        <f>F1342*$D1343/$D1342*(1-F$1+VLOOKUP(A1343,'G T-bils'!B$3:C$3000,2,1)/36500)^($A1343-$A1342)</f>
        <v>68.769712890287764</v>
      </c>
      <c r="G1343" t="str">
        <f>IFERROR(VLOOKUP($A1343,EVIX.IV!$B$5:$F$300,5,0),"")</f>
        <v/>
      </c>
      <c r="I1343" s="11">
        <f>I1342*$E1343/$E1342*(1-I$1+VLOOKUP($A1343,'G T-bils'!$B$3:$C$3000,2,1)/36500)^($A1343-$A1342)</f>
        <v>38.454468346246159</v>
      </c>
      <c r="L1343">
        <f>ROW()</f>
        <v>1343</v>
      </c>
      <c r="N1343" t="e">
        <f>#REF!/#REF!</f>
        <v>#REF!</v>
      </c>
    </row>
    <row r="1344" spans="1:14">
      <c r="A1344" s="1">
        <v>41907</v>
      </c>
      <c r="B1344">
        <v>15.64</v>
      </c>
      <c r="C1344">
        <v>16.59</v>
      </c>
      <c r="D1344">
        <f>IFERROR(VLOOKUP($A1344,'EXIV-EVIX indexes'!$B$4:$D$5000,2,0),D1343)</f>
        <v>14885.49</v>
      </c>
      <c r="E1344">
        <f>IFERROR(VLOOKUP($A1344,'EXIV-EVIX indexes'!$B$4:$D$5000,3,0),E1343)</f>
        <v>25136.53</v>
      </c>
      <c r="F1344" s="11">
        <f>F1343*$D1344/$D1343*(1-F$1+VLOOKUP(A1344,'G T-bils'!B$3:C$3000,2,1)/36500)^($A1344-$A1343)</f>
        <v>70.5210020259169</v>
      </c>
      <c r="G1344" t="str">
        <f>IFERROR(VLOOKUP($A1344,EVIX.IV!$B$5:$F$300,5,0),"")</f>
        <v/>
      </c>
      <c r="I1344" s="11">
        <f>I1343*$E1344/$E1343*(1-I$1+VLOOKUP($A1344,'G T-bils'!$B$3:$C$3000,2,1)/36500)^($A1344-$A1343)</f>
        <v>37.148899275815737</v>
      </c>
      <c r="L1344">
        <f>ROW()</f>
        <v>1344</v>
      </c>
      <c r="N1344" t="e">
        <f>#REF!/#REF!</f>
        <v>#REF!</v>
      </c>
    </row>
    <row r="1345" spans="1:14">
      <c r="A1345" s="1">
        <v>41908</v>
      </c>
      <c r="B1345">
        <v>14.85</v>
      </c>
      <c r="C1345">
        <v>16.02</v>
      </c>
      <c r="D1345">
        <f>IFERROR(VLOOKUP($A1345,'EXIV-EVIX indexes'!$B$4:$D$5000,2,0),D1344)</f>
        <v>14980.43</v>
      </c>
      <c r="E1345">
        <f>IFERROR(VLOOKUP($A1345,'EXIV-EVIX indexes'!$B$4:$D$5000,3,0),E1344)</f>
        <v>24761.21</v>
      </c>
      <c r="F1345" s="11">
        <f>F1344*$D1345/$D1344*(1-F$1+VLOOKUP(A1345,'G T-bils'!B$3:C$3000,2,1)/36500)^($A1345-$A1344)</f>
        <v>70.968052776668131</v>
      </c>
      <c r="G1345" t="str">
        <f>IFERROR(VLOOKUP($A1345,EVIX.IV!$B$5:$F$300,5,0),"")</f>
        <v/>
      </c>
      <c r="I1345" s="11">
        <f>I1344*$E1345/$E1344*(1-I$1+VLOOKUP($A1345,'G T-bils'!$B$3:$C$3000,2,1)/36500)^($A1345-$A1344)</f>
        <v>36.592809868583856</v>
      </c>
      <c r="L1345">
        <f>ROW()</f>
        <v>1345</v>
      </c>
      <c r="N1345" t="e">
        <f>#REF!/#REF!</f>
        <v>#REF!</v>
      </c>
    </row>
    <row r="1346" spans="1:14">
      <c r="A1346" s="1">
        <v>41911</v>
      </c>
      <c r="B1346">
        <v>15.98</v>
      </c>
      <c r="C1346">
        <v>16.82</v>
      </c>
      <c r="D1346">
        <f>IFERROR(VLOOKUP($A1346,'EXIV-EVIX indexes'!$B$4:$D$5000,2,0),D1345)</f>
        <v>15188.85</v>
      </c>
      <c r="E1346">
        <f>IFERROR(VLOOKUP($A1346,'EXIV-EVIX indexes'!$B$4:$D$5000,3,0),E1345)</f>
        <v>24368.03</v>
      </c>
      <c r="F1346" s="11">
        <f>F1345*$D1346/$D1345*(1-F$1+VLOOKUP(A1346,'G T-bils'!B$3:C$3000,2,1)/36500)^($A1346-$A1345)</f>
        <v>71.947162567767194</v>
      </c>
      <c r="G1346" t="str">
        <f>IFERROR(VLOOKUP($A1346,EVIX.IV!$B$5:$F$300,5,0),"")</f>
        <v/>
      </c>
      <c r="I1346" s="11">
        <f>I1345*$E1346/$E1345*(1-I$1+VLOOKUP($A1346,'G T-bils'!$B$3:$C$3000,2,1)/36500)^($A1346-$A1345)</f>
        <v>36.00762562777566</v>
      </c>
      <c r="L1346">
        <f>ROW()</f>
        <v>1346</v>
      </c>
      <c r="N1346" t="e">
        <f>#REF!/#REF!</f>
        <v>#REF!</v>
      </c>
    </row>
    <row r="1347" spans="1:14">
      <c r="A1347" s="1">
        <v>41912</v>
      </c>
      <c r="B1347">
        <v>16.309999999999999</v>
      </c>
      <c r="C1347">
        <v>17.079999999999998</v>
      </c>
      <c r="D1347">
        <f>IFERROR(VLOOKUP($A1347,'EXIV-EVIX indexes'!$B$4:$D$5000,2,0),D1346)</f>
        <v>15143.23</v>
      </c>
      <c r="E1347">
        <f>IFERROR(VLOOKUP($A1347,'EXIV-EVIX indexes'!$B$4:$D$5000,3,0),E1346)</f>
        <v>24228.45</v>
      </c>
      <c r="F1347" s="11">
        <f>F1346*$D1347/$D1346*(1-F$1+VLOOKUP(A1347,'G T-bils'!B$3:C$3000,2,1)/36500)^($A1347-$A1346)</f>
        <v>71.728271366898952</v>
      </c>
      <c r="G1347" t="str">
        <f>IFERROR(VLOOKUP($A1347,EVIX.IV!$B$5:$F$300,5,0),"")</f>
        <v/>
      </c>
      <c r="I1347" s="11">
        <f>I1346*$E1347/$E1346*(1-I$1+VLOOKUP($A1347,'G T-bils'!$B$3:$C$3000,2,1)/36500)^($A1347-$A1346)</f>
        <v>35.799978297086817</v>
      </c>
      <c r="L1347">
        <f>ROW()</f>
        <v>1347</v>
      </c>
      <c r="N1347" t="e">
        <f>#REF!/#REF!</f>
        <v>#REF!</v>
      </c>
    </row>
    <row r="1348" spans="1:14">
      <c r="A1348" s="1">
        <v>41913</v>
      </c>
      <c r="B1348">
        <v>16.71</v>
      </c>
      <c r="C1348">
        <v>17.62</v>
      </c>
      <c r="D1348">
        <f>IFERROR(VLOOKUP($A1348,'EXIV-EVIX indexes'!$B$4:$D$5000,2,0),D1347)</f>
        <v>15618.78</v>
      </c>
      <c r="E1348">
        <f>IFERROR(VLOOKUP($A1348,'EXIV-EVIX indexes'!$B$4:$D$5000,3,0),E1347)</f>
        <v>23314.57</v>
      </c>
      <c r="F1348" s="11">
        <f>F1347*$D1348/$D1347*(1-F$1+VLOOKUP(A1348,'G T-bils'!B$3:C$3000,2,1)/36500)^($A1348-$A1347)</f>
        <v>73.977895786933885</v>
      </c>
      <c r="G1348" t="str">
        <f>IFERROR(VLOOKUP($A1348,EVIX.IV!$B$5:$F$300,5,0),"")</f>
        <v/>
      </c>
      <c r="I1348" s="11">
        <f>I1347*$E1348/$E1347*(1-I$1+VLOOKUP($A1348,'G T-bils'!$B$3:$C$3000,2,1)/36500)^($A1348-$A1347)</f>
        <v>34.448281594035748</v>
      </c>
      <c r="L1348">
        <f>ROW()</f>
        <v>1348</v>
      </c>
      <c r="N1348" t="e">
        <f>#REF!/#REF!</f>
        <v>#REF!</v>
      </c>
    </row>
    <row r="1349" spans="1:14">
      <c r="A1349" s="1">
        <v>41914</v>
      </c>
      <c r="B1349">
        <v>16.16</v>
      </c>
      <c r="C1349">
        <v>17.239999999999998</v>
      </c>
      <c r="D1349">
        <f>IFERROR(VLOOKUP($A1349,'EXIV-EVIX indexes'!$B$4:$D$5000,2,0),D1348)</f>
        <v>16321.6</v>
      </c>
      <c r="E1349">
        <f>IFERROR(VLOOKUP($A1349,'EXIV-EVIX indexes'!$B$4:$D$5000,3,0),E1348)</f>
        <v>22475.13</v>
      </c>
      <c r="F1349" s="11">
        <f>F1348*$D1349/$D1348*(1-F$1+VLOOKUP(A1349,'G T-bils'!B$3:C$3000,2,1)/36500)^($A1349-$A1348)</f>
        <v>77.303728064532322</v>
      </c>
      <c r="G1349" t="str">
        <f>IFERROR(VLOOKUP($A1349,EVIX.IV!$B$5:$F$300,5,0),"")</f>
        <v/>
      </c>
      <c r="I1349" s="11">
        <f>I1348*$E1349/$E1348*(1-I$1+VLOOKUP($A1349,'G T-bils'!$B$3:$C$3000,2,1)/36500)^($A1349-$A1348)</f>
        <v>33.20666088759679</v>
      </c>
      <c r="L1349">
        <f>ROW()</f>
        <v>1349</v>
      </c>
      <c r="N1349" t="e">
        <f>#REF!/#REF!</f>
        <v>#REF!</v>
      </c>
    </row>
    <row r="1350" spans="1:14">
      <c r="A1350" s="1">
        <v>41915</v>
      </c>
      <c r="B1350">
        <v>14.55</v>
      </c>
      <c r="C1350">
        <v>16.04</v>
      </c>
      <c r="D1350">
        <f>IFERROR(VLOOKUP($A1350,'EXIV-EVIX indexes'!$B$4:$D$5000,2,0),D1349)</f>
        <v>15399.64</v>
      </c>
      <c r="E1350">
        <f>IFERROR(VLOOKUP($A1350,'EXIV-EVIX indexes'!$B$4:$D$5000,3,0),E1349)</f>
        <v>23235.33</v>
      </c>
      <c r="F1350" s="11">
        <f>F1349*$D1350/$D1349*(1-F$1+VLOOKUP(A1350,'G T-bils'!B$3:C$3000,2,1)/36500)^($A1350-$A1349)</f>
        <v>72.934230387999776</v>
      </c>
      <c r="G1350" t="str">
        <f>IFERROR(VLOOKUP($A1350,EVIX.IV!$B$5:$F$300,5,0),"")</f>
        <v/>
      </c>
      <c r="I1350" s="11">
        <f>I1349*$E1350/$E1349*(1-I$1+VLOOKUP($A1350,'G T-bils'!$B$3:$C$3000,2,1)/36500)^($A1350-$A1349)</f>
        <v>34.32851107174023</v>
      </c>
      <c r="L1350">
        <f>ROW()</f>
        <v>1350</v>
      </c>
      <c r="N1350" t="e">
        <f>#REF!/#REF!</f>
        <v>#REF!</v>
      </c>
    </row>
    <row r="1351" spans="1:14">
      <c r="A1351" s="1">
        <v>41918</v>
      </c>
      <c r="B1351">
        <v>15.46</v>
      </c>
      <c r="C1351">
        <v>16.55</v>
      </c>
      <c r="D1351">
        <f>IFERROR(VLOOKUP($A1351,'EXIV-EVIX indexes'!$B$4:$D$5000,2,0),D1350)</f>
        <v>15345.7</v>
      </c>
      <c r="E1351">
        <f>IFERROR(VLOOKUP($A1351,'EXIV-EVIX indexes'!$B$4:$D$5000,3,0),E1350)</f>
        <v>23525.279999999999</v>
      </c>
      <c r="F1351" s="11">
        <f>F1350*$D1351/$D1350*(1-F$1+VLOOKUP(A1351,'G T-bils'!B$3:C$3000,2,1)/36500)^($A1351-$A1350)</f>
        <v>72.670181449030693</v>
      </c>
      <c r="G1351" t="str">
        <f>IFERROR(VLOOKUP($A1351,EVIX.IV!$B$5:$F$300,5,0),"")</f>
        <v/>
      </c>
      <c r="I1351" s="11">
        <f>I1350*$E1351/$E1350*(1-I$1+VLOOKUP($A1351,'G T-bils'!$B$3:$C$3000,2,1)/36500)^($A1351-$A1350)</f>
        <v>34.752786159425725</v>
      </c>
      <c r="L1351">
        <f>ROW()</f>
        <v>1351</v>
      </c>
      <c r="N1351" t="e">
        <f>#REF!/#REF!</f>
        <v>#REF!</v>
      </c>
    </row>
    <row r="1352" spans="1:14">
      <c r="A1352" s="1">
        <v>41919</v>
      </c>
      <c r="B1352">
        <v>17.2</v>
      </c>
      <c r="C1352">
        <v>17.68</v>
      </c>
      <c r="D1352">
        <f>IFERROR(VLOOKUP($A1352,'EXIV-EVIX indexes'!$B$4:$D$5000,2,0),D1351)</f>
        <v>16198.34</v>
      </c>
      <c r="E1352">
        <f>IFERROR(VLOOKUP($A1352,'EXIV-EVIX indexes'!$B$4:$D$5000,3,0),E1351)</f>
        <v>22437.19</v>
      </c>
      <c r="F1352" s="11">
        <f>F1351*$D1352/$D1351*(1-F$1+VLOOKUP(A1352,'G T-bils'!B$3:C$3000,2,1)/36500)^($A1352-$A1351)</f>
        <v>76.704923026344346</v>
      </c>
      <c r="G1352" t="str">
        <f>IFERROR(VLOOKUP($A1352,EVIX.IV!$B$5:$F$300,5,0),"")</f>
        <v/>
      </c>
      <c r="I1352" s="11">
        <f>I1351*$E1352/$E1351*(1-I$1+VLOOKUP($A1352,'G T-bils'!$B$3:$C$3000,2,1)/36500)^($A1352-$A1351)</f>
        <v>33.144119005668443</v>
      </c>
      <c r="L1352">
        <f>ROW()</f>
        <v>1352</v>
      </c>
      <c r="N1352" t="e">
        <f>#REF!/#REF!</f>
        <v>#REF!</v>
      </c>
    </row>
    <row r="1353" spans="1:14">
      <c r="A1353" s="1">
        <v>41920</v>
      </c>
      <c r="B1353">
        <v>15.11</v>
      </c>
      <c r="C1353">
        <v>16.28</v>
      </c>
      <c r="D1353">
        <f>IFERROR(VLOOKUP($A1353,'EXIV-EVIX indexes'!$B$4:$D$5000,2,0),D1352)</f>
        <v>16444.29</v>
      </c>
      <c r="E1353">
        <f>IFERROR(VLOOKUP($A1353,'EXIV-EVIX indexes'!$B$4:$D$5000,3,0),E1352)</f>
        <v>22296.400000000001</v>
      </c>
      <c r="F1353" s="11">
        <f>F1352*$D1353/$D1352*(1-F$1+VLOOKUP(A1353,'G T-bils'!B$3:C$3000,2,1)/36500)^($A1353-$A1352)</f>
        <v>77.866548238264699</v>
      </c>
      <c r="G1353" t="str">
        <f>IFERROR(VLOOKUP($A1353,EVIX.IV!$B$5:$F$300,5,0),"")</f>
        <v/>
      </c>
      <c r="I1353" s="11">
        <f>I1352*$E1353/$E1352*(1-I$1+VLOOKUP($A1353,'G T-bils'!$B$3:$C$3000,2,1)/36500)^($A1353-$A1352)</f>
        <v>32.934860574534241</v>
      </c>
      <c r="L1353">
        <f>ROW()</f>
        <v>1353</v>
      </c>
      <c r="N1353" t="e">
        <f>#REF!/#REF!</f>
        <v>#REF!</v>
      </c>
    </row>
    <row r="1354" spans="1:14">
      <c r="A1354" s="1">
        <v>41921</v>
      </c>
      <c r="B1354">
        <v>18.760000000000002</v>
      </c>
      <c r="C1354">
        <v>18.09</v>
      </c>
      <c r="D1354">
        <f>IFERROR(VLOOKUP($A1354,'EXIV-EVIX indexes'!$B$4:$D$5000,2,0),D1353)</f>
        <v>15974.96</v>
      </c>
      <c r="E1354">
        <f>IFERROR(VLOOKUP($A1354,'EXIV-EVIX indexes'!$B$4:$D$5000,3,0),E1353)</f>
        <v>23019</v>
      </c>
      <c r="F1354" s="11">
        <f>F1353*$D1354/$D1353*(1-F$1+VLOOKUP(A1354,'G T-bils'!B$3:C$3000,2,1)/36500)^($A1354-$A1353)</f>
        <v>75.641244830835603</v>
      </c>
      <c r="G1354" t="str">
        <f>IFERROR(VLOOKUP($A1354,EVIX.IV!$B$5:$F$300,5,0),"")</f>
        <v/>
      </c>
      <c r="I1354" s="11">
        <f>I1353*$E1354/$E1353*(1-I$1+VLOOKUP($A1354,'G T-bils'!$B$3:$C$3000,2,1)/36500)^($A1354-$A1353)</f>
        <v>34.000916763113395</v>
      </c>
      <c r="L1354">
        <f>ROW()</f>
        <v>1354</v>
      </c>
      <c r="N1354" t="e">
        <f>#REF!/#REF!</f>
        <v>#REF!</v>
      </c>
    </row>
    <row r="1355" spans="1:14">
      <c r="A1355" s="1">
        <v>41922</v>
      </c>
      <c r="B1355">
        <v>21.24</v>
      </c>
      <c r="C1355">
        <v>19.93</v>
      </c>
      <c r="D1355">
        <f>IFERROR(VLOOKUP($A1355,'EXIV-EVIX indexes'!$B$4:$D$5000,2,0),D1354)</f>
        <v>17057.939999999999</v>
      </c>
      <c r="E1355">
        <f>IFERROR(VLOOKUP($A1355,'EXIV-EVIX indexes'!$B$4:$D$5000,3,0),E1354)</f>
        <v>21135.21</v>
      </c>
      <c r="F1355" s="11">
        <f>F1354*$D1355/$D1354*(1-F$1+VLOOKUP(A1355,'G T-bils'!B$3:C$3000,2,1)/36500)^($A1355-$A1354)</f>
        <v>80.766006585146727</v>
      </c>
      <c r="G1355" t="str">
        <f>IFERROR(VLOOKUP($A1355,EVIX.IV!$B$5:$F$300,5,0),"")</f>
        <v/>
      </c>
      <c r="I1355" s="11">
        <f>I1354*$E1355/$E1354*(1-I$1+VLOOKUP($A1355,'G T-bils'!$B$3:$C$3000,2,1)/36500)^($A1355-$A1354)</f>
        <v>31.217195269542671</v>
      </c>
      <c r="L1355">
        <f>ROW()</f>
        <v>1355</v>
      </c>
      <c r="N1355" t="e">
        <f>#REF!/#REF!</f>
        <v>#REF!</v>
      </c>
    </row>
    <row r="1356" spans="1:14">
      <c r="A1356" s="1">
        <v>41925</v>
      </c>
      <c r="B1356">
        <v>24.64</v>
      </c>
      <c r="C1356">
        <v>22.12</v>
      </c>
      <c r="D1356">
        <f>IFERROR(VLOOKUP($A1356,'EXIV-EVIX indexes'!$B$4:$D$5000,2,0),D1355)</f>
        <v>17799.46</v>
      </c>
      <c r="E1356">
        <f>IFERROR(VLOOKUP($A1356,'EXIV-EVIX indexes'!$B$4:$D$5000,3,0),E1355)</f>
        <v>20392.41</v>
      </c>
      <c r="F1356" s="11">
        <f>F1355*$D1356/$D1355*(1-F$1+VLOOKUP(A1356,'G T-bils'!B$3:C$3000,2,1)/36500)^($A1356-$A1355)</f>
        <v>84.267088213801273</v>
      </c>
      <c r="G1356" t="str">
        <f>IFERROR(VLOOKUP($A1356,EVIX.IV!$B$5:$F$300,5,0),"")</f>
        <v/>
      </c>
      <c r="I1356" s="11">
        <f>I1355*$E1356/$E1355*(1-I$1+VLOOKUP($A1356,'G T-bils'!$B$3:$C$3000,2,1)/36500)^($A1356-$A1355)</f>
        <v>30.116534821911088</v>
      </c>
      <c r="L1356">
        <f>ROW()</f>
        <v>1356</v>
      </c>
      <c r="N1356" t="e">
        <f>#REF!/#REF!</f>
        <v>#REF!</v>
      </c>
    </row>
    <row r="1357" spans="1:14">
      <c r="A1357" s="1">
        <v>41926</v>
      </c>
      <c r="B1357">
        <v>22.79</v>
      </c>
      <c r="C1357">
        <v>21.37</v>
      </c>
      <c r="D1357">
        <f>IFERROR(VLOOKUP($A1357,'EXIV-EVIX indexes'!$B$4:$D$5000,2,0),D1356)</f>
        <v>18325.689999999999</v>
      </c>
      <c r="E1357">
        <f>IFERROR(VLOOKUP($A1357,'EXIV-EVIX indexes'!$B$4:$D$5000,3,0),E1356)</f>
        <v>19744.41</v>
      </c>
      <c r="F1357" s="11">
        <f>F1356*$D1357/$D1356*(1-F$1+VLOOKUP(A1357,'G T-bils'!B$3:C$3000,2,1)/36500)^($A1357-$A1356)</f>
        <v>86.754903083634801</v>
      </c>
      <c r="G1357" t="str">
        <f>IFERROR(VLOOKUP($A1357,EVIX.IV!$B$5:$F$300,5,0),"")</f>
        <v/>
      </c>
      <c r="I1357" s="11">
        <f>I1356*$E1357/$E1356*(1-I$1+VLOOKUP($A1357,'G T-bils'!$B$3:$C$3000,2,1)/36500)^($A1357-$A1356)</f>
        <v>29.158363118634362</v>
      </c>
      <c r="L1357">
        <f>ROW()</f>
        <v>1357</v>
      </c>
      <c r="N1357" t="e">
        <f>#REF!/#REF!</f>
        <v>#REF!</v>
      </c>
    </row>
    <row r="1358" spans="1:14">
      <c r="A1358" s="1">
        <v>41927</v>
      </c>
      <c r="B1358">
        <v>26.25</v>
      </c>
      <c r="C1358">
        <v>23.82</v>
      </c>
      <c r="D1358">
        <f>IFERROR(VLOOKUP($A1358,'EXIV-EVIX indexes'!$B$4:$D$5000,2,0),D1357)</f>
        <v>20643.96</v>
      </c>
      <c r="E1358">
        <f>IFERROR(VLOOKUP($A1358,'EXIV-EVIX indexes'!$B$4:$D$5000,3,0),E1357)</f>
        <v>17520.29</v>
      </c>
      <c r="F1358" s="11">
        <f>F1357*$D1358/$D1357*(1-F$1+VLOOKUP(A1358,'G T-bils'!B$3:C$3000,2,1)/36500)^($A1358-$A1357)</f>
        <v>97.725767985921607</v>
      </c>
      <c r="G1358" t="str">
        <f>IFERROR(VLOOKUP($A1358,EVIX.IV!$B$5:$F$300,5,0),"")</f>
        <v/>
      </c>
      <c r="I1358" s="11">
        <f>I1357*$E1358/$E1357*(1-I$1+VLOOKUP($A1358,'G T-bils'!$B$3:$C$3000,2,1)/36500)^($A1358-$A1357)</f>
        <v>25.872754026063507</v>
      </c>
      <c r="L1358">
        <f>ROW()</f>
        <v>1358</v>
      </c>
      <c r="N1358" t="e">
        <f>#REF!/#REF!</f>
        <v>#REF!</v>
      </c>
    </row>
    <row r="1359" spans="1:14">
      <c r="A1359" s="1">
        <v>41928</v>
      </c>
      <c r="B1359">
        <v>25.2</v>
      </c>
      <c r="C1359">
        <v>22.85</v>
      </c>
      <c r="D1359">
        <f>IFERROR(VLOOKUP($A1359,'EXIV-EVIX indexes'!$B$4:$D$5000,2,0),D1358)</f>
        <v>20607.12</v>
      </c>
      <c r="E1359">
        <f>IFERROR(VLOOKUP($A1359,'EXIV-EVIX indexes'!$B$4:$D$5000,3,0),E1358)</f>
        <v>17603.009999999998</v>
      </c>
      <c r="F1359" s="11">
        <f>F1358*$D1359/$D1358*(1-F$1+VLOOKUP(A1359,'G T-bils'!B$3:C$3000,2,1)/36500)^($A1359-$A1358)</f>
        <v>97.547414132823405</v>
      </c>
      <c r="G1359" t="str">
        <f>IFERROR(VLOOKUP($A1359,EVIX.IV!$B$5:$F$300,5,0),"")</f>
        <v/>
      </c>
      <c r="I1359" s="11">
        <f>I1358*$E1359/$E1358*(1-I$1+VLOOKUP($A1359,'G T-bils'!$B$3:$C$3000,2,1)/36500)^($A1359-$A1358)</f>
        <v>25.993854455685387</v>
      </c>
      <c r="L1359">
        <f>ROW()</f>
        <v>1359</v>
      </c>
      <c r="N1359" t="e">
        <f>#REF!/#REF!</f>
        <v>#REF!</v>
      </c>
    </row>
    <row r="1360" spans="1:14">
      <c r="A1360" s="1">
        <v>41929</v>
      </c>
      <c r="B1360">
        <v>21.99</v>
      </c>
      <c r="C1360">
        <v>21.25</v>
      </c>
      <c r="D1360">
        <f>IFERROR(VLOOKUP($A1360,'EXIV-EVIX indexes'!$B$4:$D$5000,2,0),D1359)</f>
        <v>19004.169999999998</v>
      </c>
      <c r="E1360">
        <f>IFERROR(VLOOKUP($A1360,'EXIV-EVIX indexes'!$B$4:$D$5000,3,0),E1359)</f>
        <v>18926.63</v>
      </c>
      <c r="F1360" s="11">
        <f>F1359*$D1360/$D1359*(1-F$1+VLOOKUP(A1360,'G T-bils'!B$3:C$3000,2,1)/36500)^($A1360-$A1359)</f>
        <v>89.955894587315697</v>
      </c>
      <c r="G1360" t="str">
        <f>IFERROR(VLOOKUP($A1360,EVIX.IV!$B$5:$F$300,5,0),"")</f>
        <v/>
      </c>
      <c r="I1360" s="11">
        <f>I1359*$E1360/$E1359*(1-I$1+VLOOKUP($A1360,'G T-bils'!$B$3:$C$3000,2,1)/36500)^($A1360-$A1359)</f>
        <v>27.947264057186853</v>
      </c>
      <c r="L1360">
        <f>ROW()</f>
        <v>1360</v>
      </c>
      <c r="N1360" t="e">
        <f>#REF!/#REF!</f>
        <v>#REF!</v>
      </c>
    </row>
    <row r="1361" spans="1:14">
      <c r="A1361" s="1">
        <v>41932</v>
      </c>
      <c r="B1361">
        <v>18.57</v>
      </c>
      <c r="C1361">
        <v>19.670000000000002</v>
      </c>
      <c r="D1361">
        <f>IFERROR(VLOOKUP($A1361,'EXIV-EVIX indexes'!$B$4:$D$5000,2,0),D1360)</f>
        <v>19058.240000000002</v>
      </c>
      <c r="E1361">
        <f>IFERROR(VLOOKUP($A1361,'EXIV-EVIX indexes'!$B$4:$D$5000,3,0),E1360)</f>
        <v>18907.86</v>
      </c>
      <c r="F1361" s="11">
        <f>F1360*$D1361/$D1360*(1-F$1+VLOOKUP(A1361,'G T-bils'!B$3:C$3000,2,1)/36500)^($A1361-$A1360)</f>
        <v>90.200838442519853</v>
      </c>
      <c r="G1361" t="str">
        <f>IFERROR(VLOOKUP($A1361,EVIX.IV!$B$5:$F$300,5,0),"")</f>
        <v/>
      </c>
      <c r="I1361" s="11">
        <f>I1360*$E1361/$E1360*(1-I$1+VLOOKUP($A1361,'G T-bils'!$B$3:$C$3000,2,1)/36500)^($A1361-$A1360)</f>
        <v>27.91614508773996</v>
      </c>
      <c r="L1361">
        <f>ROW()</f>
        <v>1361</v>
      </c>
      <c r="N1361" t="e">
        <f>#REF!/#REF!</f>
        <v>#REF!</v>
      </c>
    </row>
    <row r="1362" spans="1:14">
      <c r="A1362" s="1">
        <v>41933</v>
      </c>
      <c r="B1362">
        <v>16.079999999999998</v>
      </c>
      <c r="C1362">
        <v>17.87</v>
      </c>
      <c r="D1362">
        <f>IFERROR(VLOOKUP($A1362,'EXIV-EVIX indexes'!$B$4:$D$5000,2,0),D1361)</f>
        <v>17450.080000000002</v>
      </c>
      <c r="E1362">
        <f>IFERROR(VLOOKUP($A1362,'EXIV-EVIX indexes'!$B$4:$D$5000,3,0),E1361)</f>
        <v>20339.75</v>
      </c>
      <c r="F1362" s="11">
        <f>F1361*$D1362/$D1361*(1-F$1+VLOOKUP(A1362,'G T-bils'!B$3:C$3000,2,1)/36500)^($A1362-$A1361)</f>
        <v>82.586200815522105</v>
      </c>
      <c r="G1362" t="str">
        <f>IFERROR(VLOOKUP($A1362,EVIX.IV!$B$5:$F$300,5,0),"")</f>
        <v/>
      </c>
      <c r="I1362" s="11">
        <f>I1361*$E1362/$E1361*(1-I$1+VLOOKUP($A1362,'G T-bils'!$B$3:$C$3000,2,1)/36500)^($A1362-$A1361)</f>
        <v>30.029006382383873</v>
      </c>
      <c r="L1362">
        <f>ROW()</f>
        <v>1362</v>
      </c>
      <c r="N1362" t="e">
        <f>#REF!/#REF!</f>
        <v>#REF!</v>
      </c>
    </row>
    <row r="1363" spans="1:14">
      <c r="A1363" s="1">
        <v>41934</v>
      </c>
      <c r="B1363">
        <v>17.87</v>
      </c>
      <c r="C1363">
        <v>19.059999999999999</v>
      </c>
      <c r="D1363">
        <f>IFERROR(VLOOKUP($A1363,'EXIV-EVIX indexes'!$B$4:$D$5000,2,0),D1362)</f>
        <v>17086.400000000001</v>
      </c>
      <c r="E1363">
        <f>IFERROR(VLOOKUP($A1363,'EXIV-EVIX indexes'!$B$4:$D$5000,3,0),E1362)</f>
        <v>20558.29</v>
      </c>
      <c r="F1363" s="11">
        <f>F1362*$D1363/$D1362*(1-F$1+VLOOKUP(A1363,'G T-bils'!B$3:C$3000,2,1)/36500)^($A1363-$A1362)</f>
        <v>80.861715958444606</v>
      </c>
      <c r="G1363" t="str">
        <f>IFERROR(VLOOKUP($A1363,EVIX.IV!$B$5:$F$300,5,0),"")</f>
        <v/>
      </c>
      <c r="I1363" s="11">
        <f>I1362*$E1363/$E1362*(1-I$1+VLOOKUP($A1363,'G T-bils'!$B$3:$C$3000,2,1)/36500)^($A1363-$A1362)</f>
        <v>30.350416699684885</v>
      </c>
      <c r="L1363">
        <f>ROW()</f>
        <v>1363</v>
      </c>
      <c r="N1363" t="e">
        <f>#REF!/#REF!</f>
        <v>#REF!</v>
      </c>
    </row>
    <row r="1364" spans="1:14">
      <c r="A1364" s="1">
        <v>41935</v>
      </c>
      <c r="B1364">
        <v>16.53</v>
      </c>
      <c r="C1364">
        <v>18.22</v>
      </c>
      <c r="D1364">
        <f>IFERROR(VLOOKUP($A1364,'EXIV-EVIX indexes'!$B$4:$D$5000,2,0),D1363)</f>
        <v>17038.89</v>
      </c>
      <c r="E1364">
        <f>IFERROR(VLOOKUP($A1364,'EXIV-EVIX indexes'!$B$4:$D$5000,3,0),E1363)</f>
        <v>20547.2</v>
      </c>
      <c r="F1364" s="11">
        <f>F1363*$D1364/$D1363*(1-F$1+VLOOKUP(A1364,'G T-bils'!B$3:C$3000,2,1)/36500)^($A1364-$A1363)</f>
        <v>80.633639659655316</v>
      </c>
      <c r="G1364" t="str">
        <f>IFERROR(VLOOKUP($A1364,EVIX.IV!$B$5:$F$300,5,0),"")</f>
        <v/>
      </c>
      <c r="I1364" s="11">
        <f>I1363*$E1364/$E1363*(1-I$1+VLOOKUP($A1364,'G T-bils'!$B$3:$C$3000,2,1)/36500)^($A1364-$A1363)</f>
        <v>30.332827731635092</v>
      </c>
      <c r="L1364">
        <f>ROW()</f>
        <v>1364</v>
      </c>
      <c r="N1364" t="e">
        <f>#REF!/#REF!</f>
        <v>#REF!</v>
      </c>
    </row>
    <row r="1365" spans="1:14">
      <c r="A1365" s="1">
        <v>41936</v>
      </c>
      <c r="B1365">
        <v>16.11</v>
      </c>
      <c r="C1365">
        <v>17.920000000000002</v>
      </c>
      <c r="D1365">
        <f>IFERROR(VLOOKUP($A1365,'EXIV-EVIX indexes'!$B$4:$D$5000,2,0),D1364)</f>
        <v>17471.48</v>
      </c>
      <c r="E1365">
        <f>IFERROR(VLOOKUP($A1365,'EXIV-EVIX indexes'!$B$4:$D$5000,3,0),E1364)</f>
        <v>20078.830000000002</v>
      </c>
      <c r="F1365" s="11">
        <f>F1364*$D1365/$D1364*(1-F$1+VLOOKUP(A1365,'G T-bils'!B$3:C$3000,2,1)/36500)^($A1365-$A1364)</f>
        <v>82.677468139671873</v>
      </c>
      <c r="G1365" t="str">
        <f>IFERROR(VLOOKUP($A1365,EVIX.IV!$B$5:$F$300,5,0),"")</f>
        <v/>
      </c>
      <c r="I1365" s="11">
        <f>I1364*$E1365/$E1364*(1-I$1+VLOOKUP($A1365,'G T-bils'!$B$3:$C$3000,2,1)/36500)^($A1365-$A1364)</f>
        <v>29.640202201406893</v>
      </c>
      <c r="L1365">
        <f>ROW()</f>
        <v>1365</v>
      </c>
      <c r="N1365" t="e">
        <f>#REF!/#REF!</f>
        <v>#REF!</v>
      </c>
    </row>
    <row r="1366" spans="1:14">
      <c r="A1366" s="1">
        <v>41939</v>
      </c>
      <c r="B1366">
        <v>16.04</v>
      </c>
      <c r="C1366">
        <v>17.86</v>
      </c>
      <c r="D1366">
        <f>IFERROR(VLOOKUP($A1366,'EXIV-EVIX indexes'!$B$4:$D$5000,2,0),D1365)</f>
        <v>17952.43</v>
      </c>
      <c r="E1366">
        <f>IFERROR(VLOOKUP($A1366,'EXIV-EVIX indexes'!$B$4:$D$5000,3,0),E1365)</f>
        <v>19653.7</v>
      </c>
      <c r="F1366" s="11">
        <f>F1365*$D1366/$D1365*(1-F$1+VLOOKUP(A1366,'G T-bils'!B$3:C$3000,2,1)/36500)^($A1366-$A1365)</f>
        <v>84.943049669198246</v>
      </c>
      <c r="G1366" t="str">
        <f>IFERROR(VLOOKUP($A1366,EVIX.IV!$B$5:$F$300,5,0),"")</f>
        <v/>
      </c>
      <c r="I1366" s="11">
        <f>I1365*$E1366/$E1365*(1-I$1+VLOOKUP($A1366,'G T-bils'!$B$3:$C$3000,2,1)/36500)^($A1366-$A1365)</f>
        <v>29.009097375023153</v>
      </c>
      <c r="L1366">
        <f>ROW()</f>
        <v>1366</v>
      </c>
      <c r="N1366" t="e">
        <f>#REF!/#REF!</f>
        <v>#REF!</v>
      </c>
    </row>
    <row r="1367" spans="1:14">
      <c r="A1367" s="1">
        <v>41940</v>
      </c>
      <c r="B1367">
        <v>14.39</v>
      </c>
      <c r="C1367">
        <v>16.46</v>
      </c>
      <c r="D1367">
        <f>IFERROR(VLOOKUP($A1367,'EXIV-EVIX indexes'!$B$4:$D$5000,2,0),D1366)</f>
        <v>16977.43</v>
      </c>
      <c r="E1367">
        <f>IFERROR(VLOOKUP($A1367,'EXIV-EVIX indexes'!$B$4:$D$5000,3,0),E1366)</f>
        <v>20825.57</v>
      </c>
      <c r="F1367" s="11">
        <f>F1366*$D1367/$D1366*(1-F$1+VLOOKUP(A1367,'G T-bils'!B$3:C$3000,2,1)/36500)^($A1367-$A1366)</f>
        <v>80.326523149139391</v>
      </c>
      <c r="G1367" t="str">
        <f>IFERROR(VLOOKUP($A1367,EVIX.IV!$B$5:$F$300,5,0),"")</f>
        <v/>
      </c>
      <c r="I1367" s="11">
        <f>I1366*$E1367/$E1366*(1-I$1+VLOOKUP($A1367,'G T-bils'!$B$3:$C$3000,2,1)/36500)^($A1367-$A1366)</f>
        <v>30.737546866657656</v>
      </c>
      <c r="L1367">
        <f>ROW()</f>
        <v>1367</v>
      </c>
      <c r="N1367" t="e">
        <f>#REF!/#REF!</f>
        <v>#REF!</v>
      </c>
    </row>
    <row r="1368" spans="1:14">
      <c r="A1368" s="1">
        <v>41941</v>
      </c>
      <c r="B1368">
        <v>15.15</v>
      </c>
      <c r="C1368">
        <v>16.89</v>
      </c>
      <c r="D1368">
        <f>IFERROR(VLOOKUP($A1368,'EXIV-EVIX indexes'!$B$4:$D$5000,2,0),D1367)</f>
        <v>17107.28</v>
      </c>
      <c r="E1368">
        <f>IFERROR(VLOOKUP($A1368,'EXIV-EVIX indexes'!$B$4:$D$5000,3,0),E1367)</f>
        <v>20703.990000000002</v>
      </c>
      <c r="F1368" s="11">
        <f>F1367*$D1368/$D1367*(1-F$1+VLOOKUP(A1368,'G T-bils'!B$3:C$3000,2,1)/36500)^($A1368-$A1367)</f>
        <v>80.93760084083155</v>
      </c>
      <c r="G1368" t="str">
        <f>IFERROR(VLOOKUP($A1368,EVIX.IV!$B$5:$F$300,5,0),"")</f>
        <v/>
      </c>
      <c r="I1368" s="11">
        <f>I1367*$E1368/$E1367*(1-I$1+VLOOKUP($A1368,'G T-bils'!$B$3:$C$3000,2,1)/36500)^($A1368-$A1367)</f>
        <v>30.556858175270325</v>
      </c>
      <c r="L1368">
        <f>ROW()</f>
        <v>1368</v>
      </c>
      <c r="N1368" t="e">
        <f>#REF!/#REF!</f>
        <v>#REF!</v>
      </c>
    </row>
    <row r="1369" spans="1:14">
      <c r="A1369" s="1">
        <v>41942</v>
      </c>
      <c r="B1369">
        <v>14.52</v>
      </c>
      <c r="C1369">
        <v>16.739999999999998</v>
      </c>
      <c r="D1369">
        <f>IFERROR(VLOOKUP($A1369,'EXIV-EVIX indexes'!$B$4:$D$5000,2,0),D1368)</f>
        <v>16629.88</v>
      </c>
      <c r="E1369">
        <f>IFERROR(VLOOKUP($A1369,'EXIV-EVIX indexes'!$B$4:$D$5000,3,0),E1368)</f>
        <v>20824.2</v>
      </c>
      <c r="F1369" s="11">
        <f>F1368*$D1369/$D1368*(1-F$1+VLOOKUP(A1369,'G T-bils'!B$3:C$3000,2,1)/36500)^($A1369-$A1368)</f>
        <v>78.675713468132429</v>
      </c>
      <c r="G1369" t="str">
        <f>IFERROR(VLOOKUP($A1369,EVIX.IV!$B$5:$F$300,5,0),"")</f>
        <v/>
      </c>
      <c r="I1369" s="11">
        <f>I1368*$E1369/$E1368*(1-I$1+VLOOKUP($A1369,'G T-bils'!$B$3:$C$3000,2,1)/36500)^($A1369-$A1368)</f>
        <v>30.733016339194624</v>
      </c>
      <c r="L1369">
        <f>ROW()</f>
        <v>1369</v>
      </c>
      <c r="N1369" t="e">
        <f>#REF!/#REF!</f>
        <v>#REF!</v>
      </c>
    </row>
    <row r="1370" spans="1:14">
      <c r="A1370" s="1">
        <v>41943</v>
      </c>
      <c r="B1370">
        <v>14.03</v>
      </c>
      <c r="C1370">
        <v>16.510000000000002</v>
      </c>
      <c r="D1370">
        <f>IFERROR(VLOOKUP($A1370,'EXIV-EVIX indexes'!$B$4:$D$5000,2,0),D1369)</f>
        <v>16170.87</v>
      </c>
      <c r="E1370">
        <f>IFERROR(VLOOKUP($A1370,'EXIV-EVIX indexes'!$B$4:$D$5000,3,0),E1369)</f>
        <v>21088.63</v>
      </c>
      <c r="F1370" s="11">
        <f>F1369*$D1370/$D1369*(1-F$1+VLOOKUP(A1370,'G T-bils'!B$3:C$3000,2,1)/36500)^($A1370-$A1369)</f>
        <v>76.501027267851114</v>
      </c>
      <c r="G1370" t="str">
        <f>IFERROR(VLOOKUP($A1370,EVIX.IV!$B$5:$F$300,5,0),"")</f>
        <v/>
      </c>
      <c r="I1370" s="11">
        <f>I1369*$E1370/$E1369*(1-I$1+VLOOKUP($A1370,'G T-bils'!$B$3:$C$3000,2,1)/36500)^($A1370-$A1369)</f>
        <v>31.122002585628557</v>
      </c>
      <c r="L1370">
        <f>ROW()</f>
        <v>1370</v>
      </c>
      <c r="N1370" t="e">
        <f>#REF!/#REF!</f>
        <v>#REF!</v>
      </c>
    </row>
    <row r="1371" spans="1:14">
      <c r="A1371" s="1">
        <v>41946</v>
      </c>
      <c r="B1371">
        <v>14.73</v>
      </c>
      <c r="C1371">
        <v>16.809999999999999</v>
      </c>
      <c r="D1371">
        <f>IFERROR(VLOOKUP($A1371,'EXIV-EVIX indexes'!$B$4:$D$5000,2,0),D1370)</f>
        <v>16413.27</v>
      </c>
      <c r="E1371">
        <f>IFERROR(VLOOKUP($A1371,'EXIV-EVIX indexes'!$B$4:$D$5000,3,0),E1370)</f>
        <v>20614.490000000002</v>
      </c>
      <c r="F1371" s="11">
        <f>F1370*$D1371/$D1370*(1-F$1+VLOOKUP(A1371,'G T-bils'!B$3:C$3000,2,1)/36500)^($A1371-$A1370)</f>
        <v>77.638268898033843</v>
      </c>
      <c r="G1371" t="str">
        <f>IFERROR(VLOOKUP($A1371,EVIX.IV!$B$5:$F$300,5,0),"")</f>
        <v/>
      </c>
      <c r="I1371" s="11">
        <f>I1370*$E1371/$E1370*(1-I$1+VLOOKUP($A1371,'G T-bils'!$B$3:$C$3000,2,1)/36500)^($A1371-$A1370)</f>
        <v>30.418557173759272</v>
      </c>
      <c r="L1371">
        <f>ROW()</f>
        <v>1371</v>
      </c>
      <c r="N1371" t="e">
        <f>#REF!/#REF!</f>
        <v>#REF!</v>
      </c>
    </row>
    <row r="1372" spans="1:14">
      <c r="A1372" s="1">
        <v>41947</v>
      </c>
      <c r="B1372">
        <v>14.89</v>
      </c>
      <c r="C1372">
        <v>16.93</v>
      </c>
      <c r="D1372">
        <f>IFERROR(VLOOKUP($A1372,'EXIV-EVIX indexes'!$B$4:$D$5000,2,0),D1371)</f>
        <v>17153.580000000002</v>
      </c>
      <c r="E1372">
        <f>IFERROR(VLOOKUP($A1372,'EXIV-EVIX indexes'!$B$4:$D$5000,3,0),E1371)</f>
        <v>19966.48</v>
      </c>
      <c r="F1372" s="11">
        <f>F1371*$D1372/$D1371*(1-F$1+VLOOKUP(A1372,'G T-bils'!B$3:C$3000,2,1)/36500)^($A1372-$A1371)</f>
        <v>81.136767512073931</v>
      </c>
      <c r="G1372" t="str">
        <f>IFERROR(VLOOKUP($A1372,EVIX.IV!$B$5:$F$300,5,0),"")</f>
        <v/>
      </c>
      <c r="I1372" s="11">
        <f>I1371*$E1372/$E1371*(1-I$1+VLOOKUP($A1372,'G T-bils'!$B$3:$C$3000,2,1)/36500)^($A1372-$A1371)</f>
        <v>29.461151857094389</v>
      </c>
      <c r="L1372">
        <f>ROW()</f>
        <v>1372</v>
      </c>
      <c r="N1372" t="e">
        <f>#REF!/#REF!</f>
        <v>#REF!</v>
      </c>
    </row>
    <row r="1373" spans="1:14">
      <c r="A1373" s="1">
        <v>41948</v>
      </c>
      <c r="B1373">
        <v>14.17</v>
      </c>
      <c r="C1373">
        <v>16.57</v>
      </c>
      <c r="D1373">
        <f>IFERROR(VLOOKUP($A1373,'EXIV-EVIX indexes'!$B$4:$D$5000,2,0),D1372)</f>
        <v>16631.77</v>
      </c>
      <c r="E1373">
        <f>IFERROR(VLOOKUP($A1373,'EXIV-EVIX indexes'!$B$4:$D$5000,3,0),E1372)</f>
        <v>20301.580000000002</v>
      </c>
      <c r="F1373" s="11">
        <f>F1372*$D1373/$D1372*(1-F$1+VLOOKUP(A1373,'G T-bils'!B$3:C$3000,2,1)/36500)^($A1373-$A1372)</f>
        <v>78.66536740302773</v>
      </c>
      <c r="G1373" t="str">
        <f>IFERROR(VLOOKUP($A1373,EVIX.IV!$B$5:$F$300,5,0),"")</f>
        <v/>
      </c>
      <c r="I1373" s="11">
        <f>I1372*$E1373/$E1372*(1-I$1+VLOOKUP($A1373,'G T-bils'!$B$3:$C$3000,2,1)/36500)^($A1373-$A1372)</f>
        <v>29.954372744419061</v>
      </c>
      <c r="L1373">
        <f>ROW()</f>
        <v>1373</v>
      </c>
      <c r="N1373" t="e">
        <f>#REF!/#REF!</f>
        <v>#REF!</v>
      </c>
    </row>
    <row r="1374" spans="1:14">
      <c r="A1374" s="1">
        <v>41949</v>
      </c>
      <c r="B1374">
        <v>13.67</v>
      </c>
      <c r="C1374">
        <v>16.260000000000002</v>
      </c>
      <c r="D1374">
        <f>IFERROR(VLOOKUP($A1374,'EXIV-EVIX indexes'!$B$4:$D$5000,2,0),D1373)</f>
        <v>16324.45</v>
      </c>
      <c r="E1374">
        <f>IFERROR(VLOOKUP($A1374,'EXIV-EVIX indexes'!$B$4:$D$5000,3,0),E1373)</f>
        <v>20498.759999999998</v>
      </c>
      <c r="F1374" s="11">
        <f>F1373*$D1374/$D1373*(1-F$1+VLOOKUP(A1374,'G T-bils'!B$3:C$3000,2,1)/36500)^($A1374-$A1373)</f>
        <v>77.208626503520193</v>
      </c>
      <c r="G1374" t="str">
        <f>IFERROR(VLOOKUP($A1374,EVIX.IV!$B$5:$F$300,5,0),"")</f>
        <v/>
      </c>
      <c r="I1374" s="11">
        <f>I1373*$E1374/$E1373*(1-I$1+VLOOKUP($A1374,'G T-bils'!$B$3:$C$3000,2,1)/36500)^($A1374-$A1373)</f>
        <v>30.244063794753821</v>
      </c>
      <c r="L1374">
        <f>ROW()</f>
        <v>1374</v>
      </c>
      <c r="N1374" t="e">
        <f>#REF!/#REF!</f>
        <v>#REF!</v>
      </c>
    </row>
    <row r="1375" spans="1:14">
      <c r="A1375" s="1">
        <v>41950</v>
      </c>
      <c r="B1375">
        <v>13.12</v>
      </c>
      <c r="C1375">
        <v>15.83</v>
      </c>
      <c r="D1375">
        <f>IFERROR(VLOOKUP($A1375,'EXIV-EVIX indexes'!$B$4:$D$5000,2,0),D1374)</f>
        <v>16605.2</v>
      </c>
      <c r="E1375">
        <f>IFERROR(VLOOKUP($A1375,'EXIV-EVIX indexes'!$B$4:$D$5000,3,0),E1374)</f>
        <v>20066.75</v>
      </c>
      <c r="F1375" s="11">
        <f>F1374*$D1375/$D1374*(1-F$1+VLOOKUP(A1375,'G T-bils'!B$3:C$3000,2,1)/36500)^($A1375-$A1374)</f>
        <v>78.533275185526293</v>
      </c>
      <c r="G1375" t="str">
        <f>IFERROR(VLOOKUP($A1375,EVIX.IV!$B$5:$F$300,5,0),"")</f>
        <v/>
      </c>
      <c r="I1375" s="11">
        <f>I1374*$E1375/$E1374*(1-I$1+VLOOKUP($A1375,'G T-bils'!$B$3:$C$3000,2,1)/36500)^($A1375-$A1374)</f>
        <v>29.60546762173481</v>
      </c>
      <c r="L1375">
        <f>ROW()</f>
        <v>1375</v>
      </c>
      <c r="N1375" t="e">
        <f>#REF!/#REF!</f>
        <v>#REF!</v>
      </c>
    </row>
    <row r="1376" spans="1:14">
      <c r="A1376" s="1">
        <v>41953</v>
      </c>
      <c r="B1376">
        <v>12.67</v>
      </c>
      <c r="C1376">
        <v>15.04</v>
      </c>
      <c r="D1376">
        <f>IFERROR(VLOOKUP($A1376,'EXIV-EVIX indexes'!$B$4:$D$5000,2,0),D1375)</f>
        <v>15930.42</v>
      </c>
      <c r="E1376">
        <f>IFERROR(VLOOKUP($A1376,'EXIV-EVIX indexes'!$B$4:$D$5000,3,0),E1375)</f>
        <v>20969.259999999998</v>
      </c>
      <c r="F1376" s="11">
        <f>F1375*$D1376/$D1375*(1-F$1+VLOOKUP(A1376,'G T-bils'!B$3:C$3000,2,1)/36500)^($A1376-$A1375)</f>
        <v>75.332736696967245</v>
      </c>
      <c r="G1376" t="str">
        <f>IFERROR(VLOOKUP($A1376,EVIX.IV!$B$5:$F$300,5,0),"")</f>
        <v/>
      </c>
      <c r="I1376" s="11">
        <f>I1375*$E1376/$E1375*(1-I$1+VLOOKUP($A1376,'G T-bils'!$B$3:$C$3000,2,1)/36500)^($A1376-$A1375)</f>
        <v>30.933204272079191</v>
      </c>
      <c r="L1376">
        <f>ROW()</f>
        <v>1376</v>
      </c>
      <c r="N1376" t="e">
        <f>#REF!/#REF!</f>
        <v>#REF!</v>
      </c>
    </row>
    <row r="1377" spans="1:14">
      <c r="A1377" s="1">
        <v>41954</v>
      </c>
      <c r="B1377">
        <v>12.92</v>
      </c>
      <c r="C1377">
        <v>15.36</v>
      </c>
      <c r="D1377">
        <f>IFERROR(VLOOKUP($A1377,'EXIV-EVIX indexes'!$B$4:$D$5000,2,0),D1376)</f>
        <v>15446.01</v>
      </c>
      <c r="E1377">
        <f>IFERROR(VLOOKUP($A1377,'EXIV-EVIX indexes'!$B$4:$D$5000,3,0),E1376)</f>
        <v>21542.76</v>
      </c>
      <c r="F1377" s="11">
        <f>F1376*$D1377/$D1376*(1-F$1+VLOOKUP(A1377,'G T-bils'!B$3:C$3000,2,1)/36500)^($A1377-$A1376)</f>
        <v>73.039049582134197</v>
      </c>
      <c r="G1377" t="str">
        <f>IFERROR(VLOOKUP($A1377,EVIX.IV!$B$5:$F$300,5,0),"")</f>
        <v/>
      </c>
      <c r="I1377" s="11">
        <f>I1376*$E1377/$E1376*(1-I$1+VLOOKUP($A1377,'G T-bils'!$B$3:$C$3000,2,1)/36500)^($A1377-$A1376)</f>
        <v>31.777917329591364</v>
      </c>
      <c r="L1377">
        <f>ROW()</f>
        <v>1377</v>
      </c>
      <c r="N1377" t="e">
        <f>#REF!/#REF!</f>
        <v>#REF!</v>
      </c>
    </row>
    <row r="1378" spans="1:14">
      <c r="A1378" s="1">
        <v>41955</v>
      </c>
      <c r="B1378">
        <v>13.02</v>
      </c>
      <c r="C1378">
        <v>15.74</v>
      </c>
      <c r="D1378">
        <f>IFERROR(VLOOKUP($A1378,'EXIV-EVIX indexes'!$B$4:$D$5000,2,0),D1377)</f>
        <v>16277.37</v>
      </c>
      <c r="E1378">
        <f>IFERROR(VLOOKUP($A1378,'EXIV-EVIX indexes'!$B$4:$D$5000,3,0),E1377)</f>
        <v>20546.25</v>
      </c>
      <c r="F1378" s="11">
        <f>F1377*$D1378/$D1377*(1-F$1+VLOOKUP(A1378,'G T-bils'!B$3:C$3000,2,1)/36500)^($A1378-$A1377)</f>
        <v>76.967117979442747</v>
      </c>
      <c r="G1378" t="str">
        <f>IFERROR(VLOOKUP($A1378,EVIX.IV!$B$5:$F$300,5,0),"")</f>
        <v/>
      </c>
      <c r="I1378" s="11">
        <f>I1377*$E1378/$E1377*(1-I$1+VLOOKUP($A1378,'G T-bils'!$B$3:$C$3000,2,1)/36500)^($A1378-$A1377)</f>
        <v>30.306713503314175</v>
      </c>
      <c r="L1378">
        <f>ROW()</f>
        <v>1378</v>
      </c>
      <c r="N1378" t="e">
        <f>#REF!/#REF!</f>
        <v>#REF!</v>
      </c>
    </row>
    <row r="1379" spans="1:14">
      <c r="A1379" s="1">
        <v>41956</v>
      </c>
      <c r="B1379">
        <v>13.79</v>
      </c>
      <c r="C1379">
        <v>15.89</v>
      </c>
      <c r="D1379">
        <f>IFERROR(VLOOKUP($A1379,'EXIV-EVIX indexes'!$B$4:$D$5000,2,0),D1378)</f>
        <v>16186.21</v>
      </c>
      <c r="E1379">
        <f>IFERROR(VLOOKUP($A1379,'EXIV-EVIX indexes'!$B$4:$D$5000,3,0),E1378)</f>
        <v>20646.97</v>
      </c>
      <c r="F1379" s="11">
        <f>F1378*$D1379/$D1378*(1-F$1+VLOOKUP(A1379,'G T-bils'!B$3:C$3000,2,1)/36500)^($A1379-$A1378)</f>
        <v>76.532979506472813</v>
      </c>
      <c r="G1379" t="str">
        <f>IFERROR(VLOOKUP($A1379,EVIX.IV!$B$5:$F$300,5,0),"")</f>
        <v/>
      </c>
      <c r="I1379" s="11">
        <f>I1378*$E1379/$E1378*(1-I$1+VLOOKUP($A1379,'G T-bils'!$B$3:$C$3000,2,1)/36500)^($A1379-$A1378)</f>
        <v>30.454050487012836</v>
      </c>
      <c r="L1379">
        <f>ROW()</f>
        <v>1379</v>
      </c>
      <c r="N1379" t="e">
        <f>#REF!/#REF!</f>
        <v>#REF!</v>
      </c>
    </row>
    <row r="1380" spans="1:14">
      <c r="A1380" s="1">
        <v>41957</v>
      </c>
      <c r="B1380">
        <v>13.31</v>
      </c>
      <c r="C1380">
        <v>15.96</v>
      </c>
      <c r="D1380">
        <f>IFERROR(VLOOKUP($A1380,'EXIV-EVIX indexes'!$B$4:$D$5000,2,0),D1379)</f>
        <v>16487.02</v>
      </c>
      <c r="E1380">
        <f>IFERROR(VLOOKUP($A1380,'EXIV-EVIX indexes'!$B$4:$D$5000,3,0),E1379)</f>
        <v>20274.64</v>
      </c>
      <c r="F1380" s="11">
        <f>F1379*$D1380/$D1379*(1-F$1+VLOOKUP(A1380,'G T-bils'!B$3:C$3000,2,1)/36500)^($A1380-$A1379)</f>
        <v>77.95214189326056</v>
      </c>
      <c r="G1380" t="str">
        <f>IFERROR(VLOOKUP($A1380,EVIX.IV!$B$5:$F$300,5,0),"")</f>
        <v/>
      </c>
      <c r="I1380" s="11">
        <f>I1379*$E1380/$E1379*(1-I$1+VLOOKUP($A1380,'G T-bils'!$B$3:$C$3000,2,1)/36500)^($A1380-$A1379)</f>
        <v>29.903658585682095</v>
      </c>
      <c r="L1380">
        <f>ROW()</f>
        <v>1380</v>
      </c>
      <c r="N1380" t="e">
        <f>#REF!/#REF!</f>
        <v>#REF!</v>
      </c>
    </row>
    <row r="1381" spans="1:14">
      <c r="A1381" s="1">
        <v>41960</v>
      </c>
      <c r="B1381">
        <v>13.99</v>
      </c>
      <c r="C1381">
        <v>15.93</v>
      </c>
      <c r="D1381">
        <f>IFERROR(VLOOKUP($A1381,'EXIV-EVIX indexes'!$B$4:$D$5000,2,0),D1380)</f>
        <v>16278.23</v>
      </c>
      <c r="E1381">
        <f>IFERROR(VLOOKUP($A1381,'EXIV-EVIX indexes'!$B$4:$D$5000,3,0),E1380)</f>
        <v>20447.59</v>
      </c>
      <c r="F1381" s="11">
        <f>F1380*$D1381/$D1380*(1-F$1+VLOOKUP(A1381,'G T-bils'!B$3:C$3000,2,1)/36500)^($A1381-$A1380)</f>
        <v>76.955690255393677</v>
      </c>
      <c r="G1381" t="str">
        <f>IFERROR(VLOOKUP($A1381,EVIX.IV!$B$5:$F$300,5,0),"")</f>
        <v/>
      </c>
      <c r="I1381" s="11">
        <f>I1380*$E1381/$E1380*(1-I$1+VLOOKUP($A1381,'G T-bils'!$B$3:$C$3000,2,1)/36500)^($A1381-$A1380)</f>
        <v>30.15511381451401</v>
      </c>
      <c r="L1381">
        <f>ROW()</f>
        <v>1381</v>
      </c>
      <c r="N1381" t="e">
        <f>#REF!/#REF!</f>
        <v>#REF!</v>
      </c>
    </row>
    <row r="1382" spans="1:14">
      <c r="A1382" s="1">
        <v>41961</v>
      </c>
      <c r="B1382">
        <v>13.86</v>
      </c>
      <c r="C1382">
        <v>15.7</v>
      </c>
      <c r="D1382">
        <f>IFERROR(VLOOKUP($A1382,'EXIV-EVIX indexes'!$B$4:$D$5000,2,0),D1381)</f>
        <v>15939.04</v>
      </c>
      <c r="E1382">
        <f>IFERROR(VLOOKUP($A1382,'EXIV-EVIX indexes'!$B$4:$D$5000,3,0),E1381)</f>
        <v>21104.77</v>
      </c>
      <c r="F1382" s="11">
        <f>F1381*$D1382/$D1381*(1-F$1+VLOOKUP(A1382,'G T-bils'!B$3:C$3000,2,1)/36500)^($A1382-$A1381)</f>
        <v>75.34919959677363</v>
      </c>
      <c r="G1382" t="str">
        <f>IFERROR(VLOOKUP($A1382,EVIX.IV!$B$5:$F$300,5,0),"")</f>
        <v/>
      </c>
      <c r="I1382" s="11">
        <f>I1381*$E1382/$E1381*(1-I$1+VLOOKUP($A1382,'G T-bils'!$B$3:$C$3000,2,1)/36500)^($A1382-$A1381)</f>
        <v>31.123067344922475</v>
      </c>
      <c r="L1382">
        <f>ROW()</f>
        <v>1382</v>
      </c>
      <c r="N1382" t="e">
        <f>#REF!/#REF!</f>
        <v>#REF!</v>
      </c>
    </row>
    <row r="1383" spans="1:14">
      <c r="A1383" s="1">
        <v>41962</v>
      </c>
      <c r="B1383">
        <v>13.96</v>
      </c>
      <c r="C1383">
        <v>15.97</v>
      </c>
      <c r="D1383">
        <f>IFERROR(VLOOKUP($A1383,'EXIV-EVIX indexes'!$B$4:$D$5000,2,0),D1382)</f>
        <v>16339.92</v>
      </c>
      <c r="E1383">
        <f>IFERROR(VLOOKUP($A1383,'EXIV-EVIX indexes'!$B$4:$D$5000,3,0),E1382)</f>
        <v>20596.580000000002</v>
      </c>
      <c r="F1383" s="11">
        <f>F1382*$D1383/$D1382*(1-F$1+VLOOKUP(A1383,'G T-bils'!B$3:C$3000,2,1)/36500)^($A1383-$A1382)</f>
        <v>77.241240307768933</v>
      </c>
      <c r="G1383" t="str">
        <f>IFERROR(VLOOKUP($A1383,EVIX.IV!$B$5:$F$300,5,0),"")</f>
        <v/>
      </c>
      <c r="I1383" s="11">
        <f>I1382*$E1383/$E1382*(1-I$1+VLOOKUP($A1383,'G T-bils'!$B$3:$C$3000,2,1)/36500)^($A1383-$A1382)</f>
        <v>30.37244205108896</v>
      </c>
      <c r="L1383">
        <f>ROW()</f>
        <v>1383</v>
      </c>
      <c r="N1383" t="e">
        <f>#REF!/#REF!</f>
        <v>#REF!</v>
      </c>
    </row>
    <row r="1384" spans="1:14">
      <c r="A1384" s="1">
        <v>41963</v>
      </c>
      <c r="B1384">
        <v>13.58</v>
      </c>
      <c r="C1384">
        <v>16.010000000000002</v>
      </c>
      <c r="D1384">
        <f>IFERROR(VLOOKUP($A1384,'EXIV-EVIX indexes'!$B$4:$D$5000,2,0),D1383)</f>
        <v>16479.72</v>
      </c>
      <c r="E1384">
        <f>IFERROR(VLOOKUP($A1384,'EXIV-EVIX indexes'!$B$4:$D$5000,3,0),E1383)</f>
        <v>20413.95</v>
      </c>
      <c r="F1384" s="11">
        <f>F1383*$D1384/$D1383*(1-F$1+VLOOKUP(A1384,'G T-bils'!B$3:C$3000,2,1)/36500)^($A1384-$A1383)</f>
        <v>77.899214460257667</v>
      </c>
      <c r="G1384" t="str">
        <f>IFERROR(VLOOKUP($A1384,EVIX.IV!$B$5:$F$300,5,0),"")</f>
        <v/>
      </c>
      <c r="I1384" s="11">
        <f>I1383*$E1384/$E1383*(1-I$1+VLOOKUP($A1384,'G T-bils'!$B$3:$C$3000,2,1)/36500)^($A1384-$A1383)</f>
        <v>30.102016019469094</v>
      </c>
      <c r="L1384">
        <f>ROW()</f>
        <v>1384</v>
      </c>
      <c r="N1384" t="e">
        <f>#REF!/#REF!</f>
        <v>#REF!</v>
      </c>
    </row>
    <row r="1385" spans="1:14">
      <c r="A1385" s="1">
        <v>41964</v>
      </c>
      <c r="B1385">
        <v>12.9</v>
      </c>
      <c r="C1385">
        <v>15.79</v>
      </c>
      <c r="D1385">
        <f>IFERROR(VLOOKUP($A1385,'EXIV-EVIX indexes'!$B$4:$D$5000,2,0),D1384)</f>
        <v>15871.76</v>
      </c>
      <c r="E1385">
        <f>IFERROR(VLOOKUP($A1385,'EXIV-EVIX indexes'!$B$4:$D$5000,3,0),E1384)</f>
        <v>20747.2</v>
      </c>
      <c r="F1385" s="11">
        <f>F1384*$D1385/$D1384*(1-F$1+VLOOKUP(A1385,'G T-bils'!B$3:C$3000,2,1)/36500)^($A1385-$A1384)</f>
        <v>75.022420590972771</v>
      </c>
      <c r="G1385" t="str">
        <f>IFERROR(VLOOKUP($A1385,EVIX.IV!$B$5:$F$300,5,0),"")</f>
        <v/>
      </c>
      <c r="I1385" s="11">
        <f>I1384*$E1385/$E1384*(1-I$1+VLOOKUP($A1385,'G T-bils'!$B$3:$C$3000,2,1)/36500)^($A1385-$A1384)</f>
        <v>30.592203833730629</v>
      </c>
      <c r="L1385">
        <f>ROW()</f>
        <v>1385</v>
      </c>
      <c r="N1385" t="e">
        <f>#REF!/#REF!</f>
        <v>#REF!</v>
      </c>
    </row>
    <row r="1386" spans="1:14">
      <c r="A1386" s="1">
        <v>41967</v>
      </c>
      <c r="B1386">
        <v>12.62</v>
      </c>
      <c r="C1386">
        <v>15.55</v>
      </c>
      <c r="D1386">
        <f>IFERROR(VLOOKUP($A1386,'EXIV-EVIX indexes'!$B$4:$D$5000,2,0),D1385)</f>
        <v>16212.13</v>
      </c>
      <c r="E1386">
        <f>IFERROR(VLOOKUP($A1386,'EXIV-EVIX indexes'!$B$4:$D$5000,3,0),E1385)</f>
        <v>20374.11</v>
      </c>
      <c r="F1386" s="11">
        <f>F1385*$D1386/$D1385*(1-F$1+VLOOKUP(A1386,'G T-bils'!B$3:C$3000,2,1)/36500)^($A1386-$A1385)</f>
        <v>76.622125605672764</v>
      </c>
      <c r="G1386" t="str">
        <f>IFERROR(VLOOKUP($A1386,EVIX.IV!$B$5:$F$300,5,0),"")</f>
        <v/>
      </c>
      <c r="I1386" s="11">
        <f>I1385*$E1386/$E1385*(1-I$1+VLOOKUP($A1386,'G T-bils'!$B$3:$C$3000,2,1)/36500)^($A1386-$A1385)</f>
        <v>30.038486781225373</v>
      </c>
      <c r="L1386">
        <f>ROW()</f>
        <v>1386</v>
      </c>
      <c r="N1386" t="e">
        <f>#REF!/#REF!</f>
        <v>#REF!</v>
      </c>
    </row>
    <row r="1387" spans="1:14">
      <c r="A1387" s="1">
        <v>41968</v>
      </c>
      <c r="B1387">
        <v>12.25</v>
      </c>
      <c r="C1387">
        <v>15.41</v>
      </c>
      <c r="D1387">
        <f>IFERROR(VLOOKUP($A1387,'EXIV-EVIX indexes'!$B$4:$D$5000,2,0),D1386)</f>
        <v>16246.73</v>
      </c>
      <c r="E1387">
        <f>IFERROR(VLOOKUP($A1387,'EXIV-EVIX indexes'!$B$4:$D$5000,3,0),E1386)</f>
        <v>20485.43</v>
      </c>
      <c r="F1387" s="11">
        <f>F1386*$D1387/$D1386*(1-F$1+VLOOKUP(A1387,'G T-bils'!B$3:C$3000,2,1)/36500)^($A1387-$A1386)</f>
        <v>76.782608809355466</v>
      </c>
      <c r="G1387" t="str">
        <f>IFERROR(VLOOKUP($A1387,EVIX.IV!$B$5:$F$300,5,0),"")</f>
        <v/>
      </c>
      <c r="I1387" s="11">
        <f>I1386*$E1387/$E1386*(1-I$1+VLOOKUP($A1387,'G T-bils'!$B$3:$C$3000,2,1)/36500)^($A1387-$A1386)</f>
        <v>30.20141362622515</v>
      </c>
      <c r="L1387">
        <f>ROW()</f>
        <v>1387</v>
      </c>
      <c r="N1387" t="e">
        <f>#REF!/#REF!</f>
        <v>#REF!</v>
      </c>
    </row>
    <row r="1388" spans="1:14">
      <c r="A1388" s="1">
        <v>41969</v>
      </c>
      <c r="B1388">
        <v>12.07</v>
      </c>
      <c r="C1388">
        <v>15.32</v>
      </c>
      <c r="D1388">
        <f>IFERROR(VLOOKUP($A1388,'EXIV-EVIX indexes'!$B$4:$D$5000,2,0),D1387)</f>
        <v>15885.25</v>
      </c>
      <c r="E1388">
        <f>IFERROR(VLOOKUP($A1388,'EXIV-EVIX indexes'!$B$4:$D$5000,3,0),E1387)</f>
        <v>21077.119999999999</v>
      </c>
      <c r="F1388" s="11">
        <f>F1387*$D1388/$D1387*(1-F$1+VLOOKUP(A1388,'G T-bils'!B$3:C$3000,2,1)/36500)^($A1388-$A1387)</f>
        <v>75.071284087295496</v>
      </c>
      <c r="G1388" t="str">
        <f>IFERROR(VLOOKUP($A1388,EVIX.IV!$B$5:$F$300,5,0),"")</f>
        <v/>
      </c>
      <c r="I1388" s="11">
        <f>I1387*$E1388/$E1387*(1-I$1+VLOOKUP($A1388,'G T-bils'!$B$3:$C$3000,2,1)/36500)^($A1388-$A1387)</f>
        <v>31.072510584161723</v>
      </c>
      <c r="L1388">
        <f>ROW()</f>
        <v>1388</v>
      </c>
      <c r="N1388" t="e">
        <f>#REF!/#REF!</f>
        <v>#REF!</v>
      </c>
    </row>
    <row r="1389" spans="1:14">
      <c r="A1389" s="1">
        <v>41971</v>
      </c>
      <c r="B1389">
        <v>13.33</v>
      </c>
      <c r="C1389">
        <v>15.93</v>
      </c>
      <c r="D1389">
        <f>IFERROR(VLOOKUP($A1389,'EXIV-EVIX indexes'!$B$4:$D$5000,2,0),D1388)</f>
        <v>15811.2</v>
      </c>
      <c r="E1389">
        <f>IFERROR(VLOOKUP($A1389,'EXIV-EVIX indexes'!$B$4:$D$5000,3,0),E1388)</f>
        <v>20949.169999999998</v>
      </c>
      <c r="F1389" s="11">
        <f>F1388*$D1389/$D1388*(1-F$1+VLOOKUP(A1389,'G T-bils'!B$3:C$3000,2,1)/36500)^($A1389-$A1388)</f>
        <v>74.715455682115859</v>
      </c>
      <c r="G1389" t="str">
        <f>IFERROR(VLOOKUP($A1389,EVIX.IV!$B$5:$F$300,5,0),"")</f>
        <v/>
      </c>
      <c r="I1389" s="11">
        <f>I1388*$E1389/$E1388*(1-I$1+VLOOKUP($A1389,'G T-bils'!$B$3:$C$3000,2,1)/36500)^($A1389-$A1388)</f>
        <v>30.881452880301552</v>
      </c>
      <c r="L1389">
        <f>ROW()</f>
        <v>1389</v>
      </c>
      <c r="N1389" t="e">
        <f>#REF!/#REF!</f>
        <v>#REF!</v>
      </c>
    </row>
    <row r="1390" spans="1:14">
      <c r="A1390" s="1">
        <v>41974</v>
      </c>
      <c r="B1390">
        <v>14.29</v>
      </c>
      <c r="C1390">
        <v>16.739999999999998</v>
      </c>
      <c r="D1390">
        <f>IFERROR(VLOOKUP($A1390,'EXIV-EVIX indexes'!$B$4:$D$5000,2,0),D1389)</f>
        <v>16294.7</v>
      </c>
      <c r="E1390">
        <f>IFERROR(VLOOKUP($A1390,'EXIV-EVIX indexes'!$B$4:$D$5000,3,0),E1389)</f>
        <v>20334.16</v>
      </c>
      <c r="F1390" s="11">
        <f>F1389*$D1390/$D1389*(1-F$1+VLOOKUP(A1390,'G T-bils'!B$3:C$3000,2,1)/36500)^($A1390-$A1389)</f>
        <v>76.991135841741581</v>
      </c>
      <c r="G1390" t="str">
        <f>IFERROR(VLOOKUP($A1390,EVIX.IV!$B$5:$F$300,5,0),"")</f>
        <v/>
      </c>
      <c r="I1390" s="11">
        <f>I1389*$E1390/$E1389*(1-I$1+VLOOKUP($A1390,'G T-bils'!$B$3:$C$3000,2,1)/36500)^($A1390-$A1389)</f>
        <v>29.971320663330324</v>
      </c>
      <c r="L1390">
        <f>ROW()</f>
        <v>1390</v>
      </c>
      <c r="N1390" t="e">
        <f>#REF!/#REF!</f>
        <v>#REF!</v>
      </c>
    </row>
    <row r="1391" spans="1:14">
      <c r="A1391" s="1">
        <v>41975</v>
      </c>
      <c r="B1391">
        <v>12.85</v>
      </c>
      <c r="C1391">
        <v>15.96</v>
      </c>
      <c r="D1391">
        <f>IFERROR(VLOOKUP($A1391,'EXIV-EVIX indexes'!$B$4:$D$5000,2,0),D1390)</f>
        <v>16138.38</v>
      </c>
      <c r="E1391">
        <f>IFERROR(VLOOKUP($A1391,'EXIV-EVIX indexes'!$B$4:$D$5000,3,0),E1390)</f>
        <v>20282.59</v>
      </c>
      <c r="F1391" s="11">
        <f>F1390*$D1391/$D1390*(1-F$1+VLOOKUP(A1391,'G T-bils'!B$3:C$3000,2,1)/36500)^($A1391-$A1390)</f>
        <v>76.249494775791689</v>
      </c>
      <c r="G1391" t="str">
        <f>IFERROR(VLOOKUP($A1391,EVIX.IV!$B$5:$F$300,5,0),"")</f>
        <v/>
      </c>
      <c r="I1391" s="11">
        <f>I1390*$E1391/$E1390*(1-I$1+VLOOKUP($A1391,'G T-bils'!$B$3:$C$3000,2,1)/36500)^($A1391-$A1390)</f>
        <v>29.894117069564064</v>
      </c>
      <c r="L1391">
        <f>ROW()</f>
        <v>1391</v>
      </c>
      <c r="N1391" t="e">
        <f>#REF!/#REF!</f>
        <v>#REF!</v>
      </c>
    </row>
    <row r="1392" spans="1:14">
      <c r="A1392" s="1">
        <v>41976</v>
      </c>
      <c r="B1392">
        <v>12.47</v>
      </c>
      <c r="C1392">
        <v>15.55</v>
      </c>
      <c r="D1392">
        <f>IFERROR(VLOOKUP($A1392,'EXIV-EVIX indexes'!$B$4:$D$5000,2,0),D1391)</f>
        <v>15537.86</v>
      </c>
      <c r="E1392">
        <f>IFERROR(VLOOKUP($A1392,'EXIV-EVIX indexes'!$B$4:$D$5000,3,0),E1391)</f>
        <v>20766.87</v>
      </c>
      <c r="F1392" s="11">
        <f>F1391*$D1392/$D1391*(1-F$1+VLOOKUP(A1392,'G T-bils'!B$3:C$3000,2,1)/36500)^($A1392-$A1391)</f>
        <v>73.409261169892758</v>
      </c>
      <c r="G1392" t="str">
        <f>IFERROR(VLOOKUP($A1392,EVIX.IV!$B$5:$F$300,5,0),"")</f>
        <v/>
      </c>
      <c r="I1392" s="11">
        <f>I1391*$E1392/$E1391*(1-I$1+VLOOKUP($A1392,'G T-bils'!$B$3:$C$3000,2,1)/36500)^($A1392-$A1391)</f>
        <v>30.606662839917504</v>
      </c>
      <c r="L1392">
        <f>ROW()</f>
        <v>1392</v>
      </c>
      <c r="N1392" t="e">
        <f>#REF!/#REF!</f>
        <v>#REF!</v>
      </c>
    </row>
    <row r="1393" spans="1:14">
      <c r="A1393" s="1">
        <v>41977</v>
      </c>
      <c r="B1393">
        <v>12.38</v>
      </c>
      <c r="C1393">
        <v>15.64</v>
      </c>
      <c r="D1393">
        <f>IFERROR(VLOOKUP($A1393,'EXIV-EVIX indexes'!$B$4:$D$5000,2,0),D1392)</f>
        <v>15932.97</v>
      </c>
      <c r="E1393">
        <f>IFERROR(VLOOKUP($A1393,'EXIV-EVIX indexes'!$B$4:$D$5000,3,0),E1392)</f>
        <v>20619.240000000002</v>
      </c>
      <c r="F1393" s="11">
        <f>F1392*$D1393/$D1392*(1-F$1+VLOOKUP(A1393,'G T-bils'!B$3:C$3000,2,1)/36500)^($A1393-$A1392)</f>
        <v>75.272802777329943</v>
      </c>
      <c r="G1393" t="str">
        <f>IFERROR(VLOOKUP($A1393,EVIX.IV!$B$5:$F$300,5,0),"")</f>
        <v/>
      </c>
      <c r="I1393" s="11">
        <f>I1392*$E1393/$E1392*(1-I$1+VLOOKUP($A1393,'G T-bils'!$B$3:$C$3000,2,1)/36500)^($A1393-$A1392)</f>
        <v>30.387802043729515</v>
      </c>
      <c r="L1393">
        <f>ROW()</f>
        <v>1393</v>
      </c>
      <c r="N1393" t="e">
        <f>#REF!/#REF!</f>
        <v>#REF!</v>
      </c>
    </row>
    <row r="1394" spans="1:14">
      <c r="A1394" s="1">
        <v>41978</v>
      </c>
      <c r="B1394">
        <v>11.82</v>
      </c>
      <c r="C1394">
        <v>15.55</v>
      </c>
      <c r="D1394">
        <f>IFERROR(VLOOKUP($A1394,'EXIV-EVIX indexes'!$B$4:$D$5000,2,0),D1393)</f>
        <v>15168.24</v>
      </c>
      <c r="E1394">
        <f>IFERROR(VLOOKUP($A1394,'EXIV-EVIX indexes'!$B$4:$D$5000,3,0),E1393)</f>
        <v>21138.720000000001</v>
      </c>
      <c r="F1394" s="11">
        <f>F1393*$D1394/$D1393*(1-F$1+VLOOKUP(A1394,'G T-bils'!B$3:C$3000,2,1)/36500)^($A1394-$A1393)</f>
        <v>71.657050891453068</v>
      </c>
      <c r="G1394" t="str">
        <f>IFERROR(VLOOKUP($A1394,EVIX.IV!$B$5:$F$300,5,0),"")</f>
        <v/>
      </c>
      <c r="I1394" s="11">
        <f>I1393*$E1394/$E1393*(1-I$1+VLOOKUP($A1394,'G T-bils'!$B$3:$C$3000,2,1)/36500)^($A1394-$A1393)</f>
        <v>31.152127453320695</v>
      </c>
      <c r="L1394">
        <f>ROW()</f>
        <v>1394</v>
      </c>
      <c r="N1394" t="e">
        <f>#REF!/#REF!</f>
        <v>#REF!</v>
      </c>
    </row>
    <row r="1395" spans="1:14">
      <c r="A1395" s="1">
        <v>41981</v>
      </c>
      <c r="B1395">
        <v>14.21</v>
      </c>
      <c r="C1395">
        <v>16.78</v>
      </c>
      <c r="D1395">
        <f>IFERROR(VLOOKUP($A1395,'EXIV-EVIX indexes'!$B$4:$D$5000,2,0),D1394)</f>
        <v>15383.74</v>
      </c>
      <c r="E1395">
        <f>IFERROR(VLOOKUP($A1395,'EXIV-EVIX indexes'!$B$4:$D$5000,3,0),E1394)</f>
        <v>20814.150000000001</v>
      </c>
      <c r="F1395" s="11">
        <f>F1394*$D1395/$D1394*(1-F$1+VLOOKUP(A1395,'G T-bils'!B$3:C$3000,2,1)/36500)^($A1395-$A1394)</f>
        <v>72.666145780756707</v>
      </c>
      <c r="G1395" t="str">
        <f>IFERROR(VLOOKUP($A1395,EVIX.IV!$B$5:$F$300,5,0),"")</f>
        <v/>
      </c>
      <c r="I1395" s="11">
        <f>I1394*$E1395/$E1394*(1-I$1+VLOOKUP($A1395,'G T-bils'!$B$3:$C$3000,2,1)/36500)^($A1395-$A1394)</f>
        <v>30.670027161939416</v>
      </c>
      <c r="L1395">
        <f>ROW()</f>
        <v>1395</v>
      </c>
      <c r="N1395" t="e">
        <f>#REF!/#REF!</f>
        <v>#REF!</v>
      </c>
    </row>
    <row r="1396" spans="1:14">
      <c r="A1396" s="1">
        <v>41982</v>
      </c>
      <c r="B1396">
        <v>14.89</v>
      </c>
      <c r="C1396">
        <v>16.89</v>
      </c>
      <c r="D1396">
        <f>IFERROR(VLOOKUP($A1396,'EXIV-EVIX indexes'!$B$4:$D$5000,2,0),D1395)</f>
        <v>16909.95</v>
      </c>
      <c r="E1396">
        <f>IFERROR(VLOOKUP($A1396,'EXIV-EVIX indexes'!$B$4:$D$5000,3,0),E1395)</f>
        <v>19188.77</v>
      </c>
      <c r="F1396" s="11">
        <f>F1395*$D1396/$D1395*(1-F$1+VLOOKUP(A1396,'G T-bils'!B$3:C$3000,2,1)/36500)^($A1396-$A1395)</f>
        <v>79.872007197798254</v>
      </c>
      <c r="G1396" t="str">
        <f>IFERROR(VLOOKUP($A1396,EVIX.IV!$B$5:$F$300,5,0),"")</f>
        <v/>
      </c>
      <c r="I1396" s="11">
        <f>I1395*$E1396/$E1395*(1-I$1+VLOOKUP($A1396,'G T-bils'!$B$3:$C$3000,2,1)/36500)^($A1396-$A1395)</f>
        <v>28.273833647002796</v>
      </c>
      <c r="L1396">
        <f>ROW()</f>
        <v>1396</v>
      </c>
      <c r="N1396" t="e">
        <f>#REF!/#REF!</f>
        <v>#REF!</v>
      </c>
    </row>
    <row r="1397" spans="1:14">
      <c r="A1397" s="1">
        <v>41983</v>
      </c>
      <c r="B1397">
        <v>18.53</v>
      </c>
      <c r="C1397">
        <v>19.14</v>
      </c>
      <c r="D1397">
        <f>IFERROR(VLOOKUP($A1397,'EXIV-EVIX indexes'!$B$4:$D$5000,2,0),D1396)</f>
        <v>17237.48</v>
      </c>
      <c r="E1397">
        <f>IFERROR(VLOOKUP($A1397,'EXIV-EVIX indexes'!$B$4:$D$5000,3,0),E1396)</f>
        <v>18789.87</v>
      </c>
      <c r="F1397" s="11">
        <f>F1396*$D1397/$D1396*(1-F$1+VLOOKUP(A1397,'G T-bils'!B$3:C$3000,2,1)/36500)^($A1397-$A1396)</f>
        <v>81.415687607033647</v>
      </c>
      <c r="G1397" t="str">
        <f>IFERROR(VLOOKUP($A1397,EVIX.IV!$B$5:$F$300,5,0),"")</f>
        <v/>
      </c>
      <c r="I1397" s="11">
        <f>I1396*$E1397/$E1396*(1-I$1+VLOOKUP($A1397,'G T-bils'!$B$3:$C$3000,2,1)/36500)^($A1397-$A1396)</f>
        <v>27.684926910994321</v>
      </c>
      <c r="L1397">
        <f>ROW()</f>
        <v>1397</v>
      </c>
      <c r="N1397" t="e">
        <f>#REF!/#REF!</f>
        <v>#REF!</v>
      </c>
    </row>
    <row r="1398" spans="1:14">
      <c r="A1398" s="1">
        <v>41984</v>
      </c>
      <c r="B1398">
        <v>20.079999999999998</v>
      </c>
      <c r="C1398">
        <v>20.72</v>
      </c>
      <c r="D1398">
        <f>IFERROR(VLOOKUP($A1398,'EXIV-EVIX indexes'!$B$4:$D$5000,2,0),D1397)</f>
        <v>17465.05</v>
      </c>
      <c r="E1398">
        <f>IFERROR(VLOOKUP($A1398,'EXIV-EVIX indexes'!$B$4:$D$5000,3,0),E1397)</f>
        <v>18431.11</v>
      </c>
      <c r="F1398" s="11">
        <f>F1397*$D1398/$D1397*(1-F$1+VLOOKUP(A1398,'G T-bils'!B$3:C$3000,2,1)/36500)^($A1398-$A1397)</f>
        <v>82.487092458969784</v>
      </c>
      <c r="G1398" t="str">
        <f>IFERROR(VLOOKUP($A1398,EVIX.IV!$B$5:$F$300,5,0),"")</f>
        <v/>
      </c>
      <c r="I1398" s="11">
        <f>I1397*$E1398/$E1397*(1-I$1+VLOOKUP($A1398,'G T-bils'!$B$3:$C$3000,2,1)/36500)^($A1398-$A1397)</f>
        <v>27.15519585883974</v>
      </c>
      <c r="L1398">
        <f>ROW()</f>
        <v>1398</v>
      </c>
      <c r="N1398" t="e">
        <f>#REF!/#REF!</f>
        <v>#REF!</v>
      </c>
    </row>
    <row r="1399" spans="1:14">
      <c r="A1399" s="1">
        <v>41985</v>
      </c>
      <c r="B1399">
        <v>21.08</v>
      </c>
      <c r="C1399">
        <v>21</v>
      </c>
      <c r="D1399">
        <f>IFERROR(VLOOKUP($A1399,'EXIV-EVIX indexes'!$B$4:$D$5000,2,0),D1398)</f>
        <v>19803.52</v>
      </c>
      <c r="E1399">
        <f>IFERROR(VLOOKUP($A1399,'EXIV-EVIX indexes'!$B$4:$D$5000,3,0),E1398)</f>
        <v>16187.42</v>
      </c>
      <c r="F1399" s="11">
        <f>F1398*$D1399/$D1398*(1-F$1+VLOOKUP(A1399,'G T-bils'!B$3:C$3000,2,1)/36500)^($A1399-$A1398)</f>
        <v>93.527720278797361</v>
      </c>
      <c r="G1399" t="str">
        <f>IFERROR(VLOOKUP($A1399,EVIX.IV!$B$5:$F$300,5,0),"")</f>
        <v/>
      </c>
      <c r="I1399" s="11">
        <f>I1398*$E1399/$E1398*(1-I$1+VLOOKUP($A1399,'G T-bils'!$B$3:$C$3000,2,1)/36500)^($A1399-$A1398)</f>
        <v>23.848489571762528</v>
      </c>
      <c r="L1399">
        <f>ROW()</f>
        <v>1399</v>
      </c>
      <c r="N1399" t="e">
        <f>#REF!/#REF!</f>
        <v>#REF!</v>
      </c>
    </row>
    <row r="1400" spans="1:14">
      <c r="A1400" s="1">
        <v>41988</v>
      </c>
      <c r="B1400">
        <v>20.420000000000002</v>
      </c>
      <c r="C1400">
        <v>21.06</v>
      </c>
      <c r="D1400">
        <f>IFERROR(VLOOKUP($A1400,'EXIV-EVIX indexes'!$B$4:$D$5000,2,0),D1399)</f>
        <v>21114.39</v>
      </c>
      <c r="E1400">
        <f>IFERROR(VLOOKUP($A1400,'EXIV-EVIX indexes'!$B$4:$D$5000,3,0),E1399)</f>
        <v>15001.52</v>
      </c>
      <c r="F1400" s="11">
        <f>F1399*$D1400/$D1399*(1-F$1+VLOOKUP(A1400,'G T-bils'!B$3:C$3000,2,1)/36500)^($A1400-$A1399)</f>
        <v>99.706200469443573</v>
      </c>
      <c r="G1400" t="str">
        <f>IFERROR(VLOOKUP($A1400,EVIX.IV!$B$5:$F$300,5,0),"")</f>
        <v/>
      </c>
      <c r="I1400" s="11">
        <f>I1399*$E1400/$E1399*(1-I$1+VLOOKUP($A1400,'G T-bils'!$B$3:$C$3000,2,1)/36500)^($A1400-$A1399)</f>
        <v>22.098570395499408</v>
      </c>
      <c r="L1400">
        <f>ROW()</f>
        <v>1400</v>
      </c>
      <c r="N1400" t="e">
        <f>#REF!/#REF!</f>
        <v>#REF!</v>
      </c>
    </row>
    <row r="1401" spans="1:14">
      <c r="A1401" s="1">
        <v>41989</v>
      </c>
      <c r="B1401">
        <v>23.57</v>
      </c>
      <c r="C1401">
        <v>23.09</v>
      </c>
      <c r="D1401">
        <f>IFERROR(VLOOKUP($A1401,'EXIV-EVIX indexes'!$B$4:$D$5000,2,0),D1400)</f>
        <v>19479.03</v>
      </c>
      <c r="E1401">
        <f>IFERROR(VLOOKUP($A1401,'EXIV-EVIX indexes'!$B$4:$D$5000,3,0),E1400)</f>
        <v>16344.31</v>
      </c>
      <c r="F1401" s="11">
        <f>F1400*$D1401/$D1400*(1-F$1+VLOOKUP(A1401,'G T-bils'!B$3:C$3000,2,1)/36500)^($A1401-$A1400)</f>
        <v>91.97986356267036</v>
      </c>
      <c r="G1401" t="str">
        <f>IFERROR(VLOOKUP($A1401,EVIX.IV!$B$5:$F$300,5,0),"")</f>
        <v/>
      </c>
      <c r="I1401" s="11">
        <f>I1400*$E1401/$E1400*(1-I$1+VLOOKUP($A1401,'G T-bils'!$B$3:$C$3000,2,1)/36500)^($A1401-$A1400)</f>
        <v>24.075610663166497</v>
      </c>
      <c r="L1401">
        <f>ROW()</f>
        <v>1401</v>
      </c>
      <c r="N1401" t="e">
        <f>#REF!/#REF!</f>
        <v>#REF!</v>
      </c>
    </row>
    <row r="1402" spans="1:14">
      <c r="A1402" s="1">
        <v>41990</v>
      </c>
      <c r="B1402">
        <v>19.440000000000001</v>
      </c>
      <c r="C1402">
        <v>20.43</v>
      </c>
      <c r="D1402">
        <f>IFERROR(VLOOKUP($A1402,'EXIV-EVIX indexes'!$B$4:$D$5000,2,0),D1401)</f>
        <v>20153.13</v>
      </c>
      <c r="E1402">
        <f>IFERROR(VLOOKUP($A1402,'EXIV-EVIX indexes'!$B$4:$D$5000,3,0),E1401)</f>
        <v>15468.54</v>
      </c>
      <c r="F1402" s="11">
        <f>F1401*$D1402/$D1401*(1-F$1+VLOOKUP(A1402,'G T-bils'!B$3:C$3000,2,1)/36500)^($A1402-$A1401)</f>
        <v>95.159015044732655</v>
      </c>
      <c r="G1402" t="str">
        <f>IFERROR(VLOOKUP($A1402,EVIX.IV!$B$5:$F$300,5,0),"")</f>
        <v/>
      </c>
      <c r="I1402" s="11">
        <f>I1401*$E1402/$E1401*(1-I$1+VLOOKUP($A1402,'G T-bils'!$B$3:$C$3000,2,1)/36500)^($A1402-$A1401)</f>
        <v>22.784633258878898</v>
      </c>
      <c r="L1402">
        <f>ROW()</f>
        <v>1402</v>
      </c>
      <c r="N1402" t="e">
        <f>#REF!/#REF!</f>
        <v>#REF!</v>
      </c>
    </row>
    <row r="1403" spans="1:14">
      <c r="A1403" s="1">
        <v>41991</v>
      </c>
      <c r="B1403">
        <v>16.809999999999999</v>
      </c>
      <c r="C1403">
        <v>18.48</v>
      </c>
      <c r="D1403">
        <f>IFERROR(VLOOKUP($A1403,'EXIV-EVIX indexes'!$B$4:$D$5000,2,0),D1402)</f>
        <v>18794.48</v>
      </c>
      <c r="E1403">
        <f>IFERROR(VLOOKUP($A1403,'EXIV-EVIX indexes'!$B$4:$D$5000,3,0),E1402)</f>
        <v>16220.76</v>
      </c>
      <c r="F1403" s="11">
        <f>F1402*$D1403/$D1402*(1-F$1+VLOOKUP(A1403,'G T-bils'!B$3:C$3000,2,1)/36500)^($A1403-$A1402)</f>
        <v>88.739999523060604</v>
      </c>
      <c r="G1403" t="str">
        <f>IFERROR(VLOOKUP($A1403,EVIX.IV!$B$5:$F$300,5,0),"")</f>
        <v/>
      </c>
      <c r="I1403" s="11">
        <f>I1402*$E1403/$E1402*(1-I$1+VLOOKUP($A1403,'G T-bils'!$B$3:$C$3000,2,1)/36500)^($A1403-$A1402)</f>
        <v>23.891619659664677</v>
      </c>
      <c r="L1403">
        <f>ROW()</f>
        <v>1403</v>
      </c>
      <c r="N1403" t="e">
        <f>#REF!/#REF!</f>
        <v>#REF!</v>
      </c>
    </row>
    <row r="1404" spans="1:14">
      <c r="A1404" s="1">
        <v>41992</v>
      </c>
      <c r="B1404">
        <v>16.489999999999998</v>
      </c>
      <c r="C1404">
        <v>18.47</v>
      </c>
      <c r="D1404">
        <f>IFERROR(VLOOKUP($A1404,'EXIV-EVIX indexes'!$B$4:$D$5000,2,0),D1403)</f>
        <v>18778.28</v>
      </c>
      <c r="E1404">
        <f>IFERROR(VLOOKUP($A1404,'EXIV-EVIX indexes'!$B$4:$D$5000,3,0),E1403)</f>
        <v>16185.3</v>
      </c>
      <c r="F1404" s="11">
        <f>F1403*$D1404/$D1403*(1-F$1+VLOOKUP(A1404,'G T-bils'!B$3:C$3000,2,1)/36500)^($A1404-$A1403)</f>
        <v>88.659909636520766</v>
      </c>
      <c r="G1404" t="str">
        <f>IFERROR(VLOOKUP($A1404,EVIX.IV!$B$5:$F$300,5,0),"")</f>
        <v/>
      </c>
      <c r="I1404" s="11">
        <f>I1403*$E1404/$E1403*(1-I$1+VLOOKUP($A1404,'G T-bils'!$B$3:$C$3000,2,1)/36500)^($A1404-$A1403)</f>
        <v>23.838422545001077</v>
      </c>
      <c r="L1404">
        <f>ROW()</f>
        <v>1404</v>
      </c>
      <c r="N1404" t="e">
        <f>#REF!/#REF!</f>
        <v>#REF!</v>
      </c>
    </row>
    <row r="1405" spans="1:14">
      <c r="A1405" s="1">
        <v>41995</v>
      </c>
      <c r="B1405">
        <v>15.25</v>
      </c>
      <c r="C1405">
        <v>17.59</v>
      </c>
      <c r="D1405">
        <f>IFERROR(VLOOKUP($A1405,'EXIV-EVIX indexes'!$B$4:$D$5000,2,0),D1404)</f>
        <v>18526.740000000002</v>
      </c>
      <c r="E1405">
        <f>IFERROR(VLOOKUP($A1405,'EXIV-EVIX indexes'!$B$4:$D$5000,3,0),E1404)</f>
        <v>16379.23</v>
      </c>
      <c r="F1405" s="11">
        <f>F1404*$D1405/$D1404*(1-F$1+VLOOKUP(A1405,'G T-bils'!B$3:C$3000,2,1)/36500)^($A1405-$A1404)</f>
        <v>87.462430387603575</v>
      </c>
      <c r="G1405" t="str">
        <f>IFERROR(VLOOKUP($A1405,EVIX.IV!$B$5:$F$300,5,0),"")</f>
        <v/>
      </c>
      <c r="I1405" s="11">
        <f>I1404*$E1405/$E1404*(1-I$1+VLOOKUP($A1405,'G T-bils'!$B$3:$C$3000,2,1)/36500)^($A1405-$A1404)</f>
        <v>24.121332873583768</v>
      </c>
      <c r="L1405">
        <f>ROW()</f>
        <v>1405</v>
      </c>
      <c r="N1405" t="e">
        <f>#REF!/#REF!</f>
        <v>#REF!</v>
      </c>
    </row>
    <row r="1406" spans="1:14">
      <c r="A1406" s="1">
        <v>41996</v>
      </c>
      <c r="B1406">
        <v>14.8</v>
      </c>
      <c r="C1406">
        <v>17.940000000000001</v>
      </c>
      <c r="D1406">
        <f>IFERROR(VLOOKUP($A1406,'EXIV-EVIX indexes'!$B$4:$D$5000,2,0),D1405)</f>
        <v>18311.650000000001</v>
      </c>
      <c r="E1406">
        <f>IFERROR(VLOOKUP($A1406,'EXIV-EVIX indexes'!$B$4:$D$5000,3,0),E1405)</f>
        <v>16349.36</v>
      </c>
      <c r="F1406" s="11">
        <f>F1405*$D1406/$D1405*(1-F$1+VLOOKUP(A1406,'G T-bils'!B$3:C$3000,2,1)/36500)^($A1406-$A1405)</f>
        <v>86.443358110519384</v>
      </c>
      <c r="G1406" t="str">
        <f>IFERROR(VLOOKUP($A1406,EVIX.IV!$B$5:$F$300,5,0),"")</f>
        <v/>
      </c>
      <c r="I1406" s="11">
        <f>I1405*$E1406/$E1405*(1-I$1+VLOOKUP($A1406,'G T-bils'!$B$3:$C$3000,2,1)/36500)^($A1406-$A1405)</f>
        <v>24.07632481525707</v>
      </c>
      <c r="L1406">
        <f>ROW()</f>
        <v>1406</v>
      </c>
      <c r="N1406" t="e">
        <f>#REF!/#REF!</f>
        <v>#REF!</v>
      </c>
    </row>
    <row r="1407" spans="1:14">
      <c r="A1407" s="1">
        <v>41997</v>
      </c>
      <c r="B1407">
        <v>14.37</v>
      </c>
      <c r="C1407">
        <v>17.260000000000002</v>
      </c>
      <c r="D1407">
        <f>IFERROR(VLOOKUP($A1407,'EXIV-EVIX indexes'!$B$4:$D$5000,2,0),D1406)</f>
        <v>18311.650000000001</v>
      </c>
      <c r="E1407">
        <f>IFERROR(VLOOKUP($A1407,'EXIV-EVIX indexes'!$B$4:$D$5000,3,0),E1406)</f>
        <v>16349.36</v>
      </c>
      <c r="F1407" s="11">
        <f>F1406*$D1407/$D1406*(1-F$1+VLOOKUP(A1407,'G T-bils'!B$3:C$3000,2,1)/36500)^($A1407-$A1406)</f>
        <v>86.439665913388041</v>
      </c>
      <c r="G1407" t="str">
        <f>IFERROR(VLOOKUP($A1407,EVIX.IV!$B$5:$F$300,5,0),"")</f>
        <v/>
      </c>
      <c r="I1407" s="11">
        <f>I1406*$E1407/$E1406*(1-I$1+VLOOKUP($A1407,'G T-bils'!$B$3:$C$3000,2,1)/36500)^($A1407-$A1406)</f>
        <v>24.075296459356057</v>
      </c>
      <c r="L1407">
        <f>ROW()</f>
        <v>1407</v>
      </c>
      <c r="N1407" t="e">
        <f>#REF!/#REF!</f>
        <v>#REF!</v>
      </c>
    </row>
    <row r="1408" spans="1:14">
      <c r="A1408" s="1">
        <v>41999</v>
      </c>
      <c r="B1408">
        <v>14.5</v>
      </c>
      <c r="C1408">
        <v>17.16</v>
      </c>
      <c r="D1408">
        <f>IFERROR(VLOOKUP($A1408,'EXIV-EVIX indexes'!$B$4:$D$5000,2,0),D1407)</f>
        <v>18311.650000000001</v>
      </c>
      <c r="E1408">
        <f>IFERROR(VLOOKUP($A1408,'EXIV-EVIX indexes'!$B$4:$D$5000,3,0),E1407)</f>
        <v>16349.36</v>
      </c>
      <c r="F1408" s="11">
        <f>F1407*$D1408/$D1407*(1-F$1+VLOOKUP(A1408,'G T-bils'!B$3:C$3000,2,1)/36500)^($A1408-$A1407)</f>
        <v>86.432281992225626</v>
      </c>
      <c r="G1408" t="str">
        <f>IFERROR(VLOOKUP($A1408,EVIX.IV!$B$5:$F$300,5,0),"")</f>
        <v/>
      </c>
      <c r="I1408" s="11">
        <f>I1407*$E1408/$E1407*(1-I$1+VLOOKUP($A1408,'G T-bils'!$B$3:$C$3000,2,1)/36500)^($A1408-$A1407)</f>
        <v>24.073239879322582</v>
      </c>
      <c r="L1408">
        <f>ROW()</f>
        <v>1408</v>
      </c>
      <c r="N1408" t="e">
        <f>#REF!/#REF!</f>
        <v>#REF!</v>
      </c>
    </row>
    <row r="1409" spans="1:14">
      <c r="A1409" s="1">
        <v>42002</v>
      </c>
      <c r="B1409">
        <v>15.06</v>
      </c>
      <c r="C1409">
        <v>17.27</v>
      </c>
      <c r="D1409">
        <f>IFERROR(VLOOKUP($A1409,'EXIV-EVIX indexes'!$B$4:$D$5000,2,0),D1408)</f>
        <v>19203.68</v>
      </c>
      <c r="E1409">
        <f>IFERROR(VLOOKUP($A1409,'EXIV-EVIX indexes'!$B$4:$D$5000,3,0),E1408)</f>
        <v>15553.63</v>
      </c>
      <c r="F1409" s="11">
        <f>F1408*$D1409/$D1408*(1-F$1+VLOOKUP(A1409,'G T-bils'!B$3:C$3000,2,1)/36500)^($A1409-$A1408)</f>
        <v>90.630717617448767</v>
      </c>
      <c r="G1409" t="str">
        <f>IFERROR(VLOOKUP($A1409,EVIX.IV!$B$5:$F$300,5,0),"")</f>
        <v/>
      </c>
      <c r="I1409" s="11">
        <f>I1408*$E1409/$E1408*(1-I$1+VLOOKUP($A1409,'G T-bils'!$B$3:$C$3000,2,1)/36500)^($A1409-$A1408)</f>
        <v>22.898551335309982</v>
      </c>
      <c r="L1409">
        <f>ROW()</f>
        <v>1409</v>
      </c>
      <c r="N1409" t="e">
        <f>#REF!/#REF!</f>
        <v>#REF!</v>
      </c>
    </row>
    <row r="1410" spans="1:14">
      <c r="A1410" s="1">
        <v>42003</v>
      </c>
      <c r="B1410">
        <v>15.92</v>
      </c>
      <c r="C1410">
        <v>18.02</v>
      </c>
      <c r="D1410">
        <f>IFERROR(VLOOKUP($A1410,'EXIV-EVIX indexes'!$B$4:$D$5000,2,0),D1409)</f>
        <v>20147.580000000002</v>
      </c>
      <c r="E1410">
        <f>IFERROR(VLOOKUP($A1410,'EXIV-EVIX indexes'!$B$4:$D$5000,3,0),E1409)</f>
        <v>14743.35</v>
      </c>
      <c r="F1410" s="11">
        <f>F1409*$D1410/$D1409*(1-F$1+VLOOKUP(A1410,'G T-bils'!B$3:C$3000,2,1)/36500)^($A1410-$A1409)</f>
        <v>95.081228713430491</v>
      </c>
      <c r="G1410" t="str">
        <f>IFERROR(VLOOKUP($A1410,EVIX.IV!$B$5:$F$300,5,0),"")</f>
        <v/>
      </c>
      <c r="I1410" s="11">
        <f>I1409*$E1410/$E1409*(1-I$1+VLOOKUP($A1410,'G T-bils'!$B$3:$C$3000,2,1)/36500)^($A1410-$A1409)</f>
        <v>21.70467854559681</v>
      </c>
      <c r="L1410">
        <f>ROW()</f>
        <v>1410</v>
      </c>
      <c r="N1410" t="e">
        <f>#REF!/#REF!</f>
        <v>#REF!</v>
      </c>
    </row>
    <row r="1411" spans="1:14">
      <c r="A1411" s="1">
        <v>42004</v>
      </c>
      <c r="B1411">
        <v>19.2</v>
      </c>
      <c r="C1411">
        <v>19.739999999999998</v>
      </c>
      <c r="D1411">
        <f>IFERROR(VLOOKUP($A1411,'EXIV-EVIX indexes'!$B$4:$D$5000,2,0),D1410)</f>
        <v>20147.580000000002</v>
      </c>
      <c r="E1411">
        <f>IFERROR(VLOOKUP($A1411,'EXIV-EVIX indexes'!$B$4:$D$5000,3,0),E1410)</f>
        <v>14743.35</v>
      </c>
      <c r="F1411" s="11">
        <f>F1410*$D1411/$D1410*(1-F$1+VLOOKUP(A1411,'G T-bils'!B$3:C$3000,2,1)/36500)^($A1411-$A1410)</f>
        <v>95.077055559227787</v>
      </c>
      <c r="G1411" t="str">
        <f>IFERROR(VLOOKUP($A1411,EVIX.IV!$B$5:$F$300,5,0),"")</f>
        <v/>
      </c>
      <c r="I1411" s="11">
        <f>I1410*$E1411/$E1410*(1-I$1+VLOOKUP($A1411,'G T-bils'!$B$3:$C$3000,2,1)/36500)^($A1411-$A1410)</f>
        <v>21.703725918335714</v>
      </c>
      <c r="L1411">
        <f>ROW()</f>
        <v>1411</v>
      </c>
      <c r="N1411" t="e">
        <f>#REF!/#REF!</f>
        <v>#REF!</v>
      </c>
    </row>
    <row r="1412" spans="1:14">
      <c r="A1412" s="1">
        <v>42006</v>
      </c>
      <c r="B1412">
        <v>17.79</v>
      </c>
      <c r="C1412">
        <v>19.46</v>
      </c>
      <c r="D1412">
        <f>IFERROR(VLOOKUP($A1412,'EXIV-EVIX indexes'!$B$4:$D$5000,2,0),D1411)</f>
        <v>21241.72</v>
      </c>
      <c r="E1412">
        <f>IFERROR(VLOOKUP($A1412,'EXIV-EVIX indexes'!$B$4:$D$5000,3,0),E1411)</f>
        <v>13609.43</v>
      </c>
      <c r="F1412" s="11">
        <f>F1411*$D1412/$D1411*(1-F$1+VLOOKUP(A1412,'G T-bils'!B$3:C$3000,2,1)/36500)^($A1412-$A1411)</f>
        <v>100.232273184215</v>
      </c>
      <c r="G1412" t="str">
        <f>IFERROR(VLOOKUP($A1412,EVIX.IV!$B$5:$F$300,5,0),"")</f>
        <v/>
      </c>
      <c r="I1412" s="11">
        <f>I1411*$E1412/$E1411*(1-I$1+VLOOKUP($A1412,'G T-bils'!$B$3:$C$3000,2,1)/36500)^($A1412-$A1411)</f>
        <v>20.032867672264384</v>
      </c>
      <c r="L1412">
        <f>ROW()</f>
        <v>1412</v>
      </c>
      <c r="N1412" t="e">
        <f>#REF!/#REF!</f>
        <v>#REF!</v>
      </c>
    </row>
    <row r="1413" spans="1:14">
      <c r="A1413" s="1">
        <v>42009</v>
      </c>
      <c r="B1413">
        <v>19.920000000000002</v>
      </c>
      <c r="C1413">
        <v>20.79</v>
      </c>
      <c r="D1413">
        <f>IFERROR(VLOOKUP($A1413,'EXIV-EVIX indexes'!$B$4:$D$5000,2,0),D1412)</f>
        <v>22153.86</v>
      </c>
      <c r="E1413">
        <f>IFERROR(VLOOKUP($A1413,'EXIV-EVIX indexes'!$B$4:$D$5000,3,0),E1412)</f>
        <v>12802.58</v>
      </c>
      <c r="F1413" s="11">
        <f>F1412*$D1413/$D1412*(1-F$1+VLOOKUP(A1413,'G T-bils'!B$3:C$3000,2,1)/36500)^($A1413-$A1412)</f>
        <v>104.52380866278317</v>
      </c>
      <c r="G1413" t="str">
        <f>IFERROR(VLOOKUP($A1413,EVIX.IV!$B$5:$F$300,5,0),"")</f>
        <v/>
      </c>
      <c r="I1413" s="11">
        <f>I1412*$E1413/$E1412*(1-I$1+VLOOKUP($A1413,'G T-bils'!$B$3:$C$3000,2,1)/36500)^($A1413-$A1412)</f>
        <v>18.842937332860082</v>
      </c>
      <c r="L1413">
        <f>ROW()</f>
        <v>1413</v>
      </c>
      <c r="N1413" t="e">
        <f>#REF!/#REF!</f>
        <v>#REF!</v>
      </c>
    </row>
    <row r="1414" spans="1:14">
      <c r="A1414" s="1">
        <v>42010</v>
      </c>
      <c r="B1414">
        <v>21.12</v>
      </c>
      <c r="C1414">
        <v>21.42</v>
      </c>
      <c r="D1414">
        <f>IFERROR(VLOOKUP($A1414,'EXIV-EVIX indexes'!$B$4:$D$5000,2,0),D1413)</f>
        <v>22121.38</v>
      </c>
      <c r="E1414">
        <f>IFERROR(VLOOKUP($A1414,'EXIV-EVIX indexes'!$B$4:$D$5000,3,0),E1413)</f>
        <v>12781.46</v>
      </c>
      <c r="F1414" s="11">
        <f>F1413*$D1414/$D1413*(1-F$1+VLOOKUP(A1414,'G T-bils'!B$3:C$3000,2,1)/36500)^($A1414-$A1413)</f>
        <v>104.36635610508401</v>
      </c>
      <c r="G1414" t="str">
        <f>IFERROR(VLOOKUP($A1414,EVIX.IV!$B$5:$F$300,5,0),"")</f>
        <v/>
      </c>
      <c r="I1414" s="11">
        <f>I1413*$E1414/$E1413*(1-I$1+VLOOKUP($A1414,'G T-bils'!$B$3:$C$3000,2,1)/36500)^($A1414-$A1413)</f>
        <v>18.811094092917958</v>
      </c>
      <c r="L1414">
        <f>ROW()</f>
        <v>1414</v>
      </c>
      <c r="N1414" t="e">
        <f>#REF!/#REF!</f>
        <v>#REF!</v>
      </c>
    </row>
    <row r="1415" spans="1:14">
      <c r="A1415" s="1">
        <v>42011</v>
      </c>
      <c r="B1415">
        <v>19.309999999999999</v>
      </c>
      <c r="C1415">
        <v>20.079999999999998</v>
      </c>
      <c r="D1415">
        <f>IFERROR(VLOOKUP($A1415,'EXIV-EVIX indexes'!$B$4:$D$5000,2,0),D1414)</f>
        <v>21286.09</v>
      </c>
      <c r="E1415">
        <f>IFERROR(VLOOKUP($A1415,'EXIV-EVIX indexes'!$B$4:$D$5000,3,0),E1414)</f>
        <v>13011.31</v>
      </c>
      <c r="F1415" s="11">
        <f>F1414*$D1415/$D1414*(1-F$1+VLOOKUP(A1415,'G T-bils'!B$3:C$3000,2,1)/36500)^($A1415-$A1414)</f>
        <v>100.42146223303504</v>
      </c>
      <c r="G1415" t="str">
        <f>IFERROR(VLOOKUP($A1415,EVIX.IV!$B$5:$F$300,5,0),"")</f>
        <v/>
      </c>
      <c r="I1415" s="11">
        <f>I1414*$E1415/$E1414*(1-I$1+VLOOKUP($A1415,'G T-bils'!$B$3:$C$3000,2,1)/36500)^($A1415-$A1414)</f>
        <v>19.148596910443942</v>
      </c>
      <c r="L1415">
        <f>ROW()</f>
        <v>1415</v>
      </c>
      <c r="N1415" t="e">
        <f>#REF!/#REF!</f>
        <v>#REF!</v>
      </c>
    </row>
    <row r="1416" spans="1:14">
      <c r="A1416" s="1">
        <v>42012</v>
      </c>
      <c r="B1416">
        <v>17.010000000000002</v>
      </c>
      <c r="C1416">
        <v>18.66</v>
      </c>
      <c r="D1416">
        <f>IFERROR(VLOOKUP($A1416,'EXIV-EVIX indexes'!$B$4:$D$5000,2,0),D1415)</f>
        <v>19989.900000000001</v>
      </c>
      <c r="E1416">
        <f>IFERROR(VLOOKUP($A1416,'EXIV-EVIX indexes'!$B$4:$D$5000,3,0),E1415)</f>
        <v>13775.85</v>
      </c>
      <c r="F1416" s="11">
        <f>F1415*$D1416/$D1415*(1-F$1+VLOOKUP(A1416,'G T-bils'!B$3:C$3000,2,1)/36500)^($A1416-$A1415)</f>
        <v>94.30249996254453</v>
      </c>
      <c r="G1416" t="str">
        <f>IFERROR(VLOOKUP($A1416,EVIX.IV!$B$5:$F$300,5,0),"")</f>
        <v/>
      </c>
      <c r="I1416" s="11">
        <f>I1415*$E1416/$E1415*(1-I$1+VLOOKUP($A1416,'G T-bils'!$B$3:$C$3000,2,1)/36500)^($A1416-$A1415)</f>
        <v>20.272918564733363</v>
      </c>
      <c r="L1416">
        <f>ROW()</f>
        <v>1416</v>
      </c>
      <c r="N1416" t="e">
        <f>#REF!/#REF!</f>
        <v>#REF!</v>
      </c>
    </row>
    <row r="1417" spans="1:14">
      <c r="A1417" s="1">
        <v>42013</v>
      </c>
      <c r="B1417">
        <v>17.55</v>
      </c>
      <c r="C1417">
        <v>19.32</v>
      </c>
      <c r="D1417">
        <f>IFERROR(VLOOKUP($A1417,'EXIV-EVIX indexes'!$B$4:$D$5000,2,0),D1416)</f>
        <v>20752.2</v>
      </c>
      <c r="E1417">
        <f>IFERROR(VLOOKUP($A1417,'EXIV-EVIX indexes'!$B$4:$D$5000,3,0),E1416)</f>
        <v>13344.39</v>
      </c>
      <c r="F1417" s="11">
        <f>F1416*$D1417/$D1416*(1-F$1+VLOOKUP(A1417,'G T-bils'!B$3:C$3000,2,1)/36500)^($A1417-$A1416)</f>
        <v>97.894632574888092</v>
      </c>
      <c r="G1417" t="str">
        <f>IFERROR(VLOOKUP($A1417,EVIX.IV!$B$5:$F$300,5,0),"")</f>
        <v/>
      </c>
      <c r="I1417" s="11">
        <f>I1416*$E1417/$E1416*(1-I$1+VLOOKUP($A1417,'G T-bils'!$B$3:$C$3000,2,1)/36500)^($A1417-$A1416)</f>
        <v>19.637163159139558</v>
      </c>
      <c r="L1417">
        <f>ROW()</f>
        <v>1417</v>
      </c>
      <c r="N1417" t="e">
        <f>#REF!/#REF!</f>
        <v>#REF!</v>
      </c>
    </row>
    <row r="1418" spans="1:14">
      <c r="A1418" s="1">
        <v>42016</v>
      </c>
      <c r="B1418">
        <v>19.600000000000001</v>
      </c>
      <c r="C1418">
        <v>20.48</v>
      </c>
      <c r="D1418">
        <f>IFERROR(VLOOKUP($A1418,'EXIV-EVIX indexes'!$B$4:$D$5000,2,0),D1417)</f>
        <v>21225.9</v>
      </c>
      <c r="E1418">
        <f>IFERROR(VLOOKUP($A1418,'EXIV-EVIX indexes'!$B$4:$D$5000,3,0),E1417)</f>
        <v>12998.67</v>
      </c>
      <c r="F1418" s="11">
        <f>F1417*$D1418/$D1417*(1-F$1+VLOOKUP(A1418,'G T-bils'!B$3:C$3000,2,1)/36500)^($A1418-$A1417)</f>
        <v>100.11693737756866</v>
      </c>
      <c r="G1418" t="str">
        <f>IFERROR(VLOOKUP($A1418,EVIX.IV!$B$5:$F$300,5,0),"")</f>
        <v/>
      </c>
      <c r="I1418" s="11">
        <f>I1417*$E1418/$E1417*(1-I$1+VLOOKUP($A1418,'G T-bils'!$B$3:$C$3000,2,1)/36500)^($A1418-$A1417)</f>
        <v>19.126065840528568</v>
      </c>
      <c r="L1418">
        <f>ROW()</f>
        <v>1418</v>
      </c>
      <c r="N1418" t="e">
        <f>#REF!/#REF!</f>
        <v>#REF!</v>
      </c>
    </row>
    <row r="1419" spans="1:14">
      <c r="A1419" s="1">
        <v>42017</v>
      </c>
      <c r="B1419">
        <v>20.56</v>
      </c>
      <c r="C1419">
        <v>21.27</v>
      </c>
      <c r="D1419">
        <f>IFERROR(VLOOKUP($A1419,'EXIV-EVIX indexes'!$B$4:$D$5000,2,0),D1418)</f>
        <v>20609.849999999999</v>
      </c>
      <c r="E1419">
        <f>IFERROR(VLOOKUP($A1419,'EXIV-EVIX indexes'!$B$4:$D$5000,3,0),E1418)</f>
        <v>13292.7</v>
      </c>
      <c r="F1419" s="11">
        <f>F1418*$D1419/$D1418*(1-F$1+VLOOKUP(A1419,'G T-bils'!B$3:C$3000,2,1)/36500)^($A1419-$A1418)</f>
        <v>97.207214014104366</v>
      </c>
      <c r="G1419" t="str">
        <f>IFERROR(VLOOKUP($A1419,EVIX.IV!$B$5:$F$300,5,0),"")</f>
        <v/>
      </c>
      <c r="I1419" s="11">
        <f>I1418*$E1419/$E1418*(1-I$1+VLOOKUP($A1419,'G T-bils'!$B$3:$C$3000,2,1)/36500)^($A1419-$A1418)</f>
        <v>19.557897007356885</v>
      </c>
      <c r="L1419">
        <f>ROW()</f>
        <v>1419</v>
      </c>
      <c r="N1419" t="e">
        <f>#REF!/#REF!</f>
        <v>#REF!</v>
      </c>
    </row>
    <row r="1420" spans="1:14">
      <c r="A1420" s="1">
        <v>42018</v>
      </c>
      <c r="B1420">
        <v>21.48</v>
      </c>
      <c r="C1420">
        <v>20.93</v>
      </c>
      <c r="D1420">
        <f>IFERROR(VLOOKUP($A1420,'EXIV-EVIX indexes'!$B$4:$D$5000,2,0),D1419)</f>
        <v>21561.72</v>
      </c>
      <c r="E1420">
        <f>IFERROR(VLOOKUP($A1420,'EXIV-EVIX indexes'!$B$4:$D$5000,3,0),E1419)</f>
        <v>12685.83</v>
      </c>
      <c r="F1420" s="11">
        <f>F1419*$D1420/$D1419*(1-F$1+VLOOKUP(A1420,'G T-bils'!B$3:C$3000,2,1)/36500)^($A1420-$A1419)</f>
        <v>101.69257746643152</v>
      </c>
      <c r="G1420" t="str">
        <f>IFERROR(VLOOKUP($A1420,EVIX.IV!$B$5:$F$300,5,0),"")</f>
        <v/>
      </c>
      <c r="I1420" s="11">
        <f>I1419*$E1420/$E1419*(1-I$1+VLOOKUP($A1420,'G T-bils'!$B$3:$C$3000,2,1)/36500)^($A1420-$A1419)</f>
        <v>18.664227791169292</v>
      </c>
      <c r="L1420">
        <f>ROW()</f>
        <v>1420</v>
      </c>
      <c r="N1420" t="e">
        <f>#REF!/#REF!</f>
        <v>#REF!</v>
      </c>
    </row>
    <row r="1421" spans="1:14">
      <c r="A1421" s="1">
        <v>42019</v>
      </c>
      <c r="B1421">
        <v>22.39</v>
      </c>
      <c r="C1421">
        <v>22.11</v>
      </c>
      <c r="D1421">
        <f>IFERROR(VLOOKUP($A1421,'EXIV-EVIX indexes'!$B$4:$D$5000,2,0),D1420)</f>
        <v>21116.87</v>
      </c>
      <c r="E1421">
        <f>IFERROR(VLOOKUP($A1421,'EXIV-EVIX indexes'!$B$4:$D$5000,3,0),E1420)</f>
        <v>12510.78</v>
      </c>
      <c r="F1421" s="11">
        <f>F1420*$D1421/$D1420*(1-F$1+VLOOKUP(A1421,'G T-bils'!B$3:C$3000,2,1)/36500)^($A1421-$A1420)</f>
        <v>99.590378882012899</v>
      </c>
      <c r="G1421" t="str">
        <f>IFERROR(VLOOKUP($A1421,EVIX.IV!$B$5:$F$300,5,0),"")</f>
        <v/>
      </c>
      <c r="I1421" s="11">
        <f>I1420*$E1421/$E1420*(1-I$1+VLOOKUP($A1421,'G T-bils'!$B$3:$C$3000,2,1)/36500)^($A1421-$A1420)</f>
        <v>18.405919214213899</v>
      </c>
      <c r="L1421">
        <f>ROW()</f>
        <v>1421</v>
      </c>
      <c r="N1421" t="e">
        <f>#REF!/#REF!</f>
        <v>#REF!</v>
      </c>
    </row>
    <row r="1422" spans="1:14">
      <c r="A1422" s="1">
        <v>42020</v>
      </c>
      <c r="B1422">
        <v>20.95</v>
      </c>
      <c r="C1422">
        <v>21.15</v>
      </c>
      <c r="D1422">
        <f>IFERROR(VLOOKUP($A1422,'EXIV-EVIX indexes'!$B$4:$D$5000,2,0),D1421)</f>
        <v>21239.79</v>
      </c>
      <c r="E1422">
        <f>IFERROR(VLOOKUP($A1422,'EXIV-EVIX indexes'!$B$4:$D$5000,3,0),E1421)</f>
        <v>12239.07</v>
      </c>
      <c r="F1422" s="11">
        <f>F1421*$D1422/$D1421*(1-F$1+VLOOKUP(A1422,'G T-bils'!B$3:C$3000,2,1)/36500)^($A1422-$A1421)</f>
        <v>100.16587571273105</v>
      </c>
      <c r="G1422" t="str">
        <f>IFERROR(VLOOKUP($A1422,EVIX.IV!$B$5:$F$300,5,0),"")</f>
        <v/>
      </c>
      <c r="I1422" s="11">
        <f>I1421*$E1422/$E1421*(1-I$1+VLOOKUP($A1422,'G T-bils'!$B$3:$C$3000,2,1)/36500)^($A1422-$A1421)</f>
        <v>18.005420919995373</v>
      </c>
      <c r="L1422">
        <f>ROW()</f>
        <v>1422</v>
      </c>
      <c r="N1422" t="e">
        <f>#REF!/#REF!</f>
        <v>#REF!</v>
      </c>
    </row>
    <row r="1423" spans="1:14">
      <c r="A1423" s="1">
        <v>42024</v>
      </c>
      <c r="B1423">
        <v>19.89</v>
      </c>
      <c r="C1423">
        <v>20.87</v>
      </c>
      <c r="D1423">
        <f>IFERROR(VLOOKUP($A1423,'EXIV-EVIX indexes'!$B$4:$D$5000,2,0),D1422)</f>
        <v>20345.32</v>
      </c>
      <c r="E1423">
        <f>IFERROR(VLOOKUP($A1423,'EXIV-EVIX indexes'!$B$4:$D$5000,3,0),E1422)</f>
        <v>12914.99</v>
      </c>
      <c r="F1423" s="11">
        <f>F1422*$D1423/$D1422*(1-F$1+VLOOKUP(A1423,'G T-bils'!B$3:C$3000,2,1)/36500)^($A1423-$A1422)</f>
        <v>95.931351865288818</v>
      </c>
      <c r="G1423" t="str">
        <f>IFERROR(VLOOKUP($A1423,EVIX.IV!$B$5:$F$300,5,0),"")</f>
        <v/>
      </c>
      <c r="I1423" s="11">
        <f>I1422*$E1423/$E1422*(1-I$1+VLOOKUP($A1423,'G T-bils'!$B$3:$C$3000,2,1)/36500)^($A1423-$A1422)</f>
        <v>18.99657908075611</v>
      </c>
      <c r="L1423">
        <f>ROW()</f>
        <v>1423</v>
      </c>
      <c r="N1423" t="e">
        <f>#REF!/#REF!</f>
        <v>#REF!</v>
      </c>
    </row>
    <row r="1424" spans="1:14">
      <c r="A1424" s="1">
        <v>42025</v>
      </c>
      <c r="B1424">
        <v>18.850000000000001</v>
      </c>
      <c r="C1424">
        <v>20.04</v>
      </c>
      <c r="D1424">
        <f>IFERROR(VLOOKUP($A1424,'EXIV-EVIX indexes'!$B$4:$D$5000,2,0),D1423)</f>
        <v>20093.66</v>
      </c>
      <c r="E1424">
        <f>IFERROR(VLOOKUP($A1424,'EXIV-EVIX indexes'!$B$4:$D$5000,3,0),E1423)</f>
        <v>13101.42</v>
      </c>
      <c r="F1424" s="11">
        <f>F1423*$D1424/$D1423*(1-F$1+VLOOKUP(A1424,'G T-bils'!B$3:C$3000,2,1)/36500)^($A1424-$A1423)</f>
        <v>94.740740924748991</v>
      </c>
      <c r="G1424" t="str">
        <f>IFERROR(VLOOKUP($A1424,EVIX.IV!$B$5:$F$300,5,0),"")</f>
        <v/>
      </c>
      <c r="I1424" s="11">
        <f>I1423*$E1424/$E1423*(1-I$1+VLOOKUP($A1424,'G T-bils'!$B$3:$C$3000,2,1)/36500)^($A1424-$A1423)</f>
        <v>19.269985275814957</v>
      </c>
      <c r="L1424">
        <f>ROW()</f>
        <v>1424</v>
      </c>
      <c r="N1424" t="e">
        <f>#REF!/#REF!</f>
        <v>#REF!</v>
      </c>
    </row>
    <row r="1425" spans="1:14">
      <c r="A1425" s="1">
        <v>42026</v>
      </c>
      <c r="B1425">
        <v>16.399999999999999</v>
      </c>
      <c r="C1425">
        <v>18.600000000000001</v>
      </c>
      <c r="D1425">
        <f>IFERROR(VLOOKUP($A1425,'EXIV-EVIX indexes'!$B$4:$D$5000,2,0),D1424)</f>
        <v>18753.02</v>
      </c>
      <c r="E1425">
        <f>IFERROR(VLOOKUP($A1425,'EXIV-EVIX indexes'!$B$4:$D$5000,3,0),E1424)</f>
        <v>13588.23</v>
      </c>
      <c r="F1425" s="11">
        <f>F1424*$D1425/$D1424*(1-F$1+VLOOKUP(A1425,'G T-bils'!B$3:C$3000,2,1)/36500)^($A1425-$A1424)</f>
        <v>88.415919026483465</v>
      </c>
      <c r="G1425" t="str">
        <f>IFERROR(VLOOKUP($A1425,EVIX.IV!$B$5:$F$300,5,0),"")</f>
        <v/>
      </c>
      <c r="I1425" s="11">
        <f>I1424*$E1425/$E1424*(1-I$1+VLOOKUP($A1425,'G T-bils'!$B$3:$C$3000,2,1)/36500)^($A1425-$A1424)</f>
        <v>19.985150545361808</v>
      </c>
      <c r="L1425">
        <f>ROW()</f>
        <v>1425</v>
      </c>
      <c r="N1425" t="e">
        <f>#REF!/#REF!</f>
        <v>#REF!</v>
      </c>
    </row>
    <row r="1426" spans="1:14">
      <c r="A1426" s="1">
        <v>42027</v>
      </c>
      <c r="B1426">
        <v>16.66</v>
      </c>
      <c r="C1426">
        <v>19</v>
      </c>
      <c r="D1426">
        <f>IFERROR(VLOOKUP($A1426,'EXIV-EVIX indexes'!$B$4:$D$5000,2,0),D1425)</f>
        <v>18611.39</v>
      </c>
      <c r="E1426">
        <f>IFERROR(VLOOKUP($A1426,'EXIV-EVIX indexes'!$B$4:$D$5000,3,0),E1425)</f>
        <v>13284.11</v>
      </c>
      <c r="F1426" s="11">
        <f>F1425*$D1426/$D1425*(1-F$1+VLOOKUP(A1426,'G T-bils'!B$3:C$3000,2,1)/36500)^($A1426-$A1425)</f>
        <v>87.744477861763343</v>
      </c>
      <c r="G1426" t="str">
        <f>IFERROR(VLOOKUP($A1426,EVIX.IV!$B$5:$F$300,5,0),"")</f>
        <v/>
      </c>
      <c r="I1426" s="11">
        <f>I1425*$E1426/$E1425*(1-I$1+VLOOKUP($A1426,'G T-bils'!$B$3:$C$3000,2,1)/36500)^($A1426-$A1425)</f>
        <v>19.537038547082403</v>
      </c>
      <c r="L1426">
        <f>ROW()</f>
        <v>1426</v>
      </c>
      <c r="N1426" t="e">
        <f>#REF!/#REF!</f>
        <v>#REF!</v>
      </c>
    </row>
    <row r="1427" spans="1:14">
      <c r="A1427" s="1">
        <v>42030</v>
      </c>
      <c r="B1427">
        <v>15.52</v>
      </c>
      <c r="C1427">
        <v>18.03</v>
      </c>
      <c r="D1427">
        <f>IFERROR(VLOOKUP($A1427,'EXIV-EVIX indexes'!$B$4:$D$5000,2,0),D1426)</f>
        <v>18035.11</v>
      </c>
      <c r="E1427">
        <f>IFERROR(VLOOKUP($A1427,'EXIV-EVIX indexes'!$B$4:$D$5000,3,0),E1426)</f>
        <v>13705.98</v>
      </c>
      <c r="F1427" s="11">
        <f>F1426*$D1427/$D1426*(1-F$1+VLOOKUP(A1427,'G T-bils'!B$3:C$3000,2,1)/36500)^($A1427-$A1426)</f>
        <v>85.016992117442655</v>
      </c>
      <c r="G1427" t="str">
        <f>IFERROR(VLOOKUP($A1427,EVIX.IV!$B$5:$F$300,5,0),"")</f>
        <v/>
      </c>
      <c r="I1427" s="11">
        <f>I1426*$E1427/$E1426*(1-I$1+VLOOKUP($A1427,'G T-bils'!$B$3:$C$3000,2,1)/36500)^($A1427-$A1426)</f>
        <v>20.154977607004781</v>
      </c>
      <c r="L1427">
        <f>ROW()</f>
        <v>1427</v>
      </c>
      <c r="N1427" t="e">
        <f>#REF!/#REF!</f>
        <v>#REF!</v>
      </c>
    </row>
    <row r="1428" spans="1:14">
      <c r="A1428" s="1">
        <v>42031</v>
      </c>
      <c r="B1428">
        <v>17.22</v>
      </c>
      <c r="C1428">
        <v>19.11</v>
      </c>
      <c r="D1428">
        <f>IFERROR(VLOOKUP($A1428,'EXIV-EVIX indexes'!$B$4:$D$5000,2,0),D1427)</f>
        <v>18998.39</v>
      </c>
      <c r="E1428">
        <f>IFERROR(VLOOKUP($A1428,'EXIV-EVIX indexes'!$B$4:$D$5000,3,0),E1427)</f>
        <v>13322.08</v>
      </c>
      <c r="F1428" s="11">
        <f>F1427*$D1428/$D1427*(1-F$1+VLOOKUP(A1428,'G T-bils'!B$3:C$3000,2,1)/36500)^($A1428-$A1427)</f>
        <v>89.554136921535658</v>
      </c>
      <c r="G1428" t="str">
        <f>IFERROR(VLOOKUP($A1428,EVIX.IV!$B$5:$F$300,5,0),"")</f>
        <v/>
      </c>
      <c r="I1428" s="11">
        <f>I1427*$E1428/$E1427*(1-I$1+VLOOKUP($A1428,'G T-bils'!$B$3:$C$3000,2,1)/36500)^($A1428-$A1427)</f>
        <v>19.589627480097644</v>
      </c>
      <c r="L1428">
        <f>ROW()</f>
        <v>1428</v>
      </c>
      <c r="N1428" t="e">
        <f>#REF!/#REF!</f>
        <v>#REF!</v>
      </c>
    </row>
    <row r="1429" spans="1:14">
      <c r="A1429" s="1">
        <v>42032</v>
      </c>
      <c r="B1429">
        <v>20.440000000000001</v>
      </c>
      <c r="C1429">
        <v>21.44</v>
      </c>
      <c r="D1429">
        <f>IFERROR(VLOOKUP($A1429,'EXIV-EVIX indexes'!$B$4:$D$5000,2,0),D1428)</f>
        <v>18783.580000000002</v>
      </c>
      <c r="E1429">
        <f>IFERROR(VLOOKUP($A1429,'EXIV-EVIX indexes'!$B$4:$D$5000,3,0),E1428)</f>
        <v>13330.85</v>
      </c>
      <c r="F1429" s="11">
        <f>F1428*$D1429/$D1428*(1-F$1+VLOOKUP(A1429,'G T-bils'!B$3:C$3000,2,1)/36500)^($A1429-$A1428)</f>
        <v>88.537876413343099</v>
      </c>
      <c r="G1429" t="str">
        <f>IFERROR(VLOOKUP($A1429,EVIX.IV!$B$5:$F$300,5,0),"")</f>
        <v/>
      </c>
      <c r="I1429" s="11">
        <f>I1428*$E1429/$E1428*(1-I$1+VLOOKUP($A1429,'G T-bils'!$B$3:$C$3000,2,1)/36500)^($A1429-$A1428)</f>
        <v>19.601705506334138</v>
      </c>
      <c r="L1429">
        <f>ROW()</f>
        <v>1429</v>
      </c>
      <c r="N1429" t="e">
        <f>#REF!/#REF!</f>
        <v>#REF!</v>
      </c>
    </row>
    <row r="1430" spans="1:14">
      <c r="A1430" s="1">
        <v>42033</v>
      </c>
      <c r="B1430">
        <v>18.760000000000002</v>
      </c>
      <c r="C1430">
        <v>20</v>
      </c>
      <c r="D1430">
        <f>IFERROR(VLOOKUP($A1430,'EXIV-EVIX indexes'!$B$4:$D$5000,2,0),D1429)</f>
        <v>19550.04</v>
      </c>
      <c r="E1430">
        <f>IFERROR(VLOOKUP($A1430,'EXIV-EVIX indexes'!$B$4:$D$5000,3,0),E1429)</f>
        <v>12776.57</v>
      </c>
      <c r="F1430" s="11">
        <f>F1429*$D1430/$D1429*(1-F$1+VLOOKUP(A1430,'G T-bils'!B$3:C$3000,2,1)/36500)^($A1430-$A1429)</f>
        <v>92.146745068170119</v>
      </c>
      <c r="G1430" t="str">
        <f>IFERROR(VLOOKUP($A1430,EVIX.IV!$B$5:$F$300,5,0),"")</f>
        <v/>
      </c>
      <c r="I1430" s="11">
        <f>I1429*$E1430/$E1429*(1-I$1+VLOOKUP($A1430,'G T-bils'!$B$3:$C$3000,2,1)/36500)^($A1430-$A1429)</f>
        <v>18.78589599284043</v>
      </c>
      <c r="L1430">
        <f>ROW()</f>
        <v>1430</v>
      </c>
      <c r="N1430" t="e">
        <f>#REF!/#REF!</f>
        <v>#REF!</v>
      </c>
    </row>
    <row r="1431" spans="1:14">
      <c r="A1431" s="1">
        <v>42034</v>
      </c>
      <c r="B1431">
        <v>20.97</v>
      </c>
      <c r="C1431">
        <v>21.82</v>
      </c>
      <c r="D1431">
        <f>IFERROR(VLOOKUP($A1431,'EXIV-EVIX indexes'!$B$4:$D$5000,2,0),D1430)</f>
        <v>20164.939999999999</v>
      </c>
      <c r="E1431">
        <f>IFERROR(VLOOKUP($A1431,'EXIV-EVIX indexes'!$B$4:$D$5000,3,0),E1430)</f>
        <v>12251.26</v>
      </c>
      <c r="F1431" s="11">
        <f>F1430*$D1431/$D1430*(1-F$1+VLOOKUP(A1431,'G T-bils'!B$3:C$3000,2,1)/36500)^($A1431-$A1430)</f>
        <v>95.041038477149897</v>
      </c>
      <c r="G1431" t="str">
        <f>IFERROR(VLOOKUP($A1431,EVIX.IV!$B$5:$F$300,5,0),"")</f>
        <v/>
      </c>
      <c r="I1431" s="11">
        <f>I1430*$E1431/$E1430*(1-I$1+VLOOKUP($A1431,'G T-bils'!$B$3:$C$3000,2,1)/36500)^($A1431-$A1430)</f>
        <v>18.012760792932095</v>
      </c>
      <c r="L1431">
        <f>ROW()</f>
        <v>1431</v>
      </c>
      <c r="N1431" t="e">
        <f>#REF!/#REF!</f>
        <v>#REF!</v>
      </c>
    </row>
    <row r="1432" spans="1:14">
      <c r="A1432" s="1">
        <v>42037</v>
      </c>
      <c r="B1432">
        <v>19.43</v>
      </c>
      <c r="C1432">
        <v>20.91</v>
      </c>
      <c r="D1432">
        <f>IFERROR(VLOOKUP($A1432,'EXIV-EVIX indexes'!$B$4:$D$5000,2,0),D1431)</f>
        <v>20212.22</v>
      </c>
      <c r="E1432">
        <f>IFERROR(VLOOKUP($A1432,'EXIV-EVIX indexes'!$B$4:$D$5000,3,0),E1431)</f>
        <v>12345.62</v>
      </c>
      <c r="F1432" s="11">
        <f>F1431*$D1432/$D1431*(1-F$1+VLOOKUP(A1432,'G T-bils'!B$3:C$3000,2,1)/36500)^($A1432-$A1431)</f>
        <v>95.251937626284871</v>
      </c>
      <c r="G1432" t="str">
        <f>IFERROR(VLOOKUP($A1432,EVIX.IV!$B$5:$F$300,5,0),"")</f>
        <v/>
      </c>
      <c r="I1432" s="11">
        <f>I1431*$E1432/$E1431*(1-I$1+VLOOKUP($A1432,'G T-bils'!$B$3:$C$3000,2,1)/36500)^($A1432-$A1431)</f>
        <v>18.149221187896028</v>
      </c>
      <c r="L1432">
        <f>ROW()</f>
        <v>1432</v>
      </c>
      <c r="N1432" t="e">
        <f>#REF!/#REF!</f>
        <v>#REF!</v>
      </c>
    </row>
    <row r="1433" spans="1:14">
      <c r="A1433" s="1">
        <v>42038</v>
      </c>
      <c r="B1433">
        <v>17.329999999999998</v>
      </c>
      <c r="C1433">
        <v>19.489999999999998</v>
      </c>
      <c r="D1433">
        <f>IFERROR(VLOOKUP($A1433,'EXIV-EVIX indexes'!$B$4:$D$5000,2,0),D1432)</f>
        <v>19533.849999999999</v>
      </c>
      <c r="E1433">
        <f>IFERROR(VLOOKUP($A1433,'EXIV-EVIX indexes'!$B$4:$D$5000,3,0),E1432)</f>
        <v>12985.96</v>
      </c>
      <c r="F1433" s="11">
        <f>F1432*$D1433/$D1432*(1-F$1+VLOOKUP(A1433,'G T-bils'!B$3:C$3000,2,1)/36500)^($A1433-$A1432)</f>
        <v>92.051190569101706</v>
      </c>
      <c r="G1433" t="str">
        <f>IFERROR(VLOOKUP($A1433,EVIX.IV!$B$5:$F$300,5,0),"")</f>
        <v/>
      </c>
      <c r="I1433" s="11">
        <f>I1432*$E1433/$E1432*(1-I$1+VLOOKUP($A1433,'G T-bils'!$B$3:$C$3000,2,1)/36500)^($A1433-$A1432)</f>
        <v>19.089779339120632</v>
      </c>
      <c r="L1433">
        <f>ROW()</f>
        <v>1433</v>
      </c>
      <c r="N1433" t="e">
        <f>#REF!/#REF!</f>
        <v>#REF!</v>
      </c>
    </row>
    <row r="1434" spans="1:14">
      <c r="A1434" s="1">
        <v>42039</v>
      </c>
      <c r="B1434">
        <v>18.329999999999998</v>
      </c>
      <c r="C1434">
        <v>20.43</v>
      </c>
      <c r="D1434">
        <f>IFERROR(VLOOKUP($A1434,'EXIV-EVIX indexes'!$B$4:$D$5000,2,0),D1433)</f>
        <v>19134.09</v>
      </c>
      <c r="E1434">
        <f>IFERROR(VLOOKUP($A1434,'EXIV-EVIX indexes'!$B$4:$D$5000,3,0),E1433)</f>
        <v>13194.42</v>
      </c>
      <c r="F1434" s="11">
        <f>F1433*$D1434/$D1433*(1-F$1+VLOOKUP(A1434,'G T-bils'!B$3:C$3000,2,1)/36500)^($A1434-$A1433)</f>
        <v>90.163572116288506</v>
      </c>
      <c r="G1434" t="str">
        <f>IFERROR(VLOOKUP($A1434,EVIX.IV!$B$5:$F$300,5,0),"")</f>
        <v/>
      </c>
      <c r="I1434" s="11">
        <f>I1433*$E1434/$E1433*(1-I$1+VLOOKUP($A1434,'G T-bils'!$B$3:$C$3000,2,1)/36500)^($A1434-$A1433)</f>
        <v>19.39540654725025</v>
      </c>
      <c r="L1434">
        <f>ROW()</f>
        <v>1434</v>
      </c>
      <c r="N1434" t="e">
        <f>#REF!/#REF!</f>
        <v>#REF!</v>
      </c>
    </row>
    <row r="1435" spans="1:14">
      <c r="A1435" s="1">
        <v>42040</v>
      </c>
      <c r="B1435">
        <v>16.850000000000001</v>
      </c>
      <c r="C1435">
        <v>19.27</v>
      </c>
      <c r="D1435">
        <f>IFERROR(VLOOKUP($A1435,'EXIV-EVIX indexes'!$B$4:$D$5000,2,0),D1434)</f>
        <v>19202.93</v>
      </c>
      <c r="E1435">
        <f>IFERROR(VLOOKUP($A1435,'EXIV-EVIX indexes'!$B$4:$D$5000,3,0),E1434)</f>
        <v>13155.05</v>
      </c>
      <c r="F1435" s="11">
        <f>F1434*$D1435/$D1434*(1-F$1+VLOOKUP(A1435,'G T-bils'!B$3:C$3000,2,1)/36500)^($A1435-$A1434)</f>
        <v>90.484131887418741</v>
      </c>
      <c r="G1435" t="str">
        <f>IFERROR(VLOOKUP($A1435,EVIX.IV!$B$5:$F$300,5,0),"")</f>
        <v/>
      </c>
      <c r="I1435" s="11">
        <f>I1434*$E1435/$E1434*(1-I$1+VLOOKUP($A1435,'G T-bils'!$B$3:$C$3000,2,1)/36500)^($A1435-$A1434)</f>
        <v>19.336715809321106</v>
      </c>
      <c r="L1435">
        <f>ROW()</f>
        <v>1435</v>
      </c>
      <c r="N1435" t="e">
        <f>#REF!/#REF!</f>
        <v>#REF!</v>
      </c>
    </row>
    <row r="1436" spans="1:14">
      <c r="A1436" s="1">
        <v>42041</v>
      </c>
      <c r="B1436">
        <v>17.29</v>
      </c>
      <c r="C1436">
        <v>19.88</v>
      </c>
      <c r="D1436">
        <f>IFERROR(VLOOKUP($A1436,'EXIV-EVIX indexes'!$B$4:$D$5000,2,0),D1435)</f>
        <v>18671.84</v>
      </c>
      <c r="E1436">
        <f>IFERROR(VLOOKUP($A1436,'EXIV-EVIX indexes'!$B$4:$D$5000,3,0),E1435)</f>
        <v>13316.11</v>
      </c>
      <c r="F1436" s="11">
        <f>F1435*$D1436/$D1435*(1-F$1+VLOOKUP(A1436,'G T-bils'!B$3:C$3000,2,1)/36500)^($A1436-$A1435)</f>
        <v>87.977908886382679</v>
      </c>
      <c r="G1436" t="str">
        <f>IFERROR(VLOOKUP($A1436,EVIX.IV!$B$5:$F$300,5,0),"")</f>
        <v/>
      </c>
      <c r="I1436" s="11">
        <f>I1435*$E1436/$E1435*(1-I$1+VLOOKUP($A1436,'G T-bils'!$B$3:$C$3000,2,1)/36500)^($A1436-$A1435)</f>
        <v>19.572629630398584</v>
      </c>
      <c r="L1436">
        <f>ROW()</f>
        <v>1436</v>
      </c>
      <c r="N1436" t="e">
        <f>#REF!/#REF!</f>
        <v>#REF!</v>
      </c>
    </row>
    <row r="1437" spans="1:14">
      <c r="A1437" s="1">
        <v>42044</v>
      </c>
      <c r="B1437">
        <v>18.55</v>
      </c>
      <c r="C1437">
        <v>20.67</v>
      </c>
      <c r="D1437">
        <f>IFERROR(VLOOKUP($A1437,'EXIV-EVIX indexes'!$B$4:$D$5000,2,0),D1436)</f>
        <v>19971.59</v>
      </c>
      <c r="E1437">
        <f>IFERROR(VLOOKUP($A1437,'EXIV-EVIX indexes'!$B$4:$D$5000,3,0),E1436)</f>
        <v>12361.15</v>
      </c>
      <c r="F1437" s="11">
        <f>F1436*$D1437/$D1436*(1-F$1+VLOOKUP(A1437,'G T-bils'!B$3:C$3000,2,1)/36500)^($A1437-$A1436)</f>
        <v>94.090078448296097</v>
      </c>
      <c r="G1437" t="str">
        <f>IFERROR(VLOOKUP($A1437,EVIX.IV!$B$5:$F$300,5,0),"")</f>
        <v/>
      </c>
      <c r="I1437" s="11">
        <f>I1436*$E1437/$E1436*(1-I$1+VLOOKUP($A1437,'G T-bils'!$B$3:$C$3000,2,1)/36500)^($A1437-$A1436)</f>
        <v>18.166671013132522</v>
      </c>
      <c r="L1437">
        <f>ROW()</f>
        <v>1437</v>
      </c>
      <c r="N1437" t="e">
        <f>#REF!/#REF!</f>
        <v>#REF!</v>
      </c>
    </row>
    <row r="1438" spans="1:14">
      <c r="A1438" s="1">
        <v>42045</v>
      </c>
      <c r="B1438">
        <v>17.23</v>
      </c>
      <c r="C1438">
        <v>19.73</v>
      </c>
      <c r="D1438">
        <f>IFERROR(VLOOKUP($A1438,'EXIV-EVIX indexes'!$B$4:$D$5000,2,0),D1437)</f>
        <v>19950.259999999998</v>
      </c>
      <c r="E1438">
        <f>IFERROR(VLOOKUP($A1438,'EXIV-EVIX indexes'!$B$4:$D$5000,3,0),E1437)</f>
        <v>12345.38</v>
      </c>
      <c r="F1438" s="11">
        <f>F1437*$D1438/$D1437*(1-F$1+VLOOKUP(A1438,'G T-bils'!B$3:C$3000,2,1)/36500)^($A1438-$A1437)</f>
        <v>93.985545794009695</v>
      </c>
      <c r="G1438" t="str">
        <f>IFERROR(VLOOKUP($A1438,EVIX.IV!$B$5:$F$300,5,0),"")</f>
        <v/>
      </c>
      <c r="I1438" s="11">
        <f>I1437*$E1438/$E1437*(1-I$1+VLOOKUP($A1438,'G T-bils'!$B$3:$C$3000,2,1)/36500)^($A1438-$A1437)</f>
        <v>18.142714077428273</v>
      </c>
      <c r="L1438">
        <f>ROW()</f>
        <v>1438</v>
      </c>
      <c r="N1438" t="e">
        <f>#REF!/#REF!</f>
        <v>#REF!</v>
      </c>
    </row>
    <row r="1439" spans="1:14">
      <c r="A1439" s="1">
        <v>42046</v>
      </c>
      <c r="B1439">
        <v>16.96</v>
      </c>
      <c r="C1439">
        <v>19.71</v>
      </c>
      <c r="D1439">
        <f>IFERROR(VLOOKUP($A1439,'EXIV-EVIX indexes'!$B$4:$D$5000,2,0),D1438)</f>
        <v>20093.64</v>
      </c>
      <c r="E1439">
        <f>IFERROR(VLOOKUP($A1439,'EXIV-EVIX indexes'!$B$4:$D$5000,3,0),E1438)</f>
        <v>12209.43</v>
      </c>
      <c r="F1439" s="11">
        <f>F1438*$D1439/$D1438*(1-F$1+VLOOKUP(A1439,'G T-bils'!B$3:C$3000,2,1)/36500)^($A1439-$A1438)</f>
        <v>94.656925952547482</v>
      </c>
      <c r="G1439" t="str">
        <f>IFERROR(VLOOKUP($A1439,EVIX.IV!$B$5:$F$300,5,0),"")</f>
        <v/>
      </c>
      <c r="I1439" s="11">
        <f>I1438*$E1439/$E1438*(1-I$1+VLOOKUP($A1439,'G T-bils'!$B$3:$C$3000,2,1)/36500)^($A1439-$A1438)</f>
        <v>17.942148820381227</v>
      </c>
      <c r="L1439">
        <f>ROW()</f>
        <v>1439</v>
      </c>
      <c r="N1439" t="e">
        <f>#REF!/#REF!</f>
        <v>#REF!</v>
      </c>
    </row>
    <row r="1440" spans="1:14">
      <c r="A1440" s="1">
        <v>42047</v>
      </c>
      <c r="B1440">
        <v>15.34</v>
      </c>
      <c r="C1440">
        <v>18.34</v>
      </c>
      <c r="D1440">
        <f>IFERROR(VLOOKUP($A1440,'EXIV-EVIX indexes'!$B$4:$D$5000,2,0),D1439)</f>
        <v>19701.28</v>
      </c>
      <c r="E1440">
        <f>IFERROR(VLOOKUP($A1440,'EXIV-EVIX indexes'!$B$4:$D$5000,3,0),E1439)</f>
        <v>12591.7</v>
      </c>
      <c r="F1440" s="11">
        <f>F1439*$D1440/$D1439*(1-F$1+VLOOKUP(A1440,'G T-bils'!B$3:C$3000,2,1)/36500)^($A1440-$A1439)</f>
        <v>92.80466159576352</v>
      </c>
      <c r="G1440" t="str">
        <f>IFERROR(VLOOKUP($A1440,EVIX.IV!$B$5:$F$300,5,0),"")</f>
        <v/>
      </c>
      <c r="I1440" s="11">
        <f>I1439*$E1440/$E1439*(1-I$1+VLOOKUP($A1440,'G T-bils'!$B$3:$C$3000,2,1)/36500)^($A1440-$A1439)</f>
        <v>18.503121565601525</v>
      </c>
      <c r="L1440">
        <f>ROW()</f>
        <v>1440</v>
      </c>
      <c r="N1440" t="e">
        <f>#REF!/#REF!</f>
        <v>#REF!</v>
      </c>
    </row>
    <row r="1441" spans="1:14">
      <c r="A1441" s="1">
        <v>42048</v>
      </c>
      <c r="B1441">
        <v>14.69</v>
      </c>
      <c r="C1441">
        <v>18.13</v>
      </c>
      <c r="D1441">
        <f>IFERROR(VLOOKUP($A1441,'EXIV-EVIX indexes'!$B$4:$D$5000,2,0),D1440)</f>
        <v>19589.2</v>
      </c>
      <c r="E1441">
        <f>IFERROR(VLOOKUP($A1441,'EXIV-EVIX indexes'!$B$4:$D$5000,3,0),E1440)</f>
        <v>12723.71</v>
      </c>
      <c r="F1441" s="11">
        <f>F1440*$D1441/$D1440*(1-F$1+VLOOKUP(A1441,'G T-bils'!B$3:C$3000,2,1)/36500)^($A1441-$A1440)</f>
        <v>92.272759792571875</v>
      </c>
      <c r="G1441" t="str">
        <f>IFERROR(VLOOKUP($A1441,EVIX.IV!$B$5:$F$300,5,0),"")</f>
        <v/>
      </c>
      <c r="I1441" s="11">
        <f>I1440*$E1441/$E1440*(1-I$1+VLOOKUP($A1441,'G T-bils'!$B$3:$C$3000,2,1)/36500)^($A1441-$A1440)</f>
        <v>18.696308175412504</v>
      </c>
      <c r="L1441">
        <f>ROW()</f>
        <v>1441</v>
      </c>
      <c r="N1441" t="e">
        <f>#REF!/#REF!</f>
        <v>#REF!</v>
      </c>
    </row>
    <row r="1442" spans="1:14">
      <c r="A1442" s="1">
        <v>42052</v>
      </c>
      <c r="B1442">
        <v>15.8</v>
      </c>
      <c r="C1442">
        <v>18.38</v>
      </c>
      <c r="D1442">
        <f>IFERROR(VLOOKUP($A1442,'EXIV-EVIX indexes'!$B$4:$D$5000,2,0),D1441)</f>
        <v>19728.66</v>
      </c>
      <c r="E1442">
        <f>IFERROR(VLOOKUP($A1442,'EXIV-EVIX indexes'!$B$4:$D$5000,3,0),E1441)</f>
        <v>12615.99</v>
      </c>
      <c r="F1442" s="11">
        <f>F1441*$D1442/$D1441*(1-F$1+VLOOKUP(A1442,'G T-bils'!B$3:C$3000,2,1)/36500)^($A1442-$A1441)</f>
        <v>92.913397615831357</v>
      </c>
      <c r="G1442" t="str">
        <f>IFERROR(VLOOKUP($A1442,EVIX.IV!$B$5:$F$300,5,0),"")</f>
        <v/>
      </c>
      <c r="I1442" s="11">
        <f>I1441*$E1442/$E1441*(1-I$1+VLOOKUP($A1442,'G T-bils'!$B$3:$C$3000,2,1)/36500)^($A1442-$A1441)</f>
        <v>18.534777430000709</v>
      </c>
      <c r="L1442">
        <f>ROW()</f>
        <v>1442</v>
      </c>
      <c r="N1442" t="e">
        <f>#REF!/#REF!</f>
        <v>#REF!</v>
      </c>
    </row>
    <row r="1443" spans="1:14">
      <c r="A1443" s="1">
        <v>42053</v>
      </c>
      <c r="B1443">
        <v>15.45</v>
      </c>
      <c r="C1443">
        <v>18.66</v>
      </c>
      <c r="D1443">
        <f>IFERROR(VLOOKUP($A1443,'EXIV-EVIX indexes'!$B$4:$D$5000,2,0),D1442)</f>
        <v>19471.77</v>
      </c>
      <c r="E1443">
        <f>IFERROR(VLOOKUP($A1443,'EXIV-EVIX indexes'!$B$4:$D$5000,3,0),E1442)</f>
        <v>12694.81</v>
      </c>
      <c r="F1443" s="11">
        <f>F1442*$D1443/$D1442*(1-F$1+VLOOKUP(A1443,'G T-bils'!B$3:C$3000,2,1)/36500)^($A1443-$A1442)</f>
        <v>91.699645732746006</v>
      </c>
      <c r="G1443" t="str">
        <f>IFERROR(VLOOKUP($A1443,EVIX.IV!$B$5:$F$300,5,0),"")</f>
        <v/>
      </c>
      <c r="I1443" s="11">
        <f>I1442*$E1443/$E1442*(1-I$1+VLOOKUP($A1443,'G T-bils'!$B$3:$C$3000,2,1)/36500)^($A1443-$A1442)</f>
        <v>18.649780218694065</v>
      </c>
      <c r="L1443">
        <f>ROW()</f>
        <v>1443</v>
      </c>
      <c r="N1443" t="e">
        <f>#REF!/#REF!</f>
        <v>#REF!</v>
      </c>
    </row>
    <row r="1444" spans="1:14">
      <c r="A1444" s="1">
        <v>42054</v>
      </c>
      <c r="B1444">
        <v>15.29</v>
      </c>
      <c r="C1444">
        <v>18.010000000000002</v>
      </c>
      <c r="D1444">
        <f>IFERROR(VLOOKUP($A1444,'EXIV-EVIX indexes'!$B$4:$D$5000,2,0),D1443)</f>
        <v>19455.88</v>
      </c>
      <c r="E1444">
        <f>IFERROR(VLOOKUP($A1444,'EXIV-EVIX indexes'!$B$4:$D$5000,3,0),E1443)</f>
        <v>12766.01</v>
      </c>
      <c r="F1444" s="11">
        <f>F1443*$D1444/$D1443*(1-F$1+VLOOKUP(A1444,'G T-bils'!B$3:C$3000,2,1)/36500)^($A1444-$A1443)</f>
        <v>91.62081257584731</v>
      </c>
      <c r="G1444" t="str">
        <f>IFERROR(VLOOKUP($A1444,EVIX.IV!$B$5:$F$300,5,0),"")</f>
        <v/>
      </c>
      <c r="I1444" s="11">
        <f>I1443*$E1444/$E1443*(1-I$1+VLOOKUP($A1444,'G T-bils'!$B$3:$C$3000,2,1)/36500)^($A1444-$A1443)</f>
        <v>18.75356018556025</v>
      </c>
      <c r="L1444">
        <f>ROW()</f>
        <v>1444</v>
      </c>
      <c r="N1444" t="e">
        <f>#REF!/#REF!</f>
        <v>#REF!</v>
      </c>
    </row>
    <row r="1445" spans="1:14">
      <c r="A1445" s="1">
        <v>42055</v>
      </c>
      <c r="B1445">
        <v>14.3</v>
      </c>
      <c r="C1445">
        <v>17.29</v>
      </c>
      <c r="D1445">
        <f>IFERROR(VLOOKUP($A1445,'EXIV-EVIX indexes'!$B$4:$D$5000,2,0),D1444)</f>
        <v>19756.509999999998</v>
      </c>
      <c r="E1445">
        <f>IFERROR(VLOOKUP($A1445,'EXIV-EVIX indexes'!$B$4:$D$5000,3,0),E1444)</f>
        <v>12516.36</v>
      </c>
      <c r="F1445" s="11">
        <f>F1444*$D1445/$D1444*(1-F$1+VLOOKUP(A1445,'G T-bils'!B$3:C$3000,2,1)/36500)^($A1445-$A1444)</f>
        <v>93.032445877173913</v>
      </c>
      <c r="G1445" t="str">
        <f>IFERROR(VLOOKUP($A1445,EVIX.IV!$B$5:$F$300,5,0),"")</f>
        <v/>
      </c>
      <c r="I1445" s="11">
        <f>I1444*$E1445/$E1444*(1-I$1+VLOOKUP($A1445,'G T-bils'!$B$3:$C$3000,2,1)/36500)^($A1445-$A1444)</f>
        <v>18.386012133843167</v>
      </c>
      <c r="L1445">
        <f>ROW()</f>
        <v>1445</v>
      </c>
      <c r="N1445" t="e">
        <f>#REF!/#REF!</f>
        <v>#REF!</v>
      </c>
    </row>
    <row r="1446" spans="1:14">
      <c r="A1446" s="1">
        <v>42058</v>
      </c>
      <c r="B1446">
        <v>14.56</v>
      </c>
      <c r="C1446">
        <v>17.54</v>
      </c>
      <c r="D1446">
        <f>IFERROR(VLOOKUP($A1446,'EXIV-EVIX indexes'!$B$4:$D$5000,2,0),D1445)</f>
        <v>18514.87</v>
      </c>
      <c r="E1446">
        <f>IFERROR(VLOOKUP($A1446,'EXIV-EVIX indexes'!$B$4:$D$5000,3,0),E1445)</f>
        <v>13267.66</v>
      </c>
      <c r="F1446" s="11">
        <f>F1445*$D1446/$D1445*(1-F$1+VLOOKUP(A1446,'G T-bils'!B$3:C$3000,2,1)/36500)^($A1446-$A1445)</f>
        <v>87.174423545185263</v>
      </c>
      <c r="G1446" t="str">
        <f>IFERROR(VLOOKUP($A1446,EVIX.IV!$B$5:$F$300,5,0),"")</f>
        <v/>
      </c>
      <c r="I1446" s="11">
        <f>I1445*$E1446/$E1445*(1-I$1+VLOOKUP($A1446,'G T-bils'!$B$3:$C$3000,2,1)/36500)^($A1446-$A1445)</f>
        <v>19.487136934080709</v>
      </c>
      <c r="L1446">
        <f>ROW()</f>
        <v>1446</v>
      </c>
      <c r="N1446" t="e">
        <f>#REF!/#REF!</f>
        <v>#REF!</v>
      </c>
    </row>
    <row r="1447" spans="1:14">
      <c r="A1447" s="1">
        <v>42059</v>
      </c>
      <c r="B1447">
        <v>13.69</v>
      </c>
      <c r="C1447">
        <v>16.71</v>
      </c>
      <c r="D1447">
        <f>IFERROR(VLOOKUP($A1447,'EXIV-EVIX indexes'!$B$4:$D$5000,2,0),D1446)</f>
        <v>17109.84</v>
      </c>
      <c r="E1447">
        <f>IFERROR(VLOOKUP($A1447,'EXIV-EVIX indexes'!$B$4:$D$5000,3,0),E1446)</f>
        <v>14229.69</v>
      </c>
      <c r="F1447" s="11">
        <f>F1446*$D1447/$D1446*(1-F$1+VLOOKUP(A1447,'G T-bils'!B$3:C$3000,2,1)/36500)^($A1447-$A1446)</f>
        <v>80.555532920957859</v>
      </c>
      <c r="G1447" t="str">
        <f>IFERROR(VLOOKUP($A1447,EVIX.IV!$B$5:$F$300,5,0),"")</f>
        <v/>
      </c>
      <c r="I1447" s="11">
        <f>I1446*$E1447/$E1446*(1-I$1+VLOOKUP($A1447,'G T-bils'!$B$3:$C$3000,2,1)/36500)^($A1447-$A1446)</f>
        <v>20.899223563961588</v>
      </c>
      <c r="L1447">
        <f>ROW()</f>
        <v>1447</v>
      </c>
      <c r="N1447" t="e">
        <f>#REF!/#REF!</f>
        <v>#REF!</v>
      </c>
    </row>
    <row r="1448" spans="1:14">
      <c r="A1448" s="1">
        <v>42060</v>
      </c>
      <c r="B1448">
        <v>13.84</v>
      </c>
      <c r="C1448">
        <v>16.87</v>
      </c>
      <c r="D1448">
        <f>IFERROR(VLOOKUP($A1448,'EXIV-EVIX indexes'!$B$4:$D$5000,2,0),D1447)</f>
        <v>16953.36</v>
      </c>
      <c r="E1448">
        <f>IFERROR(VLOOKUP($A1448,'EXIV-EVIX indexes'!$B$4:$D$5000,3,0),E1447)</f>
        <v>14406.06</v>
      </c>
      <c r="F1448" s="11">
        <f>F1447*$D1448/$D1447*(1-F$1+VLOOKUP(A1448,'G T-bils'!B$3:C$3000,2,1)/36500)^($A1448-$A1447)</f>
        <v>79.815389454179837</v>
      </c>
      <c r="G1448" t="str">
        <f>IFERROR(VLOOKUP($A1448,EVIX.IV!$B$5:$F$300,5,0),"")</f>
        <v/>
      </c>
      <c r="H1448" t="e">
        <f>F1448/G1448-1</f>
        <v>#VALUE!</v>
      </c>
      <c r="I1448" s="11">
        <f>I1447*$E1448/$E1447*(1-I$1+VLOOKUP($A1448,'G T-bils'!$B$3:$C$3000,2,1)/36500)^($A1448-$A1447)</f>
        <v>21.157354270132327</v>
      </c>
      <c r="L1448">
        <f>ROW()</f>
        <v>1448</v>
      </c>
      <c r="N1448" t="e">
        <f>#REF!/#REF!</f>
        <v>#REF!</v>
      </c>
    </row>
    <row r="1449" spans="1:14">
      <c r="A1449" s="1">
        <v>42061</v>
      </c>
      <c r="B1449">
        <v>13.91</v>
      </c>
      <c r="C1449">
        <v>16.850000000000001</v>
      </c>
      <c r="D1449">
        <f>IFERROR(VLOOKUP($A1449,'EXIV-EVIX indexes'!$B$4:$D$5000,2,0),D1448)</f>
        <v>16178.58</v>
      </c>
      <c r="E1449">
        <f>IFERROR(VLOOKUP($A1449,'EXIV-EVIX indexes'!$B$4:$D$5000,3,0),E1448)</f>
        <v>14695.93</v>
      </c>
      <c r="F1449" s="11">
        <f>F1448*$D1449/$D1448*(1-F$1+VLOOKUP(A1449,'G T-bils'!B$3:C$3000,2,1)/36500)^($A1449-$A1448)</f>
        <v>76.164512696339898</v>
      </c>
      <c r="G1449" t="str">
        <f>IFERROR(VLOOKUP($A1449,EVIX.IV!$B$5:$F$300,5,0),"")</f>
        <v/>
      </c>
      <c r="H1449" t="e">
        <f>F1449/G1449-1</f>
        <v>#VALUE!</v>
      </c>
      <c r="I1449" s="11">
        <f>I1448*$E1449/$E1448*(1-I$1+VLOOKUP($A1449,'G T-bils'!$B$3:$C$3000,2,1)/36500)^($A1449-$A1448)</f>
        <v>21.582146080697239</v>
      </c>
      <c r="L1449">
        <f>ROW()</f>
        <v>1449</v>
      </c>
      <c r="N1449" t="e">
        <f>#REF!/#REF!</f>
        <v>#REF!</v>
      </c>
    </row>
    <row r="1450" spans="1:14">
      <c r="A1450" s="1">
        <v>42062</v>
      </c>
      <c r="B1450">
        <v>13.34</v>
      </c>
      <c r="C1450">
        <v>16.89</v>
      </c>
      <c r="D1450">
        <f>IFERROR(VLOOKUP($A1450,'EXIV-EVIX indexes'!$B$4:$D$5000,2,0),D1449)</f>
        <v>16030</v>
      </c>
      <c r="E1450">
        <f>IFERROR(VLOOKUP($A1450,'EXIV-EVIX indexes'!$B$4:$D$5000,3,0),E1449)</f>
        <v>14835.03</v>
      </c>
      <c r="F1450" s="11">
        <f>F1449*$D1450/$D1449*(1-F$1+VLOOKUP(A1450,'G T-bils'!B$3:C$3000,2,1)/36500)^($A1450-$A1449)</f>
        <v>75.461805455668667</v>
      </c>
      <c r="G1450" t="str">
        <f>IFERROR(VLOOKUP($A1450,EVIX.IV!$B$5:$F$300,5,0),"")</f>
        <v/>
      </c>
      <c r="H1450" t="e">
        <f>F1450/G1450-1</f>
        <v>#VALUE!</v>
      </c>
      <c r="I1450" s="11">
        <f>I1449*$E1450/$E1449*(1-I$1+VLOOKUP($A1450,'G T-bils'!$B$3:$C$3000,2,1)/36500)^($A1450-$A1449)</f>
        <v>21.785492595683468</v>
      </c>
      <c r="L1450">
        <f>ROW()</f>
        <v>1450</v>
      </c>
      <c r="N1450" t="e">
        <f>#REF!/#REF!</f>
        <v>#REF!</v>
      </c>
    </row>
    <row r="1451" spans="1:14">
      <c r="A1451" s="1">
        <v>42065</v>
      </c>
      <c r="B1451">
        <v>13.04</v>
      </c>
      <c r="C1451">
        <v>16.46</v>
      </c>
      <c r="D1451">
        <f>IFERROR(VLOOKUP($A1451,'EXIV-EVIX indexes'!$B$4:$D$5000,2,0),D1450)</f>
        <v>15758.69</v>
      </c>
      <c r="E1451">
        <f>IFERROR(VLOOKUP($A1451,'EXIV-EVIX indexes'!$B$4:$D$5000,3,0),E1450)</f>
        <v>15024.73</v>
      </c>
      <c r="F1451" s="11">
        <f>F1450*$D1451/$D1450*(1-F$1+VLOOKUP(A1451,'G T-bils'!B$3:C$3000,2,1)/36500)^($A1451-$A1450)</f>
        <v>74.175074033449306</v>
      </c>
      <c r="G1451" t="str">
        <f>IFERROR(VLOOKUP($A1451,EVIX.IV!$B$5:$F$300,5,0),"")</f>
        <v/>
      </c>
      <c r="H1451" t="e">
        <f>F1451/G1451-1</f>
        <v>#VALUE!</v>
      </c>
      <c r="I1451" s="11">
        <f>I1450*$E1451/$E1450*(1-I$1+VLOOKUP($A1451,'G T-bils'!$B$3:$C$3000,2,1)/36500)^($A1451-$A1450)</f>
        <v>22.061235899783345</v>
      </c>
      <c r="L1451">
        <f>ROW()</f>
        <v>1451</v>
      </c>
      <c r="N1451" t="e">
        <f>#REF!/#REF!</f>
        <v>#REF!</v>
      </c>
    </row>
    <row r="1452" spans="1:14">
      <c r="A1452" s="1">
        <v>42066</v>
      </c>
      <c r="B1452">
        <v>13.86</v>
      </c>
      <c r="C1452">
        <v>16.78</v>
      </c>
      <c r="D1452">
        <f>IFERROR(VLOOKUP($A1452,'EXIV-EVIX indexes'!$B$4:$D$5000,2,0),D1451)</f>
        <v>16510.490000000002</v>
      </c>
      <c r="E1452">
        <f>IFERROR(VLOOKUP($A1452,'EXIV-EVIX indexes'!$B$4:$D$5000,3,0),E1451)</f>
        <v>14274.52</v>
      </c>
      <c r="F1452" s="11">
        <f>F1451*$D1452/$D1451*(1-F$1+VLOOKUP(A1452,'G T-bils'!B$3:C$3000,2,1)/36500)^($A1452-$A1451)</f>
        <v>77.710281002780206</v>
      </c>
      <c r="G1452" t="str">
        <f>IFERROR(VLOOKUP($A1452,EVIX.IV!$B$5:$F$300,5,0),"")</f>
        <v/>
      </c>
      <c r="H1452" t="e">
        <f>F1452/G1452-1</f>
        <v>#VALUE!</v>
      </c>
      <c r="I1452" s="11">
        <f>I1451*$E1452/$E1451*(1-I$1+VLOOKUP($A1452,'G T-bils'!$B$3:$C$3000,2,1)/36500)^($A1452-$A1451)</f>
        <v>20.958747058795726</v>
      </c>
      <c r="L1452">
        <f>ROW()</f>
        <v>1452</v>
      </c>
      <c r="N1452" t="e">
        <f>#REF!/#REF!</f>
        <v>#REF!</v>
      </c>
    </row>
    <row r="1453" spans="1:14">
      <c r="A1453" s="1">
        <v>42067</v>
      </c>
      <c r="B1453">
        <v>14.23</v>
      </c>
      <c r="C1453">
        <v>16.91</v>
      </c>
      <c r="D1453">
        <f>IFERROR(VLOOKUP($A1453,'EXIV-EVIX indexes'!$B$4:$D$5000,2,0),D1452)</f>
        <v>16195.31</v>
      </c>
      <c r="E1453">
        <f>IFERROR(VLOOKUP($A1453,'EXIV-EVIX indexes'!$B$4:$D$5000,3,0),E1452)</f>
        <v>14246.14</v>
      </c>
      <c r="F1453" s="11">
        <f>F1452*$D1453/$D1452*(1-F$1+VLOOKUP(A1453,'G T-bils'!B$3:C$3000,2,1)/36500)^($A1453-$A1452)</f>
        <v>76.22343533882173</v>
      </c>
      <c r="G1453" t="str">
        <f>IFERROR(VLOOKUP($A1453,EVIX.IV!$B$5:$F$300,5,0),"")</f>
        <v/>
      </c>
      <c r="I1453" s="11">
        <f>I1452*$E1453/$E1452*(1-I$1+VLOOKUP($A1453,'G T-bils'!$B$3:$C$3000,2,1)/36500)^($A1453-$A1452)</f>
        <v>20.91614995848651</v>
      </c>
      <c r="L1453">
        <f>ROW()</f>
        <v>1453</v>
      </c>
      <c r="N1453" t="e">
        <f>#REF!/#REF!</f>
        <v>#REF!</v>
      </c>
    </row>
    <row r="1454" spans="1:14">
      <c r="A1454" s="1">
        <v>42068</v>
      </c>
      <c r="B1454">
        <v>14.04</v>
      </c>
      <c r="C1454">
        <v>16.64</v>
      </c>
      <c r="D1454">
        <f>IFERROR(VLOOKUP($A1454,'EXIV-EVIX indexes'!$B$4:$D$5000,2,0),D1453)</f>
        <v>15752.15</v>
      </c>
      <c r="E1454">
        <f>IFERROR(VLOOKUP($A1454,'EXIV-EVIX indexes'!$B$4:$D$5000,3,0),E1453)</f>
        <v>14533.18</v>
      </c>
      <c r="F1454" s="11">
        <f>F1453*$D1454/$D1453*(1-F$1+VLOOKUP(A1454,'G T-bils'!B$3:C$3000,2,1)/36500)^($A1454-$A1453)</f>
        <v>74.134406589627105</v>
      </c>
      <c r="G1454" t="str">
        <f>IFERROR(VLOOKUP($A1454,EVIX.IV!$B$5:$F$300,5,0),"")</f>
        <v/>
      </c>
      <c r="I1454" s="11">
        <f>I1453*$E1454/$E1453*(1-I$1+VLOOKUP($A1454,'G T-bils'!$B$3:$C$3000,2,1)/36500)^($A1454-$A1453)</f>
        <v>21.336634387962665</v>
      </c>
      <c r="L1454">
        <f>ROW()</f>
        <v>1454</v>
      </c>
      <c r="N1454" t="e">
        <f>#REF!/#REF!</f>
        <v>#REF!</v>
      </c>
    </row>
    <row r="1455" spans="1:14">
      <c r="A1455" s="1">
        <v>42069</v>
      </c>
      <c r="B1455">
        <v>15.2</v>
      </c>
      <c r="C1455">
        <v>17.510000000000002</v>
      </c>
      <c r="D1455">
        <f>IFERROR(VLOOKUP($A1455,'EXIV-EVIX indexes'!$B$4:$D$5000,2,0),D1454)</f>
        <v>15693.13</v>
      </c>
      <c r="E1455">
        <f>IFERROR(VLOOKUP($A1455,'EXIV-EVIX indexes'!$B$4:$D$5000,3,0),E1454)</f>
        <v>14137.97</v>
      </c>
      <c r="F1455" s="11">
        <f>F1454*$D1455/$D1454*(1-F$1+VLOOKUP(A1455,'G T-bils'!B$3:C$3000,2,1)/36500)^($A1455-$A1454)</f>
        <v>73.853374647472094</v>
      </c>
      <c r="G1455" t="str">
        <f>IFERROR(VLOOKUP($A1455,EVIX.IV!$B$5:$F$300,5,0),"")</f>
        <v/>
      </c>
      <c r="I1455" s="11">
        <f>I1454*$E1455/$E1454*(1-I$1+VLOOKUP($A1455,'G T-bils'!$B$3:$C$3000,2,1)/36500)^($A1455-$A1454)</f>
        <v>20.755495897441964</v>
      </c>
      <c r="L1455">
        <f>ROW()</f>
        <v>1455</v>
      </c>
      <c r="N1455" t="e">
        <f>#REF!/#REF!</f>
        <v>#REF!</v>
      </c>
    </row>
    <row r="1456" spans="1:14">
      <c r="A1456" s="1">
        <v>42072</v>
      </c>
      <c r="B1456">
        <v>15.06</v>
      </c>
      <c r="C1456">
        <v>17.309999999999999</v>
      </c>
      <c r="D1456">
        <f>IFERROR(VLOOKUP($A1456,'EXIV-EVIX indexes'!$B$4:$D$5000,2,0),D1455)</f>
        <v>15805.79</v>
      </c>
      <c r="E1456">
        <f>IFERROR(VLOOKUP($A1456,'EXIV-EVIX indexes'!$B$4:$D$5000,3,0),E1455)</f>
        <v>13991.31</v>
      </c>
      <c r="F1456" s="11">
        <f>F1455*$D1456/$D1455*(1-F$1+VLOOKUP(A1456,'G T-bils'!B$3:C$3000,2,1)/36500)^($A1456-$A1455)</f>
        <v>74.373830797011323</v>
      </c>
      <c r="G1456" t="str">
        <f>IFERROR(VLOOKUP($A1456,EVIX.IV!$B$5:$F$300,5,0),"")</f>
        <v/>
      </c>
      <c r="I1456" s="11">
        <f>I1455*$E1456/$E1455*(1-I$1+VLOOKUP($A1456,'G T-bils'!$B$3:$C$3000,2,1)/36500)^($A1456-$A1455)</f>
        <v>20.53750154859021</v>
      </c>
      <c r="L1456">
        <f>ROW()</f>
        <v>1456</v>
      </c>
      <c r="N1456" t="e">
        <f>#REF!/#REF!</f>
        <v>#REF!</v>
      </c>
    </row>
    <row r="1457" spans="1:14">
      <c r="A1457" s="1">
        <v>42073</v>
      </c>
      <c r="B1457">
        <v>16.690000000000001</v>
      </c>
      <c r="C1457">
        <v>18.260000000000002</v>
      </c>
      <c r="D1457">
        <f>IFERROR(VLOOKUP($A1457,'EXIV-EVIX indexes'!$B$4:$D$5000,2,0),D1456)</f>
        <v>16321.88</v>
      </c>
      <c r="E1457">
        <f>IFERROR(VLOOKUP($A1457,'EXIV-EVIX indexes'!$B$4:$D$5000,3,0),E1456)</f>
        <v>13169.7</v>
      </c>
      <c r="F1457" s="11">
        <f>F1456*$D1457/$D1456*(1-F$1+VLOOKUP(A1457,'G T-bils'!B$3:C$3000,2,1)/36500)^($A1457-$A1456)</f>
        <v>76.798946924934071</v>
      </c>
      <c r="G1457" t="str">
        <f>IFERROR(VLOOKUP($A1457,EVIX.IV!$B$5:$F$300,5,0),"")</f>
        <v/>
      </c>
      <c r="I1457" s="11">
        <f>I1456*$E1457/$E1456*(1-I$1+VLOOKUP($A1457,'G T-bils'!$B$3:$C$3000,2,1)/36500)^($A1457-$A1456)</f>
        <v>19.330640873414708</v>
      </c>
      <c r="L1457">
        <f>ROW()</f>
        <v>1457</v>
      </c>
      <c r="N1457" t="e">
        <f>#REF!/#REF!</f>
        <v>#REF!</v>
      </c>
    </row>
    <row r="1458" spans="1:14">
      <c r="A1458" s="1">
        <v>42074</v>
      </c>
      <c r="B1458">
        <v>16.87</v>
      </c>
      <c r="C1458">
        <v>18.53</v>
      </c>
      <c r="D1458">
        <f>IFERROR(VLOOKUP($A1458,'EXIV-EVIX indexes'!$B$4:$D$5000,2,0),D1457)</f>
        <v>16071.4</v>
      </c>
      <c r="E1458">
        <f>IFERROR(VLOOKUP($A1458,'EXIV-EVIX indexes'!$B$4:$D$5000,3,0),E1457)</f>
        <v>13044.05</v>
      </c>
      <c r="F1458" s="11">
        <f>F1457*$D1458/$D1457*(1-F$1+VLOOKUP(A1458,'G T-bils'!B$3:C$3000,2,1)/36500)^($A1458-$A1457)</f>
        <v>75.617100157201719</v>
      </c>
      <c r="G1458" t="str">
        <f>IFERROR(VLOOKUP($A1458,EVIX.IV!$B$5:$F$300,5,0),"")</f>
        <v/>
      </c>
      <c r="I1458" s="11">
        <f>I1457*$E1458/$E1457*(1-I$1+VLOOKUP($A1458,'G T-bils'!$B$3:$C$3000,2,1)/36500)^($A1458-$A1457)</f>
        <v>19.145382576797974</v>
      </c>
      <c r="L1458">
        <f>ROW()</f>
        <v>1458</v>
      </c>
      <c r="N1458" t="e">
        <f>#REF!/#REF!</f>
        <v>#REF!</v>
      </c>
    </row>
    <row r="1459" spans="1:14">
      <c r="A1459" s="1">
        <v>42075</v>
      </c>
      <c r="B1459">
        <v>15.42</v>
      </c>
      <c r="C1459">
        <v>17.39</v>
      </c>
      <c r="D1459">
        <f>IFERROR(VLOOKUP($A1459,'EXIV-EVIX indexes'!$B$4:$D$5000,2,0),D1458)</f>
        <v>15866.18</v>
      </c>
      <c r="E1459">
        <f>IFERROR(VLOOKUP($A1459,'EXIV-EVIX indexes'!$B$4:$D$5000,3,0),E1458)</f>
        <v>13308.38</v>
      </c>
      <c r="F1459" s="11">
        <f>F1458*$D1459/$D1458*(1-F$1+VLOOKUP(A1459,'G T-bils'!B$3:C$3000,2,1)/36500)^($A1459-$A1458)</f>
        <v>74.648277351878463</v>
      </c>
      <c r="G1459" t="str">
        <f>IFERROR(VLOOKUP($A1459,EVIX.IV!$B$5:$F$300,5,0),"")</f>
        <v/>
      </c>
      <c r="I1459" s="11">
        <f>I1458*$E1459/$E1458*(1-I$1+VLOOKUP($A1459,'G T-bils'!$B$3:$C$3000,2,1)/36500)^($A1459-$A1458)</f>
        <v>19.532502657693428</v>
      </c>
      <c r="L1459">
        <f>ROW()</f>
        <v>1459</v>
      </c>
      <c r="N1459" t="e">
        <f>#REF!/#REF!</f>
        <v>#REF!</v>
      </c>
    </row>
    <row r="1460" spans="1:14">
      <c r="A1460" s="1">
        <v>42076</v>
      </c>
      <c r="B1460">
        <v>16</v>
      </c>
      <c r="C1460">
        <v>17.89</v>
      </c>
      <c r="D1460">
        <f>IFERROR(VLOOKUP($A1460,'EXIV-EVIX indexes'!$B$4:$D$5000,2,0),D1459)</f>
        <v>15791.73</v>
      </c>
      <c r="E1460">
        <f>IFERROR(VLOOKUP($A1460,'EXIV-EVIX indexes'!$B$4:$D$5000,3,0),E1459)</f>
        <v>13129.71</v>
      </c>
      <c r="F1460" s="11">
        <f>F1459*$D1460/$D1459*(1-F$1+VLOOKUP(A1460,'G T-bils'!B$3:C$3000,2,1)/36500)^($A1460-$A1459)</f>
        <v>74.294759339601825</v>
      </c>
      <c r="G1460" t="str">
        <f>IFERROR(VLOOKUP($A1460,EVIX.IV!$B$5:$F$300,5,0),"")</f>
        <v/>
      </c>
      <c r="I1460" s="11">
        <f>I1459*$E1460/$E1459*(1-I$1+VLOOKUP($A1460,'G T-bils'!$B$3:$C$3000,2,1)/36500)^($A1460-$A1459)</f>
        <v>19.269430972685242</v>
      </c>
      <c r="L1460">
        <f>ROW()</f>
        <v>1460</v>
      </c>
      <c r="N1460" t="e">
        <f>#REF!/#REF!</f>
        <v>#REF!</v>
      </c>
    </row>
    <row r="1461" spans="1:14">
      <c r="A1461" s="1">
        <v>42079</v>
      </c>
      <c r="B1461">
        <v>15.61</v>
      </c>
      <c r="C1461">
        <v>17.399999999999999</v>
      </c>
      <c r="D1461">
        <f>IFERROR(VLOOKUP($A1461,'EXIV-EVIX indexes'!$B$4:$D$5000,2,0),D1460)</f>
        <v>15605.96</v>
      </c>
      <c r="E1461">
        <f>IFERROR(VLOOKUP($A1461,'EXIV-EVIX indexes'!$B$4:$D$5000,3,0),E1460)</f>
        <v>13421.38</v>
      </c>
      <c r="F1461" s="11">
        <f>F1460*$D1461/$D1460*(1-F$1+VLOOKUP(A1461,'G T-bils'!B$3:C$3000,2,1)/36500)^($A1461-$A1460)</f>
        <v>73.411022737766018</v>
      </c>
      <c r="G1461" t="str">
        <f>IFERROR(VLOOKUP($A1461,EVIX.IV!$B$5:$F$300,5,0),"")</f>
        <v/>
      </c>
      <c r="I1461" s="11">
        <f>I1460*$E1461/$E1460*(1-I$1+VLOOKUP($A1461,'G T-bils'!$B$3:$C$3000,2,1)/36500)^($A1461-$A1460)</f>
        <v>19.69487568817264</v>
      </c>
      <c r="L1461">
        <f>ROW()</f>
        <v>1461</v>
      </c>
      <c r="N1461" t="e">
        <f>#REF!/#REF!</f>
        <v>#REF!</v>
      </c>
    </row>
    <row r="1462" spans="1:14">
      <c r="A1462" s="1">
        <v>42080</v>
      </c>
      <c r="B1462">
        <v>15.66</v>
      </c>
      <c r="C1462">
        <v>17.48</v>
      </c>
      <c r="D1462">
        <f>IFERROR(VLOOKUP($A1462,'EXIV-EVIX indexes'!$B$4:$D$5000,2,0),D1461)</f>
        <v>16228.72</v>
      </c>
      <c r="E1462">
        <f>IFERROR(VLOOKUP($A1462,'EXIV-EVIX indexes'!$B$4:$D$5000,3,0),E1461)</f>
        <v>12947.83</v>
      </c>
      <c r="F1462" s="11">
        <f>F1461*$D1462/$D1461*(1-F$1+VLOOKUP(A1462,'G T-bils'!B$3:C$3000,2,1)/36500)^($A1462-$A1461)</f>
        <v>76.337223418901331</v>
      </c>
      <c r="G1462" t="str">
        <f>IFERROR(VLOOKUP($A1462,EVIX.IV!$B$5:$F$300,5,0),"")</f>
        <v/>
      </c>
      <c r="I1462" s="11">
        <f>I1461*$E1462/$E1461*(1-I$1+VLOOKUP($A1462,'G T-bils'!$B$3:$C$3000,2,1)/36500)^($A1462-$A1461)</f>
        <v>18.999158547638146</v>
      </c>
      <c r="L1462">
        <f>ROW()</f>
        <v>1462</v>
      </c>
      <c r="N1462" t="e">
        <f>#REF!/#REF!</f>
        <v>#REF!</v>
      </c>
    </row>
    <row r="1463" spans="1:14">
      <c r="A1463" s="1">
        <v>42081</v>
      </c>
      <c r="B1463">
        <v>13.97</v>
      </c>
      <c r="C1463">
        <v>16.43</v>
      </c>
      <c r="D1463">
        <f>IFERROR(VLOOKUP($A1463,'EXIV-EVIX indexes'!$B$4:$D$5000,2,0),D1462)</f>
        <v>16267.55</v>
      </c>
      <c r="E1463">
        <f>IFERROR(VLOOKUP($A1463,'EXIV-EVIX indexes'!$B$4:$D$5000,3,0),E1462)</f>
        <v>13008.78</v>
      </c>
      <c r="F1463" s="11">
        <f>F1462*$D1463/$D1462*(1-F$1+VLOOKUP(A1463,'G T-bils'!B$3:C$3000,2,1)/36500)^($A1463-$A1462)</f>
        <v>76.516535813062674</v>
      </c>
      <c r="G1463" t="str">
        <f>IFERROR(VLOOKUP($A1463,EVIX.IV!$B$5:$F$300,5,0),"")</f>
        <v/>
      </c>
      <c r="I1463" s="11">
        <f>I1462*$E1463/$E1462*(1-I$1+VLOOKUP($A1463,'G T-bils'!$B$3:$C$3000,2,1)/36500)^($A1463-$A1462)</f>
        <v>19.087761707746644</v>
      </c>
      <c r="L1463">
        <f>ROW()</f>
        <v>1463</v>
      </c>
      <c r="N1463" t="e">
        <f>#REF!/#REF!</f>
        <v>#REF!</v>
      </c>
    </row>
    <row r="1464" spans="1:14">
      <c r="A1464" s="1">
        <v>42082</v>
      </c>
      <c r="B1464">
        <v>14.07</v>
      </c>
      <c r="C1464">
        <v>16.97</v>
      </c>
      <c r="D1464">
        <f>IFERROR(VLOOKUP($A1464,'EXIV-EVIX indexes'!$B$4:$D$5000,2,0),D1463)</f>
        <v>16039.33</v>
      </c>
      <c r="E1464">
        <f>IFERROR(VLOOKUP($A1464,'EXIV-EVIX indexes'!$B$4:$D$5000,3,0),E1463)</f>
        <v>13136.24</v>
      </c>
      <c r="F1464" s="11">
        <f>F1463*$D1464/$D1463*(1-F$1+VLOOKUP(A1464,'G T-bils'!B$3:C$3000,2,1)/36500)^($A1464-$A1463)</f>
        <v>75.439807625024997</v>
      </c>
      <c r="G1464" t="str">
        <f>IFERROR(VLOOKUP($A1464,EVIX.IV!$B$5:$F$300,5,0),"")</f>
        <v/>
      </c>
      <c r="I1464" s="11">
        <f>I1463*$E1464/$E1463*(1-I$1+VLOOKUP($A1464,'G T-bils'!$B$3:$C$3000,2,1)/36500)^($A1464-$A1463)</f>
        <v>19.273949197670024</v>
      </c>
      <c r="L1464">
        <f>ROW()</f>
        <v>1464</v>
      </c>
      <c r="N1464" t="e">
        <f>#REF!/#REF!</f>
        <v>#REF!</v>
      </c>
    </row>
    <row r="1465" spans="1:14">
      <c r="A1465" s="1">
        <v>42083</v>
      </c>
      <c r="B1465">
        <v>13.02</v>
      </c>
      <c r="C1465">
        <v>16.71</v>
      </c>
      <c r="D1465">
        <f>IFERROR(VLOOKUP($A1465,'EXIV-EVIX indexes'!$B$4:$D$5000,2,0),D1464)</f>
        <v>15652.72</v>
      </c>
      <c r="E1465">
        <f>IFERROR(VLOOKUP($A1465,'EXIV-EVIX indexes'!$B$4:$D$5000,3,0),E1464)</f>
        <v>13870.84</v>
      </c>
      <c r="F1465" s="11">
        <f>F1464*$D1465/$D1464*(1-F$1+VLOOKUP(A1465,'G T-bils'!B$3:C$3000,2,1)/36500)^($A1465-$A1464)</f>
        <v>73.618150393795119</v>
      </c>
      <c r="G1465" t="str">
        <f>IFERROR(VLOOKUP($A1465,EVIX.IV!$B$5:$F$300,5,0),"")</f>
        <v/>
      </c>
      <c r="I1465" s="11">
        <f>I1464*$E1465/$E1464*(1-I$1+VLOOKUP($A1465,'G T-bils'!$B$3:$C$3000,2,1)/36500)^($A1465-$A1464)</f>
        <v>20.350877195594201</v>
      </c>
      <c r="L1465">
        <f>ROW()</f>
        <v>1465</v>
      </c>
      <c r="N1465" t="e">
        <f>#REF!/#REF!</f>
        <v>#REF!</v>
      </c>
    </row>
    <row r="1466" spans="1:14">
      <c r="A1466" s="1">
        <v>42086</v>
      </c>
      <c r="B1466">
        <v>13.41</v>
      </c>
      <c r="C1466">
        <v>16.53</v>
      </c>
      <c r="D1466">
        <f>IFERROR(VLOOKUP($A1466,'EXIV-EVIX indexes'!$B$4:$D$5000,2,0),D1465)</f>
        <v>16167.07</v>
      </c>
      <c r="E1466">
        <f>IFERROR(VLOOKUP($A1466,'EXIV-EVIX indexes'!$B$4:$D$5000,3,0),E1465)</f>
        <v>13748.36</v>
      </c>
      <c r="F1466" s="11">
        <f>F1465*$D1466/$D1465*(1-F$1+VLOOKUP(A1466,'G T-bils'!B$3:C$3000,2,1)/36500)^($A1466-$A1465)</f>
        <v>76.027213963270526</v>
      </c>
      <c r="G1466" t="str">
        <f>IFERROR(VLOOKUP($A1466,EVIX.IV!$B$5:$F$300,5,0),"")</f>
        <v/>
      </c>
      <c r="I1466" s="11">
        <f>I1465*$E1466/$E1465*(1-I$1+VLOOKUP($A1466,'G T-bils'!$B$3:$C$3000,2,1)/36500)^($A1466-$A1465)</f>
        <v>20.168515763232136</v>
      </c>
      <c r="L1466">
        <f>ROW()</f>
        <v>1466</v>
      </c>
      <c r="N1466" t="e">
        <f>#REF!/#REF!</f>
        <v>#REF!</v>
      </c>
    </row>
    <row r="1467" spans="1:14">
      <c r="A1467" s="1">
        <v>42087</v>
      </c>
      <c r="B1467">
        <v>13.62</v>
      </c>
      <c r="C1467">
        <v>16.59</v>
      </c>
      <c r="D1467">
        <f>IFERROR(VLOOKUP($A1467,'EXIV-EVIX indexes'!$B$4:$D$5000,2,0),D1466)</f>
        <v>15408.85</v>
      </c>
      <c r="E1467">
        <f>IFERROR(VLOOKUP($A1467,'EXIV-EVIX indexes'!$B$4:$D$5000,3,0),E1466)</f>
        <v>14339.52</v>
      </c>
      <c r="F1467" s="11">
        <f>F1466*$D1467/$D1466*(1-F$1+VLOOKUP(A1467,'G T-bils'!B$3:C$3000,2,1)/36500)^($A1467-$A1466)</f>
        <v>72.458476199820893</v>
      </c>
      <c r="G1467" t="str">
        <f>IFERROR(VLOOKUP($A1467,EVIX.IV!$B$5:$F$300,5,0),"")</f>
        <v/>
      </c>
      <c r="I1467" s="11">
        <f>I1466*$E1467/$E1466*(1-I$1+VLOOKUP($A1467,'G T-bils'!$B$3:$C$3000,2,1)/36500)^($A1467-$A1466)</f>
        <v>21.034823352767809</v>
      </c>
      <c r="L1467">
        <f>ROW()</f>
        <v>1467</v>
      </c>
      <c r="N1467" t="e">
        <f>#REF!/#REF!</f>
        <v>#REF!</v>
      </c>
    </row>
    <row r="1468" spans="1:14">
      <c r="A1468" s="1">
        <v>42088</v>
      </c>
      <c r="B1468">
        <v>15.44</v>
      </c>
      <c r="C1468">
        <v>17.57</v>
      </c>
      <c r="D1468">
        <f>IFERROR(VLOOKUP($A1468,'EXIV-EVIX indexes'!$B$4:$D$5000,2,0),D1467)</f>
        <v>16124.59</v>
      </c>
      <c r="E1468">
        <f>IFERROR(VLOOKUP($A1468,'EXIV-EVIX indexes'!$B$4:$D$5000,3,0),E1467)</f>
        <v>13882</v>
      </c>
      <c r="F1468" s="11">
        <f>F1467*$D1468/$D1467*(1-F$1+VLOOKUP(A1468,'G T-bils'!B$3:C$3000,2,1)/36500)^($A1468-$A1467)</f>
        <v>75.820874690462517</v>
      </c>
      <c r="G1468" t="str">
        <f>IFERROR(VLOOKUP($A1468,EVIX.IV!$B$5:$F$300,5,0),"")</f>
        <v/>
      </c>
      <c r="I1468" s="11">
        <f>I1467*$E1468/$E1467*(1-I$1+VLOOKUP($A1468,'G T-bils'!$B$3:$C$3000,2,1)/36500)^($A1468-$A1467)</f>
        <v>20.3627971890173</v>
      </c>
      <c r="L1468">
        <f>ROW()</f>
        <v>1468</v>
      </c>
      <c r="N1468" t="e">
        <f>#REF!/#REF!</f>
        <v>#REF!</v>
      </c>
    </row>
    <row r="1469" spans="1:14">
      <c r="A1469" s="1">
        <v>42089</v>
      </c>
      <c r="B1469">
        <v>15.8</v>
      </c>
      <c r="C1469">
        <v>17.57</v>
      </c>
      <c r="D1469">
        <f>IFERROR(VLOOKUP($A1469,'EXIV-EVIX indexes'!$B$4:$D$5000,2,0),D1468)</f>
        <v>16337.99</v>
      </c>
      <c r="E1469">
        <f>IFERROR(VLOOKUP($A1469,'EXIV-EVIX indexes'!$B$4:$D$5000,3,0),E1468)</f>
        <v>13520.12</v>
      </c>
      <c r="F1469" s="11">
        <f>F1468*$D1469/$D1468*(1-F$1+VLOOKUP(A1469,'G T-bils'!B$3:C$3000,2,1)/36500)^($A1469-$A1468)</f>
        <v>76.82103212394685</v>
      </c>
      <c r="G1469" t="str">
        <f>IFERROR(VLOOKUP($A1469,EVIX.IV!$B$5:$F$300,5,0),"")</f>
        <v/>
      </c>
      <c r="I1469" s="11">
        <f>I1468*$E1469/$E1468*(1-I$1+VLOOKUP($A1469,'G T-bils'!$B$3:$C$3000,2,1)/36500)^($A1469-$A1468)</f>
        <v>19.83112464613794</v>
      </c>
      <c r="L1469">
        <f>ROW()</f>
        <v>1469</v>
      </c>
      <c r="N1469" t="e">
        <f>#REF!/#REF!</f>
        <v>#REF!</v>
      </c>
    </row>
    <row r="1470" spans="1:14">
      <c r="A1470" s="1">
        <v>42090</v>
      </c>
      <c r="B1470">
        <v>15.07</v>
      </c>
      <c r="C1470">
        <v>17.39</v>
      </c>
      <c r="D1470">
        <f>IFERROR(VLOOKUP($A1470,'EXIV-EVIX indexes'!$B$4:$D$5000,2,0),D1469)</f>
        <v>16712.27</v>
      </c>
      <c r="E1470">
        <f>IFERROR(VLOOKUP($A1470,'EXIV-EVIX indexes'!$B$4:$D$5000,3,0),E1469)</f>
        <v>13137.48</v>
      </c>
      <c r="F1470" s="11">
        <f>F1469*$D1470/$D1469*(1-F$1+VLOOKUP(A1470,'G T-bils'!B$3:C$3000,2,1)/36500)^($A1470-$A1469)</f>
        <v>78.577453991110772</v>
      </c>
      <c r="G1470" t="str">
        <f>IFERROR(VLOOKUP($A1470,EVIX.IV!$B$5:$F$300,5,0),"")</f>
        <v/>
      </c>
      <c r="I1470" s="11">
        <f>I1469*$E1470/$E1469*(1-I$1+VLOOKUP($A1470,'G T-bils'!$B$3:$C$3000,2,1)/36500)^($A1470-$A1469)</f>
        <v>19.269030474027993</v>
      </c>
      <c r="L1470">
        <f>ROW()</f>
        <v>1470</v>
      </c>
      <c r="N1470" t="e">
        <f>#REF!/#REF!</f>
        <v>#REF!</v>
      </c>
    </row>
    <row r="1471" spans="1:14">
      <c r="A1471" s="1">
        <v>42093</v>
      </c>
      <c r="B1471">
        <v>14.51</v>
      </c>
      <c r="C1471">
        <v>16.920000000000002</v>
      </c>
      <c r="D1471">
        <f>IFERROR(VLOOKUP($A1471,'EXIV-EVIX indexes'!$B$4:$D$5000,2,0),D1470)</f>
        <v>15903.56</v>
      </c>
      <c r="E1471">
        <f>IFERROR(VLOOKUP($A1471,'EXIV-EVIX indexes'!$B$4:$D$5000,3,0),E1470)</f>
        <v>13623.96</v>
      </c>
      <c r="F1471" s="11">
        <f>F1470*$D1471/$D1470*(1-F$1+VLOOKUP(A1471,'G T-bils'!B$3:C$3000,2,1)/36500)^($A1471-$A1470)</f>
        <v>74.76532872107002</v>
      </c>
      <c r="G1471" t="str">
        <f>IFERROR(VLOOKUP($A1471,EVIX.IV!$B$5:$F$300,5,0),"")</f>
        <v/>
      </c>
      <c r="I1471" s="11">
        <f>I1470*$E1471/$E1470*(1-I$1+VLOOKUP($A1471,'G T-bils'!$B$3:$C$3000,2,1)/36500)^($A1471-$A1470)</f>
        <v>19.979956638441347</v>
      </c>
      <c r="L1471">
        <f>ROW()</f>
        <v>1471</v>
      </c>
      <c r="N1471" t="e">
        <f>#REF!/#REF!</f>
        <v>#REF!</v>
      </c>
    </row>
    <row r="1472" spans="1:14">
      <c r="A1472" s="1">
        <v>42094</v>
      </c>
      <c r="B1472">
        <v>15.29</v>
      </c>
      <c r="C1472">
        <v>17.54</v>
      </c>
      <c r="D1472">
        <f>IFERROR(VLOOKUP($A1472,'EXIV-EVIX indexes'!$B$4:$D$5000,2,0),D1471)</f>
        <v>16159.44</v>
      </c>
      <c r="E1472">
        <f>IFERROR(VLOOKUP($A1472,'EXIV-EVIX indexes'!$B$4:$D$5000,3,0),E1471)</f>
        <v>13174.87</v>
      </c>
      <c r="F1472" s="11">
        <f>F1471*$D1472/$D1471*(1-F$1+VLOOKUP(A1472,'G T-bils'!B$3:C$3000,2,1)/36500)^($A1472-$A1471)</f>
        <v>75.964948386206274</v>
      </c>
      <c r="G1472" t="str">
        <f>IFERROR(VLOOKUP($A1472,EVIX.IV!$B$5:$F$300,5,0),"")</f>
        <v/>
      </c>
      <c r="I1472" s="11">
        <f>I1471*$E1472/$E1471*(1-I$1+VLOOKUP($A1472,'G T-bils'!$B$3:$C$3000,2,1)/36500)^($A1472-$A1471)</f>
        <v>19.32050907407692</v>
      </c>
      <c r="L1472">
        <f>ROW()</f>
        <v>1472</v>
      </c>
      <c r="N1472" t="e">
        <f>#REF!/#REF!</f>
        <v>#REF!</v>
      </c>
    </row>
    <row r="1473" spans="1:14">
      <c r="A1473" s="1">
        <v>42095</v>
      </c>
      <c r="B1473">
        <v>15.11</v>
      </c>
      <c r="C1473">
        <v>17.34</v>
      </c>
      <c r="D1473">
        <f>IFERROR(VLOOKUP($A1473,'EXIV-EVIX indexes'!$B$4:$D$5000,2,0),D1472)</f>
        <v>16247.45</v>
      </c>
      <c r="E1473">
        <f>IFERROR(VLOOKUP($A1473,'EXIV-EVIX indexes'!$B$4:$D$5000,3,0),E1472)</f>
        <v>13142.37</v>
      </c>
      <c r="F1473" s="11">
        <f>F1472*$D1473/$D1472*(1-F$1+VLOOKUP(A1473,'G T-bils'!B$3:C$3000,2,1)/36500)^($A1473-$A1472)</f>
        <v>76.375334228510837</v>
      </c>
      <c r="G1473" t="str">
        <f>IFERROR(VLOOKUP($A1473,EVIX.IV!$B$5:$F$300,5,0),"")</f>
        <v/>
      </c>
      <c r="I1473" s="11">
        <f>I1472*$E1473/$E1472*(1-I$1+VLOOKUP($A1473,'G T-bils'!$B$3:$C$3000,2,1)/36500)^($A1473-$A1472)</f>
        <v>19.272004594813595</v>
      </c>
      <c r="L1473">
        <f>ROW()</f>
        <v>1473</v>
      </c>
      <c r="N1473" t="e">
        <f>#REF!/#REF!</f>
        <v>#REF!</v>
      </c>
    </row>
    <row r="1474" spans="1:14">
      <c r="A1474" s="1">
        <v>42096</v>
      </c>
      <c r="B1474">
        <v>14.67</v>
      </c>
      <c r="C1474">
        <v>17.22</v>
      </c>
      <c r="D1474">
        <f>IFERROR(VLOOKUP($A1474,'EXIV-EVIX indexes'!$B$4:$D$5000,2,0),D1473)</f>
        <v>16167.56</v>
      </c>
      <c r="E1474">
        <f>IFERROR(VLOOKUP($A1474,'EXIV-EVIX indexes'!$B$4:$D$5000,3,0),E1473)</f>
        <v>13507.66</v>
      </c>
      <c r="F1474" s="11">
        <f>F1473*$D1474/$D1473*(1-F$1+VLOOKUP(A1474,'G T-bils'!B$3:C$3000,2,1)/36500)^($A1474-$A1473)</f>
        <v>75.996484142447414</v>
      </c>
      <c r="G1474" t="str">
        <f>IFERROR(VLOOKUP($A1474,EVIX.IV!$B$5:$F$300,5,0),"")</f>
        <v/>
      </c>
      <c r="I1474" s="11">
        <f>I1473*$E1474/$E1473*(1-I$1+VLOOKUP($A1474,'G T-bils'!$B$3:$C$3000,2,1)/36500)^($A1474-$A1473)</f>
        <v>19.806805005173747</v>
      </c>
      <c r="L1474">
        <f>ROW()</f>
        <v>1474</v>
      </c>
      <c r="N1474" t="e">
        <f>#REF!/#REF!</f>
        <v>#REF!</v>
      </c>
    </row>
    <row r="1475" spans="1:14">
      <c r="A1475" s="1">
        <v>42100</v>
      </c>
      <c r="B1475">
        <v>14.74</v>
      </c>
      <c r="C1475">
        <v>16.82</v>
      </c>
      <c r="D1475">
        <f>IFERROR(VLOOKUP($A1475,'EXIV-EVIX indexes'!$B$4:$D$5000,2,0),D1474)</f>
        <v>16167.56</v>
      </c>
      <c r="E1475">
        <f>IFERROR(VLOOKUP($A1475,'EXIV-EVIX indexes'!$B$4:$D$5000,3,0),E1474)</f>
        <v>13507.66</v>
      </c>
      <c r="F1475" s="11">
        <f>F1474*$D1475/$D1474*(1-F$1+VLOOKUP(A1475,'G T-bils'!B$3:C$3000,2,1)/36500)^($A1475-$A1474)</f>
        <v>75.983009716646592</v>
      </c>
      <c r="G1475" t="str">
        <f>IFERROR(VLOOKUP($A1475,EVIX.IV!$B$5:$F$300,5,0),"")</f>
        <v/>
      </c>
      <c r="I1475" s="11">
        <f>I1474*$E1475/$E1474*(1-I$1+VLOOKUP($A1475,'G T-bils'!$B$3:$C$3000,2,1)/36500)^($A1475-$A1474)</f>
        <v>19.80329319370766</v>
      </c>
      <c r="L1475">
        <f>ROW()</f>
        <v>1475</v>
      </c>
      <c r="N1475" t="e">
        <f>#REF!/#REF!</f>
        <v>#REF!</v>
      </c>
    </row>
    <row r="1476" spans="1:14">
      <c r="A1476" s="1">
        <v>42101</v>
      </c>
      <c r="B1476">
        <v>14.78</v>
      </c>
      <c r="C1476">
        <v>16.8</v>
      </c>
      <c r="D1476">
        <f>IFERROR(VLOOKUP($A1476,'EXIV-EVIX indexes'!$B$4:$D$5000,2,0),D1475)</f>
        <v>15484.68</v>
      </c>
      <c r="E1476">
        <f>IFERROR(VLOOKUP($A1476,'EXIV-EVIX indexes'!$B$4:$D$5000,3,0),E1475)</f>
        <v>14019.56</v>
      </c>
      <c r="F1476" s="11">
        <f>F1475*$D1476/$D1475*(1-F$1+VLOOKUP(A1476,'G T-bils'!B$3:C$3000,2,1)/36500)^($A1476-$A1475)</f>
        <v>72.770462686092628</v>
      </c>
      <c r="G1476" t="str">
        <f>IFERROR(VLOOKUP($A1476,EVIX.IV!$B$5:$F$300,5,0),"")</f>
        <v/>
      </c>
      <c r="I1476" s="11">
        <f>I1475*$E1476/$E1475*(1-I$1+VLOOKUP($A1476,'G T-bils'!$B$3:$C$3000,2,1)/36500)^($A1476-$A1475)</f>
        <v>20.552874535979036</v>
      </c>
      <c r="L1476">
        <f>ROW()</f>
        <v>1476</v>
      </c>
      <c r="N1476" t="e">
        <f>#REF!/#REF!</f>
        <v>#REF!</v>
      </c>
    </row>
    <row r="1477" spans="1:14">
      <c r="A1477" s="1">
        <v>42102</v>
      </c>
      <c r="B1477">
        <v>13.98</v>
      </c>
      <c r="C1477">
        <v>16.399999999999999</v>
      </c>
      <c r="D1477">
        <f>IFERROR(VLOOKUP($A1477,'EXIV-EVIX indexes'!$B$4:$D$5000,2,0),D1476)</f>
        <v>15310.16</v>
      </c>
      <c r="E1477">
        <f>IFERROR(VLOOKUP($A1477,'EXIV-EVIX indexes'!$B$4:$D$5000,3,0),E1476)</f>
        <v>13995.66</v>
      </c>
      <c r="F1477" s="11">
        <f>F1476*$D1477/$D1476*(1-F$1+VLOOKUP(A1477,'G T-bils'!B$3:C$3000,2,1)/36500)^($A1477-$A1476)</f>
        <v>71.947149604354408</v>
      </c>
      <c r="G1477" t="str">
        <f>IFERROR(VLOOKUP($A1477,EVIX.IV!$B$5:$F$300,5,0),"")</f>
        <v/>
      </c>
      <c r="I1477" s="11">
        <f>I1476*$E1477/$E1476*(1-I$1+VLOOKUP($A1477,'G T-bils'!$B$3:$C$3000,2,1)/36500)^($A1477-$A1476)</f>
        <v>20.516937383725754</v>
      </c>
      <c r="L1477">
        <f>ROW()</f>
        <v>1477</v>
      </c>
      <c r="N1477" t="e">
        <f>#REF!/#REF!</f>
        <v>#REF!</v>
      </c>
    </row>
    <row r="1478" spans="1:14">
      <c r="A1478" s="1">
        <v>42103</v>
      </c>
      <c r="B1478">
        <v>13.09</v>
      </c>
      <c r="C1478">
        <v>16.02</v>
      </c>
      <c r="D1478">
        <f>IFERROR(VLOOKUP($A1478,'EXIV-EVIX indexes'!$B$4:$D$5000,2,0),D1477)</f>
        <v>14834.29</v>
      </c>
      <c r="E1478">
        <f>IFERROR(VLOOKUP($A1478,'EXIV-EVIX indexes'!$B$4:$D$5000,3,0),E1477)</f>
        <v>14132.17</v>
      </c>
      <c r="F1478" s="11">
        <f>F1477*$D1478/$D1477*(1-F$1+VLOOKUP(A1478,'G T-bils'!B$3:C$3000,2,1)/36500)^($A1478-$A1477)</f>
        <v>69.707834327901537</v>
      </c>
      <c r="G1478" t="str">
        <f>IFERROR(VLOOKUP($A1478,EVIX.IV!$B$5:$F$300,5,0),"")</f>
        <v/>
      </c>
      <c r="I1478" s="11">
        <f>I1477*$E1478/$E1477*(1-I$1+VLOOKUP($A1478,'G T-bils'!$B$3:$C$3000,2,1)/36500)^($A1478-$A1477)</f>
        <v>20.716146069547587</v>
      </c>
      <c r="L1478">
        <f>ROW()</f>
        <v>1478</v>
      </c>
      <c r="N1478" t="e">
        <f>#REF!/#REF!</f>
        <v>#REF!</v>
      </c>
    </row>
    <row r="1479" spans="1:14">
      <c r="A1479" s="1">
        <v>42104</v>
      </c>
      <c r="B1479">
        <v>12.58</v>
      </c>
      <c r="C1479">
        <v>15.46</v>
      </c>
      <c r="D1479">
        <f>IFERROR(VLOOKUP($A1479,'EXIV-EVIX indexes'!$B$4:$D$5000,2,0),D1478)</f>
        <v>14186.71</v>
      </c>
      <c r="E1479">
        <f>IFERROR(VLOOKUP($A1479,'EXIV-EVIX indexes'!$B$4:$D$5000,3,0),E1478)</f>
        <v>14607.96</v>
      </c>
      <c r="F1479" s="11">
        <f>F1478*$D1479/$D1478*(1-F$1+VLOOKUP(A1479,'G T-bils'!B$3:C$3000,2,1)/36500)^($A1479-$A1478)</f>
        <v>66.661829534004298</v>
      </c>
      <c r="G1479" t="str">
        <f>IFERROR(VLOOKUP($A1479,EVIX.IV!$B$5:$F$300,5,0),"")</f>
        <v/>
      </c>
      <c r="I1479" s="11">
        <f>I1478*$E1479/$E1478*(1-I$1+VLOOKUP($A1479,'G T-bils'!$B$3:$C$3000,2,1)/36500)^($A1479-$A1478)</f>
        <v>21.412648833520016</v>
      </c>
      <c r="L1479">
        <f>ROW()</f>
        <v>1479</v>
      </c>
      <c r="N1479" t="e">
        <f>#REF!/#REF!</f>
        <v>#REF!</v>
      </c>
    </row>
    <row r="1480" spans="1:14">
      <c r="A1480" s="1">
        <v>42107</v>
      </c>
      <c r="B1480">
        <v>13.94</v>
      </c>
      <c r="C1480">
        <v>16.32</v>
      </c>
      <c r="D1480">
        <f>IFERROR(VLOOKUP($A1480,'EXIV-EVIX indexes'!$B$4:$D$5000,2,0),D1479)</f>
        <v>13956.95</v>
      </c>
      <c r="E1480">
        <f>IFERROR(VLOOKUP($A1480,'EXIV-EVIX indexes'!$B$4:$D$5000,3,0),E1479)</f>
        <v>14691.75</v>
      </c>
      <c r="F1480" s="11">
        <f>F1479*$D1480/$D1479*(1-F$1+VLOOKUP(A1480,'G T-bils'!B$3:C$3000,2,1)/36500)^($A1480-$A1479)</f>
        <v>65.573382977366478</v>
      </c>
      <c r="G1480" t="str">
        <f>IFERROR(VLOOKUP($A1480,EVIX.IV!$B$5:$F$300,5,0),"")</f>
        <v/>
      </c>
      <c r="I1480" s="11">
        <f>I1479*$E1480/$E1479*(1-I$1+VLOOKUP($A1480,'G T-bils'!$B$3:$C$3000,2,1)/36500)^($A1480-$A1479)</f>
        <v>21.532570749247643</v>
      </c>
      <c r="L1480">
        <f>ROW()</f>
        <v>1480</v>
      </c>
      <c r="N1480" t="e">
        <f>#REF!/#REF!</f>
        <v>#REF!</v>
      </c>
    </row>
    <row r="1481" spans="1:14">
      <c r="A1481" s="1">
        <v>42108</v>
      </c>
      <c r="B1481">
        <v>13.67</v>
      </c>
      <c r="C1481">
        <v>15.85</v>
      </c>
      <c r="D1481">
        <f>IFERROR(VLOOKUP($A1481,'EXIV-EVIX indexes'!$B$4:$D$5000,2,0),D1480)</f>
        <v>14657.13</v>
      </c>
      <c r="E1481">
        <f>IFERROR(VLOOKUP($A1481,'EXIV-EVIX indexes'!$B$4:$D$5000,3,0),E1480)</f>
        <v>14290.25</v>
      </c>
      <c r="F1481" s="11">
        <f>F1480*$D1481/$D1480*(1-F$1+VLOOKUP(A1481,'G T-bils'!B$3:C$3000,2,1)/36500)^($A1481-$A1480)</f>
        <v>68.859920472671334</v>
      </c>
      <c r="G1481" t="str">
        <f>IFERROR(VLOOKUP($A1481,EVIX.IV!$B$5:$F$300,5,0),"")</f>
        <v/>
      </c>
      <c r="I1481" s="11">
        <f>I1480*$E1481/$E1480*(1-I$1+VLOOKUP($A1481,'G T-bils'!$B$3:$C$3000,2,1)/36500)^($A1481-$A1480)</f>
        <v>20.943183100985809</v>
      </c>
      <c r="L1481">
        <f>ROW()</f>
        <v>1481</v>
      </c>
      <c r="N1481" t="e">
        <f>#REF!/#REF!</f>
        <v>#REF!</v>
      </c>
    </row>
    <row r="1482" spans="1:14">
      <c r="A1482" s="1">
        <v>42109</v>
      </c>
      <c r="B1482">
        <v>12.84</v>
      </c>
      <c r="C1482">
        <v>15.69</v>
      </c>
      <c r="D1482">
        <f>IFERROR(VLOOKUP($A1482,'EXIV-EVIX indexes'!$B$4:$D$5000,2,0),D1481)</f>
        <v>14252.29</v>
      </c>
      <c r="E1482">
        <f>IFERROR(VLOOKUP($A1482,'EXIV-EVIX indexes'!$B$4:$D$5000,3,0),E1481)</f>
        <v>14454.15</v>
      </c>
      <c r="F1482" s="11">
        <f>F1481*$D1482/$D1481*(1-F$1+VLOOKUP(A1482,'G T-bils'!B$3:C$3000,2,1)/36500)^($A1482-$A1481)</f>
        <v>66.954990329836562</v>
      </c>
      <c r="G1482" t="str">
        <f>IFERROR(VLOOKUP($A1482,EVIX.IV!$B$5:$F$300,5,0),"")</f>
        <v/>
      </c>
      <c r="I1482" s="11">
        <f>I1481*$E1482/$E1481*(1-I$1+VLOOKUP($A1482,'G T-bils'!$B$3:$C$3000,2,1)/36500)^($A1482-$A1481)</f>
        <v>21.182447781449671</v>
      </c>
      <c r="L1482">
        <f>ROW()</f>
        <v>1482</v>
      </c>
      <c r="N1482" t="e">
        <f>#REF!/#REF!</f>
        <v>#REF!</v>
      </c>
    </row>
    <row r="1483" spans="1:14">
      <c r="A1483" s="1">
        <v>42110</v>
      </c>
      <c r="B1483">
        <v>12.6</v>
      </c>
      <c r="C1483">
        <v>15.33</v>
      </c>
      <c r="D1483">
        <f>IFERROR(VLOOKUP($A1483,'EXIV-EVIX indexes'!$B$4:$D$5000,2,0),D1482)</f>
        <v>14891.68</v>
      </c>
      <c r="E1483">
        <f>IFERROR(VLOOKUP($A1483,'EXIV-EVIX indexes'!$B$4:$D$5000,3,0),E1482)</f>
        <v>14044.01</v>
      </c>
      <c r="F1483" s="11">
        <f>F1482*$D1483/$D1482*(1-F$1+VLOOKUP(A1483,'G T-bils'!B$3:C$3000,2,1)/36500)^($A1483-$A1482)</f>
        <v>69.9555649462432</v>
      </c>
      <c r="G1483" t="str">
        <f>IFERROR(VLOOKUP($A1483,EVIX.IV!$B$5:$F$300,5,0),"")</f>
        <v/>
      </c>
      <c r="I1483" s="11">
        <f>I1482*$E1483/$E1482*(1-I$1+VLOOKUP($A1483,'G T-bils'!$B$3:$C$3000,2,1)/36500)^($A1483-$A1482)</f>
        <v>20.580455802962391</v>
      </c>
      <c r="L1483">
        <f>ROW()</f>
        <v>1483</v>
      </c>
      <c r="N1483" t="e">
        <f>#REF!/#REF!</f>
        <v>#REF!</v>
      </c>
    </row>
    <row r="1484" spans="1:14">
      <c r="A1484" s="1">
        <v>42111</v>
      </c>
      <c r="B1484">
        <v>13.89</v>
      </c>
      <c r="C1484">
        <v>16.14</v>
      </c>
      <c r="D1484">
        <f>IFERROR(VLOOKUP($A1484,'EXIV-EVIX indexes'!$B$4:$D$5000,2,0),D1483)</f>
        <v>16498.099999999999</v>
      </c>
      <c r="E1484">
        <f>IFERROR(VLOOKUP($A1484,'EXIV-EVIX indexes'!$B$4:$D$5000,3,0),E1483)</f>
        <v>12720.75</v>
      </c>
      <c r="F1484" s="11">
        <f>F1483*$D1484/$D1483*(1-F$1+VLOOKUP(A1484,'G T-bils'!B$3:C$3000,2,1)/36500)^($A1484-$A1483)</f>
        <v>77.498402911019468</v>
      </c>
      <c r="G1484" t="str">
        <f>IFERROR(VLOOKUP($A1484,EVIX.IV!$B$5:$F$300,5,0),"")</f>
        <v/>
      </c>
      <c r="I1484" s="11">
        <f>I1483*$E1484/$E1483*(1-I$1+VLOOKUP($A1484,'G T-bils'!$B$3:$C$3000,2,1)/36500)^($A1484-$A1483)</f>
        <v>18.640468547662195</v>
      </c>
      <c r="L1484">
        <f>ROW()</f>
        <v>1484</v>
      </c>
      <c r="N1484" t="e">
        <f>#REF!/#REF!</f>
        <v>#REF!</v>
      </c>
    </row>
    <row r="1485" spans="1:14">
      <c r="A1485" s="1">
        <v>42114</v>
      </c>
      <c r="B1485">
        <v>13.3</v>
      </c>
      <c r="C1485">
        <v>15.58</v>
      </c>
      <c r="D1485">
        <f>IFERROR(VLOOKUP($A1485,'EXIV-EVIX indexes'!$B$4:$D$5000,2,0),D1484)</f>
        <v>15793.23</v>
      </c>
      <c r="E1485">
        <f>IFERROR(VLOOKUP($A1485,'EXIV-EVIX indexes'!$B$4:$D$5000,3,0),E1484)</f>
        <v>13213.68</v>
      </c>
      <c r="F1485" s="11">
        <f>F1484*$D1485/$D1484*(1-F$1+VLOOKUP(A1485,'G T-bils'!B$3:C$3000,2,1)/36500)^($A1485-$A1484)</f>
        <v>74.177270168490281</v>
      </c>
      <c r="G1485" t="str">
        <f>IFERROR(VLOOKUP($A1485,EVIX.IV!$B$5:$F$300,5,0),"")</f>
        <v/>
      </c>
      <c r="I1485" s="11">
        <f>I1484*$E1485/$E1484*(1-I$1+VLOOKUP($A1485,'G T-bils'!$B$3:$C$3000,2,1)/36500)^($A1485-$A1484)</f>
        <v>19.360160692688385</v>
      </c>
      <c r="L1485">
        <f>ROW()</f>
        <v>1485</v>
      </c>
      <c r="N1485" t="e">
        <f>#REF!/#REF!</f>
        <v>#REF!</v>
      </c>
    </row>
    <row r="1486" spans="1:14">
      <c r="A1486" s="1">
        <v>42115</v>
      </c>
      <c r="B1486">
        <v>13.25</v>
      </c>
      <c r="C1486">
        <v>15.52</v>
      </c>
      <c r="D1486">
        <f>IFERROR(VLOOKUP($A1486,'EXIV-EVIX indexes'!$B$4:$D$5000,2,0),D1485)</f>
        <v>15829.9</v>
      </c>
      <c r="E1486">
        <f>IFERROR(VLOOKUP($A1486,'EXIV-EVIX indexes'!$B$4:$D$5000,3,0),E1485)</f>
        <v>13148.46</v>
      </c>
      <c r="F1486" s="11">
        <f>F1485*$D1486/$D1485*(1-F$1+VLOOKUP(A1486,'G T-bils'!B$3:C$3000,2,1)/36500)^($A1486-$A1485)</f>
        <v>74.346103289254827</v>
      </c>
      <c r="G1486" t="str">
        <f>IFERROR(VLOOKUP($A1486,EVIX.IV!$B$5:$F$300,5,0),"")</f>
        <v/>
      </c>
      <c r="I1486" s="11">
        <f>I1485*$E1486/$E1485*(1-I$1+VLOOKUP($A1486,'G T-bils'!$B$3:$C$3000,2,1)/36500)^($A1486-$A1485)</f>
        <v>19.26372256534539</v>
      </c>
      <c r="L1486">
        <f>ROW()</f>
        <v>1486</v>
      </c>
      <c r="N1486" t="e">
        <f>#REF!/#REF!</f>
        <v>#REF!</v>
      </c>
    </row>
    <row r="1487" spans="1:14">
      <c r="A1487" s="1">
        <v>42116</v>
      </c>
      <c r="B1487">
        <v>12.71</v>
      </c>
      <c r="C1487">
        <v>15.46</v>
      </c>
      <c r="D1487">
        <f>IFERROR(VLOOKUP($A1487,'EXIV-EVIX indexes'!$B$4:$D$5000,2,0),D1486)</f>
        <v>15932.07</v>
      </c>
      <c r="E1487">
        <f>IFERROR(VLOOKUP($A1487,'EXIV-EVIX indexes'!$B$4:$D$5000,3,0),E1486)</f>
        <v>13018.15</v>
      </c>
      <c r="F1487" s="11">
        <f>F1486*$D1487/$D1486*(1-F$1+VLOOKUP(A1487,'G T-bils'!B$3:C$3000,2,1)/36500)^($A1487-$A1486)</f>
        <v>74.822537712729599</v>
      </c>
      <c r="G1487" t="str">
        <f>IFERROR(VLOOKUP($A1487,EVIX.IV!$B$5:$F$300,5,0),"")</f>
        <v/>
      </c>
      <c r="I1487" s="11">
        <f>I1486*$E1487/$E1486*(1-I$1+VLOOKUP($A1487,'G T-bils'!$B$3:$C$3000,2,1)/36500)^($A1487-$A1486)</f>
        <v>19.071936204963048</v>
      </c>
      <c r="L1487">
        <f>ROW()</f>
        <v>1487</v>
      </c>
      <c r="N1487" t="e">
        <f>#REF!/#REF!</f>
        <v>#REF!</v>
      </c>
    </row>
    <row r="1488" spans="1:14">
      <c r="A1488" s="1">
        <v>42117</v>
      </c>
      <c r="B1488">
        <v>12.48</v>
      </c>
      <c r="C1488">
        <v>15.17</v>
      </c>
      <c r="D1488">
        <f>IFERROR(VLOOKUP($A1488,'EXIV-EVIX indexes'!$B$4:$D$5000,2,0),D1487)</f>
        <v>16145.82</v>
      </c>
      <c r="E1488">
        <f>IFERROR(VLOOKUP($A1488,'EXIV-EVIX indexes'!$B$4:$D$5000,3,0),E1487)</f>
        <v>13029.1</v>
      </c>
      <c r="F1488" s="11">
        <f>F1487*$D1488/$D1487*(1-F$1+VLOOKUP(A1488,'G T-bils'!B$3:C$3000,2,1)/36500)^($A1488-$A1487)</f>
        <v>75.822991624761841</v>
      </c>
      <c r="G1488" t="str">
        <f>IFERROR(VLOOKUP($A1488,EVIX.IV!$B$5:$F$300,5,0),"")</f>
        <v/>
      </c>
      <c r="I1488" s="11">
        <f>I1487*$E1488/$E1487*(1-I$1+VLOOKUP($A1488,'G T-bils'!$B$3:$C$3000,2,1)/36500)^($A1488-$A1487)</f>
        <v>19.087124778419021</v>
      </c>
      <c r="L1488">
        <f>ROW()</f>
        <v>1488</v>
      </c>
      <c r="N1488" t="e">
        <f>#REF!/#REF!</f>
        <v>#REF!</v>
      </c>
    </row>
    <row r="1489" spans="1:14">
      <c r="A1489" s="1">
        <v>42118</v>
      </c>
      <c r="B1489">
        <v>12.29</v>
      </c>
      <c r="C1489">
        <v>15.26</v>
      </c>
      <c r="D1489">
        <f>IFERROR(VLOOKUP($A1489,'EXIV-EVIX indexes'!$B$4:$D$5000,2,0),D1488)</f>
        <v>15968.15</v>
      </c>
      <c r="E1489">
        <f>IFERROR(VLOOKUP($A1489,'EXIV-EVIX indexes'!$B$4:$D$5000,3,0),E1488)</f>
        <v>13324.58</v>
      </c>
      <c r="F1489" s="11">
        <f>F1488*$D1489/$D1488*(1-F$1+VLOOKUP(A1489,'G T-bils'!B$3:C$3000,2,1)/36500)^($A1489-$A1488)</f>
        <v>74.98519787915275</v>
      </c>
      <c r="G1489" t="str">
        <f>IFERROR(VLOOKUP($A1489,EVIX.IV!$B$5:$F$300,5,0),"")</f>
        <v/>
      </c>
      <c r="I1489" s="11">
        <f>I1488*$E1489/$E1488*(1-I$1+VLOOKUP($A1489,'G T-bils'!$B$3:$C$3000,2,1)/36500)^($A1489-$A1488)</f>
        <v>19.519098380291123</v>
      </c>
      <c r="L1489">
        <f>ROW()</f>
        <v>1489</v>
      </c>
      <c r="N1489" t="e">
        <f>#REF!/#REF!</f>
        <v>#REF!</v>
      </c>
    </row>
    <row r="1490" spans="1:14">
      <c r="A1490" s="1">
        <v>42121</v>
      </c>
      <c r="B1490">
        <v>13.12</v>
      </c>
      <c r="C1490">
        <v>15.93</v>
      </c>
      <c r="D1490">
        <f>IFERROR(VLOOKUP($A1490,'EXIV-EVIX indexes'!$B$4:$D$5000,2,0),D1489)</f>
        <v>15429.92</v>
      </c>
      <c r="E1490">
        <f>IFERROR(VLOOKUP($A1490,'EXIV-EVIX indexes'!$B$4:$D$5000,3,0),E1489)</f>
        <v>13815.46</v>
      </c>
      <c r="F1490" s="11">
        <f>F1489*$D1490/$D1489*(1-F$1+VLOOKUP(A1490,'G T-bils'!B$3:C$3000,2,1)/36500)^($A1490-$A1489)</f>
        <v>72.447569789238131</v>
      </c>
      <c r="G1490" t="str">
        <f>IFERROR(VLOOKUP($A1490,EVIX.IV!$B$5:$F$300,5,0),"")</f>
        <v/>
      </c>
      <c r="I1490" s="11">
        <f>I1489*$E1490/$E1489*(1-I$1+VLOOKUP($A1490,'G T-bils'!$B$3:$C$3000,2,1)/36500)^($A1490-$A1489)</f>
        <v>20.235352927668799</v>
      </c>
      <c r="L1490">
        <f>ROW()</f>
        <v>1490</v>
      </c>
      <c r="N1490" t="e">
        <f>#REF!/#REF!</f>
        <v>#REF!</v>
      </c>
    </row>
    <row r="1491" spans="1:14">
      <c r="A1491" s="1">
        <v>42122</v>
      </c>
      <c r="B1491">
        <v>12.41</v>
      </c>
      <c r="C1491">
        <v>15.31</v>
      </c>
      <c r="D1491">
        <f>IFERROR(VLOOKUP($A1491,'EXIV-EVIX indexes'!$B$4:$D$5000,2,0),D1490)</f>
        <v>15937.67</v>
      </c>
      <c r="E1491">
        <f>IFERROR(VLOOKUP($A1491,'EXIV-EVIX indexes'!$B$4:$D$5000,3,0),E1490)</f>
        <v>13606.75</v>
      </c>
      <c r="F1491" s="11">
        <f>F1490*$D1491/$D1490*(1-F$1+VLOOKUP(A1491,'G T-bils'!B$3:C$3000,2,1)/36500)^($A1491-$A1490)</f>
        <v>74.828046043375224</v>
      </c>
      <c r="G1491" t="str">
        <f>IFERROR(VLOOKUP($A1491,EVIX.IV!$B$5:$F$300,5,0),"")</f>
        <v/>
      </c>
      <c r="I1491" s="11">
        <f>I1490*$E1491/$E1490*(1-I$1+VLOOKUP($A1491,'G T-bils'!$B$3:$C$3000,2,1)/36500)^($A1491-$A1490)</f>
        <v>19.928713611720788</v>
      </c>
      <c r="L1491">
        <f>ROW()</f>
        <v>1491</v>
      </c>
      <c r="N1491" t="e">
        <f>#REF!/#REF!</f>
        <v>#REF!</v>
      </c>
    </row>
    <row r="1492" spans="1:14">
      <c r="A1492" s="1">
        <v>42123</v>
      </c>
      <c r="B1492">
        <v>13.39</v>
      </c>
      <c r="C1492">
        <v>15.97</v>
      </c>
      <c r="D1492">
        <f>IFERROR(VLOOKUP($A1492,'EXIV-EVIX indexes'!$B$4:$D$5000,2,0),D1491)</f>
        <v>16716.62</v>
      </c>
      <c r="E1492">
        <f>IFERROR(VLOOKUP($A1492,'EXIV-EVIX indexes'!$B$4:$D$5000,3,0),E1491)</f>
        <v>13356.53</v>
      </c>
      <c r="F1492" s="11">
        <f>F1491*$D1492/$D1491*(1-F$1+VLOOKUP(A1492,'G T-bils'!B$3:C$3000,2,1)/36500)^($A1492-$A1491)</f>
        <v>78.481547008255191</v>
      </c>
      <c r="G1492" t="str">
        <f>IFERROR(VLOOKUP($A1492,EVIX.IV!$B$5:$F$300,5,0),"")</f>
        <v/>
      </c>
      <c r="I1492" s="11">
        <f>I1491*$E1492/$E1491*(1-I$1+VLOOKUP($A1492,'G T-bils'!$B$3:$C$3000,2,1)/36500)^($A1492-$A1491)</f>
        <v>19.561313570620179</v>
      </c>
      <c r="L1492">
        <f>ROW()</f>
        <v>1492</v>
      </c>
      <c r="N1492" t="e">
        <f>#REF!/#REF!</f>
        <v>#REF!</v>
      </c>
    </row>
    <row r="1493" spans="1:14">
      <c r="A1493" s="1">
        <v>42124</v>
      </c>
      <c r="B1493">
        <v>14.55</v>
      </c>
      <c r="C1493">
        <v>16.48</v>
      </c>
      <c r="D1493">
        <f>IFERROR(VLOOKUP($A1493,'EXIV-EVIX indexes'!$B$4:$D$5000,2,0),D1492)</f>
        <v>16774.599999999999</v>
      </c>
      <c r="E1493">
        <f>IFERROR(VLOOKUP($A1493,'EXIV-EVIX indexes'!$B$4:$D$5000,3,0),E1492)</f>
        <v>13440.65</v>
      </c>
      <c r="F1493" s="11">
        <f>F1492*$D1493/$D1492*(1-F$1+VLOOKUP(A1493,'G T-bils'!B$3:C$3000,2,1)/36500)^($A1493-$A1492)</f>
        <v>78.750037307891077</v>
      </c>
      <c r="G1493" t="str">
        <f>IFERROR(VLOOKUP($A1493,EVIX.IV!$B$5:$F$300,5,0),"")</f>
        <v/>
      </c>
      <c r="I1493" s="11">
        <f>I1492*$E1493/$E1492*(1-I$1+VLOOKUP($A1493,'G T-bils'!$B$3:$C$3000,2,1)/36500)^($A1493-$A1492)</f>
        <v>19.683582886723361</v>
      </c>
      <c r="L1493">
        <f>ROW()</f>
        <v>1493</v>
      </c>
      <c r="N1493" t="e">
        <f>#REF!/#REF!</f>
        <v>#REF!</v>
      </c>
    </row>
    <row r="1494" spans="1:14">
      <c r="A1494" s="1">
        <v>42125</v>
      </c>
      <c r="B1494">
        <v>12.7</v>
      </c>
      <c r="C1494">
        <v>15.38</v>
      </c>
      <c r="D1494">
        <f>IFERROR(VLOOKUP($A1494,'EXIV-EVIX indexes'!$B$4:$D$5000,2,0),D1493)</f>
        <v>16774.599999999999</v>
      </c>
      <c r="E1494">
        <f>IFERROR(VLOOKUP($A1494,'EXIV-EVIX indexes'!$B$4:$D$5000,3,0),E1493)</f>
        <v>13440.65</v>
      </c>
      <c r="F1494" s="11">
        <f>F1493*$D1494/$D1493*(1-F$1+VLOOKUP(A1494,'G T-bils'!B$3:C$3000,2,1)/36500)^($A1494-$A1493)</f>
        <v>78.746322032158361</v>
      </c>
      <c r="G1494" t="str">
        <f>IFERROR(VLOOKUP($A1494,EVIX.IV!$B$5:$F$300,5,0),"")</f>
        <v/>
      </c>
      <c r="I1494" s="11">
        <f>I1493*$E1494/$E1493*(1-I$1+VLOOKUP($A1494,'G T-bils'!$B$3:$C$3000,2,1)/36500)^($A1494-$A1493)</f>
        <v>19.682654253032101</v>
      </c>
      <c r="L1494">
        <f>ROW()</f>
        <v>1494</v>
      </c>
      <c r="N1494" t="e">
        <f>#REF!/#REF!</f>
        <v>#REF!</v>
      </c>
    </row>
    <row r="1495" spans="1:14">
      <c r="A1495" s="1">
        <v>42128</v>
      </c>
      <c r="B1495">
        <v>12.85</v>
      </c>
      <c r="C1495">
        <v>15.43</v>
      </c>
      <c r="D1495">
        <f>IFERROR(VLOOKUP($A1495,'EXIV-EVIX indexes'!$B$4:$D$5000,2,0),D1494)</f>
        <v>16583.8</v>
      </c>
      <c r="E1495">
        <f>IFERROR(VLOOKUP($A1495,'EXIV-EVIX indexes'!$B$4:$D$5000,3,0),E1494)</f>
        <v>13484.29</v>
      </c>
      <c r="F1495" s="11">
        <f>F1494*$D1495/$D1494*(1-F$1+VLOOKUP(A1495,'G T-bils'!B$3:C$3000,2,1)/36500)^($A1495-$A1494)</f>
        <v>77.83961659819488</v>
      </c>
      <c r="G1495" t="str">
        <f>IFERROR(VLOOKUP($A1495,EVIX.IV!$B$5:$F$300,5,0),"")</f>
        <v/>
      </c>
      <c r="I1495" s="11">
        <f>I1494*$E1495/$E1494*(1-I$1+VLOOKUP($A1495,'G T-bils'!$B$3:$C$3000,2,1)/36500)^($A1495-$A1494)</f>
        <v>19.743766526476822</v>
      </c>
      <c r="L1495">
        <f>ROW()</f>
        <v>1495</v>
      </c>
      <c r="N1495" t="e">
        <f>#REF!/#REF!</f>
        <v>#REF!</v>
      </c>
    </row>
    <row r="1496" spans="1:14">
      <c r="A1496" s="1">
        <v>42129</v>
      </c>
      <c r="B1496">
        <v>14.31</v>
      </c>
      <c r="C1496">
        <v>16.32</v>
      </c>
      <c r="D1496">
        <f>IFERROR(VLOOKUP($A1496,'EXIV-EVIX indexes'!$B$4:$D$5000,2,0),D1495)</f>
        <v>17283.79</v>
      </c>
      <c r="E1496">
        <f>IFERROR(VLOOKUP($A1496,'EXIV-EVIX indexes'!$B$4:$D$5000,3,0),E1495)</f>
        <v>12975.51</v>
      </c>
      <c r="F1496" s="11">
        <f>F1495*$D1496/$D1495*(1-F$1+VLOOKUP(A1496,'G T-bils'!B$3:C$3000,2,1)/36500)^($A1496-$A1495)</f>
        <v>81.121337785747457</v>
      </c>
      <c r="G1496" t="str">
        <f>IFERROR(VLOOKUP($A1496,EVIX.IV!$B$5:$F$300,5,0),"")</f>
        <v/>
      </c>
      <c r="I1496" s="11">
        <f>I1495*$E1496/$E1495*(1-I$1+VLOOKUP($A1496,'G T-bils'!$B$3:$C$3000,2,1)/36500)^($A1496-$A1495)</f>
        <v>18.997910874555661</v>
      </c>
      <c r="L1496">
        <f>ROW()</f>
        <v>1496</v>
      </c>
      <c r="N1496" t="e">
        <f>#REF!/#REF!</f>
        <v>#REF!</v>
      </c>
    </row>
    <row r="1497" spans="1:14">
      <c r="A1497" s="1">
        <v>42130</v>
      </c>
      <c r="B1497">
        <v>15.15</v>
      </c>
      <c r="C1497">
        <v>16.72</v>
      </c>
      <c r="D1497">
        <f>IFERROR(VLOOKUP($A1497,'EXIV-EVIX indexes'!$B$4:$D$5000,2,0),D1496)</f>
        <v>17781.34</v>
      </c>
      <c r="E1497">
        <f>IFERROR(VLOOKUP($A1497,'EXIV-EVIX indexes'!$B$4:$D$5000,3,0),E1496)</f>
        <v>12985.71</v>
      </c>
      <c r="F1497" s="11">
        <f>F1496*$D1497/$D1496*(1-F$1+VLOOKUP(A1497,'G T-bils'!B$3:C$3000,2,1)/36500)^($A1497-$A1496)</f>
        <v>83.452643057163044</v>
      </c>
      <c r="G1497" t="str">
        <f>IFERROR(VLOOKUP($A1497,EVIX.IV!$B$5:$F$300,5,0),"")</f>
        <v/>
      </c>
      <c r="I1497" s="11">
        <f>I1496*$E1497/$E1496*(1-I$1+VLOOKUP($A1497,'G T-bils'!$B$3:$C$3000,2,1)/36500)^($A1497-$A1496)</f>
        <v>19.011947030047128</v>
      </c>
      <c r="L1497">
        <f>ROW()</f>
        <v>1497</v>
      </c>
      <c r="N1497" t="e">
        <f>#REF!/#REF!</f>
        <v>#REF!</v>
      </c>
    </row>
    <row r="1498" spans="1:14">
      <c r="A1498" s="1">
        <v>42131</v>
      </c>
      <c r="B1498">
        <v>15.13</v>
      </c>
      <c r="C1498">
        <v>16.739999999999998</v>
      </c>
      <c r="D1498">
        <f>IFERROR(VLOOKUP($A1498,'EXIV-EVIX indexes'!$B$4:$D$5000,2,0),D1497)</f>
        <v>17397.939999999999</v>
      </c>
      <c r="E1498">
        <f>IFERROR(VLOOKUP($A1498,'EXIV-EVIX indexes'!$B$4:$D$5000,3,0),E1497)</f>
        <v>13050.52</v>
      </c>
      <c r="F1498" s="11">
        <f>F1497*$D1498/$D1497*(1-F$1+VLOOKUP(A1498,'G T-bils'!B$3:C$3000,2,1)/36500)^($A1498-$A1497)</f>
        <v>81.64938409397098</v>
      </c>
      <c r="G1498" t="str">
        <f>IFERROR(VLOOKUP($A1498,EVIX.IV!$B$5:$F$300,5,0),"")</f>
        <v/>
      </c>
      <c r="I1498" s="11">
        <f>I1497*$E1498/$E1497*(1-I$1+VLOOKUP($A1498,'G T-bils'!$B$3:$C$3000,2,1)/36500)^($A1498-$A1497)</f>
        <v>19.105930205905121</v>
      </c>
      <c r="L1498">
        <f>ROW()</f>
        <v>1498</v>
      </c>
      <c r="N1498" t="e">
        <f>#REF!/#REF!</f>
        <v>#REF!</v>
      </c>
    </row>
    <row r="1499" spans="1:14">
      <c r="A1499" s="1">
        <v>42132</v>
      </c>
      <c r="B1499">
        <v>12.86</v>
      </c>
      <c r="C1499">
        <v>15.56</v>
      </c>
      <c r="D1499">
        <f>IFERROR(VLOOKUP($A1499,'EXIV-EVIX indexes'!$B$4:$D$5000,2,0),D1498)</f>
        <v>16112.35</v>
      </c>
      <c r="E1499">
        <f>IFERROR(VLOOKUP($A1499,'EXIV-EVIX indexes'!$B$4:$D$5000,3,0),E1498)</f>
        <v>13911.88</v>
      </c>
      <c r="F1499" s="11">
        <f>F1498*$D1499/$D1498*(1-F$1+VLOOKUP(A1499,'G T-bils'!B$3:C$3000,2,1)/36500)^($A1499-$A1498)</f>
        <v>75.612475727590322</v>
      </c>
      <c r="G1499" t="str">
        <f>IFERROR(VLOOKUP($A1499,EVIX.IV!$B$5:$F$300,5,0),"")</f>
        <v/>
      </c>
      <c r="I1499" s="11">
        <f>I1498*$E1499/$E1498*(1-I$1+VLOOKUP($A1499,'G T-bils'!$B$3:$C$3000,2,1)/36500)^($A1499-$A1498)</f>
        <v>20.365997204881054</v>
      </c>
      <c r="L1499">
        <f>ROW()</f>
        <v>1499</v>
      </c>
      <c r="N1499" t="e">
        <f>#REF!/#REF!</f>
        <v>#REF!</v>
      </c>
    </row>
    <row r="1500" spans="1:14">
      <c r="A1500" s="1">
        <v>42135</v>
      </c>
      <c r="B1500">
        <v>13.85</v>
      </c>
      <c r="C1500">
        <v>16.100000000000001</v>
      </c>
      <c r="D1500">
        <f>IFERROR(VLOOKUP($A1500,'EXIV-EVIX indexes'!$B$4:$D$5000,2,0),D1499)</f>
        <v>16049.21</v>
      </c>
      <c r="E1500">
        <f>IFERROR(VLOOKUP($A1500,'EXIV-EVIX indexes'!$B$4:$D$5000,3,0),E1499)</f>
        <v>13796.24</v>
      </c>
      <c r="F1500" s="11">
        <f>F1499*$D1500/$D1499*(1-F$1+VLOOKUP(A1500,'G T-bils'!B$3:C$3000,2,1)/36500)^($A1500-$A1499)</f>
        <v>75.305492728811188</v>
      </c>
      <c r="G1500" t="str">
        <f>IFERROR(VLOOKUP($A1500,EVIX.IV!$B$5:$F$300,5,0),"")</f>
        <v/>
      </c>
      <c r="I1500" s="11">
        <f>I1499*$E1500/$E1499*(1-I$1+VLOOKUP($A1500,'G T-bils'!$B$3:$C$3000,2,1)/36500)^($A1500-$A1499)</f>
        <v>20.193845145990903</v>
      </c>
      <c r="L1500">
        <f>ROW()</f>
        <v>1500</v>
      </c>
      <c r="N1500" t="e">
        <f>#REF!/#REF!</f>
        <v>#REF!</v>
      </c>
    </row>
    <row r="1501" spans="1:14">
      <c r="A1501" s="1">
        <v>42136</v>
      </c>
      <c r="B1501">
        <v>13.86</v>
      </c>
      <c r="C1501">
        <v>16.399999999999999</v>
      </c>
      <c r="D1501">
        <f>IFERROR(VLOOKUP($A1501,'EXIV-EVIX indexes'!$B$4:$D$5000,2,0),D1500)</f>
        <v>16808.52</v>
      </c>
      <c r="E1501">
        <f>IFERROR(VLOOKUP($A1501,'EXIV-EVIX indexes'!$B$4:$D$5000,3,0),E1500)</f>
        <v>13376</v>
      </c>
      <c r="F1501" s="11">
        <f>F1500*$D1501/$D1500*(1-F$1+VLOOKUP(A1501,'G T-bils'!B$3:C$3000,2,1)/36500)^($A1501-$A1500)</f>
        <v>78.864570893002892</v>
      </c>
      <c r="G1501" t="str">
        <f>IFERROR(VLOOKUP($A1501,EVIX.IV!$B$5:$F$300,5,0),"")</f>
        <v/>
      </c>
      <c r="I1501" s="11">
        <f>I1500*$E1501/$E1500*(1-I$1+VLOOKUP($A1501,'G T-bils'!$B$3:$C$3000,2,1)/36500)^($A1501-$A1500)</f>
        <v>19.577805769137697</v>
      </c>
      <c r="L1501">
        <f>ROW()</f>
        <v>1501</v>
      </c>
      <c r="N1501" t="e">
        <f>#REF!/#REF!</f>
        <v>#REF!</v>
      </c>
    </row>
    <row r="1502" spans="1:14">
      <c r="A1502" s="1">
        <v>42137</v>
      </c>
      <c r="B1502">
        <v>13.76</v>
      </c>
      <c r="C1502">
        <v>16.29</v>
      </c>
      <c r="D1502">
        <f>IFERROR(VLOOKUP($A1502,'EXIV-EVIX indexes'!$B$4:$D$5000,2,0),D1501)</f>
        <v>17079.22</v>
      </c>
      <c r="E1502">
        <f>IFERROR(VLOOKUP($A1502,'EXIV-EVIX indexes'!$B$4:$D$5000,3,0),E1501)</f>
        <v>13410.3</v>
      </c>
      <c r="F1502" s="11">
        <f>F1501*$D1502/$D1501*(1-F$1+VLOOKUP(A1502,'G T-bils'!B$3:C$3000,2,1)/36500)^($A1502-$A1501)</f>
        <v>80.130889726044103</v>
      </c>
      <c r="G1502" t="str">
        <f>IFERROR(VLOOKUP($A1502,EVIX.IV!$B$5:$F$300,5,0),"")</f>
        <v/>
      </c>
      <c r="I1502" s="11">
        <f>I1501*$E1502/$E1501*(1-I$1+VLOOKUP($A1502,'G T-bils'!$B$3:$C$3000,2,1)/36500)^($A1502-$A1501)</f>
        <v>19.627080861225359</v>
      </c>
      <c r="L1502">
        <f>ROW()</f>
        <v>1502</v>
      </c>
      <c r="N1502" t="e">
        <f>#REF!/#REF!</f>
        <v>#REF!</v>
      </c>
    </row>
    <row r="1503" spans="1:14">
      <c r="A1503" s="1">
        <v>42138</v>
      </c>
      <c r="B1503">
        <v>12.74</v>
      </c>
      <c r="C1503">
        <v>15.91</v>
      </c>
      <c r="D1503">
        <f>IFERROR(VLOOKUP($A1503,'EXIV-EVIX indexes'!$B$4:$D$5000,2,0),D1502)</f>
        <v>16655.93</v>
      </c>
      <c r="E1503">
        <f>IFERROR(VLOOKUP($A1503,'EXIV-EVIX indexes'!$B$4:$D$5000,3,0),E1502)</f>
        <v>13804.49</v>
      </c>
      <c r="F1503" s="11">
        <f>F1502*$D1503/$D1502*(1-F$1+VLOOKUP(A1503,'G T-bils'!B$3:C$3000,2,1)/36500)^($A1503-$A1502)</f>
        <v>78.141232695651141</v>
      </c>
      <c r="G1503" t="str">
        <f>IFERROR(VLOOKUP($A1503,EVIX.IV!$B$5:$F$300,5,0),"")</f>
        <v/>
      </c>
      <c r="I1503" s="11">
        <f>I1502*$E1503/$E1502*(1-I$1+VLOOKUP($A1503,'G T-bils'!$B$3:$C$3000,2,1)/36500)^($A1503-$A1502)</f>
        <v>20.203053952791922</v>
      </c>
      <c r="L1503">
        <f>ROW()</f>
        <v>1503</v>
      </c>
      <c r="N1503" t="e">
        <f>#REF!/#REF!</f>
        <v>#REF!</v>
      </c>
    </row>
    <row r="1504" spans="1:14">
      <c r="A1504" s="1">
        <v>42139</v>
      </c>
      <c r="B1504">
        <v>12.38</v>
      </c>
      <c r="C1504">
        <v>15.57</v>
      </c>
      <c r="D1504">
        <f>IFERROR(VLOOKUP($A1504,'EXIV-EVIX indexes'!$B$4:$D$5000,2,0),D1503)</f>
        <v>17015.02</v>
      </c>
      <c r="E1504">
        <f>IFERROR(VLOOKUP($A1504,'EXIV-EVIX indexes'!$B$4:$D$5000,3,0),E1503)</f>
        <v>13652.64</v>
      </c>
      <c r="F1504" s="11">
        <f>F1503*$D1504/$D1503*(1-F$1+VLOOKUP(A1504,'G T-bils'!B$3:C$3000,2,1)/36500)^($A1504-$A1503)</f>
        <v>79.82212073253973</v>
      </c>
      <c r="G1504" t="str">
        <f>IFERROR(VLOOKUP($A1504,EVIX.IV!$B$5:$F$300,5,0),"")</f>
        <v/>
      </c>
      <c r="I1504" s="11">
        <f>I1503*$E1504/$E1503*(1-I$1+VLOOKUP($A1504,'G T-bils'!$B$3:$C$3000,2,1)/36500)^($A1504-$A1503)</f>
        <v>19.979872977887101</v>
      </c>
      <c r="L1504">
        <f>ROW()</f>
        <v>1504</v>
      </c>
      <c r="N1504" t="e">
        <f>#REF!/#REF!</f>
        <v>#REF!</v>
      </c>
    </row>
    <row r="1505" spans="1:14">
      <c r="A1505" s="1">
        <v>42142</v>
      </c>
      <c r="B1505">
        <v>12.73</v>
      </c>
      <c r="C1505">
        <v>15.23</v>
      </c>
      <c r="D1505">
        <f>IFERROR(VLOOKUP($A1505,'EXIV-EVIX indexes'!$B$4:$D$5000,2,0),D1504)</f>
        <v>16135.51</v>
      </c>
      <c r="E1505">
        <f>IFERROR(VLOOKUP($A1505,'EXIV-EVIX indexes'!$B$4:$D$5000,3,0),E1504)</f>
        <v>14170.67</v>
      </c>
      <c r="F1505" s="11">
        <f>F1504*$D1505/$D1504*(1-F$1+VLOOKUP(A1505,'G T-bils'!B$3:C$3000,2,1)/36500)^($A1505-$A1504)</f>
        <v>75.685914049569519</v>
      </c>
      <c r="G1505" t="str">
        <f>IFERROR(VLOOKUP($A1505,EVIX.IV!$B$5:$F$300,5,0),"")</f>
        <v/>
      </c>
      <c r="I1505" s="11">
        <f>I1504*$E1505/$E1504*(1-I$1+VLOOKUP($A1505,'G T-bils'!$B$3:$C$3000,2,1)/36500)^($A1505-$A1504)</f>
        <v>20.735190703358146</v>
      </c>
      <c r="L1505">
        <f>ROW()</f>
        <v>1505</v>
      </c>
      <c r="N1505" t="e">
        <f>#REF!/#REF!</f>
        <v>#REF!</v>
      </c>
    </row>
    <row r="1506" spans="1:14">
      <c r="A1506" s="1">
        <v>42143</v>
      </c>
      <c r="B1506">
        <v>12.85</v>
      </c>
      <c r="C1506">
        <v>15.28</v>
      </c>
      <c r="D1506">
        <f>IFERROR(VLOOKUP($A1506,'EXIV-EVIX indexes'!$B$4:$D$5000,2,0),D1505)</f>
        <v>15256.6</v>
      </c>
      <c r="E1506">
        <f>IFERROR(VLOOKUP($A1506,'EXIV-EVIX indexes'!$B$4:$D$5000,3,0),E1505)</f>
        <v>14348.85</v>
      </c>
      <c r="F1506" s="11">
        <f>F1505*$D1506/$D1505*(1-F$1+VLOOKUP(A1506,'G T-bils'!B$3:C$3000,2,1)/36500)^($A1506-$A1505)</f>
        <v>71.560051609697112</v>
      </c>
      <c r="G1506" t="str">
        <f>IFERROR(VLOOKUP($A1506,EVIX.IV!$B$5:$F$300,5,0),"")</f>
        <v/>
      </c>
      <c r="I1506" s="11">
        <f>I1505*$E1506/$E1505*(1-I$1+VLOOKUP($A1506,'G T-bils'!$B$3:$C$3000,2,1)/36500)^($A1506-$A1505)</f>
        <v>20.99497040579141</v>
      </c>
      <c r="L1506">
        <f>ROW()</f>
        <v>1506</v>
      </c>
      <c r="N1506" t="e">
        <f>#REF!/#REF!</f>
        <v>#REF!</v>
      </c>
    </row>
    <row r="1507" spans="1:14">
      <c r="A1507" s="1">
        <v>42144</v>
      </c>
      <c r="B1507">
        <v>12.88</v>
      </c>
      <c r="C1507">
        <v>15.15</v>
      </c>
      <c r="D1507">
        <f>IFERROR(VLOOKUP($A1507,'EXIV-EVIX indexes'!$B$4:$D$5000,2,0),D1506)</f>
        <v>15107.73</v>
      </c>
      <c r="E1507">
        <f>IFERROR(VLOOKUP($A1507,'EXIV-EVIX indexes'!$B$4:$D$5000,3,0),E1506)</f>
        <v>14420.91</v>
      </c>
      <c r="F1507" s="11">
        <f>F1506*$D1507/$D1506*(1-F$1+VLOOKUP(A1507,'G T-bils'!B$3:C$3000,2,1)/36500)^($A1507-$A1506)</f>
        <v>70.858620477813915</v>
      </c>
      <c r="G1507" t="str">
        <f>IFERROR(VLOOKUP($A1507,EVIX.IV!$B$5:$F$300,5,0),"")</f>
        <v/>
      </c>
      <c r="I1507" s="11">
        <f>I1506*$E1507/$E1506*(1-I$1+VLOOKUP($A1507,'G T-bils'!$B$3:$C$3000,2,1)/36500)^($A1507-$A1506)</f>
        <v>21.099464387093793</v>
      </c>
      <c r="L1507">
        <f>ROW()</f>
        <v>1507</v>
      </c>
      <c r="N1507" t="e">
        <f>#REF!/#REF!</f>
        <v>#REF!</v>
      </c>
    </row>
    <row r="1508" spans="1:14">
      <c r="A1508" s="1">
        <v>42145</v>
      </c>
      <c r="B1508">
        <v>12.11</v>
      </c>
      <c r="C1508">
        <v>14.61</v>
      </c>
      <c r="D1508">
        <f>IFERROR(VLOOKUP($A1508,'EXIV-EVIX indexes'!$B$4:$D$5000,2,0),D1507)</f>
        <v>15131.6</v>
      </c>
      <c r="E1508">
        <f>IFERROR(VLOOKUP($A1508,'EXIV-EVIX indexes'!$B$4:$D$5000,3,0),E1507)</f>
        <v>14443.71</v>
      </c>
      <c r="F1508" s="11">
        <f>F1507*$D1508/$D1507*(1-F$1+VLOOKUP(A1508,'G T-bils'!B$3:C$3000,2,1)/36500)^($A1508-$A1507)</f>
        <v>70.967400893144699</v>
      </c>
      <c r="G1508" t="str">
        <f>IFERROR(VLOOKUP($A1508,EVIX.IV!$B$5:$F$300,5,0),"")</f>
        <v/>
      </c>
      <c r="I1508" s="11">
        <f>I1507*$E1508/$E1507*(1-I$1+VLOOKUP($A1508,'G T-bils'!$B$3:$C$3000,2,1)/36500)^($A1508-$A1507)</f>
        <v>21.131877955529312</v>
      </c>
      <c r="L1508">
        <f>ROW()</f>
        <v>1508</v>
      </c>
      <c r="N1508" t="e">
        <f>#REF!/#REF!</f>
        <v>#REF!</v>
      </c>
    </row>
    <row r="1509" spans="1:14">
      <c r="A1509" s="1">
        <v>42146</v>
      </c>
      <c r="B1509">
        <v>12.13</v>
      </c>
      <c r="C1509">
        <v>14.48</v>
      </c>
      <c r="D1509">
        <f>IFERROR(VLOOKUP($A1509,'EXIV-EVIX indexes'!$B$4:$D$5000,2,0),D1508)</f>
        <v>15108.16</v>
      </c>
      <c r="E1509">
        <f>IFERROR(VLOOKUP($A1509,'EXIV-EVIX indexes'!$B$4:$D$5000,3,0),E1508)</f>
        <v>14207.62</v>
      </c>
      <c r="F1509" s="11">
        <f>F1508*$D1509/$D1508*(1-F$1+VLOOKUP(A1509,'G T-bils'!B$3:C$3000,2,1)/36500)^($A1509-$A1508)</f>
        <v>70.854318198787311</v>
      </c>
      <c r="G1509" t="str">
        <f>IFERROR(VLOOKUP($A1509,EVIX.IV!$B$5:$F$300,5,0),"")</f>
        <v/>
      </c>
      <c r="I1509" s="11">
        <f>I1508*$E1509/$E1508*(1-I$1+VLOOKUP($A1509,'G T-bils'!$B$3:$C$3000,2,1)/36500)^($A1509-$A1508)</f>
        <v>20.785542633215787</v>
      </c>
      <c r="L1509">
        <f>ROW()</f>
        <v>1509</v>
      </c>
      <c r="N1509" t="e">
        <f>#REF!/#REF!</f>
        <v>#REF!</v>
      </c>
    </row>
    <row r="1510" spans="1:14">
      <c r="A1510" s="1">
        <v>42150</v>
      </c>
      <c r="B1510">
        <v>14.06</v>
      </c>
      <c r="C1510">
        <v>15.48</v>
      </c>
      <c r="D1510">
        <f>IFERROR(VLOOKUP($A1510,'EXIV-EVIX indexes'!$B$4:$D$5000,2,0),D1509)</f>
        <v>15618.38</v>
      </c>
      <c r="E1510">
        <f>IFERROR(VLOOKUP($A1510,'EXIV-EVIX indexes'!$B$4:$D$5000,3,0),E1509)</f>
        <v>13398.51</v>
      </c>
      <c r="F1510" s="11">
        <f>F1509*$D1510/$D1509*(1-F$1+VLOOKUP(A1510,'G T-bils'!B$3:C$3000,2,1)/36500)^($A1510-$A1509)</f>
        <v>73.234131235583831</v>
      </c>
      <c r="G1510" t="str">
        <f>IFERROR(VLOOKUP($A1510,EVIX.IV!$B$5:$F$300,5,0),"")</f>
        <v/>
      </c>
      <c r="I1510" s="11">
        <f>I1509*$E1510/$E1509*(1-I$1+VLOOKUP($A1510,'G T-bils'!$B$3:$C$3000,2,1)/36500)^($A1510-$A1509)</f>
        <v>19.598342342544228</v>
      </c>
      <c r="L1510">
        <f>ROW()</f>
        <v>1510</v>
      </c>
      <c r="N1510" t="e">
        <f>#REF!/#REF!</f>
        <v>#REF!</v>
      </c>
    </row>
    <row r="1511" spans="1:14">
      <c r="A1511" s="1">
        <v>42151</v>
      </c>
      <c r="B1511">
        <v>13.27</v>
      </c>
      <c r="C1511">
        <v>14.99</v>
      </c>
      <c r="D1511">
        <f>IFERROR(VLOOKUP($A1511,'EXIV-EVIX indexes'!$B$4:$D$5000,2,0),D1510)</f>
        <v>15192.36</v>
      </c>
      <c r="E1511">
        <f>IFERROR(VLOOKUP($A1511,'EXIV-EVIX indexes'!$B$4:$D$5000,3,0),E1510)</f>
        <v>13705.07</v>
      </c>
      <c r="F1511" s="11">
        <f>F1510*$D1511/$D1510*(1-F$1+VLOOKUP(A1511,'G T-bils'!B$3:C$3000,2,1)/36500)^($A1511-$A1510)</f>
        <v>71.233368214419301</v>
      </c>
      <c r="G1511" t="str">
        <f>IFERROR(VLOOKUP($A1511,EVIX.IV!$B$5:$F$300,5,0),"")</f>
        <v/>
      </c>
      <c r="I1511" s="11">
        <f>I1510*$E1511/$E1510*(1-I$1+VLOOKUP($A1511,'G T-bils'!$B$3:$C$3000,2,1)/36500)^($A1511-$A1510)</f>
        <v>20.045864080107343</v>
      </c>
      <c r="L1511">
        <f>ROW()</f>
        <v>1511</v>
      </c>
      <c r="N1511" t="e">
        <f>#REF!/#REF!</f>
        <v>#REF!</v>
      </c>
    </row>
    <row r="1512" spans="1:14">
      <c r="A1512" s="1">
        <v>42152</v>
      </c>
      <c r="B1512">
        <v>13.31</v>
      </c>
      <c r="C1512">
        <v>15.01</v>
      </c>
      <c r="D1512">
        <f>IFERROR(VLOOKUP($A1512,'EXIV-EVIX indexes'!$B$4:$D$5000,2,0),D1511)</f>
        <v>15697.31</v>
      </c>
      <c r="E1512">
        <f>IFERROR(VLOOKUP($A1512,'EXIV-EVIX indexes'!$B$4:$D$5000,3,0),E1511)</f>
        <v>13354.07</v>
      </c>
      <c r="F1512" s="11">
        <f>F1511*$D1512/$D1511*(1-F$1+VLOOKUP(A1512,'G T-bils'!B$3:C$3000,2,1)/36500)^($A1512-$A1511)</f>
        <v>73.597690161598152</v>
      </c>
      <c r="G1512" t="str">
        <f>IFERROR(VLOOKUP($A1512,EVIX.IV!$B$5:$F$300,5,0),"")</f>
        <v/>
      </c>
      <c r="I1512" s="11">
        <f>I1511*$E1512/$E1511*(1-I$1+VLOOKUP($A1512,'G T-bils'!$B$3:$C$3000,2,1)/36500)^($A1512-$A1511)</f>
        <v>19.531602800619389</v>
      </c>
      <c r="L1512">
        <f>ROW()</f>
        <v>1512</v>
      </c>
      <c r="N1512" t="e">
        <f>#REF!/#REF!</f>
        <v>#REF!</v>
      </c>
    </row>
    <row r="1513" spans="1:14">
      <c r="A1513" s="1">
        <v>42153</v>
      </c>
      <c r="B1513">
        <v>13.84</v>
      </c>
      <c r="C1513">
        <v>15.38</v>
      </c>
      <c r="D1513">
        <f>IFERROR(VLOOKUP($A1513,'EXIV-EVIX indexes'!$B$4:$D$5000,2,0),D1512)</f>
        <v>16346.08</v>
      </c>
      <c r="E1513">
        <f>IFERROR(VLOOKUP($A1513,'EXIV-EVIX indexes'!$B$4:$D$5000,3,0),E1512)</f>
        <v>12904.98</v>
      </c>
      <c r="F1513" s="11">
        <f>F1512*$D1513/$D1512*(1-F$1+VLOOKUP(A1513,'G T-bils'!B$3:C$3000,2,1)/36500)^($A1513-$A1512)</f>
        <v>76.636077796467788</v>
      </c>
      <c r="G1513" t="str">
        <f>IFERROR(VLOOKUP($A1513,EVIX.IV!$B$5:$F$300,5,0),"")</f>
        <v/>
      </c>
      <c r="I1513" s="11">
        <f>I1512*$E1513/$E1512*(1-I$1+VLOOKUP($A1513,'G T-bils'!$B$3:$C$3000,2,1)/36500)^($A1513-$A1512)</f>
        <v>18.87392702019568</v>
      </c>
      <c r="L1513">
        <f>ROW()</f>
        <v>1513</v>
      </c>
      <c r="N1513" t="e">
        <f>#REF!/#REF!</f>
        <v>#REF!</v>
      </c>
    </row>
    <row r="1514" spans="1:14">
      <c r="A1514" s="1">
        <v>42156</v>
      </c>
      <c r="B1514">
        <v>13.97</v>
      </c>
      <c r="C1514">
        <v>15.41</v>
      </c>
      <c r="D1514">
        <f>IFERROR(VLOOKUP($A1514,'EXIV-EVIX indexes'!$B$4:$D$5000,2,0),D1513)</f>
        <v>16602.830000000002</v>
      </c>
      <c r="E1514">
        <f>IFERROR(VLOOKUP($A1514,'EXIV-EVIX indexes'!$B$4:$D$5000,3,0),E1513)</f>
        <v>12543.73</v>
      </c>
      <c r="F1514" s="11">
        <f>F1513*$D1514/$D1513*(1-F$1+VLOOKUP(A1514,'G T-bils'!B$3:C$3000,2,1)/36500)^($A1514-$A1513)</f>
        <v>77.829433857917465</v>
      </c>
      <c r="G1514" t="str">
        <f>IFERROR(VLOOKUP($A1514,EVIX.IV!$B$5:$F$300,5,0),"")</f>
        <v/>
      </c>
      <c r="I1514" s="11">
        <f>I1513*$E1514/$E1513*(1-I$1+VLOOKUP($A1514,'G T-bils'!$B$3:$C$3000,2,1)/36500)^($A1514-$A1513)</f>
        <v>18.343142237738739</v>
      </c>
      <c r="L1514">
        <f>ROW()</f>
        <v>1514</v>
      </c>
      <c r="N1514" t="e">
        <f>#REF!/#REF!</f>
        <v>#REF!</v>
      </c>
    </row>
    <row r="1515" spans="1:14">
      <c r="A1515" s="1">
        <v>42157</v>
      </c>
      <c r="B1515">
        <v>14.24</v>
      </c>
      <c r="C1515">
        <v>15.71</v>
      </c>
      <c r="D1515">
        <f>IFERROR(VLOOKUP($A1515,'EXIV-EVIX indexes'!$B$4:$D$5000,2,0),D1514)</f>
        <v>16775.689999999999</v>
      </c>
      <c r="E1515">
        <f>IFERROR(VLOOKUP($A1515,'EXIV-EVIX indexes'!$B$4:$D$5000,3,0),E1514)</f>
        <v>12941.94</v>
      </c>
      <c r="F1515" s="11">
        <f>F1514*$D1515/$D1514*(1-F$1+VLOOKUP(A1515,'G T-bils'!B$3:C$3000,2,1)/36500)^($A1515-$A1514)</f>
        <v>78.636258678278125</v>
      </c>
      <c r="G1515" t="str">
        <f>IFERROR(VLOOKUP($A1515,EVIX.IV!$B$5:$F$300,5,0),"")</f>
        <v/>
      </c>
      <c r="I1515" s="11">
        <f>I1514*$E1515/$E1514*(1-I$1+VLOOKUP($A1515,'G T-bils'!$B$3:$C$3000,2,1)/36500)^($A1515-$A1514)</f>
        <v>18.924617858572599</v>
      </c>
      <c r="L1515">
        <f>ROW()</f>
        <v>1515</v>
      </c>
      <c r="N1515" t="e">
        <f>#REF!/#REF!</f>
        <v>#REF!</v>
      </c>
    </row>
    <row r="1516" spans="1:14">
      <c r="A1516" s="1">
        <v>42158</v>
      </c>
      <c r="B1516">
        <v>13.66</v>
      </c>
      <c r="C1516">
        <v>15.36</v>
      </c>
      <c r="D1516">
        <f>IFERROR(VLOOKUP($A1516,'EXIV-EVIX indexes'!$B$4:$D$5000,2,0),D1515)</f>
        <v>16555.43</v>
      </c>
      <c r="E1516">
        <f>IFERROR(VLOOKUP($A1516,'EXIV-EVIX indexes'!$B$4:$D$5000,3,0),E1515)</f>
        <v>13426.2</v>
      </c>
      <c r="F1516" s="11">
        <f>F1515*$D1516/$D1515*(1-F$1+VLOOKUP(A1516,'G T-bils'!B$3:C$3000,2,1)/36500)^($A1516-$A1515)</f>
        <v>77.600338562628878</v>
      </c>
      <c r="G1516" t="str">
        <f>IFERROR(VLOOKUP($A1516,EVIX.IV!$B$5:$F$300,5,0),"")</f>
        <v/>
      </c>
      <c r="I1516" s="11">
        <f>I1515*$E1516/$E1515*(1-I$1+VLOOKUP($A1516,'G T-bils'!$B$3:$C$3000,2,1)/36500)^($A1516-$A1515)</f>
        <v>19.631864553671537</v>
      </c>
      <c r="L1516">
        <f>ROW()</f>
        <v>1516</v>
      </c>
      <c r="N1516" t="e">
        <f>#REF!/#REF!</f>
        <v>#REF!</v>
      </c>
    </row>
    <row r="1517" spans="1:14">
      <c r="A1517" s="1">
        <v>42159</v>
      </c>
      <c r="B1517">
        <v>14.71</v>
      </c>
      <c r="C1517">
        <v>16.28</v>
      </c>
      <c r="D1517">
        <f>IFERROR(VLOOKUP($A1517,'EXIV-EVIX indexes'!$B$4:$D$5000,2,0),D1516)</f>
        <v>16929.21</v>
      </c>
      <c r="E1517">
        <f>IFERROR(VLOOKUP($A1517,'EXIV-EVIX indexes'!$B$4:$D$5000,3,0),E1516)</f>
        <v>13159.19</v>
      </c>
      <c r="F1517" s="11">
        <f>F1516*$D1517/$D1516*(1-F$1+VLOOKUP(A1517,'G T-bils'!B$3:C$3000,2,1)/36500)^($A1517-$A1516)</f>
        <v>79.34883070901607</v>
      </c>
      <c r="G1517" t="str">
        <f>IFERROR(VLOOKUP($A1517,EVIX.IV!$B$5:$F$300,5,0),"")</f>
        <v/>
      </c>
      <c r="I1517" s="11">
        <f>I1516*$E1517/$E1516*(1-I$1+VLOOKUP($A1517,'G T-bils'!$B$3:$C$3000,2,1)/36500)^($A1517-$A1516)</f>
        <v>19.240585456672815</v>
      </c>
      <c r="L1517">
        <f>ROW()</f>
        <v>1517</v>
      </c>
      <c r="N1517" t="e">
        <f>#REF!/#REF!</f>
        <v>#REF!</v>
      </c>
    </row>
    <row r="1518" spans="1:14">
      <c r="A1518" s="1">
        <v>42160</v>
      </c>
      <c r="B1518">
        <v>14.21</v>
      </c>
      <c r="C1518">
        <v>15.96</v>
      </c>
      <c r="D1518">
        <f>IFERROR(VLOOKUP($A1518,'EXIV-EVIX indexes'!$B$4:$D$5000,2,0),D1517)</f>
        <v>17024.63</v>
      </c>
      <c r="E1518">
        <f>IFERROR(VLOOKUP($A1518,'EXIV-EVIX indexes'!$B$4:$D$5000,3,0),E1517)</f>
        <v>12678.41</v>
      </c>
      <c r="F1518" s="11">
        <f>F1517*$D1518/$D1517*(1-F$1+VLOOKUP(A1518,'G T-bils'!B$3:C$3000,2,1)/36500)^($A1518-$A1517)</f>
        <v>79.792525206862962</v>
      </c>
      <c r="G1518" t="str">
        <f>IFERROR(VLOOKUP($A1518,EVIX.IV!$B$5:$F$300,5,0),"")</f>
        <v/>
      </c>
      <c r="I1518" s="11">
        <f>I1517*$E1518/$E1517*(1-I$1+VLOOKUP($A1518,'G T-bils'!$B$3:$C$3000,2,1)/36500)^($A1518-$A1517)</f>
        <v>18.536793228341843</v>
      </c>
      <c r="L1518">
        <f>ROW()</f>
        <v>1518</v>
      </c>
      <c r="N1518" t="e">
        <f>#REF!/#REF!</f>
        <v>#REF!</v>
      </c>
    </row>
    <row r="1519" spans="1:14">
      <c r="A1519" s="1">
        <v>42163</v>
      </c>
      <c r="B1519">
        <v>15.29</v>
      </c>
      <c r="C1519">
        <v>16.600000000000001</v>
      </c>
      <c r="D1519">
        <f>IFERROR(VLOOKUP($A1519,'EXIV-EVIX indexes'!$B$4:$D$5000,2,0),D1518)</f>
        <v>17650.43</v>
      </c>
      <c r="E1519">
        <f>IFERROR(VLOOKUP($A1519,'EXIV-EVIX indexes'!$B$4:$D$5000,3,0),E1518)</f>
        <v>12426.43</v>
      </c>
      <c r="F1519" s="11">
        <f>F1518*$D1519/$D1518*(1-F$1+VLOOKUP(A1519,'G T-bils'!B$3:C$3000,2,1)/36500)^($A1519-$A1518)</f>
        <v>82.71457851098738</v>
      </c>
      <c r="G1519" t="str">
        <f>IFERROR(VLOOKUP($A1519,EVIX.IV!$B$5:$F$300,5,0),"")</f>
        <v/>
      </c>
      <c r="I1519" s="11">
        <f>I1518*$E1519/$E1518*(1-I$1+VLOOKUP($A1519,'G T-bils'!$B$3:$C$3000,2,1)/36500)^($A1519-$A1518)</f>
        <v>18.165963393678421</v>
      </c>
      <c r="L1519">
        <f>ROW()</f>
        <v>1519</v>
      </c>
      <c r="N1519" t="e">
        <f>#REF!/#REF!</f>
        <v>#REF!</v>
      </c>
    </row>
    <row r="1520" spans="1:14">
      <c r="A1520" s="1">
        <v>42164</v>
      </c>
      <c r="B1520">
        <v>14.47</v>
      </c>
      <c r="C1520">
        <v>16.25</v>
      </c>
      <c r="D1520">
        <f>IFERROR(VLOOKUP($A1520,'EXIV-EVIX indexes'!$B$4:$D$5000,2,0),D1519)</f>
        <v>17660.3</v>
      </c>
      <c r="E1520">
        <f>IFERROR(VLOOKUP($A1520,'EXIV-EVIX indexes'!$B$4:$D$5000,3,0),E1519)</f>
        <v>12505.24</v>
      </c>
      <c r="F1520" s="11">
        <f>F1519*$D1520/$D1519*(1-F$1+VLOOKUP(A1520,'G T-bils'!B$3:C$3000,2,1)/36500)^($A1520-$A1519)</f>
        <v>82.757163253156151</v>
      </c>
      <c r="G1520" t="str">
        <f>IFERROR(VLOOKUP($A1520,EVIX.IV!$B$5:$F$300,5,0),"")</f>
        <v/>
      </c>
      <c r="I1520" s="11">
        <f>I1519*$E1520/$E1519*(1-I$1+VLOOKUP($A1520,'G T-bils'!$B$3:$C$3000,2,1)/36500)^($A1520-$A1519)</f>
        <v>18.280363862751635</v>
      </c>
      <c r="L1520">
        <f>ROW()</f>
        <v>1520</v>
      </c>
      <c r="N1520" t="e">
        <f>#REF!/#REF!</f>
        <v>#REF!</v>
      </c>
    </row>
    <row r="1521" spans="1:14">
      <c r="A1521" s="1">
        <v>42165</v>
      </c>
      <c r="B1521">
        <v>13.22</v>
      </c>
      <c r="C1521">
        <v>15.33</v>
      </c>
      <c r="D1521">
        <f>IFERROR(VLOOKUP($A1521,'EXIV-EVIX indexes'!$B$4:$D$5000,2,0),D1520)</f>
        <v>17123.650000000001</v>
      </c>
      <c r="E1521">
        <f>IFERROR(VLOOKUP($A1521,'EXIV-EVIX indexes'!$B$4:$D$5000,3,0),E1520)</f>
        <v>13007.15</v>
      </c>
      <c r="F1521" s="11">
        <f>F1520*$D1521/$D1520*(1-F$1+VLOOKUP(A1521,'G T-bils'!B$3:C$3000,2,1)/36500)^($A1521-$A1520)</f>
        <v>80.238829600072705</v>
      </c>
      <c r="G1521" t="str">
        <f>IFERROR(VLOOKUP($A1521,EVIX.IV!$B$5:$F$300,5,0),"")</f>
        <v/>
      </c>
      <c r="I1521" s="11">
        <f>I1520*$E1521/$E1520*(1-I$1+VLOOKUP($A1521,'G T-bils'!$B$3:$C$3000,2,1)/36500)^($A1521-$A1520)</f>
        <v>19.013220177839159</v>
      </c>
      <c r="L1521">
        <f>ROW()</f>
        <v>1521</v>
      </c>
      <c r="N1521" t="e">
        <f>#REF!/#REF!</f>
        <v>#REF!</v>
      </c>
    </row>
    <row r="1522" spans="1:14">
      <c r="A1522" s="1">
        <v>42166</v>
      </c>
      <c r="B1522">
        <v>12.85</v>
      </c>
      <c r="C1522">
        <v>15.1</v>
      </c>
      <c r="D1522">
        <f>IFERROR(VLOOKUP($A1522,'EXIV-EVIX indexes'!$B$4:$D$5000,2,0),D1521)</f>
        <v>16937.39</v>
      </c>
      <c r="E1522">
        <f>IFERROR(VLOOKUP($A1522,'EXIV-EVIX indexes'!$B$4:$D$5000,3,0),E1521)</f>
        <v>12988.85</v>
      </c>
      <c r="F1522" s="11">
        <f>F1521*$D1522/$D1521*(1-F$1+VLOOKUP(A1522,'G T-bils'!B$3:C$3000,2,1)/36500)^($A1522-$A1521)</f>
        <v>79.362523085920813</v>
      </c>
      <c r="G1522" t="str">
        <f>IFERROR(VLOOKUP($A1522,EVIX.IV!$B$5:$F$300,5,0),"")</f>
        <v/>
      </c>
      <c r="I1522" s="11">
        <f>I1521*$E1522/$E1521*(1-I$1+VLOOKUP($A1522,'G T-bils'!$B$3:$C$3000,2,1)/36500)^($A1522-$A1521)</f>
        <v>18.985627959588552</v>
      </c>
      <c r="L1522">
        <f>ROW()</f>
        <v>1522</v>
      </c>
      <c r="N1522" t="e">
        <f>#REF!/#REF!</f>
        <v>#REF!</v>
      </c>
    </row>
    <row r="1523" spans="1:14">
      <c r="A1523" s="1">
        <v>42167</v>
      </c>
      <c r="B1523">
        <v>13.78</v>
      </c>
      <c r="C1523">
        <v>15.61</v>
      </c>
      <c r="D1523">
        <f>IFERROR(VLOOKUP($A1523,'EXIV-EVIX indexes'!$B$4:$D$5000,2,0),D1522)</f>
        <v>17715.04</v>
      </c>
      <c r="E1523">
        <f>IFERROR(VLOOKUP($A1523,'EXIV-EVIX indexes'!$B$4:$D$5000,3,0),E1522)</f>
        <v>12465.47</v>
      </c>
      <c r="F1523" s="11">
        <f>F1522*$D1523/$D1522*(1-F$1+VLOOKUP(A1523,'G T-bils'!B$3:C$3000,2,1)/36500)^($A1523-$A1522)</f>
        <v>83.00262969565695</v>
      </c>
      <c r="G1523" t="str">
        <f>IFERROR(VLOOKUP($A1523,EVIX.IV!$B$5:$F$300,5,0),"")</f>
        <v/>
      </c>
      <c r="I1523" s="11">
        <f>I1522*$E1523/$E1522*(1-I$1+VLOOKUP($A1523,'G T-bils'!$B$3:$C$3000,2,1)/36500)^($A1523-$A1522)</f>
        <v>18.219802231892338</v>
      </c>
      <c r="L1523">
        <f>ROW()</f>
        <v>1523</v>
      </c>
      <c r="N1523" t="e">
        <f>#REF!/#REF!</f>
        <v>#REF!</v>
      </c>
    </row>
    <row r="1524" spans="1:14">
      <c r="A1524" s="1">
        <v>42170</v>
      </c>
      <c r="B1524">
        <v>15.39</v>
      </c>
      <c r="C1524">
        <v>16.62</v>
      </c>
      <c r="D1524">
        <f>IFERROR(VLOOKUP($A1524,'EXIV-EVIX indexes'!$B$4:$D$5000,2,0),D1523)</f>
        <v>18759.240000000002</v>
      </c>
      <c r="E1524">
        <f>IFERROR(VLOOKUP($A1524,'EXIV-EVIX indexes'!$B$4:$D$5000,3,0),E1523)</f>
        <v>11694.48</v>
      </c>
      <c r="F1524" s="11">
        <f>F1523*$D1524/$D1523*(1-F$1+VLOOKUP(A1524,'G T-bils'!B$3:C$3000,2,1)/36500)^($A1524-$A1523)</f>
        <v>87.88344141037436</v>
      </c>
      <c r="G1524" t="str">
        <f>IFERROR(VLOOKUP($A1524,EVIX.IV!$B$5:$F$300,5,0),"")</f>
        <v/>
      </c>
      <c r="I1524" s="11">
        <f>I1523*$E1524/$E1523*(1-I$1+VLOOKUP($A1524,'G T-bils'!$B$3:$C$3000,2,1)/36500)^($A1524-$A1523)</f>
        <v>17.090627828481551</v>
      </c>
      <c r="L1524">
        <f>ROW()</f>
        <v>1524</v>
      </c>
      <c r="N1524" t="e">
        <f>#REF!/#REF!</f>
        <v>#REF!</v>
      </c>
    </row>
    <row r="1525" spans="1:14">
      <c r="A1525" s="1">
        <v>42171</v>
      </c>
      <c r="B1525">
        <v>14.81</v>
      </c>
      <c r="C1525">
        <v>16.2</v>
      </c>
      <c r="D1525">
        <f>IFERROR(VLOOKUP($A1525,'EXIV-EVIX indexes'!$B$4:$D$5000,2,0),D1524)</f>
        <v>18889.88</v>
      </c>
      <c r="E1525">
        <f>IFERROR(VLOOKUP($A1525,'EXIV-EVIX indexes'!$B$4:$D$5000,3,0),E1524)</f>
        <v>11570.92</v>
      </c>
      <c r="F1525" s="11">
        <f>F1524*$D1525/$D1524*(1-F$1+VLOOKUP(A1525,'G T-bils'!B$3:C$3000,2,1)/36500)^($A1525-$A1524)</f>
        <v>88.491534585401055</v>
      </c>
      <c r="G1525" t="str">
        <f>IFERROR(VLOOKUP($A1525,EVIX.IV!$B$5:$F$300,5,0),"")</f>
        <v/>
      </c>
      <c r="I1525" s="11">
        <f>I1524*$E1525/$E1524*(1-I$1+VLOOKUP($A1525,'G T-bils'!$B$3:$C$3000,2,1)/36500)^($A1525-$A1524)</f>
        <v>16.909302927159228</v>
      </c>
      <c r="L1525">
        <f>ROW()</f>
        <v>1525</v>
      </c>
      <c r="N1525" t="e">
        <f>#REF!/#REF!</f>
        <v>#REF!</v>
      </c>
    </row>
    <row r="1526" spans="1:14">
      <c r="A1526" s="1">
        <v>42172</v>
      </c>
      <c r="B1526">
        <v>14.5</v>
      </c>
      <c r="C1526">
        <v>16.22</v>
      </c>
      <c r="D1526">
        <f>IFERROR(VLOOKUP($A1526,'EXIV-EVIX indexes'!$B$4:$D$5000,2,0),D1525)</f>
        <v>19525.439999999999</v>
      </c>
      <c r="E1526">
        <f>IFERROR(VLOOKUP($A1526,'EXIV-EVIX indexes'!$B$4:$D$5000,3,0),E1525)</f>
        <v>11175.95</v>
      </c>
      <c r="F1526" s="11">
        <f>F1525*$D1526/$D1525*(1-F$1+VLOOKUP(A1526,'G T-bils'!B$3:C$3000,2,1)/36500)^($A1526-$A1525)</f>
        <v>91.464846904833948</v>
      </c>
      <c r="G1526" t="str">
        <f>IFERROR(VLOOKUP($A1526,EVIX.IV!$B$5:$F$300,5,0),"")</f>
        <v/>
      </c>
      <c r="I1526" s="11">
        <f>I1525*$E1526/$E1525*(1-I$1+VLOOKUP($A1526,'G T-bils'!$B$3:$C$3000,2,1)/36500)^($A1526-$A1525)</f>
        <v>16.331388818289973</v>
      </c>
      <c r="L1526">
        <f>ROW()</f>
        <v>1526</v>
      </c>
      <c r="N1526" t="e">
        <f>#REF!/#REF!</f>
        <v>#REF!</v>
      </c>
    </row>
    <row r="1527" spans="1:14">
      <c r="A1527" s="1">
        <v>42173</v>
      </c>
      <c r="B1527">
        <v>13.19</v>
      </c>
      <c r="C1527">
        <v>15.44</v>
      </c>
      <c r="D1527">
        <f>IFERROR(VLOOKUP($A1527,'EXIV-EVIX indexes'!$B$4:$D$5000,2,0),D1526)</f>
        <v>19456.52</v>
      </c>
      <c r="E1527">
        <f>IFERROR(VLOOKUP($A1527,'EXIV-EVIX indexes'!$B$4:$D$5000,3,0),E1526)</f>
        <v>11551.21</v>
      </c>
      <c r="F1527" s="11">
        <f>F1526*$D1527/$D1526*(1-F$1+VLOOKUP(A1527,'G T-bils'!B$3:C$3000,2,1)/36500)^($A1527-$A1526)</f>
        <v>91.137985750364564</v>
      </c>
      <c r="G1527" t="str">
        <f>IFERROR(VLOOKUP($A1527,EVIX.IV!$B$5:$F$300,5,0),"")</f>
        <v/>
      </c>
      <c r="I1527" s="11">
        <f>I1526*$E1527/$E1526*(1-I$1+VLOOKUP($A1527,'G T-bils'!$B$3:$C$3000,2,1)/36500)^($A1527-$A1526)</f>
        <v>16.879012180800693</v>
      </c>
      <c r="L1527">
        <f>ROW()</f>
        <v>1527</v>
      </c>
      <c r="N1527" t="e">
        <f>#REF!/#REF!</f>
        <v>#REF!</v>
      </c>
    </row>
    <row r="1528" spans="1:14">
      <c r="A1528" s="1">
        <v>42174</v>
      </c>
      <c r="B1528">
        <v>13.96</v>
      </c>
      <c r="C1528">
        <v>15.91</v>
      </c>
      <c r="D1528">
        <f>IFERROR(VLOOKUP($A1528,'EXIV-EVIX indexes'!$B$4:$D$5000,2,0),D1527)</f>
        <v>18999.099999999999</v>
      </c>
      <c r="E1528">
        <f>IFERROR(VLOOKUP($A1528,'EXIV-EVIX indexes'!$B$4:$D$5000,3,0),E1527)</f>
        <v>11669.69</v>
      </c>
      <c r="F1528" s="11">
        <f>F1527*$D1528/$D1527*(1-F$1+VLOOKUP(A1528,'G T-bils'!B$3:C$3000,2,1)/36500)^($A1528-$A1527)</f>
        <v>88.991424080145904</v>
      </c>
      <c r="G1528" t="str">
        <f>IFERROR(VLOOKUP($A1528,EVIX.IV!$B$5:$F$300,5,0),"")</f>
        <v/>
      </c>
      <c r="I1528" s="11">
        <f>I1527*$E1528/$E1527*(1-I$1+VLOOKUP($A1528,'G T-bils'!$B$3:$C$3000,2,1)/36500)^($A1528-$A1527)</f>
        <v>17.051387868300452</v>
      </c>
      <c r="L1528">
        <f>ROW()</f>
        <v>1528</v>
      </c>
      <c r="N1528" t="e">
        <f>#REF!/#REF!</f>
        <v>#REF!</v>
      </c>
    </row>
    <row r="1529" spans="1:14">
      <c r="A1529" s="1">
        <v>42177</v>
      </c>
      <c r="B1529">
        <v>12.74</v>
      </c>
      <c r="C1529">
        <v>14.99</v>
      </c>
      <c r="D1529">
        <f>IFERROR(VLOOKUP($A1529,'EXIV-EVIX indexes'!$B$4:$D$5000,2,0),D1528)</f>
        <v>17327.07</v>
      </c>
      <c r="E1529">
        <f>IFERROR(VLOOKUP($A1529,'EXIV-EVIX indexes'!$B$4:$D$5000,3,0),E1528)</f>
        <v>12828.59</v>
      </c>
      <c r="F1529" s="11">
        <f>F1528*$D1529/$D1528*(1-F$1+VLOOKUP(A1529,'G T-bils'!B$3:C$3000,2,1)/36500)^($A1529-$A1528)</f>
        <v>81.148941325512382</v>
      </c>
      <c r="G1529" t="str">
        <f>IFERROR(VLOOKUP($A1529,EVIX.IV!$B$5:$F$300,5,0),"")</f>
        <v/>
      </c>
      <c r="I1529" s="11">
        <f>I1528*$E1529/$E1528*(1-I$1+VLOOKUP($A1529,'G T-bils'!$B$3:$C$3000,2,1)/36500)^($A1529-$A1528)</f>
        <v>18.742259206033843</v>
      </c>
      <c r="L1529">
        <f>ROW()</f>
        <v>1529</v>
      </c>
      <c r="N1529" t="e">
        <f>#REF!/#REF!</f>
        <v>#REF!</v>
      </c>
    </row>
    <row r="1530" spans="1:14">
      <c r="A1530" s="1">
        <v>42178</v>
      </c>
      <c r="B1530">
        <v>12.11</v>
      </c>
      <c r="C1530">
        <v>14.54</v>
      </c>
      <c r="D1530">
        <f>IFERROR(VLOOKUP($A1530,'EXIV-EVIX indexes'!$B$4:$D$5000,2,0),D1529)</f>
        <v>16275.66</v>
      </c>
      <c r="E1530">
        <f>IFERROR(VLOOKUP($A1530,'EXIV-EVIX indexes'!$B$4:$D$5000,3,0),E1529)</f>
        <v>13122.5</v>
      </c>
      <c r="F1530" s="11">
        <f>F1529*$D1530/$D1529*(1-F$1+VLOOKUP(A1530,'G T-bils'!B$3:C$3000,2,1)/36500)^($A1530-$A1529)</f>
        <v>76.2214496098034</v>
      </c>
      <c r="G1530" t="str">
        <f>IFERROR(VLOOKUP($A1530,EVIX.IV!$B$5:$F$300,5,0),"")</f>
        <v/>
      </c>
      <c r="I1530" s="11">
        <f>I1529*$E1530/$E1529*(1-I$1+VLOOKUP($A1530,'G T-bils'!$B$3:$C$3000,2,1)/36500)^($A1530-$A1529)</f>
        <v>19.170809992499684</v>
      </c>
      <c r="L1530">
        <f>ROW()</f>
        <v>1530</v>
      </c>
      <c r="N1530" t="e">
        <f>#REF!/#REF!</f>
        <v>#REF!</v>
      </c>
    </row>
    <row r="1531" spans="1:14">
      <c r="A1531" s="1">
        <v>42179</v>
      </c>
      <c r="B1531">
        <v>13.26</v>
      </c>
      <c r="C1531">
        <v>15.18</v>
      </c>
      <c r="D1531">
        <f>IFERROR(VLOOKUP($A1531,'EXIV-EVIX indexes'!$B$4:$D$5000,2,0),D1530)</f>
        <v>16816.21</v>
      </c>
      <c r="E1531">
        <f>IFERROR(VLOOKUP($A1531,'EXIV-EVIX indexes'!$B$4:$D$5000,3,0),E1530)</f>
        <v>12685.89</v>
      </c>
      <c r="F1531" s="11">
        <f>F1530*$D1531/$D1530*(1-F$1+VLOOKUP(A1531,'G T-bils'!B$3:C$3000,2,1)/36500)^($A1531-$A1530)</f>
        <v>78.749462127282925</v>
      </c>
      <c r="G1531" t="str">
        <f>IFERROR(VLOOKUP($A1531,EVIX.IV!$B$5:$F$300,5,0),"")</f>
        <v/>
      </c>
      <c r="I1531" s="11">
        <f>I1530*$E1531/$E1530*(1-I$1+VLOOKUP($A1531,'G T-bils'!$B$3:$C$3000,2,1)/36500)^($A1531-$A1530)</f>
        <v>18.532145503231334</v>
      </c>
      <c r="L1531">
        <f>ROW()</f>
        <v>1531</v>
      </c>
      <c r="N1531" t="e">
        <f>#REF!/#REF!</f>
        <v>#REF!</v>
      </c>
    </row>
    <row r="1532" spans="1:14">
      <c r="A1532" s="1">
        <v>42180</v>
      </c>
      <c r="B1532">
        <v>14.01</v>
      </c>
      <c r="C1532">
        <v>15.52</v>
      </c>
      <c r="D1532">
        <f>IFERROR(VLOOKUP($A1532,'EXIV-EVIX indexes'!$B$4:$D$5000,2,0),D1531)</f>
        <v>17037.509999999998</v>
      </c>
      <c r="E1532">
        <f>IFERROR(VLOOKUP($A1532,'EXIV-EVIX indexes'!$B$4:$D$5000,3,0),E1531)</f>
        <v>12531.94</v>
      </c>
      <c r="F1532" s="11">
        <f>F1531*$D1532/$D1531*(1-F$1+VLOOKUP(A1532,'G T-bils'!B$3:C$3000,2,1)/36500)^($A1532-$A1531)</f>
        <v>79.782290461288895</v>
      </c>
      <c r="G1532" t="str">
        <f>IFERROR(VLOOKUP($A1532,EVIX.IV!$B$5:$F$300,5,0),"")</f>
        <v/>
      </c>
      <c r="I1532" s="11">
        <f>I1531*$E1532/$E1531*(1-I$1+VLOOKUP($A1532,'G T-bils'!$B$3:$C$3000,2,1)/36500)^($A1532-$A1531)</f>
        <v>18.306443076224387</v>
      </c>
      <c r="L1532">
        <f>ROW()</f>
        <v>1532</v>
      </c>
      <c r="N1532" t="e">
        <f>#REF!/#REF!</f>
        <v>#REF!</v>
      </c>
    </row>
    <row r="1533" spans="1:14">
      <c r="A1533" s="1">
        <v>42181</v>
      </c>
      <c r="B1533">
        <v>14.02</v>
      </c>
      <c r="C1533">
        <v>15.46</v>
      </c>
      <c r="D1533">
        <f>IFERROR(VLOOKUP($A1533,'EXIV-EVIX indexes'!$B$4:$D$5000,2,0),D1532)</f>
        <v>17198.7</v>
      </c>
      <c r="E1533">
        <f>IFERROR(VLOOKUP($A1533,'EXIV-EVIX indexes'!$B$4:$D$5000,3,0),E1532)</f>
        <v>12294.43</v>
      </c>
      <c r="F1533" s="11">
        <f>F1532*$D1533/$D1532*(1-F$1+VLOOKUP(A1533,'G T-bils'!B$3:C$3000,2,1)/36500)^($A1533-$A1532)</f>
        <v>80.533876000836855</v>
      </c>
      <c r="G1533" t="str">
        <f>IFERROR(VLOOKUP($A1533,EVIX.IV!$B$5:$F$300,5,0),"")</f>
        <v/>
      </c>
      <c r="I1533" s="11">
        <f>I1532*$E1533/$E1532*(1-I$1+VLOOKUP($A1533,'G T-bils'!$B$3:$C$3000,2,1)/36500)^($A1533-$A1532)</f>
        <v>17.958773176846805</v>
      </c>
      <c r="L1533">
        <f>ROW()</f>
        <v>1533</v>
      </c>
      <c r="N1533" t="e">
        <f>#REF!/#REF!</f>
        <v>#REF!</v>
      </c>
    </row>
    <row r="1534" spans="1:14">
      <c r="A1534" s="1">
        <v>42184</v>
      </c>
      <c r="B1534">
        <v>18.850000000000001</v>
      </c>
      <c r="C1534">
        <v>18.72</v>
      </c>
      <c r="D1534">
        <f>IFERROR(VLOOKUP($A1534,'EXIV-EVIX indexes'!$B$4:$D$5000,2,0),D1533)</f>
        <v>19915.14</v>
      </c>
      <c r="E1534">
        <f>IFERROR(VLOOKUP($A1534,'EXIV-EVIX indexes'!$B$4:$D$5000,3,0),E1533)</f>
        <v>10369.700000000001</v>
      </c>
      <c r="F1534" s="11">
        <f>F1533*$D1534/$D1533*(1-F$1+VLOOKUP(A1534,'G T-bils'!B$3:C$3000,2,1)/36500)^($A1534-$A1533)</f>
        <v>93.24149547061586</v>
      </c>
      <c r="G1534" t="str">
        <f>IFERROR(VLOOKUP($A1534,EVIX.IV!$B$5:$F$300,5,0),"")</f>
        <v/>
      </c>
      <c r="I1534" s="11">
        <f>I1533*$E1534/$E1533*(1-I$1+VLOOKUP($A1534,'G T-bils'!$B$3:$C$3000,2,1)/36500)^($A1534-$A1533)</f>
        <v>15.145281330454692</v>
      </c>
      <c r="L1534">
        <f>ROW()</f>
        <v>1534</v>
      </c>
      <c r="N1534" t="e">
        <f>#REF!/#REF!</f>
        <v>#REF!</v>
      </c>
    </row>
    <row r="1535" spans="1:14">
      <c r="A1535" s="1">
        <v>42185</v>
      </c>
      <c r="B1535">
        <v>18.23</v>
      </c>
      <c r="C1535">
        <v>18.47</v>
      </c>
      <c r="D1535">
        <f>IFERROR(VLOOKUP($A1535,'EXIV-EVIX indexes'!$B$4:$D$5000,2,0),D1534)</f>
        <v>20524.900000000001</v>
      </c>
      <c r="E1535">
        <f>IFERROR(VLOOKUP($A1535,'EXIV-EVIX indexes'!$B$4:$D$5000,3,0),E1534)</f>
        <v>10032.83</v>
      </c>
      <c r="F1535" s="11">
        <f>F1534*$D1535/$D1534*(1-F$1+VLOOKUP(A1535,'G T-bils'!B$3:C$3000,2,1)/36500)^($A1535-$A1534)</f>
        <v>96.09250623524558</v>
      </c>
      <c r="G1535" t="str">
        <f>IFERROR(VLOOKUP($A1535,EVIX.IV!$B$5:$F$300,5,0),"")</f>
        <v/>
      </c>
      <c r="I1535" s="11">
        <f>I1534*$E1535/$E1534*(1-I$1+VLOOKUP($A1535,'G T-bils'!$B$3:$C$3000,2,1)/36500)^($A1535-$A1534)</f>
        <v>14.652684895732847</v>
      </c>
      <c r="L1535">
        <f>ROW()</f>
        <v>1535</v>
      </c>
      <c r="N1535" t="e">
        <f>#REF!/#REF!</f>
        <v>#REF!</v>
      </c>
    </row>
    <row r="1536" spans="1:14">
      <c r="A1536" s="1">
        <v>42186</v>
      </c>
      <c r="B1536">
        <v>16.09</v>
      </c>
      <c r="C1536">
        <v>16.79</v>
      </c>
      <c r="D1536">
        <f>IFERROR(VLOOKUP($A1536,'EXIV-EVIX indexes'!$B$4:$D$5000,2,0),D1535)</f>
        <v>18913.77</v>
      </c>
      <c r="E1536">
        <f>IFERROR(VLOOKUP($A1536,'EXIV-EVIX indexes'!$B$4:$D$5000,3,0),E1535)</f>
        <v>10745.94</v>
      </c>
      <c r="F1536" s="11">
        <f>F1535*$D1536/$D1535*(1-F$1+VLOOKUP(A1536,'G T-bils'!B$3:C$3000,2,1)/36500)^($A1536-$A1535)</f>
        <v>88.545642008108942</v>
      </c>
      <c r="G1536" t="str">
        <f>IFERROR(VLOOKUP($A1536,EVIX.IV!$B$5:$F$300,5,0),"")</f>
        <v/>
      </c>
      <c r="I1536" s="11">
        <f>I1535*$E1536/$E1535*(1-I$1+VLOOKUP($A1536,'G T-bils'!$B$3:$C$3000,2,1)/36500)^($A1536-$A1535)</f>
        <v>15.693462901958085</v>
      </c>
      <c r="L1536">
        <f>ROW()</f>
        <v>1536</v>
      </c>
      <c r="N1536" t="e">
        <f>#REF!/#REF!</f>
        <v>#REF!</v>
      </c>
    </row>
    <row r="1537" spans="1:14">
      <c r="A1537" s="1">
        <v>42187</v>
      </c>
      <c r="B1537">
        <v>16.79</v>
      </c>
      <c r="C1537">
        <v>17.68</v>
      </c>
      <c r="D1537">
        <f>IFERROR(VLOOKUP($A1537,'EXIV-EVIX indexes'!$B$4:$D$5000,2,0),D1536)</f>
        <v>19365.03</v>
      </c>
      <c r="E1537">
        <f>IFERROR(VLOOKUP($A1537,'EXIV-EVIX indexes'!$B$4:$D$5000,3,0),E1536)</f>
        <v>10492.54</v>
      </c>
      <c r="F1537" s="11">
        <f>F1536*$D1537/$D1536*(1-F$1+VLOOKUP(A1537,'G T-bils'!B$3:C$3000,2,1)/36500)^($A1537-$A1536)</f>
        <v>90.654157068609635</v>
      </c>
      <c r="G1537" t="str">
        <f>IFERROR(VLOOKUP($A1537,EVIX.IV!$B$5:$F$300,5,0),"")</f>
        <v/>
      </c>
      <c r="I1537" s="11">
        <f>I1536*$E1537/$E1536*(1-I$1+VLOOKUP($A1537,'G T-bils'!$B$3:$C$3000,2,1)/36500)^($A1537-$A1536)</f>
        <v>15.322706026653861</v>
      </c>
      <c r="L1537">
        <f>ROW()</f>
        <v>1537</v>
      </c>
      <c r="N1537" t="e">
        <f>#REF!/#REF!</f>
        <v>#REF!</v>
      </c>
    </row>
    <row r="1538" spans="1:14">
      <c r="A1538" s="1">
        <v>42191</v>
      </c>
      <c r="B1538">
        <v>17.010000000000002</v>
      </c>
      <c r="C1538">
        <v>18.04</v>
      </c>
      <c r="D1538">
        <f>IFERROR(VLOOKUP($A1538,'EXIV-EVIX indexes'!$B$4:$D$5000,2,0),D1537)</f>
        <v>20335.82</v>
      </c>
      <c r="E1538">
        <f>IFERROR(VLOOKUP($A1538,'EXIV-EVIX indexes'!$B$4:$D$5000,3,0),E1537)</f>
        <v>9913.5300000000007</v>
      </c>
      <c r="F1538" s="11">
        <f>F1537*$D1538/$D1537*(1-F$1+VLOOKUP(A1538,'G T-bils'!B$3:C$3000,2,1)/36500)^($A1538-$A1537)</f>
        <v>95.181441751319284</v>
      </c>
      <c r="G1538" t="str">
        <f>IFERROR(VLOOKUP($A1538,EVIX.IV!$B$5:$F$300,5,0),"")</f>
        <v/>
      </c>
      <c r="I1538" s="11">
        <f>I1537*$E1538/$E1537*(1-I$1+VLOOKUP($A1538,'G T-bils'!$B$3:$C$3000,2,1)/36500)^($A1538-$A1537)</f>
        <v>14.474521012822029</v>
      </c>
      <c r="L1538">
        <f>ROW()</f>
        <v>1538</v>
      </c>
      <c r="N1538" t="e">
        <f>#REF!/#REF!</f>
        <v>#REF!</v>
      </c>
    </row>
    <row r="1539" spans="1:14">
      <c r="A1539" s="1">
        <v>42192</v>
      </c>
      <c r="B1539">
        <v>16.09</v>
      </c>
      <c r="C1539">
        <v>17.02</v>
      </c>
      <c r="D1539">
        <f>IFERROR(VLOOKUP($A1539,'EXIV-EVIX indexes'!$B$4:$D$5000,2,0),D1538)</f>
        <v>20555.16</v>
      </c>
      <c r="E1539">
        <f>IFERROR(VLOOKUP($A1539,'EXIV-EVIX indexes'!$B$4:$D$5000,3,0),E1538)</f>
        <v>9555.7099999999991</v>
      </c>
      <c r="F1539" s="11">
        <f>F1538*$D1539/$D1538*(1-F$1+VLOOKUP(A1539,'G T-bils'!B$3:C$3000,2,1)/36500)^($A1539-$A1538)</f>
        <v>96.203699023087196</v>
      </c>
      <c r="G1539" t="str">
        <f>IFERROR(VLOOKUP($A1539,EVIX.IV!$B$5:$F$300,5,0),"")</f>
        <v/>
      </c>
      <c r="I1539" s="11">
        <f>I1538*$E1539/$E1538*(1-I$1+VLOOKUP($A1539,'G T-bils'!$B$3:$C$3000,2,1)/36500)^($A1539-$A1538)</f>
        <v>13.951443881676266</v>
      </c>
      <c r="L1539">
        <f>ROW()</f>
        <v>1539</v>
      </c>
      <c r="N1539" t="e">
        <f>#REF!/#REF!</f>
        <v>#REF!</v>
      </c>
    </row>
    <row r="1540" spans="1:14">
      <c r="A1540" s="1">
        <v>42193</v>
      </c>
      <c r="B1540">
        <v>19.66</v>
      </c>
      <c r="C1540">
        <v>19.25</v>
      </c>
      <c r="D1540">
        <f>IFERROR(VLOOKUP($A1540,'EXIV-EVIX indexes'!$B$4:$D$5000,2,0),D1539)</f>
        <v>20541.21</v>
      </c>
      <c r="E1540">
        <f>IFERROR(VLOOKUP($A1540,'EXIV-EVIX indexes'!$B$4:$D$5000,3,0),E1539)</f>
        <v>9786.92</v>
      </c>
      <c r="F1540" s="11">
        <f>F1539*$D1540/$D1539*(1-F$1+VLOOKUP(A1540,'G T-bils'!B$3:C$3000,2,1)/36500)^($A1540-$A1539)</f>
        <v>96.134047469904999</v>
      </c>
      <c r="G1540" t="str">
        <f>IFERROR(VLOOKUP($A1540,EVIX.IV!$B$5:$F$300,5,0),"")</f>
        <v/>
      </c>
      <c r="I1540" s="11">
        <f>I1539*$E1540/$E1539*(1-I$1+VLOOKUP($A1540,'G T-bils'!$B$3:$C$3000,2,1)/36500)^($A1540-$A1539)</f>
        <v>14.28836478689824</v>
      </c>
      <c r="L1540">
        <f>ROW()</f>
        <v>1540</v>
      </c>
      <c r="N1540" t="e">
        <f>#REF!/#REF!</f>
        <v>#REF!</v>
      </c>
    </row>
    <row r="1541" spans="1:14">
      <c r="A1541" s="1">
        <v>42194</v>
      </c>
      <c r="B1541">
        <v>19.97</v>
      </c>
      <c r="C1541">
        <v>19.78</v>
      </c>
      <c r="D1541">
        <f>IFERROR(VLOOKUP($A1541,'EXIV-EVIX indexes'!$B$4:$D$5000,2,0),D1540)</f>
        <v>19531.689999999999</v>
      </c>
      <c r="E1541">
        <f>IFERROR(VLOOKUP($A1541,'EXIV-EVIX indexes'!$B$4:$D$5000,3,0),E1540)</f>
        <v>10231.49</v>
      </c>
      <c r="F1541" s="11">
        <f>F1540*$D1541/$D1540*(1-F$1+VLOOKUP(A1541,'G T-bils'!B$3:C$3000,2,1)/36500)^($A1541-$A1540)</f>
        <v>91.40522079650799</v>
      </c>
      <c r="G1541" t="str">
        <f>IFERROR(VLOOKUP($A1541,EVIX.IV!$B$5:$F$300,5,0),"")</f>
        <v/>
      </c>
      <c r="I1541" s="11">
        <f>I1540*$E1541/$E1540*(1-I$1+VLOOKUP($A1541,'G T-bils'!$B$3:$C$3000,2,1)/36500)^($A1541-$A1540)</f>
        <v>14.936723771576284</v>
      </c>
      <c r="L1541">
        <f>ROW()</f>
        <v>1541</v>
      </c>
      <c r="N1541" t="e">
        <f>#REF!/#REF!</f>
        <v>#REF!</v>
      </c>
    </row>
    <row r="1542" spans="1:14">
      <c r="A1542" s="1">
        <v>42195</v>
      </c>
      <c r="B1542">
        <v>16.829999999999998</v>
      </c>
      <c r="C1542">
        <v>17.73</v>
      </c>
      <c r="D1542">
        <f>IFERROR(VLOOKUP($A1542,'EXIV-EVIX indexes'!$B$4:$D$5000,2,0),D1541)</f>
        <v>19016.73</v>
      </c>
      <c r="E1542">
        <f>IFERROR(VLOOKUP($A1542,'EXIV-EVIX indexes'!$B$4:$D$5000,3,0),E1541)</f>
        <v>10733.8</v>
      </c>
      <c r="F1542" s="11">
        <f>F1541*$D1542/$D1541*(1-F$1+VLOOKUP(A1542,'G T-bils'!B$3:C$3000,2,1)/36500)^($A1542-$A1541)</f>
        <v>88.991185887149939</v>
      </c>
      <c r="G1542" t="str">
        <f>IFERROR(VLOOKUP($A1542,EVIX.IV!$B$5:$F$300,5,0),"")</f>
        <v/>
      </c>
      <c r="I1542" s="11">
        <f>I1541*$E1542/$E1541*(1-I$1+VLOOKUP($A1542,'G T-bils'!$B$3:$C$3000,2,1)/36500)^($A1542-$A1541)</f>
        <v>15.669312384620085</v>
      </c>
      <c r="L1542">
        <f>ROW()</f>
        <v>1542</v>
      </c>
      <c r="N1542" t="e">
        <f>#REF!/#REF!</f>
        <v>#REF!</v>
      </c>
    </row>
    <row r="1543" spans="1:14">
      <c r="A1543" s="1">
        <v>42198</v>
      </c>
      <c r="B1543">
        <v>13.9</v>
      </c>
      <c r="C1543">
        <v>15.94</v>
      </c>
      <c r="D1543">
        <f>IFERROR(VLOOKUP($A1543,'EXIV-EVIX indexes'!$B$4:$D$5000,2,0),D1542)</f>
        <v>17587</v>
      </c>
      <c r="E1543">
        <f>IFERROR(VLOOKUP($A1543,'EXIV-EVIX indexes'!$B$4:$D$5000,3,0),E1542)</f>
        <v>11225.94</v>
      </c>
      <c r="F1543" s="11">
        <f>F1542*$D1543/$D1542*(1-F$1+VLOOKUP(A1543,'G T-bils'!B$3:C$3000,2,1)/36500)^($A1543-$A1542)</f>
        <v>82.289105368365668</v>
      </c>
      <c r="G1543" t="str">
        <f>IFERROR(VLOOKUP($A1543,EVIX.IV!$B$5:$F$300,5,0),"")</f>
        <v/>
      </c>
      <c r="I1543" s="11">
        <f>I1542*$E1543/$E1542*(1-I$1+VLOOKUP($A1543,'G T-bils'!$B$3:$C$3000,2,1)/36500)^($A1543-$A1542)</f>
        <v>16.385457805344998</v>
      </c>
      <c r="L1543">
        <f>ROW()</f>
        <v>1543</v>
      </c>
      <c r="N1543" t="e">
        <f>#REF!/#REF!</f>
        <v>#REF!</v>
      </c>
    </row>
    <row r="1544" spans="1:14">
      <c r="A1544" s="1">
        <v>42199</v>
      </c>
      <c r="B1544">
        <v>13.37</v>
      </c>
      <c r="C1544">
        <v>15.46</v>
      </c>
      <c r="D1544">
        <f>IFERROR(VLOOKUP($A1544,'EXIV-EVIX indexes'!$B$4:$D$5000,2,0),D1543)</f>
        <v>17222.46</v>
      </c>
      <c r="E1544">
        <f>IFERROR(VLOOKUP($A1544,'EXIV-EVIX indexes'!$B$4:$D$5000,3,0),E1543)</f>
        <v>11434.85</v>
      </c>
      <c r="F1544" s="11">
        <f>F1543*$D1544/$D1543*(1-F$1+VLOOKUP(A1544,'G T-bils'!B$3:C$3000,2,1)/36500)^($A1544-$A1543)</f>
        <v>80.579727771220277</v>
      </c>
      <c r="G1544" t="str">
        <f>IFERROR(VLOOKUP($A1544,EVIX.IV!$B$5:$F$300,5,0),"")</f>
        <v/>
      </c>
      <c r="I1544" s="11">
        <f>I1543*$E1544/$E1543*(1-I$1+VLOOKUP($A1544,'G T-bils'!$B$3:$C$3000,2,1)/36500)^($A1544-$A1543)</f>
        <v>16.689616951199035</v>
      </c>
      <c r="L1544">
        <f>ROW()</f>
        <v>1544</v>
      </c>
      <c r="N1544" t="e">
        <f>#REF!/#REF!</f>
        <v>#REF!</v>
      </c>
    </row>
    <row r="1545" spans="1:14">
      <c r="A1545" s="1">
        <v>42200</v>
      </c>
      <c r="B1545">
        <v>13.23</v>
      </c>
      <c r="C1545">
        <v>15.6</v>
      </c>
      <c r="D1545">
        <f>IFERROR(VLOOKUP($A1545,'EXIV-EVIX indexes'!$B$4:$D$5000,2,0),D1544)</f>
        <v>16998.53</v>
      </c>
      <c r="E1545">
        <f>IFERROR(VLOOKUP($A1545,'EXIV-EVIX indexes'!$B$4:$D$5000,3,0),E1544)</f>
        <v>11490.79</v>
      </c>
      <c r="F1545" s="11">
        <f>F1544*$D1545/$D1544*(1-F$1+VLOOKUP(A1545,'G T-bils'!B$3:C$3000,2,1)/36500)^($A1545-$A1544)</f>
        <v>79.528337519511965</v>
      </c>
      <c r="G1545" t="str">
        <f>IFERROR(VLOOKUP($A1545,EVIX.IV!$B$5:$F$300,5,0),"")</f>
        <v/>
      </c>
      <c r="I1545" s="11">
        <f>I1544*$E1545/$E1544*(1-I$1+VLOOKUP($A1545,'G T-bils'!$B$3:$C$3000,2,1)/36500)^($A1545-$A1544)</f>
        <v>16.770488445124752</v>
      </c>
      <c r="L1545">
        <f>ROW()</f>
        <v>1545</v>
      </c>
      <c r="N1545" t="e">
        <f>#REF!/#REF!</f>
        <v>#REF!</v>
      </c>
    </row>
    <row r="1546" spans="1:14">
      <c r="A1546" s="1">
        <v>42201</v>
      </c>
      <c r="B1546">
        <v>12.11</v>
      </c>
      <c r="C1546">
        <v>14.73</v>
      </c>
      <c r="D1546">
        <f>IFERROR(VLOOKUP($A1546,'EXIV-EVIX indexes'!$B$4:$D$5000,2,0),D1545)</f>
        <v>16062.14</v>
      </c>
      <c r="E1546">
        <f>IFERROR(VLOOKUP($A1546,'EXIV-EVIX indexes'!$B$4:$D$5000,3,0),E1545)</f>
        <v>12006.17</v>
      </c>
      <c r="F1546" s="11">
        <f>F1545*$D1546/$D1545*(1-F$1+VLOOKUP(A1546,'G T-bils'!B$3:C$3000,2,1)/36500)^($A1546-$A1545)</f>
        <v>75.143891330080194</v>
      </c>
      <c r="G1546" t="str">
        <f>IFERROR(VLOOKUP($A1546,EVIX.IV!$B$5:$F$300,5,0),"")</f>
        <v/>
      </c>
      <c r="I1546" s="11">
        <f>I1545*$E1546/$E1545*(1-I$1+VLOOKUP($A1546,'G T-bils'!$B$3:$C$3000,2,1)/36500)^($A1546-$A1545)</f>
        <v>17.521853657729213</v>
      </c>
      <c r="L1546">
        <f>ROW()</f>
        <v>1546</v>
      </c>
      <c r="N1546" t="e">
        <f>#REF!/#REF!</f>
        <v>#REF!</v>
      </c>
    </row>
    <row r="1547" spans="1:14">
      <c r="A1547" s="1">
        <v>42202</v>
      </c>
      <c r="B1547">
        <v>11.95</v>
      </c>
      <c r="C1547">
        <v>14.61</v>
      </c>
      <c r="D1547">
        <f>IFERROR(VLOOKUP($A1547,'EXIV-EVIX indexes'!$B$4:$D$5000,2,0),D1546)</f>
        <v>16074.24</v>
      </c>
      <c r="E1547">
        <f>IFERROR(VLOOKUP($A1547,'EXIV-EVIX indexes'!$B$4:$D$5000,3,0),E1546)</f>
        <v>11884.84</v>
      </c>
      <c r="F1547" s="11">
        <f>F1546*$D1547/$D1546*(1-F$1+VLOOKUP(A1547,'G T-bils'!B$3:C$3000,2,1)/36500)^($A1547-$A1546)</f>
        <v>75.197029523280932</v>
      </c>
      <c r="G1547" t="str">
        <f>IFERROR(VLOOKUP($A1547,EVIX.IV!$B$5:$F$300,5,0),"")</f>
        <v/>
      </c>
      <c r="I1547" s="11">
        <f>I1546*$E1547/$E1546*(1-I$1+VLOOKUP($A1547,'G T-bils'!$B$3:$C$3000,2,1)/36500)^($A1547-$A1546)</f>
        <v>17.343983922869679</v>
      </c>
      <c r="L1547">
        <f>ROW()</f>
        <v>1547</v>
      </c>
      <c r="N1547" t="e">
        <f>#REF!/#REF!</f>
        <v>#REF!</v>
      </c>
    </row>
    <row r="1548" spans="1:14">
      <c r="A1548" s="1">
        <v>42205</v>
      </c>
      <c r="B1548">
        <v>12.25</v>
      </c>
      <c r="C1548">
        <v>14.85</v>
      </c>
      <c r="D1548">
        <f>IFERROR(VLOOKUP($A1548,'EXIV-EVIX indexes'!$B$4:$D$5000,2,0),D1547)</f>
        <v>15684.92</v>
      </c>
      <c r="E1548">
        <f>IFERROR(VLOOKUP($A1548,'EXIV-EVIX indexes'!$B$4:$D$5000,3,0),E1547)</f>
        <v>12189.8</v>
      </c>
      <c r="F1548" s="11">
        <f>F1547*$D1548/$D1547*(1-F$1+VLOOKUP(A1548,'G T-bils'!B$3:C$3000,2,1)/36500)^($A1548-$A1547)</f>
        <v>73.365689492257147</v>
      </c>
      <c r="G1548" t="str">
        <f>IFERROR(VLOOKUP($A1548,EVIX.IV!$B$5:$F$300,5,0),"")</f>
        <v/>
      </c>
      <c r="I1548" s="11">
        <f>I1547*$E1548/$E1547*(1-I$1+VLOOKUP($A1548,'G T-bils'!$B$3:$C$3000,2,1)/36500)^($A1548-$A1547)</f>
        <v>17.786584571283584</v>
      </c>
      <c r="L1548">
        <f>ROW()</f>
        <v>1548</v>
      </c>
      <c r="N1548" t="e">
        <f>#REF!/#REF!</f>
        <v>#REF!</v>
      </c>
    </row>
    <row r="1549" spans="1:14">
      <c r="A1549" s="1">
        <v>42206</v>
      </c>
      <c r="B1549">
        <v>12.22</v>
      </c>
      <c r="C1549">
        <v>14.75</v>
      </c>
      <c r="D1549">
        <f>IFERROR(VLOOKUP($A1549,'EXIV-EVIX indexes'!$B$4:$D$5000,2,0),D1548)</f>
        <v>15898.31</v>
      </c>
      <c r="E1549">
        <f>IFERROR(VLOOKUP($A1549,'EXIV-EVIX indexes'!$B$4:$D$5000,3,0),E1548)</f>
        <v>12178.93</v>
      </c>
      <c r="F1549" s="11">
        <f>F1548*$D1549/$D1548*(1-F$1+VLOOKUP(A1549,'G T-bils'!B$3:C$3000,2,1)/36500)^($A1549-$A1548)</f>
        <v>74.360417803893284</v>
      </c>
      <c r="G1549" t="str">
        <f>IFERROR(VLOOKUP($A1549,EVIX.IV!$B$5:$F$300,5,0),"")</f>
        <v/>
      </c>
      <c r="I1549" s="11">
        <f>I1548*$E1549/$E1548*(1-I$1+VLOOKUP($A1549,'G T-bils'!$B$3:$C$3000,2,1)/36500)^($A1549-$A1548)</f>
        <v>17.769912144468719</v>
      </c>
      <c r="L1549">
        <f>ROW()</f>
        <v>1549</v>
      </c>
      <c r="N1549" t="e">
        <f>#REF!/#REF!</f>
        <v>#REF!</v>
      </c>
    </row>
    <row r="1550" spans="1:14">
      <c r="A1550" s="1">
        <v>42207</v>
      </c>
      <c r="B1550">
        <v>12.12</v>
      </c>
      <c r="C1550">
        <v>14.81</v>
      </c>
      <c r="D1550">
        <f>IFERROR(VLOOKUP($A1550,'EXIV-EVIX indexes'!$B$4:$D$5000,2,0),D1549)</f>
        <v>15754.74</v>
      </c>
      <c r="E1550">
        <f>IFERROR(VLOOKUP($A1550,'EXIV-EVIX indexes'!$B$4:$D$5000,3,0),E1549)</f>
        <v>12190.86</v>
      </c>
      <c r="F1550" s="11">
        <f>F1549*$D1550/$D1549*(1-F$1+VLOOKUP(A1550,'G T-bils'!B$3:C$3000,2,1)/36500)^($A1550-$A1549)</f>
        <v>73.685520960751433</v>
      </c>
      <c r="G1550" t="str">
        <f>IFERROR(VLOOKUP($A1550,EVIX.IV!$B$5:$F$300,5,0),"")</f>
        <v/>
      </c>
      <c r="I1550" s="11">
        <f>I1549*$E1550/$E1549*(1-I$1+VLOOKUP($A1550,'G T-bils'!$B$3:$C$3000,2,1)/36500)^($A1550-$A1549)</f>
        <v>17.786502095607069</v>
      </c>
      <c r="L1550">
        <f>ROW()</f>
        <v>1550</v>
      </c>
      <c r="N1550" t="e">
        <f>#REF!/#REF!</f>
        <v>#REF!</v>
      </c>
    </row>
    <row r="1551" spans="1:14">
      <c r="A1551" s="1">
        <v>42208</v>
      </c>
      <c r="B1551">
        <v>12.64</v>
      </c>
      <c r="C1551">
        <v>14.92</v>
      </c>
      <c r="D1551">
        <f>IFERROR(VLOOKUP($A1551,'EXIV-EVIX indexes'!$B$4:$D$5000,2,0),D1550)</f>
        <v>15457.56</v>
      </c>
      <c r="E1551">
        <f>IFERROR(VLOOKUP($A1551,'EXIV-EVIX indexes'!$B$4:$D$5000,3,0),E1550)</f>
        <v>12613.09</v>
      </c>
      <c r="F1551" s="11">
        <f>F1550*$D1551/$D1550*(1-F$1+VLOOKUP(A1551,'G T-bils'!B$3:C$3000,2,1)/36500)^($A1551-$A1550)</f>
        <v>72.292287013019006</v>
      </c>
      <c r="G1551" t="str">
        <f>IFERROR(VLOOKUP($A1551,EVIX.IV!$B$5:$F$300,5,0),"")</f>
        <v/>
      </c>
      <c r="I1551" s="11">
        <f>I1550*$E1551/$E1550*(1-I$1+VLOOKUP($A1551,'G T-bils'!$B$3:$C$3000,2,1)/36500)^($A1551-$A1550)</f>
        <v>18.401693971970712</v>
      </c>
      <c r="L1551">
        <f>ROW()</f>
        <v>1551</v>
      </c>
      <c r="N1551" t="e">
        <f>#REF!/#REF!</f>
        <v>#REF!</v>
      </c>
    </row>
    <row r="1552" spans="1:14">
      <c r="A1552" s="1">
        <v>42209</v>
      </c>
      <c r="B1552">
        <v>13.74</v>
      </c>
      <c r="C1552">
        <v>15.65</v>
      </c>
      <c r="D1552">
        <f>IFERROR(VLOOKUP($A1552,'EXIV-EVIX indexes'!$B$4:$D$5000,2,0),D1551)</f>
        <v>15959.19</v>
      </c>
      <c r="E1552">
        <f>IFERROR(VLOOKUP($A1552,'EXIV-EVIX indexes'!$B$4:$D$5000,3,0),E1551)</f>
        <v>12169.87</v>
      </c>
      <c r="F1552" s="11">
        <f>F1551*$D1552/$D1551*(1-F$1+VLOOKUP(A1552,'G T-bils'!B$3:C$3000,2,1)/36500)^($A1552-$A1551)</f>
        <v>74.634886809725401</v>
      </c>
      <c r="G1552" t="str">
        <f>IFERROR(VLOOKUP($A1552,EVIX.IV!$B$5:$F$300,5,0),"")</f>
        <v/>
      </c>
      <c r="I1552" s="11">
        <f>I1551*$E1552/$E1551*(1-I$1+VLOOKUP($A1552,'G T-bils'!$B$3:$C$3000,2,1)/36500)^($A1552-$A1551)</f>
        <v>17.754247036759192</v>
      </c>
      <c r="L1552">
        <f>ROW()</f>
        <v>1552</v>
      </c>
      <c r="N1552" t="e">
        <f>#REF!/#REF!</f>
        <v>#REF!</v>
      </c>
    </row>
    <row r="1553" spans="1:14">
      <c r="A1553" s="1">
        <v>42212</v>
      </c>
      <c r="B1553">
        <v>15.6</v>
      </c>
      <c r="C1553">
        <v>16.78</v>
      </c>
      <c r="D1553">
        <f>IFERROR(VLOOKUP($A1553,'EXIV-EVIX indexes'!$B$4:$D$5000,2,0),D1552)</f>
        <v>17484.259999999998</v>
      </c>
      <c r="E1553">
        <f>IFERROR(VLOOKUP($A1553,'EXIV-EVIX indexes'!$B$4:$D$5000,3,0),E1552)</f>
        <v>11300.91</v>
      </c>
      <c r="F1553" s="11">
        <f>F1552*$D1553/$D1552*(1-F$1+VLOOKUP(A1553,'G T-bils'!B$3:C$3000,2,1)/36500)^($A1553-$A1552)</f>
        <v>81.755718788299504</v>
      </c>
      <c r="G1553" t="str">
        <f>IFERROR(VLOOKUP($A1553,EVIX.IV!$B$5:$F$300,5,0),"")</f>
        <v/>
      </c>
      <c r="I1553" s="11">
        <f>I1552*$E1553/$E1552*(1-I$1+VLOOKUP($A1553,'G T-bils'!$B$3:$C$3000,2,1)/36500)^($A1553-$A1552)</f>
        <v>16.484264993397499</v>
      </c>
      <c r="L1553">
        <f>ROW()</f>
        <v>1553</v>
      </c>
      <c r="N1553" t="e">
        <f>#REF!/#REF!</f>
        <v>#REF!</v>
      </c>
    </row>
    <row r="1554" spans="1:14">
      <c r="A1554" s="1">
        <v>42213</v>
      </c>
      <c r="B1554">
        <v>13.44</v>
      </c>
      <c r="C1554">
        <v>15.43</v>
      </c>
      <c r="D1554">
        <f>IFERROR(VLOOKUP($A1554,'EXIV-EVIX indexes'!$B$4:$D$5000,2,0),D1553)</f>
        <v>16508.07</v>
      </c>
      <c r="E1554">
        <f>IFERROR(VLOOKUP($A1554,'EXIV-EVIX indexes'!$B$4:$D$5000,3,0),E1553)</f>
        <v>11798.92</v>
      </c>
      <c r="F1554" s="11">
        <f>F1553*$D1554/$D1553*(1-F$1+VLOOKUP(A1554,'G T-bils'!B$3:C$3000,2,1)/36500)^($A1554-$A1553)</f>
        <v>77.18752888945842</v>
      </c>
      <c r="G1554" t="str">
        <f>IFERROR(VLOOKUP($A1554,EVIX.IV!$B$5:$F$300,5,0),"")</f>
        <v/>
      </c>
      <c r="I1554" s="11">
        <f>I1553*$E1554/$E1553*(1-I$1+VLOOKUP($A1554,'G T-bils'!$B$3:$C$3000,2,1)/36500)^($A1554-$A1553)</f>
        <v>17.209901247224</v>
      </c>
      <c r="L1554">
        <f>ROW()</f>
        <v>1554</v>
      </c>
      <c r="N1554" t="e">
        <f>#REF!/#REF!</f>
        <v>#REF!</v>
      </c>
    </row>
    <row r="1555" spans="1:14">
      <c r="A1555" s="1">
        <v>42214</v>
      </c>
      <c r="B1555">
        <v>12.5</v>
      </c>
      <c r="C1555">
        <v>14.92</v>
      </c>
      <c r="D1555">
        <f>IFERROR(VLOOKUP($A1555,'EXIV-EVIX indexes'!$B$4:$D$5000,2,0),D1554)</f>
        <v>16397.84</v>
      </c>
      <c r="E1555">
        <f>IFERROR(VLOOKUP($A1555,'EXIV-EVIX indexes'!$B$4:$D$5000,3,0),E1554)</f>
        <v>11863.15</v>
      </c>
      <c r="F1555" s="11">
        <f>F1554*$D1555/$D1554*(1-F$1+VLOOKUP(A1555,'G T-bils'!B$3:C$3000,2,1)/36500)^($A1555-$A1554)</f>
        <v>76.668527360243274</v>
      </c>
      <c r="G1555" t="str">
        <f>IFERROR(VLOOKUP($A1555,EVIX.IV!$B$5:$F$300,5,0),"")</f>
        <v/>
      </c>
      <c r="I1555" s="11">
        <f>I1554*$E1555/$E1554*(1-I$1+VLOOKUP($A1555,'G T-bils'!$B$3:$C$3000,2,1)/36500)^($A1555-$A1554)</f>
        <v>17.302775971087694</v>
      </c>
      <c r="L1555">
        <f>ROW()</f>
        <v>1555</v>
      </c>
      <c r="N1555" t="e">
        <f>#REF!/#REF!</f>
        <v>#REF!</v>
      </c>
    </row>
    <row r="1556" spans="1:14">
      <c r="A1556" s="1">
        <v>42215</v>
      </c>
      <c r="B1556">
        <v>12.13</v>
      </c>
      <c r="C1556">
        <v>14.71</v>
      </c>
      <c r="D1556">
        <f>IFERROR(VLOOKUP($A1556,'EXIV-EVIX indexes'!$B$4:$D$5000,2,0),D1555)</f>
        <v>16204.4</v>
      </c>
      <c r="E1556">
        <f>IFERROR(VLOOKUP($A1556,'EXIV-EVIX indexes'!$B$4:$D$5000,3,0),E1555)</f>
        <v>11769.05</v>
      </c>
      <c r="F1556" s="11">
        <f>F1555*$D1556/$D1555*(1-F$1+VLOOKUP(A1556,'G T-bils'!B$3:C$3000,2,1)/36500)^($A1556-$A1555)</f>
        <v>75.760708096332408</v>
      </c>
      <c r="G1556" t="str">
        <f>IFERROR(VLOOKUP($A1556,EVIX.IV!$B$5:$F$300,5,0),"")</f>
        <v/>
      </c>
      <c r="I1556" s="11">
        <f>I1555*$E1556/$E1555*(1-I$1+VLOOKUP($A1556,'G T-bils'!$B$3:$C$3000,2,1)/36500)^($A1556-$A1555)</f>
        <v>17.164761132296835</v>
      </c>
      <c r="L1556">
        <f>ROW()</f>
        <v>1556</v>
      </c>
      <c r="N1556" t="e">
        <f>#REF!/#REF!</f>
        <v>#REF!</v>
      </c>
    </row>
    <row r="1557" spans="1:14">
      <c r="A1557" s="1">
        <v>42216</v>
      </c>
      <c r="B1557">
        <v>12.12</v>
      </c>
      <c r="C1557">
        <v>14.9</v>
      </c>
      <c r="D1557">
        <f>IFERROR(VLOOKUP($A1557,'EXIV-EVIX indexes'!$B$4:$D$5000,2,0),D1556)</f>
        <v>16174.27</v>
      </c>
      <c r="E1557">
        <f>IFERROR(VLOOKUP($A1557,'EXIV-EVIX indexes'!$B$4:$D$5000,3,0),E1556)</f>
        <v>12055.27</v>
      </c>
      <c r="F1557" s="11">
        <f>F1556*$D1557/$D1556*(1-F$1+VLOOKUP(A1557,'G T-bils'!B$3:C$3000,2,1)/36500)^($A1557-$A1556)</f>
        <v>75.616459653519541</v>
      </c>
      <c r="G1557" t="str">
        <f>IFERROR(VLOOKUP($A1557,EVIX.IV!$B$5:$F$300,5,0),"")</f>
        <v/>
      </c>
      <c r="I1557" s="11">
        <f>I1556*$E1557/$E1556*(1-I$1+VLOOKUP($A1557,'G T-bils'!$B$3:$C$3000,2,1)/36500)^($A1557-$A1556)</f>
        <v>17.58141717467473</v>
      </c>
      <c r="L1557">
        <f>ROW()</f>
        <v>1557</v>
      </c>
      <c r="N1557" t="e">
        <f>#REF!/#REF!</f>
        <v>#REF!</v>
      </c>
    </row>
    <row r="1558" spans="1:14">
      <c r="A1558" s="1">
        <v>42219</v>
      </c>
      <c r="B1558">
        <v>12.56</v>
      </c>
      <c r="C1558">
        <v>14.84</v>
      </c>
      <c r="D1558">
        <f>IFERROR(VLOOKUP($A1558,'EXIV-EVIX indexes'!$B$4:$D$5000,2,0),D1557)</f>
        <v>15513.28</v>
      </c>
      <c r="E1558">
        <f>IFERROR(VLOOKUP($A1558,'EXIV-EVIX indexes'!$B$4:$D$5000,3,0),E1557)</f>
        <v>12379.21</v>
      </c>
      <c r="F1558" s="11">
        <f>F1557*$D1558/$D1557*(1-F$1+VLOOKUP(A1558,'G T-bils'!B$3:C$3000,2,1)/36500)^($A1558-$A1557)</f>
        <v>72.516520052774453</v>
      </c>
      <c r="G1558" t="str">
        <f>IFERROR(VLOOKUP($A1558,EVIX.IV!$B$5:$F$300,5,0),"")</f>
        <v/>
      </c>
      <c r="I1558" s="11">
        <f>I1557*$E1558/$E1557*(1-I$1+VLOOKUP($A1558,'G T-bils'!$B$3:$C$3000,2,1)/36500)^($A1558-$A1557)</f>
        <v>18.051427028731357</v>
      </c>
      <c r="L1558">
        <f>ROW()</f>
        <v>1558</v>
      </c>
      <c r="N1558" t="e">
        <f>#REF!/#REF!</f>
        <v>#REF!</v>
      </c>
    </row>
    <row r="1559" spans="1:14">
      <c r="A1559" s="1">
        <v>42220</v>
      </c>
      <c r="B1559">
        <v>13</v>
      </c>
      <c r="C1559">
        <v>15.13</v>
      </c>
      <c r="D1559">
        <f>IFERROR(VLOOKUP($A1559,'EXIV-EVIX indexes'!$B$4:$D$5000,2,0),D1558)</f>
        <v>15256.81</v>
      </c>
      <c r="E1559">
        <f>IFERROR(VLOOKUP($A1559,'EXIV-EVIX indexes'!$B$4:$D$5000,3,0),E1558)</f>
        <v>12553.63</v>
      </c>
      <c r="F1559" s="11">
        <f>F1558*$D1559/$D1558*(1-F$1+VLOOKUP(A1559,'G T-bils'!B$3:C$3000,2,1)/36500)^($A1559-$A1558)</f>
        <v>71.314463431961713</v>
      </c>
      <c r="G1559" t="str">
        <f>IFERROR(VLOOKUP($A1559,EVIX.IV!$B$5:$F$300,5,0),"")</f>
        <v/>
      </c>
      <c r="I1559" s="11">
        <f>I1558*$E1559/$E1558*(1-I$1+VLOOKUP($A1559,'G T-bils'!$B$3:$C$3000,2,1)/36500)^($A1559-$A1558)</f>
        <v>18.304947663945235</v>
      </c>
      <c r="L1559">
        <f>ROW()</f>
        <v>1559</v>
      </c>
      <c r="N1559" t="e">
        <f>#REF!/#REF!</f>
        <v>#REF!</v>
      </c>
    </row>
    <row r="1560" spans="1:14">
      <c r="A1560" s="1">
        <v>42221</v>
      </c>
      <c r="B1560">
        <v>12.51</v>
      </c>
      <c r="C1560">
        <v>14.88</v>
      </c>
      <c r="D1560">
        <f>IFERROR(VLOOKUP($A1560,'EXIV-EVIX indexes'!$B$4:$D$5000,2,0),D1559)</f>
        <v>14849.71</v>
      </c>
      <c r="E1560">
        <f>IFERROR(VLOOKUP($A1560,'EXIV-EVIX indexes'!$B$4:$D$5000,3,0),E1559)</f>
        <v>12670</v>
      </c>
      <c r="F1560" s="11">
        <f>F1559*$D1560/$D1559*(1-F$1+VLOOKUP(A1560,'G T-bils'!B$3:C$3000,2,1)/36500)^($A1560-$A1559)</f>
        <v>69.408460381097385</v>
      </c>
      <c r="G1560" t="str">
        <f>IFERROR(VLOOKUP($A1560,EVIX.IV!$B$5:$F$300,5,0),"")</f>
        <v/>
      </c>
      <c r="I1560" s="11">
        <f>I1559*$E1560/$E1559*(1-I$1+VLOOKUP($A1560,'G T-bils'!$B$3:$C$3000,2,1)/36500)^($A1560-$A1559)</f>
        <v>18.473804337542308</v>
      </c>
      <c r="L1560">
        <f>ROW()</f>
        <v>1560</v>
      </c>
      <c r="N1560" t="e">
        <f>#REF!/#REF!</f>
        <v>#REF!</v>
      </c>
    </row>
    <row r="1561" spans="1:14">
      <c r="A1561" s="1">
        <v>42222</v>
      </c>
      <c r="B1561">
        <v>13.77</v>
      </c>
      <c r="C1561">
        <v>15.55</v>
      </c>
      <c r="D1561">
        <f>IFERROR(VLOOKUP($A1561,'EXIV-EVIX indexes'!$B$4:$D$5000,2,0),D1560)</f>
        <v>15292.03</v>
      </c>
      <c r="E1561">
        <f>IFERROR(VLOOKUP($A1561,'EXIV-EVIX indexes'!$B$4:$D$5000,3,0),E1560)</f>
        <v>12397.87</v>
      </c>
      <c r="F1561" s="11">
        <f>F1560*$D1561/$D1560*(1-F$1+VLOOKUP(A1561,'G T-bils'!B$3:C$3000,2,1)/36500)^($A1561-$A1560)</f>
        <v>71.472693528947403</v>
      </c>
      <c r="G1561" t="str">
        <f>IFERROR(VLOOKUP($A1561,EVIX.IV!$B$5:$F$300,5,0),"")</f>
        <v/>
      </c>
      <c r="I1561" s="11">
        <f>I1560*$E1561/$E1560*(1-I$1+VLOOKUP($A1561,'G T-bils'!$B$3:$C$3000,2,1)/36500)^($A1561-$A1560)</f>
        <v>18.076209753926079</v>
      </c>
      <c r="L1561">
        <f>ROW()</f>
        <v>1561</v>
      </c>
      <c r="N1561" t="e">
        <f>#REF!/#REF!</f>
        <v>#REF!</v>
      </c>
    </row>
    <row r="1562" spans="1:14">
      <c r="A1562" s="1">
        <v>42223</v>
      </c>
      <c r="B1562">
        <v>13.39</v>
      </c>
      <c r="C1562">
        <v>15.42</v>
      </c>
      <c r="D1562">
        <f>IFERROR(VLOOKUP($A1562,'EXIV-EVIX indexes'!$B$4:$D$5000,2,0),D1561)</f>
        <v>15523.59</v>
      </c>
      <c r="E1562">
        <f>IFERROR(VLOOKUP($A1562,'EXIV-EVIX indexes'!$B$4:$D$5000,3,0),E1561)</f>
        <v>12267.31</v>
      </c>
      <c r="F1562" s="11">
        <f>F1561*$D1562/$D1561*(1-F$1+VLOOKUP(A1562,'G T-bils'!B$3:C$3000,2,1)/36500)^($A1562-$A1561)</f>
        <v>72.551722749899739</v>
      </c>
      <c r="G1562" t="str">
        <f>IFERROR(VLOOKUP($A1562,EVIX.IV!$B$5:$F$300,5,0),"")</f>
        <v/>
      </c>
      <c r="I1562" s="11">
        <f>I1561*$E1562/$E1561*(1-I$1+VLOOKUP($A1562,'G T-bils'!$B$3:$C$3000,2,1)/36500)^($A1562-$A1561)</f>
        <v>17.885051361639789</v>
      </c>
      <c r="L1562">
        <f>ROW()</f>
        <v>1562</v>
      </c>
      <c r="N1562" t="e">
        <f>#REF!/#REF!</f>
        <v>#REF!</v>
      </c>
    </row>
    <row r="1563" spans="1:14">
      <c r="A1563" s="1">
        <v>42226</v>
      </c>
      <c r="B1563">
        <v>12.23</v>
      </c>
      <c r="C1563">
        <v>14.99</v>
      </c>
      <c r="D1563">
        <f>IFERROR(VLOOKUP($A1563,'EXIV-EVIX indexes'!$B$4:$D$5000,2,0),D1562)</f>
        <v>15249.47</v>
      </c>
      <c r="E1563">
        <f>IFERROR(VLOOKUP($A1563,'EXIV-EVIX indexes'!$B$4:$D$5000,3,0),E1562)</f>
        <v>12572.54</v>
      </c>
      <c r="F1563" s="11">
        <f>F1562*$D1563/$D1562*(1-F$1+VLOOKUP(A1563,'G T-bils'!B$3:C$3000,2,1)/36500)^($A1563-$A1562)</f>
        <v>71.261006476391785</v>
      </c>
      <c r="G1563" t="str">
        <f>IFERROR(VLOOKUP($A1563,EVIX.IV!$B$5:$F$300,5,0),"")</f>
        <v/>
      </c>
      <c r="I1563" s="11">
        <f>I1562*$E1563/$E1562*(1-I$1+VLOOKUP($A1563,'G T-bils'!$B$3:$C$3000,2,1)/36500)^($A1563-$A1562)</f>
        <v>18.327596469135521</v>
      </c>
      <c r="L1563">
        <f>ROW()</f>
        <v>1563</v>
      </c>
      <c r="N1563" t="e">
        <f>#REF!/#REF!</f>
        <v>#REF!</v>
      </c>
    </row>
    <row r="1564" spans="1:14">
      <c r="A1564" s="1">
        <v>42227</v>
      </c>
      <c r="B1564">
        <v>13.71</v>
      </c>
      <c r="C1564">
        <v>15.94</v>
      </c>
      <c r="D1564">
        <f>IFERROR(VLOOKUP($A1564,'EXIV-EVIX indexes'!$B$4:$D$5000,2,0),D1563)</f>
        <v>15952.05</v>
      </c>
      <c r="E1564">
        <f>IFERROR(VLOOKUP($A1564,'EXIV-EVIX indexes'!$B$4:$D$5000,3,0),E1563)</f>
        <v>12143.85</v>
      </c>
      <c r="F1564" s="11">
        <f>F1563*$D1564/$D1563*(1-F$1+VLOOKUP(A1564,'G T-bils'!B$3:C$3000,2,1)/36500)^($A1564-$A1563)</f>
        <v>74.540832346111586</v>
      </c>
      <c r="G1564" t="str">
        <f>IFERROR(VLOOKUP($A1564,EVIX.IV!$B$5:$F$300,5,0),"")</f>
        <v/>
      </c>
      <c r="I1564" s="11">
        <f>I1563*$E1564/$E1563*(1-I$1+VLOOKUP($A1564,'G T-bils'!$B$3:$C$3000,2,1)/36500)^($A1564-$A1563)</f>
        <v>17.701880962464795</v>
      </c>
      <c r="L1564">
        <f>ROW()</f>
        <v>1564</v>
      </c>
      <c r="N1564" t="e">
        <f>#REF!/#REF!</f>
        <v>#REF!</v>
      </c>
    </row>
    <row r="1565" spans="1:14">
      <c r="A1565" s="1">
        <v>42228</v>
      </c>
      <c r="B1565">
        <v>13.61</v>
      </c>
      <c r="C1565">
        <v>15.87</v>
      </c>
      <c r="D1565">
        <f>IFERROR(VLOOKUP($A1565,'EXIV-EVIX indexes'!$B$4:$D$5000,2,0),D1564)</f>
        <v>17426.48</v>
      </c>
      <c r="E1565">
        <f>IFERROR(VLOOKUP($A1565,'EXIV-EVIX indexes'!$B$4:$D$5000,3,0),E1564)</f>
        <v>11327.91</v>
      </c>
      <c r="F1565" s="11">
        <f>F1564*$D1565/$D1564*(1-F$1+VLOOKUP(A1565,'G T-bils'!B$3:C$3000,2,1)/36500)^($A1565-$A1564)</f>
        <v>81.426907582051172</v>
      </c>
      <c r="G1565" t="str">
        <f>IFERROR(VLOOKUP($A1565,EVIX.IV!$B$5:$F$300,5,0),"")</f>
        <v/>
      </c>
      <c r="I1565" s="11">
        <f>I1564*$E1565/$E1564*(1-I$1+VLOOKUP($A1565,'G T-bils'!$B$3:$C$3000,2,1)/36500)^($A1565-$A1564)</f>
        <v>16.511759157462855</v>
      </c>
      <c r="L1565">
        <f>ROW()</f>
        <v>1565</v>
      </c>
      <c r="N1565" t="e">
        <f>#REF!/#REF!</f>
        <v>#REF!</v>
      </c>
    </row>
    <row r="1566" spans="1:14">
      <c r="A1566" s="1">
        <v>42229</v>
      </c>
      <c r="B1566">
        <v>13.49</v>
      </c>
      <c r="C1566">
        <v>15.75</v>
      </c>
      <c r="D1566">
        <f>IFERROR(VLOOKUP($A1566,'EXIV-EVIX indexes'!$B$4:$D$5000,2,0),D1565)</f>
        <v>16925.89</v>
      </c>
      <c r="E1566">
        <f>IFERROR(VLOOKUP($A1566,'EXIV-EVIX indexes'!$B$4:$D$5000,3,0),E1565)</f>
        <v>11524.71</v>
      </c>
      <c r="F1566" s="11">
        <f>F1565*$D1566/$D1565*(1-F$1+VLOOKUP(A1566,'G T-bils'!B$3:C$3000,2,1)/36500)^($A1566-$A1565)</f>
        <v>79.084305517910082</v>
      </c>
      <c r="G1566" t="str">
        <f>IFERROR(VLOOKUP($A1566,EVIX.IV!$B$5:$F$300,5,0),"")</f>
        <v/>
      </c>
      <c r="I1566" s="11">
        <f>I1565*$E1566/$E1565*(1-I$1+VLOOKUP($A1566,'G T-bils'!$B$3:$C$3000,2,1)/36500)^($A1566-$A1565)</f>
        <v>16.797864862831041</v>
      </c>
      <c r="L1566">
        <f>ROW()</f>
        <v>1566</v>
      </c>
      <c r="N1566" t="e">
        <f>#REF!/#REF!</f>
        <v>#REF!</v>
      </c>
    </row>
    <row r="1567" spans="1:14">
      <c r="A1567" s="1">
        <v>42230</v>
      </c>
      <c r="B1567">
        <v>12.83</v>
      </c>
      <c r="C1567">
        <v>15.51</v>
      </c>
      <c r="D1567">
        <f>IFERROR(VLOOKUP($A1567,'EXIV-EVIX indexes'!$B$4:$D$5000,2,0),D1566)</f>
        <v>17237.509999999998</v>
      </c>
      <c r="E1567">
        <f>IFERROR(VLOOKUP($A1567,'EXIV-EVIX indexes'!$B$4:$D$5000,3,0),E1566)</f>
        <v>11276.03</v>
      </c>
      <c r="F1567" s="11">
        <f>F1566*$D1567/$D1566*(1-F$1+VLOOKUP(A1567,'G T-bils'!B$3:C$3000,2,1)/36500)^($A1567-$A1566)</f>
        <v>80.536700317265101</v>
      </c>
      <c r="G1567" t="str">
        <f>IFERROR(VLOOKUP($A1567,EVIX.IV!$B$5:$F$300,5,0),"")</f>
        <v/>
      </c>
      <c r="I1567" s="11">
        <f>I1566*$E1567/$E1566*(1-I$1+VLOOKUP($A1567,'G T-bils'!$B$3:$C$3000,2,1)/36500)^($A1567-$A1566)</f>
        <v>16.434663248470351</v>
      </c>
      <c r="L1567">
        <f>ROW()</f>
        <v>1567</v>
      </c>
      <c r="N1567" t="e">
        <f>#REF!/#REF!</f>
        <v>#REF!</v>
      </c>
    </row>
    <row r="1568" spans="1:14">
      <c r="A1568" s="1">
        <v>42233</v>
      </c>
      <c r="B1568">
        <v>13.02</v>
      </c>
      <c r="C1568">
        <v>15.21</v>
      </c>
      <c r="D1568">
        <f>IFERROR(VLOOKUP($A1568,'EXIV-EVIX indexes'!$B$4:$D$5000,2,0),D1567)</f>
        <v>17044.580000000002</v>
      </c>
      <c r="E1568">
        <f>IFERROR(VLOOKUP($A1568,'EXIV-EVIX indexes'!$B$4:$D$5000,3,0),E1567)</f>
        <v>11323.8</v>
      </c>
      <c r="F1568" s="11">
        <f>F1567*$D1568/$D1567*(1-F$1+VLOOKUP(A1568,'G T-bils'!B$3:C$3000,2,1)/36500)^($A1568-$A1567)</f>
        <v>79.624563260628435</v>
      </c>
      <c r="G1568" t="str">
        <f>IFERROR(VLOOKUP($A1568,EVIX.IV!$B$5:$F$300,5,0),"")</f>
        <v/>
      </c>
      <c r="I1568" s="11">
        <f>I1567*$E1568/$E1567*(1-I$1+VLOOKUP($A1568,'G T-bils'!$B$3:$C$3000,2,1)/36500)^($A1568-$A1567)</f>
        <v>16.502062798440441</v>
      </c>
      <c r="L1568">
        <f>ROW()</f>
        <v>1568</v>
      </c>
      <c r="N1568" t="e">
        <f>#REF!/#REF!</f>
        <v>#REF!</v>
      </c>
    </row>
    <row r="1569" spans="1:14">
      <c r="A1569" s="1">
        <v>42234</v>
      </c>
      <c r="B1569">
        <v>13.79</v>
      </c>
      <c r="C1569">
        <v>15.61</v>
      </c>
      <c r="D1569">
        <f>IFERROR(VLOOKUP($A1569,'EXIV-EVIX indexes'!$B$4:$D$5000,2,0),D1568)</f>
        <v>17184.48</v>
      </c>
      <c r="E1569">
        <f>IFERROR(VLOOKUP($A1569,'EXIV-EVIX indexes'!$B$4:$D$5000,3,0),E1568)</f>
        <v>11146.7</v>
      </c>
      <c r="F1569" s="11">
        <f>F1568*$D1569/$D1568*(1-F$1+VLOOKUP(A1569,'G T-bils'!B$3:C$3000,2,1)/36500)^($A1569-$A1568)</f>
        <v>80.274505724310799</v>
      </c>
      <c r="G1569" t="str">
        <f>IFERROR(VLOOKUP($A1569,EVIX.IV!$B$5:$F$300,5,0),"")</f>
        <v/>
      </c>
      <c r="I1569" s="11">
        <f>I1568*$E1569/$E1568*(1-I$1+VLOOKUP($A1569,'G T-bils'!$B$3:$C$3000,2,1)/36500)^($A1569-$A1568)</f>
        <v>16.243246837174457</v>
      </c>
      <c r="L1569">
        <f>ROW()</f>
        <v>1569</v>
      </c>
      <c r="N1569" t="e">
        <f>#REF!/#REF!</f>
        <v>#REF!</v>
      </c>
    </row>
    <row r="1570" spans="1:14">
      <c r="A1570" s="1">
        <v>42235</v>
      </c>
      <c r="B1570">
        <v>15.25</v>
      </c>
      <c r="C1570">
        <v>16.5</v>
      </c>
      <c r="D1570">
        <f>IFERROR(VLOOKUP($A1570,'EXIV-EVIX indexes'!$B$4:$D$5000,2,0),D1569)</f>
        <v>17692.919999999998</v>
      </c>
      <c r="E1570">
        <f>IFERROR(VLOOKUP($A1570,'EXIV-EVIX indexes'!$B$4:$D$5000,3,0),E1569)</f>
        <v>10856.15</v>
      </c>
      <c r="F1570" s="11">
        <f>F1569*$D1570/$D1569*(1-F$1+VLOOKUP(A1570,'G T-bils'!B$3:C$3000,2,1)/36500)^($A1570-$A1569)</f>
        <v>82.645900574470787</v>
      </c>
      <c r="G1570" t="str">
        <f>IFERROR(VLOOKUP($A1570,EVIX.IV!$B$5:$F$300,5,0),"")</f>
        <v/>
      </c>
      <c r="I1570" s="11">
        <f>I1569*$E1570/$E1569*(1-I$1+VLOOKUP($A1570,'G T-bils'!$B$3:$C$3000,2,1)/36500)^($A1570-$A1569)</f>
        <v>15.819141984271592</v>
      </c>
      <c r="L1570">
        <f>ROW()</f>
        <v>1570</v>
      </c>
      <c r="N1570" t="e">
        <f>#REF!/#REF!</f>
        <v>#REF!</v>
      </c>
    </row>
    <row r="1571" spans="1:14">
      <c r="A1571" s="1">
        <v>42236</v>
      </c>
      <c r="B1571">
        <v>19.14</v>
      </c>
      <c r="C1571">
        <v>18.829999999999998</v>
      </c>
      <c r="D1571">
        <f>IFERROR(VLOOKUP($A1571,'EXIV-EVIX indexes'!$B$4:$D$5000,2,0),D1570)</f>
        <v>18269.02</v>
      </c>
      <c r="E1571">
        <f>IFERROR(VLOOKUP($A1571,'EXIV-EVIX indexes'!$B$4:$D$5000,3,0),E1570)</f>
        <v>10780.69</v>
      </c>
      <c r="F1571" s="11">
        <f>F1570*$D1571/$D1570*(1-F$1+VLOOKUP(A1571,'G T-bils'!B$3:C$3000,2,1)/36500)^($A1571-$A1570)</f>
        <v>85.333133705674626</v>
      </c>
      <c r="G1571" t="str">
        <f>IFERROR(VLOOKUP($A1571,EVIX.IV!$B$5:$F$300,5,0),"")</f>
        <v/>
      </c>
      <c r="I1571" s="11">
        <f>I1570*$E1571/$E1570*(1-I$1+VLOOKUP($A1571,'G T-bils'!$B$3:$C$3000,2,1)/36500)^($A1571-$A1570)</f>
        <v>15.708484486958032</v>
      </c>
      <c r="L1571">
        <f>ROW()</f>
        <v>1571</v>
      </c>
      <c r="N1571" t="e">
        <f>#REF!/#REF!</f>
        <v>#REF!</v>
      </c>
    </row>
    <row r="1572" spans="1:14">
      <c r="A1572" s="1">
        <v>42237</v>
      </c>
      <c r="B1572">
        <v>28.03</v>
      </c>
      <c r="C1572">
        <v>23.47</v>
      </c>
      <c r="D1572">
        <f>IFERROR(VLOOKUP($A1572,'EXIV-EVIX indexes'!$B$4:$D$5000,2,0),D1571)</f>
        <v>20392.759999999998</v>
      </c>
      <c r="E1572">
        <f>IFERROR(VLOOKUP($A1572,'EXIV-EVIX indexes'!$B$4:$D$5000,3,0),E1571)</f>
        <v>9745.89</v>
      </c>
      <c r="F1572" s="11">
        <f>F1571*$D1572/$D1571*(1-F$1+VLOOKUP(A1572,'G T-bils'!B$3:C$3000,2,1)/36500)^($A1572-$A1571)</f>
        <v>95.248715568794196</v>
      </c>
      <c r="G1572" t="str">
        <f>IFERROR(VLOOKUP($A1572,EVIX.IV!$B$5:$F$300,5,0),"")</f>
        <v/>
      </c>
      <c r="I1572" s="11">
        <f>I1571*$E1572/$E1571*(1-I$1+VLOOKUP($A1572,'G T-bils'!$B$3:$C$3000,2,1)/36500)^($A1572-$A1571)</f>
        <v>14.200051228583623</v>
      </c>
      <c r="L1572">
        <f>ROW()</f>
        <v>1572</v>
      </c>
      <c r="N1572" t="e">
        <f>#REF!/#REF!</f>
        <v>#REF!</v>
      </c>
    </row>
    <row r="1573" spans="1:14">
      <c r="A1573" s="1">
        <v>42240</v>
      </c>
      <c r="B1573">
        <v>40.74</v>
      </c>
      <c r="C1573">
        <v>31.14</v>
      </c>
      <c r="D1573">
        <f>IFERROR(VLOOKUP($A1573,'EXIV-EVIX indexes'!$B$4:$D$5000,2,0),D1572)</f>
        <v>22729.02</v>
      </c>
      <c r="E1573">
        <f>IFERROR(VLOOKUP($A1573,'EXIV-EVIX indexes'!$B$4:$D$5000,3,0),E1572)</f>
        <v>9076.94</v>
      </c>
      <c r="F1573" s="11">
        <f>F1572*$D1573/$D1572*(1-F$1+VLOOKUP(A1573,'G T-bils'!B$3:C$3000,2,1)/36500)^($A1573-$A1572)</f>
        <v>106.14652686321962</v>
      </c>
      <c r="G1573" t="str">
        <f>IFERROR(VLOOKUP($A1573,EVIX.IV!$B$5:$F$300,5,0),"")</f>
        <v/>
      </c>
      <c r="I1573" s="11">
        <f>I1572*$E1573/$E1572*(1-I$1+VLOOKUP($A1573,'G T-bils'!$B$3:$C$3000,2,1)/36500)^($A1573-$A1572)</f>
        <v>13.223603797036411</v>
      </c>
      <c r="L1573">
        <f>ROW()</f>
        <v>1573</v>
      </c>
      <c r="N1573" t="e">
        <f>#REF!/#REF!</f>
        <v>#REF!</v>
      </c>
    </row>
    <row r="1574" spans="1:14">
      <c r="A1574" s="1">
        <v>42241</v>
      </c>
      <c r="B1574">
        <v>36.020000000000003</v>
      </c>
      <c r="C1574">
        <v>29.58</v>
      </c>
      <c r="D1574">
        <f>IFERROR(VLOOKUP($A1574,'EXIV-EVIX indexes'!$B$4:$D$5000,2,0),D1573)</f>
        <v>21501.47</v>
      </c>
      <c r="E1574">
        <f>IFERROR(VLOOKUP($A1574,'EXIV-EVIX indexes'!$B$4:$D$5000,3,0),E1573)</f>
        <v>9305.06</v>
      </c>
      <c r="F1574" s="11">
        <f>F1573*$D1574/$D1573*(1-F$1+VLOOKUP(A1574,'G T-bils'!B$3:C$3000,2,1)/36500)^($A1574-$A1573)</f>
        <v>100.40927042702513</v>
      </c>
      <c r="G1574" t="str">
        <f>IFERROR(VLOOKUP($A1574,EVIX.IV!$B$5:$F$300,5,0),"")</f>
        <v/>
      </c>
      <c r="I1574" s="11">
        <f>I1573*$E1574/$E1573*(1-I$1+VLOOKUP($A1574,'G T-bils'!$B$3:$C$3000,2,1)/36500)^($A1574-$A1573)</f>
        <v>13.555330877516571</v>
      </c>
      <c r="L1574">
        <f>ROW()</f>
        <v>1574</v>
      </c>
      <c r="N1574" t="e">
        <f>#REF!/#REF!</f>
        <v>#REF!</v>
      </c>
    </row>
    <row r="1575" spans="1:14">
      <c r="A1575" s="1">
        <v>42242</v>
      </c>
      <c r="B1575">
        <v>30.32</v>
      </c>
      <c r="C1575">
        <v>25.65</v>
      </c>
      <c r="D1575">
        <f>IFERROR(VLOOKUP($A1575,'EXIV-EVIX indexes'!$B$4:$D$5000,2,0),D1574)</f>
        <v>22892.63</v>
      </c>
      <c r="E1575">
        <f>IFERROR(VLOOKUP($A1575,'EXIV-EVIX indexes'!$B$4:$D$5000,3,0),E1574)</f>
        <v>8690.2000000000007</v>
      </c>
      <c r="F1575" s="11">
        <f>F1574*$D1575/$D1574*(1-F$1+VLOOKUP(A1575,'G T-bils'!B$3:C$3000,2,1)/36500)^($A1575-$A1574)</f>
        <v>106.9010192521805</v>
      </c>
      <c r="G1575" t="str">
        <f>IFERROR(VLOOKUP($A1575,EVIX.IV!$B$5:$F$300,5,0),"")</f>
        <v/>
      </c>
      <c r="I1575" s="11">
        <f>I1574*$E1575/$E1574*(1-I$1+VLOOKUP($A1575,'G T-bils'!$B$3:$C$3000,2,1)/36500)^($A1575-$A1574)</f>
        <v>12.65905289739206</v>
      </c>
      <c r="L1575">
        <f>ROW()</f>
        <v>1575</v>
      </c>
      <c r="N1575" t="e">
        <f>#REF!/#REF!</f>
        <v>#REF!</v>
      </c>
    </row>
    <row r="1576" spans="1:14">
      <c r="A1576" s="1">
        <v>42243</v>
      </c>
      <c r="B1576">
        <v>26.1</v>
      </c>
      <c r="C1576">
        <v>24.86</v>
      </c>
      <c r="D1576">
        <f>IFERROR(VLOOKUP($A1576,'EXIV-EVIX indexes'!$B$4:$D$5000,2,0),D1575)</f>
        <v>20968.78</v>
      </c>
      <c r="E1576">
        <f>IFERROR(VLOOKUP($A1576,'EXIV-EVIX indexes'!$B$4:$D$5000,3,0),E1575)</f>
        <v>9127.3700000000008</v>
      </c>
      <c r="F1576" s="11">
        <f>F1575*$D1576/$D1575*(1-F$1+VLOOKUP(A1576,'G T-bils'!B$3:C$3000,2,1)/36500)^($A1576-$A1575)</f>
        <v>97.912835507805269</v>
      </c>
      <c r="G1576" t="str">
        <f>IFERROR(VLOOKUP($A1576,EVIX.IV!$B$5:$F$300,5,0),"")</f>
        <v/>
      </c>
      <c r="I1576" s="11">
        <f>I1575*$E1576/$E1575*(1-I$1+VLOOKUP($A1576,'G T-bils'!$B$3:$C$3000,2,1)/36500)^($A1576-$A1575)</f>
        <v>13.295277508063156</v>
      </c>
      <c r="L1576">
        <f>ROW()</f>
        <v>1576</v>
      </c>
      <c r="N1576" t="e">
        <f>#REF!/#REF!</f>
        <v>#REF!</v>
      </c>
    </row>
    <row r="1577" spans="1:14">
      <c r="A1577" s="1">
        <v>42244</v>
      </c>
      <c r="B1577">
        <v>26.05</v>
      </c>
      <c r="C1577">
        <v>25.34</v>
      </c>
      <c r="D1577">
        <f>IFERROR(VLOOKUP($A1577,'EXIV-EVIX indexes'!$B$4:$D$5000,2,0),D1576)</f>
        <v>22247.85</v>
      </c>
      <c r="E1577">
        <f>IFERROR(VLOOKUP($A1577,'EXIV-EVIX indexes'!$B$4:$D$5000,3,0),E1576)</f>
        <v>8576.9</v>
      </c>
      <c r="F1577" s="11">
        <f>F1576*$D1577/$D1576*(1-F$1+VLOOKUP(A1577,'G T-bils'!B$3:C$3000,2,1)/36500)^($A1577-$A1576)</f>
        <v>103.88071991682892</v>
      </c>
      <c r="G1577" t="str">
        <f>IFERROR(VLOOKUP($A1577,EVIX.IV!$B$5:$F$300,5,0),"")</f>
        <v/>
      </c>
      <c r="I1577" s="11">
        <f>I1576*$E1577/$E1576*(1-I$1+VLOOKUP($A1577,'G T-bils'!$B$3:$C$3000,2,1)/36500)^($A1577-$A1576)</f>
        <v>12.49287905724154</v>
      </c>
      <c r="L1577">
        <f>ROW()</f>
        <v>1577</v>
      </c>
      <c r="N1577" t="e">
        <f>#REF!/#REF!</f>
        <v>#REF!</v>
      </c>
    </row>
    <row r="1578" spans="1:14">
      <c r="A1578" s="1">
        <v>42247</v>
      </c>
      <c r="B1578">
        <v>28.43</v>
      </c>
      <c r="C1578">
        <v>26.53</v>
      </c>
      <c r="D1578">
        <f>IFERROR(VLOOKUP($A1578,'EXIV-EVIX indexes'!$B$4:$D$5000,2,0),D1577)</f>
        <v>22956.65</v>
      </c>
      <c r="E1578">
        <f>IFERROR(VLOOKUP($A1578,'EXIV-EVIX indexes'!$B$4:$D$5000,3,0),E1577)</f>
        <v>8276.18</v>
      </c>
      <c r="F1578" s="11">
        <f>F1577*$D1578/$D1577*(1-F$1+VLOOKUP(A1578,'G T-bils'!B$3:C$3000,2,1)/36500)^($A1578-$A1577)</f>
        <v>107.17578173636142</v>
      </c>
      <c r="G1578" t="str">
        <f>IFERROR(VLOOKUP($A1578,EVIX.IV!$B$5:$F$300,5,0),"")</f>
        <v/>
      </c>
      <c r="I1578" s="11">
        <f>I1577*$E1578/$E1577*(1-I$1+VLOOKUP($A1578,'G T-bils'!$B$3:$C$3000,2,1)/36500)^($A1578-$A1577)</f>
        <v>12.0532276913373</v>
      </c>
      <c r="L1578">
        <f>ROW()</f>
        <v>1578</v>
      </c>
      <c r="N1578" t="e">
        <f>#REF!/#REF!</f>
        <v>#REF!</v>
      </c>
    </row>
    <row r="1579" spans="1:14">
      <c r="A1579" s="1">
        <v>42248</v>
      </c>
      <c r="B1579">
        <v>31.4</v>
      </c>
      <c r="C1579">
        <v>29.53</v>
      </c>
      <c r="D1579">
        <f>IFERROR(VLOOKUP($A1579,'EXIV-EVIX indexes'!$B$4:$D$5000,2,0),D1578)</f>
        <v>25337.91</v>
      </c>
      <c r="E1579">
        <f>IFERROR(VLOOKUP($A1579,'EXIV-EVIX indexes'!$B$4:$D$5000,3,0),E1578)</f>
        <v>7494.65</v>
      </c>
      <c r="F1579" s="11">
        <f>F1578*$D1579/$D1578*(1-F$1+VLOOKUP(A1579,'G T-bils'!B$3:C$3000,2,1)/36500)^($A1579-$A1578)</f>
        <v>118.28784946275675</v>
      </c>
      <c r="G1579" t="str">
        <f>IFERROR(VLOOKUP($A1579,EVIX.IV!$B$5:$F$300,5,0),"")</f>
        <v/>
      </c>
      <c r="I1579" s="11">
        <f>I1578*$E1579/$E1578*(1-I$1+VLOOKUP($A1579,'G T-bils'!$B$3:$C$3000,2,1)/36500)^($A1579-$A1578)</f>
        <v>10.914553880787338</v>
      </c>
      <c r="L1579">
        <f>ROW()</f>
        <v>1579</v>
      </c>
      <c r="N1579" t="e">
        <f>#REF!/#REF!</f>
        <v>#REF!</v>
      </c>
    </row>
    <row r="1580" spans="1:14">
      <c r="A1580" s="1">
        <v>42249</v>
      </c>
      <c r="B1580">
        <v>26.09</v>
      </c>
      <c r="C1580">
        <v>26.19</v>
      </c>
      <c r="D1580">
        <f>IFERROR(VLOOKUP($A1580,'EXIV-EVIX indexes'!$B$4:$D$5000,2,0),D1579)</f>
        <v>25535.27</v>
      </c>
      <c r="E1580">
        <f>IFERROR(VLOOKUP($A1580,'EXIV-EVIX indexes'!$B$4:$D$5000,3,0),E1579)</f>
        <v>7397.1</v>
      </c>
      <c r="F1580" s="11">
        <f>F1579*$D1580/$D1579*(1-F$1+VLOOKUP(A1580,'G T-bils'!B$3:C$3000,2,1)/36500)^($A1580-$A1579)</f>
        <v>119.20383503685325</v>
      </c>
      <c r="G1580" t="str">
        <f>IFERROR(VLOOKUP($A1580,EVIX.IV!$B$5:$F$300,5,0),"")</f>
        <v/>
      </c>
      <c r="I1580" s="11">
        <f>I1579*$E1580/$E1579*(1-I$1+VLOOKUP($A1580,'G T-bils'!$B$3:$C$3000,2,1)/36500)^($A1580-$A1579)</f>
        <v>10.772005078237514</v>
      </c>
      <c r="L1580">
        <f>ROW()</f>
        <v>1580</v>
      </c>
      <c r="N1580" t="e">
        <f>#REF!/#REF!</f>
        <v>#REF!</v>
      </c>
    </row>
    <row r="1581" spans="1:14">
      <c r="A1581" s="1">
        <v>42250</v>
      </c>
      <c r="B1581">
        <v>25.61</v>
      </c>
      <c r="C1581">
        <v>26.2</v>
      </c>
      <c r="D1581">
        <f>IFERROR(VLOOKUP($A1581,'EXIV-EVIX indexes'!$B$4:$D$5000,2,0),D1580)</f>
        <v>23234.51</v>
      </c>
      <c r="E1581">
        <f>IFERROR(VLOOKUP($A1581,'EXIV-EVIX indexes'!$B$4:$D$5000,3,0),E1580)</f>
        <v>7882.08</v>
      </c>
      <c r="F1581" s="11">
        <f>F1580*$D1581/$D1580*(1-F$1+VLOOKUP(A1581,'G T-bils'!B$3:C$3000,2,1)/36500)^($A1581-$A1580)</f>
        <v>108.4585310270535</v>
      </c>
      <c r="G1581" t="str">
        <f>IFERROR(VLOOKUP($A1581,EVIX.IV!$B$5:$F$300,5,0),"")</f>
        <v/>
      </c>
      <c r="I1581" s="11">
        <f>I1580*$E1581/$E1580*(1-I$1+VLOOKUP($A1581,'G T-bils'!$B$3:$C$3000,2,1)/36500)^($A1581-$A1580)</f>
        <v>11.477738466473047</v>
      </c>
      <c r="L1581">
        <f>ROW()</f>
        <v>1581</v>
      </c>
      <c r="N1581" t="e">
        <f>#REF!/#REF!</f>
        <v>#REF!</v>
      </c>
    </row>
    <row r="1582" spans="1:14">
      <c r="A1582" s="1">
        <v>42251</v>
      </c>
      <c r="B1582">
        <v>27.8</v>
      </c>
      <c r="C1582">
        <v>28.07</v>
      </c>
      <c r="D1582">
        <f>IFERROR(VLOOKUP($A1582,'EXIV-EVIX indexes'!$B$4:$D$5000,2,0),D1581)</f>
        <v>25813.1</v>
      </c>
      <c r="E1582">
        <f>IFERROR(VLOOKUP($A1582,'EXIV-EVIX indexes'!$B$4:$D$5000,3,0),E1581)</f>
        <v>7030.11</v>
      </c>
      <c r="F1582" s="11">
        <f>F1581*$D1582/$D1581*(1-F$1+VLOOKUP(A1582,'G T-bils'!B$3:C$3000,2,1)/36500)^($A1582-$A1581)</f>
        <v>120.49019155630161</v>
      </c>
      <c r="G1582" t="str">
        <f>IFERROR(VLOOKUP($A1582,EVIX.IV!$B$5:$F$300,5,0),"")</f>
        <v/>
      </c>
      <c r="I1582" s="11">
        <f>I1581*$E1582/$E1581*(1-I$1+VLOOKUP($A1582,'G T-bils'!$B$3:$C$3000,2,1)/36500)^($A1582-$A1581)</f>
        <v>10.236675524230323</v>
      </c>
      <c r="L1582">
        <f>ROW()</f>
        <v>1582</v>
      </c>
      <c r="N1582" t="e">
        <f>#REF!/#REF!</f>
        <v>#REF!</v>
      </c>
    </row>
    <row r="1583" spans="1:14">
      <c r="A1583" s="1">
        <v>42255</v>
      </c>
      <c r="B1583">
        <v>24.9</v>
      </c>
      <c r="C1583">
        <v>25.69</v>
      </c>
      <c r="D1583">
        <f>IFERROR(VLOOKUP($A1583,'EXIV-EVIX indexes'!$B$4:$D$5000,2,0),D1582)</f>
        <v>25182.46</v>
      </c>
      <c r="E1583">
        <f>IFERROR(VLOOKUP($A1583,'EXIV-EVIX indexes'!$B$4:$D$5000,3,0),E1582)</f>
        <v>7283.46</v>
      </c>
      <c r="F1583" s="11">
        <f>F1582*$D1583/$D1582*(1-F$1+VLOOKUP(A1583,'G T-bils'!B$3:C$3000,2,1)/36500)^($A1583-$A1582)</f>
        <v>117.52507398588324</v>
      </c>
      <c r="G1583" t="str">
        <f>IFERROR(VLOOKUP($A1583,EVIX.IV!$B$5:$F$300,5,0),"")</f>
        <v/>
      </c>
      <c r="I1583" s="11">
        <f>I1582*$E1583/$E1582*(1-I$1+VLOOKUP($A1583,'G T-bils'!$B$3:$C$3000,2,1)/36500)^($A1583-$A1582)</f>
        <v>10.603650529822701</v>
      </c>
      <c r="L1583">
        <f>ROW()</f>
        <v>1583</v>
      </c>
      <c r="N1583" t="e">
        <f>#REF!/#REF!</f>
        <v>#REF!</v>
      </c>
    </row>
    <row r="1584" spans="1:14">
      <c r="A1584" s="1">
        <v>42256</v>
      </c>
      <c r="B1584">
        <v>26.23</v>
      </c>
      <c r="C1584">
        <v>26.31</v>
      </c>
      <c r="D1584">
        <f>IFERROR(VLOOKUP($A1584,'EXIV-EVIX indexes'!$B$4:$D$5000,2,0),D1583)</f>
        <v>24000.23</v>
      </c>
      <c r="E1584">
        <f>IFERROR(VLOOKUP($A1584,'EXIV-EVIX indexes'!$B$4:$D$5000,3,0),E1583)</f>
        <v>7599.24</v>
      </c>
      <c r="F1584" s="11">
        <f>F1583*$D1584/$D1583*(1-F$1+VLOOKUP(A1584,'G T-bils'!B$3:C$3000,2,1)/36500)^($A1584-$A1583)</f>
        <v>112.00259673451903</v>
      </c>
      <c r="G1584" t="str">
        <f>IFERROR(VLOOKUP($A1584,EVIX.IV!$B$5:$F$300,5,0),"")</f>
        <v/>
      </c>
      <c r="I1584" s="11">
        <f>I1583*$E1584/$E1583*(1-I$1+VLOOKUP($A1584,'G T-bils'!$B$3:$C$3000,2,1)/36500)^($A1584-$A1583)</f>
        <v>11.062878298313013</v>
      </c>
      <c r="L1584">
        <f>ROW()</f>
        <v>1584</v>
      </c>
      <c r="N1584" t="e">
        <f>#REF!/#REF!</f>
        <v>#REF!</v>
      </c>
    </row>
    <row r="1585" spans="1:14">
      <c r="A1585" s="1">
        <v>42257</v>
      </c>
      <c r="B1585">
        <v>24.37</v>
      </c>
      <c r="C1585">
        <v>25.65</v>
      </c>
      <c r="D1585">
        <f>IFERROR(VLOOKUP($A1585,'EXIV-EVIX indexes'!$B$4:$D$5000,2,0),D1584)</f>
        <v>25157.93</v>
      </c>
      <c r="E1585">
        <f>IFERROR(VLOOKUP($A1585,'EXIV-EVIX indexes'!$B$4:$D$5000,3,0),E1584)</f>
        <v>7306.29</v>
      </c>
      <c r="F1585" s="11">
        <f>F1584*$D1585/$D1584*(1-F$1+VLOOKUP(A1585,'G T-bils'!B$3:C$3000,2,1)/36500)^($A1585-$A1584)</f>
        <v>117.39994677443534</v>
      </c>
      <c r="G1585" t="str">
        <f>IFERROR(VLOOKUP($A1585,EVIX.IV!$B$5:$F$300,5,0),"")</f>
        <v/>
      </c>
      <c r="I1585" s="11">
        <f>I1584*$E1585/$E1584*(1-I$1+VLOOKUP($A1585,'G T-bils'!$B$3:$C$3000,2,1)/36500)^($A1585-$A1584)</f>
        <v>10.635923081029983</v>
      </c>
      <c r="L1585">
        <f>ROW()</f>
        <v>1585</v>
      </c>
      <c r="N1585" t="e">
        <f>#REF!/#REF!</f>
        <v>#REF!</v>
      </c>
    </row>
    <row r="1586" spans="1:14">
      <c r="A1586" s="1">
        <v>42258</v>
      </c>
      <c r="B1586">
        <v>23.2</v>
      </c>
      <c r="C1586">
        <v>24.68</v>
      </c>
      <c r="D1586">
        <f>IFERROR(VLOOKUP($A1586,'EXIV-EVIX indexes'!$B$4:$D$5000,2,0),D1585)</f>
        <v>25243.83</v>
      </c>
      <c r="E1586">
        <f>IFERROR(VLOOKUP($A1586,'EXIV-EVIX indexes'!$B$4:$D$5000,3,0),E1585)</f>
        <v>7364.01</v>
      </c>
      <c r="F1586" s="11">
        <f>F1585*$D1586/$D1585*(1-F$1+VLOOKUP(A1586,'G T-bils'!B$3:C$3000,2,1)/36500)^($A1586-$A1585)</f>
        <v>117.79545933825393</v>
      </c>
      <c r="G1586" t="str">
        <f>IFERROR(VLOOKUP($A1586,EVIX.IV!$B$5:$F$300,5,0),"")</f>
        <v/>
      </c>
      <c r="I1586" s="11">
        <f>I1585*$E1586/$E1585*(1-I$1+VLOOKUP($A1586,'G T-bils'!$B$3:$C$3000,2,1)/36500)^($A1586-$A1585)</f>
        <v>10.719461254343669</v>
      </c>
      <c r="L1586">
        <f>ROW()</f>
        <v>1586</v>
      </c>
      <c r="N1586" t="e">
        <f>#REF!/#REF!</f>
        <v>#REF!</v>
      </c>
    </row>
    <row r="1587" spans="1:14">
      <c r="A1587" s="1">
        <v>42261</v>
      </c>
      <c r="B1587">
        <v>24.25</v>
      </c>
      <c r="C1587">
        <v>23.7</v>
      </c>
      <c r="D1587">
        <f>IFERROR(VLOOKUP($A1587,'EXIV-EVIX indexes'!$B$4:$D$5000,2,0),D1586)</f>
        <v>24823.360000000001</v>
      </c>
      <c r="E1587">
        <f>IFERROR(VLOOKUP($A1587,'EXIV-EVIX indexes'!$B$4:$D$5000,3,0),E1586)</f>
        <v>7492.99</v>
      </c>
      <c r="F1587" s="11">
        <f>F1586*$D1587/$D1586*(1-F$1+VLOOKUP(A1587,'G T-bils'!B$3:C$3000,2,1)/36500)^($A1587-$A1586)</f>
        <v>115.81772808959326</v>
      </c>
      <c r="G1587" t="str">
        <f>IFERROR(VLOOKUP($A1587,EVIX.IV!$B$5:$F$300,5,0),"")</f>
        <v/>
      </c>
      <c r="I1587" s="11">
        <f>I1586*$E1587/$E1586*(1-I$1+VLOOKUP($A1587,'G T-bils'!$B$3:$C$3000,2,1)/36500)^($A1587-$A1586)</f>
        <v>10.905734356122768</v>
      </c>
      <c r="L1587">
        <f>ROW()</f>
        <v>1587</v>
      </c>
      <c r="N1587" t="e">
        <f>#REF!/#REF!</f>
        <v>#REF!</v>
      </c>
    </row>
    <row r="1588" spans="1:14">
      <c r="A1588" s="1">
        <v>42262</v>
      </c>
      <c r="B1588">
        <v>22.54</v>
      </c>
      <c r="C1588">
        <v>23.12</v>
      </c>
      <c r="D1588">
        <f>IFERROR(VLOOKUP($A1588,'EXIV-EVIX indexes'!$B$4:$D$5000,2,0),D1587)</f>
        <v>24095.82</v>
      </c>
      <c r="E1588">
        <f>IFERROR(VLOOKUP($A1588,'EXIV-EVIX indexes'!$B$4:$D$5000,3,0),E1587)</f>
        <v>7686.96</v>
      </c>
      <c r="F1588" s="11">
        <f>F1587*$D1588/$D1587*(1-F$1+VLOOKUP(A1588,'G T-bils'!B$3:C$3000,2,1)/36500)^($A1588-$A1587)</f>
        <v>112.4181838935943</v>
      </c>
      <c r="G1588" t="str">
        <f>IFERROR(VLOOKUP($A1588,EVIX.IV!$B$5:$F$300,5,0),"")</f>
        <v/>
      </c>
      <c r="I1588" s="11">
        <f>I1587*$E1588/$E1587*(1-I$1+VLOOKUP($A1588,'G T-bils'!$B$3:$C$3000,2,1)/36500)^($A1588-$A1587)</f>
        <v>11.187544144553204</v>
      </c>
      <c r="L1588">
        <f>ROW()</f>
        <v>1588</v>
      </c>
      <c r="N1588" t="e">
        <f>#REF!/#REF!</f>
        <v>#REF!</v>
      </c>
    </row>
    <row r="1589" spans="1:14">
      <c r="A1589" s="1">
        <v>42263</v>
      </c>
      <c r="B1589">
        <v>21.35</v>
      </c>
      <c r="C1589">
        <v>22.33</v>
      </c>
      <c r="D1589">
        <f>IFERROR(VLOOKUP($A1589,'EXIV-EVIX indexes'!$B$4:$D$5000,2,0),D1588)</f>
        <v>22161.03</v>
      </c>
      <c r="E1589">
        <f>IFERROR(VLOOKUP($A1589,'EXIV-EVIX indexes'!$B$4:$D$5000,3,0),E1588)</f>
        <v>8330.33</v>
      </c>
      <c r="F1589" s="11">
        <f>F1588*$D1589/$D1588*(1-F$1+VLOOKUP(A1589,'G T-bils'!B$3:C$3000,2,1)/36500)^($A1589-$A1588)</f>
        <v>103.38681385491367</v>
      </c>
      <c r="G1589" t="str">
        <f>IFERROR(VLOOKUP($A1589,EVIX.IV!$B$5:$F$300,5,0),"")</f>
        <v/>
      </c>
      <c r="I1589" s="11">
        <f>I1588*$E1589/$E1588*(1-I$1+VLOOKUP($A1589,'G T-bils'!$B$3:$C$3000,2,1)/36500)^($A1589-$A1588)</f>
        <v>12.123351636209296</v>
      </c>
      <c r="L1589">
        <f>ROW()</f>
        <v>1589</v>
      </c>
      <c r="N1589" t="e">
        <f>#REF!/#REF!</f>
        <v>#REF!</v>
      </c>
    </row>
    <row r="1590" spans="1:14">
      <c r="A1590" s="1">
        <v>42264</v>
      </c>
      <c r="B1590">
        <v>21.14</v>
      </c>
      <c r="C1590">
        <v>21.14</v>
      </c>
      <c r="D1590">
        <f>IFERROR(VLOOKUP($A1590,'EXIV-EVIX indexes'!$B$4:$D$5000,2,0),D1589)</f>
        <v>21546.720000000001</v>
      </c>
      <c r="E1590">
        <f>IFERROR(VLOOKUP($A1590,'EXIV-EVIX indexes'!$B$4:$D$5000,3,0),E1589)</f>
        <v>8590.36</v>
      </c>
      <c r="F1590" s="11">
        <f>F1589*$D1590/$D1589*(1-F$1+VLOOKUP(A1590,'G T-bils'!B$3:C$3000,2,1)/36500)^($A1590-$A1589)</f>
        <v>100.516358128908</v>
      </c>
      <c r="G1590" t="str">
        <f>IFERROR(VLOOKUP($A1590,EVIX.IV!$B$5:$F$300,5,0),"")</f>
        <v/>
      </c>
      <c r="I1590" s="11">
        <f>I1589*$E1590/$E1589*(1-I$1+VLOOKUP($A1590,'G T-bils'!$B$3:$C$3000,2,1)/36500)^($A1590-$A1589)</f>
        <v>12.501215088023022</v>
      </c>
      <c r="L1590">
        <f>ROW()</f>
        <v>1590</v>
      </c>
      <c r="N1590" t="e">
        <f>#REF!/#REF!</f>
        <v>#REF!</v>
      </c>
    </row>
    <row r="1591" spans="1:14">
      <c r="A1591" s="1">
        <v>42265</v>
      </c>
      <c r="B1591">
        <v>22.28</v>
      </c>
      <c r="C1591">
        <v>23.2</v>
      </c>
      <c r="D1591">
        <f>IFERROR(VLOOKUP($A1591,'EXIV-EVIX indexes'!$B$4:$D$5000,2,0),D1590)</f>
        <v>22705.1</v>
      </c>
      <c r="E1591">
        <f>IFERROR(VLOOKUP($A1591,'EXIV-EVIX indexes'!$B$4:$D$5000,3,0),E1590)</f>
        <v>8216.33</v>
      </c>
      <c r="F1591" s="11">
        <f>F1590*$D1591/$D1590*(1-F$1+VLOOKUP(A1591,'G T-bils'!B$3:C$3000,2,1)/36500)^($A1591-$A1590)</f>
        <v>105.91545573610443</v>
      </c>
      <c r="G1591" t="str">
        <f>IFERROR(VLOOKUP($A1591,EVIX.IV!$B$5:$F$300,5,0),"")</f>
        <v/>
      </c>
      <c r="I1591" s="11">
        <f>I1590*$E1591/$E1590*(1-I$1+VLOOKUP($A1591,'G T-bils'!$B$3:$C$3000,2,1)/36500)^($A1591-$A1590)</f>
        <v>11.956362678104494</v>
      </c>
      <c r="J1591">
        <f>51.64*25</f>
        <v>1291</v>
      </c>
      <c r="L1591">
        <f>ROW()</f>
        <v>1591</v>
      </c>
      <c r="N1591" t="e">
        <f>#REF!/#REF!</f>
        <v>#REF!</v>
      </c>
    </row>
    <row r="1592" spans="1:14">
      <c r="A1592" s="1">
        <v>42268</v>
      </c>
      <c r="B1592">
        <v>20.14</v>
      </c>
      <c r="C1592">
        <v>21.59</v>
      </c>
      <c r="D1592">
        <f>IFERROR(VLOOKUP($A1592,'EXIV-EVIX indexes'!$B$4:$D$5000,2,0),D1591)</f>
        <v>22094.98</v>
      </c>
      <c r="E1592">
        <f>IFERROR(VLOOKUP($A1592,'EXIV-EVIX indexes'!$B$4:$D$5000,3,0),E1591)</f>
        <v>8173.1</v>
      </c>
      <c r="F1592" s="11">
        <f>F1591*$D1592/$D1591*(1-F$1+VLOOKUP(A1592,'G T-bils'!B$3:C$3000,2,1)/36500)^($A1592-$A1591)</f>
        <v>103.0553378599237</v>
      </c>
      <c r="G1592" t="str">
        <f>IFERROR(VLOOKUP($A1592,EVIX.IV!$B$5:$F$300,5,0),"")</f>
        <v/>
      </c>
      <c r="I1592" s="11">
        <f>I1591*$E1592/$E1591*(1-I$1+VLOOKUP($A1592,'G T-bils'!$B$3:$C$3000,2,1)/36500)^($A1592-$A1591)</f>
        <v>11.891837811583795</v>
      </c>
      <c r="L1592">
        <f>ROW()</f>
        <v>1592</v>
      </c>
      <c r="N1592" t="e">
        <f>#REF!/#REF!</f>
        <v>#REF!</v>
      </c>
    </row>
    <row r="1593" spans="1:14">
      <c r="A1593" s="1">
        <v>42269</v>
      </c>
      <c r="B1593">
        <v>22.44</v>
      </c>
      <c r="C1593">
        <v>23.28</v>
      </c>
      <c r="D1593">
        <f>IFERROR(VLOOKUP($A1593,'EXIV-EVIX indexes'!$B$4:$D$5000,2,0),D1592)</f>
        <v>23777.63</v>
      </c>
      <c r="E1593">
        <f>IFERROR(VLOOKUP($A1593,'EXIV-EVIX indexes'!$B$4:$D$5000,3,0),E1592)</f>
        <v>7458.87</v>
      </c>
      <c r="F1593" s="11">
        <f>F1592*$D1593/$D1592*(1-F$1+VLOOKUP(A1593,'G T-bils'!B$3:C$3000,2,1)/36500)^($A1593-$A1592)</f>
        <v>110.89851106659876</v>
      </c>
      <c r="G1593" t="str">
        <f>IFERROR(VLOOKUP($A1593,EVIX.IV!$B$5:$F$300,5,0),"")</f>
        <v/>
      </c>
      <c r="I1593" s="11">
        <f>I1592*$E1593/$E1592*(1-I$1+VLOOKUP($A1593,'G T-bils'!$B$3:$C$3000,2,1)/36500)^($A1593-$A1592)</f>
        <v>10.852142167041942</v>
      </c>
      <c r="L1593">
        <f>ROW()</f>
        <v>1593</v>
      </c>
      <c r="N1593" t="e">
        <f>#REF!/#REF!</f>
        <v>#REF!</v>
      </c>
    </row>
    <row r="1594" spans="1:14">
      <c r="A1594" s="1">
        <v>42270</v>
      </c>
      <c r="B1594">
        <v>22.13</v>
      </c>
      <c r="C1594">
        <v>22.88</v>
      </c>
      <c r="D1594">
        <f>IFERROR(VLOOKUP($A1594,'EXIV-EVIX indexes'!$B$4:$D$5000,2,0),D1593)</f>
        <v>23495.81</v>
      </c>
      <c r="E1594">
        <f>IFERROR(VLOOKUP($A1594,'EXIV-EVIX indexes'!$B$4:$D$5000,3,0),E1593)</f>
        <v>7561.7</v>
      </c>
      <c r="F1594" s="11">
        <f>F1593*$D1594/$D1593*(1-F$1+VLOOKUP(A1594,'G T-bils'!B$3:C$3000,2,1)/36500)^($A1594-$A1593)</f>
        <v>109.5791259743478</v>
      </c>
      <c r="G1594" t="str">
        <f>IFERROR(VLOOKUP($A1594,EVIX.IV!$B$5:$F$300,5,0),"")</f>
        <v/>
      </c>
      <c r="I1594" s="11">
        <f>I1593*$E1594/$E1593*(1-I$1+VLOOKUP($A1594,'G T-bils'!$B$3:$C$3000,2,1)/36500)^($A1594-$A1593)</f>
        <v>11.001252683001535</v>
      </c>
      <c r="L1594">
        <f>ROW()</f>
        <v>1594</v>
      </c>
      <c r="N1594" t="e">
        <f>#REF!/#REF!</f>
        <v>#REF!</v>
      </c>
    </row>
    <row r="1595" spans="1:14">
      <c r="A1595" s="1">
        <v>42271</v>
      </c>
      <c r="B1595">
        <v>23.47</v>
      </c>
      <c r="C1595">
        <v>23.46</v>
      </c>
      <c r="D1595">
        <f>IFERROR(VLOOKUP($A1595,'EXIV-EVIX indexes'!$B$4:$D$5000,2,0),D1594)</f>
        <v>24981.25</v>
      </c>
      <c r="E1595">
        <f>IFERROR(VLOOKUP($A1595,'EXIV-EVIX indexes'!$B$4:$D$5000,3,0),E1594)</f>
        <v>7276.94</v>
      </c>
      <c r="F1595" s="11">
        <f>F1594*$D1595/$D1594*(1-F$1+VLOOKUP(A1595,'G T-bils'!B$3:C$3000,2,1)/36500)^($A1595-$A1594)</f>
        <v>116.50154407314062</v>
      </c>
      <c r="G1595" t="str">
        <f>IFERROR(VLOOKUP($A1595,EVIX.IV!$B$5:$F$300,5,0),"")</f>
        <v/>
      </c>
      <c r="I1595" s="11">
        <f>I1594*$E1595/$E1594*(1-I$1+VLOOKUP($A1595,'G T-bils'!$B$3:$C$3000,2,1)/36500)^($A1595-$A1594)</f>
        <v>10.586480355102706</v>
      </c>
      <c r="L1595">
        <f>ROW()</f>
        <v>1595</v>
      </c>
      <c r="N1595" t="e">
        <f>#REF!/#REF!</f>
        <v>#REF!</v>
      </c>
    </row>
    <row r="1596" spans="1:14">
      <c r="A1596" s="1">
        <v>42272</v>
      </c>
      <c r="B1596">
        <v>23.62</v>
      </c>
      <c r="C1596">
        <v>24.4</v>
      </c>
      <c r="D1596">
        <f>IFERROR(VLOOKUP($A1596,'EXIV-EVIX indexes'!$B$4:$D$5000,2,0),D1595)</f>
        <v>23434.71</v>
      </c>
      <c r="E1596">
        <f>IFERROR(VLOOKUP($A1596,'EXIV-EVIX indexes'!$B$4:$D$5000,3,0),E1595)</f>
        <v>7577.95</v>
      </c>
      <c r="F1596" s="11">
        <f>F1595*$D1596/$D1595*(1-F$1+VLOOKUP(A1596,'G T-bils'!B$3:C$3000,2,1)/36500)^($A1596-$A1595)</f>
        <v>109.28424335896118</v>
      </c>
      <c r="G1596" t="str">
        <f>IFERROR(VLOOKUP($A1596,EVIX.IV!$B$5:$F$300,5,0),"")</f>
        <v/>
      </c>
      <c r="I1596" s="11">
        <f>I1595*$E1596/$E1595*(1-I$1+VLOOKUP($A1596,'G T-bils'!$B$3:$C$3000,2,1)/36500)^($A1596-$A1595)</f>
        <v>11.023892959973262</v>
      </c>
      <c r="L1596">
        <f>ROW()</f>
        <v>1596</v>
      </c>
      <c r="N1596" t="e">
        <f>#REF!/#REF!</f>
        <v>#REF!</v>
      </c>
    </row>
    <row r="1597" spans="1:14">
      <c r="A1597" s="1">
        <v>42275</v>
      </c>
      <c r="B1597">
        <v>27.63</v>
      </c>
      <c r="C1597">
        <v>26.38</v>
      </c>
      <c r="D1597">
        <f>IFERROR(VLOOKUP($A1597,'EXIV-EVIX indexes'!$B$4:$D$5000,2,0),D1596)</f>
        <v>25078.44</v>
      </c>
      <c r="E1597">
        <f>IFERROR(VLOOKUP($A1597,'EXIV-EVIX indexes'!$B$4:$D$5000,3,0),E1596)</f>
        <v>7092.46</v>
      </c>
      <c r="F1597" s="11">
        <f>F1596*$D1597/$D1596*(1-F$1+VLOOKUP(A1597,'G T-bils'!B$3:C$3000,2,1)/36500)^($A1597-$A1596)</f>
        <v>116.93372895312756</v>
      </c>
      <c r="G1597" t="str">
        <f>IFERROR(VLOOKUP($A1597,EVIX.IV!$B$5:$F$300,5,0),"")</f>
        <v/>
      </c>
      <c r="I1597" s="11">
        <f>I1596*$E1597/$E1596*(1-I$1+VLOOKUP($A1597,'G T-bils'!$B$3:$C$3000,2,1)/36500)^($A1597-$A1596)</f>
        <v>10.316240608491798</v>
      </c>
      <c r="L1597">
        <f>ROW()</f>
        <v>1597</v>
      </c>
      <c r="N1597" t="e">
        <f>#REF!/#REF!</f>
        <v>#REF!</v>
      </c>
    </row>
    <row r="1598" spans="1:14">
      <c r="A1598" s="1">
        <v>42276</v>
      </c>
      <c r="B1598">
        <v>26.83</v>
      </c>
      <c r="C1598">
        <v>26</v>
      </c>
      <c r="D1598">
        <f>IFERROR(VLOOKUP($A1598,'EXIV-EVIX indexes'!$B$4:$D$5000,2,0),D1597)</f>
        <v>25586.17</v>
      </c>
      <c r="E1598">
        <f>IFERROR(VLOOKUP($A1598,'EXIV-EVIX indexes'!$B$4:$D$5000,3,0),E1597)</f>
        <v>6961.75</v>
      </c>
      <c r="F1598" s="11">
        <f>F1597*$D1598/$D1597*(1-F$1+VLOOKUP(A1598,'G T-bils'!B$3:C$3000,2,1)/36500)^($A1598-$A1597)</f>
        <v>119.29566977516237</v>
      </c>
      <c r="G1598" t="str">
        <f>IFERROR(VLOOKUP($A1598,EVIX.IV!$B$5:$F$300,5,0),"")</f>
        <v/>
      </c>
      <c r="I1598" s="11">
        <f>I1597*$E1598/$E1597*(1-I$1+VLOOKUP($A1598,'G T-bils'!$B$3:$C$3000,2,1)/36500)^($A1598-$A1597)</f>
        <v>10.125654585191484</v>
      </c>
      <c r="L1598">
        <f>ROW()</f>
        <v>1598</v>
      </c>
      <c r="N1598" t="e">
        <f>#REF!/#REF!</f>
        <v>#REF!</v>
      </c>
    </row>
    <row r="1599" spans="1:14">
      <c r="A1599" s="1">
        <v>42277</v>
      </c>
      <c r="B1599">
        <v>24.5</v>
      </c>
      <c r="C1599">
        <v>24.75</v>
      </c>
      <c r="D1599">
        <f>IFERROR(VLOOKUP($A1599,'EXIV-EVIX indexes'!$B$4:$D$5000,2,0),D1598)</f>
        <v>24936.080000000002</v>
      </c>
      <c r="E1599">
        <f>IFERROR(VLOOKUP($A1599,'EXIV-EVIX indexes'!$B$4:$D$5000,3,0),E1598)</f>
        <v>7066.97</v>
      </c>
      <c r="F1599" s="11">
        <f>F1598*$D1599/$D1598*(1-F$1+VLOOKUP(A1599,'G T-bils'!B$3:C$3000,2,1)/36500)^($A1599-$A1598)</f>
        <v>116.25930496509314</v>
      </c>
      <c r="G1599" t="str">
        <f>IFERROR(VLOOKUP($A1599,EVIX.IV!$B$5:$F$300,5,0),"")</f>
        <v/>
      </c>
      <c r="I1599" s="11">
        <f>I1598*$E1599/$E1598*(1-I$1+VLOOKUP($A1599,'G T-bils'!$B$3:$C$3000,2,1)/36500)^($A1599-$A1598)</f>
        <v>10.278223885472581</v>
      </c>
      <c r="L1599">
        <f>ROW()</f>
        <v>1599</v>
      </c>
      <c r="N1599" t="e">
        <f>#REF!/#REF!</f>
        <v>#REF!</v>
      </c>
    </row>
    <row r="1600" spans="1:14">
      <c r="A1600" s="1">
        <v>42278</v>
      </c>
      <c r="B1600">
        <v>22.55</v>
      </c>
      <c r="C1600">
        <v>23.83</v>
      </c>
      <c r="D1600">
        <f>IFERROR(VLOOKUP($A1600,'EXIV-EVIX indexes'!$B$4:$D$5000,2,0),D1599)</f>
        <v>25498.61</v>
      </c>
      <c r="E1600">
        <f>IFERROR(VLOOKUP($A1600,'EXIV-EVIX indexes'!$B$4:$D$5000,3,0),E1599)</f>
        <v>6959.08</v>
      </c>
      <c r="F1600" s="11">
        <f>F1599*$D1600/$D1599*(1-F$1+VLOOKUP(A1600,'G T-bils'!B$3:C$3000,2,1)/36500)^($A1600-$A1599)</f>
        <v>118.87654524710018</v>
      </c>
      <c r="G1600" t="str">
        <f>IFERROR(VLOOKUP($A1600,EVIX.IV!$B$5:$F$300,5,0),"")</f>
        <v/>
      </c>
      <c r="I1600" s="11">
        <f>I1599*$E1600/$E1599*(1-I$1+VLOOKUP($A1600,'G T-bils'!$B$3:$C$3000,2,1)/36500)^($A1600-$A1599)</f>
        <v>10.12084523813175</v>
      </c>
      <c r="L1600">
        <f>ROW()</f>
        <v>1600</v>
      </c>
      <c r="N1600" t="e">
        <f>#REF!/#REF!</f>
        <v>#REF!</v>
      </c>
    </row>
    <row r="1601" spans="1:14">
      <c r="A1601" s="1">
        <v>42279</v>
      </c>
      <c r="B1601">
        <v>20.94</v>
      </c>
      <c r="C1601">
        <v>22.6</v>
      </c>
      <c r="D1601">
        <f>IFERROR(VLOOKUP($A1601,'EXIV-EVIX indexes'!$B$4:$D$5000,2,0),D1600)</f>
        <v>25125.41</v>
      </c>
      <c r="E1601">
        <f>IFERROR(VLOOKUP($A1601,'EXIV-EVIX indexes'!$B$4:$D$5000,3,0),E1600)</f>
        <v>7148.78</v>
      </c>
      <c r="F1601" s="11">
        <f>F1600*$D1601/$D1600*(1-F$1+VLOOKUP(A1601,'G T-bils'!B$3:C$3000,2,1)/36500)^($A1601-$A1600)</f>
        <v>117.13130100876647</v>
      </c>
      <c r="G1601" t="str">
        <f>IFERROR(VLOOKUP($A1601,EVIX.IV!$B$5:$F$300,5,0),"")</f>
        <v/>
      </c>
      <c r="I1601" s="11">
        <f>I1600*$E1601/$E1600*(1-I$1+VLOOKUP($A1601,'G T-bils'!$B$3:$C$3000,2,1)/36500)^($A1601-$A1600)</f>
        <v>10.396257503264364</v>
      </c>
      <c r="L1601">
        <f>ROW()</f>
        <v>1601</v>
      </c>
      <c r="N1601" t="e">
        <f>#REF!/#REF!</f>
        <v>#REF!</v>
      </c>
    </row>
    <row r="1602" spans="1:14">
      <c r="A1602" s="1">
        <v>42282</v>
      </c>
      <c r="B1602">
        <v>19.54</v>
      </c>
      <c r="C1602">
        <v>21.33</v>
      </c>
      <c r="D1602">
        <f>IFERROR(VLOOKUP($A1602,'EXIV-EVIX indexes'!$B$4:$D$5000,2,0),D1601)</f>
        <v>23842.48</v>
      </c>
      <c r="E1602">
        <f>IFERROR(VLOOKUP($A1602,'EXIV-EVIX indexes'!$B$4:$D$5000,3,0),E1601)</f>
        <v>7430.68</v>
      </c>
      <c r="F1602" s="11">
        <f>F1601*$D1602/$D1601*(1-F$1+VLOOKUP(A1602,'G T-bils'!B$3:C$3000,2,1)/36500)^($A1602-$A1601)</f>
        <v>111.13519709132342</v>
      </c>
      <c r="G1602" t="str">
        <f>IFERROR(VLOOKUP($A1602,EVIX.IV!$B$5:$F$300,5,0),"")</f>
        <v/>
      </c>
      <c r="I1602" s="11">
        <f>I1601*$E1602/$E1601*(1-I$1+VLOOKUP($A1602,'G T-bils'!$B$3:$C$3000,2,1)/36500)^($A1602-$A1601)</f>
        <v>10.804733067742092</v>
      </c>
      <c r="L1602">
        <f>ROW()</f>
        <v>1602</v>
      </c>
      <c r="N1602" t="e">
        <f>#REF!/#REF!</f>
        <v>#REF!</v>
      </c>
    </row>
    <row r="1603" spans="1:14">
      <c r="A1603" s="1">
        <v>42283</v>
      </c>
      <c r="B1603">
        <v>19.399999999999999</v>
      </c>
      <c r="C1603">
        <v>21.59</v>
      </c>
      <c r="D1603">
        <f>IFERROR(VLOOKUP($A1603,'EXIV-EVIX indexes'!$B$4:$D$5000,2,0),D1602)</f>
        <v>22921.69</v>
      </c>
      <c r="E1603">
        <f>IFERROR(VLOOKUP($A1603,'EXIV-EVIX indexes'!$B$4:$D$5000,3,0),E1602)</f>
        <v>7783.74</v>
      </c>
      <c r="F1603" s="11">
        <f>F1602*$D1603/$D1602*(1-F$1+VLOOKUP(A1603,'G T-bils'!B$3:C$3000,2,1)/36500)^($A1603-$A1602)</f>
        <v>106.8383009248689</v>
      </c>
      <c r="G1603" t="str">
        <f>IFERROR(VLOOKUP($A1603,EVIX.IV!$B$5:$F$300,5,0),"")</f>
        <v/>
      </c>
      <c r="I1603" s="11">
        <f>I1602*$E1603/$E1602*(1-I$1+VLOOKUP($A1603,'G T-bils'!$B$3:$C$3000,2,1)/36500)^($A1603-$A1602)</f>
        <v>11.317589689425995</v>
      </c>
      <c r="L1603">
        <f>ROW()</f>
        <v>1603</v>
      </c>
      <c r="N1603" t="e">
        <f>#REF!/#REF!</f>
        <v>#REF!</v>
      </c>
    </row>
    <row r="1604" spans="1:14">
      <c r="A1604" s="1">
        <v>42284</v>
      </c>
      <c r="B1604">
        <v>18.399999999999999</v>
      </c>
      <c r="C1604">
        <v>20.71</v>
      </c>
      <c r="D1604">
        <f>IFERROR(VLOOKUP($A1604,'EXIV-EVIX indexes'!$B$4:$D$5000,2,0),D1603)</f>
        <v>23040.59</v>
      </c>
      <c r="E1604">
        <f>IFERROR(VLOOKUP($A1604,'EXIV-EVIX indexes'!$B$4:$D$5000,3,0),E1603)</f>
        <v>7706.26</v>
      </c>
      <c r="F1604" s="11">
        <f>F1603*$D1604/$D1603*(1-F$1+VLOOKUP(A1604,'G T-bils'!B$3:C$3000,2,1)/36500)^($A1604-$A1603)</f>
        <v>107.38758476874227</v>
      </c>
      <c r="G1604" t="str">
        <f>IFERROR(VLOOKUP($A1604,EVIX.IV!$B$5:$F$300,5,0),"")</f>
        <v/>
      </c>
      <c r="I1604" s="11">
        <f>I1603*$E1604/$E1603*(1-I$1+VLOOKUP($A1604,'G T-bils'!$B$3:$C$3000,2,1)/36500)^($A1604-$A1603)</f>
        <v>11.204421096494547</v>
      </c>
      <c r="L1604">
        <f>ROW()</f>
        <v>1604</v>
      </c>
      <c r="N1604" t="e">
        <f>#REF!/#REF!</f>
        <v>#REF!</v>
      </c>
    </row>
    <row r="1605" spans="1:14">
      <c r="A1605" s="1">
        <v>42285</v>
      </c>
      <c r="B1605">
        <v>17.420000000000002</v>
      </c>
      <c r="C1605">
        <v>20.09</v>
      </c>
      <c r="D1605">
        <f>IFERROR(VLOOKUP($A1605,'EXIV-EVIX indexes'!$B$4:$D$5000,2,0),D1604)</f>
        <v>22662.74</v>
      </c>
      <c r="E1605">
        <f>IFERROR(VLOOKUP($A1605,'EXIV-EVIX indexes'!$B$4:$D$5000,3,0),E1604)</f>
        <v>7886.88</v>
      </c>
      <c r="F1605" s="11">
        <f>F1604*$D1605/$D1604*(1-F$1+VLOOKUP(A1605,'G T-bils'!B$3:C$3000,2,1)/36500)^($A1605-$A1604)</f>
        <v>105.62167156093889</v>
      </c>
      <c r="G1605" t="str">
        <f>IFERROR(VLOOKUP($A1605,EVIX.IV!$B$5:$F$300,5,0),"")</f>
        <v/>
      </c>
      <c r="I1605" s="11">
        <f>I1604*$E1605/$E1604*(1-I$1+VLOOKUP($A1605,'G T-bils'!$B$3:$C$3000,2,1)/36500)^($A1605-$A1604)</f>
        <v>11.466506962310769</v>
      </c>
      <c r="L1605">
        <f>ROW()</f>
        <v>1605</v>
      </c>
      <c r="N1605" t="e">
        <f>#REF!/#REF!</f>
        <v>#REF!</v>
      </c>
    </row>
    <row r="1606" spans="1:14">
      <c r="A1606" s="1">
        <v>42286</v>
      </c>
      <c r="B1606">
        <v>17.079999999999998</v>
      </c>
      <c r="C1606">
        <v>19.850000000000001</v>
      </c>
      <c r="D1606">
        <f>IFERROR(VLOOKUP($A1606,'EXIV-EVIX indexes'!$B$4:$D$5000,2,0),D1605)</f>
        <v>21993.81</v>
      </c>
      <c r="E1606">
        <f>IFERROR(VLOOKUP($A1606,'EXIV-EVIX indexes'!$B$4:$D$5000,3,0),E1605)</f>
        <v>8225.8700000000008</v>
      </c>
      <c r="F1606" s="11">
        <f>F1605*$D1606/$D1605*(1-F$1+VLOOKUP(A1606,'G T-bils'!B$3:C$3000,2,1)/36500)^($A1606-$A1605)</f>
        <v>102.49942854137721</v>
      </c>
      <c r="G1606" t="str">
        <f>IFERROR(VLOOKUP($A1606,EVIX.IV!$B$5:$F$300,5,0),"")</f>
        <v/>
      </c>
      <c r="I1606" s="11">
        <f>I1605*$E1606/$E1605*(1-I$1+VLOOKUP($A1606,'G T-bils'!$B$3:$C$3000,2,1)/36500)^($A1606-$A1605)</f>
        <v>11.958813773109757</v>
      </c>
      <c r="L1606">
        <f>ROW()</f>
        <v>1606</v>
      </c>
      <c r="N1606" t="e">
        <f>#REF!/#REF!</f>
        <v>#REF!</v>
      </c>
    </row>
    <row r="1607" spans="1:14">
      <c r="A1607" s="1">
        <v>42289</v>
      </c>
      <c r="B1607">
        <v>16.170000000000002</v>
      </c>
      <c r="C1607">
        <v>19.260000000000002</v>
      </c>
      <c r="D1607">
        <f>IFERROR(VLOOKUP($A1607,'EXIV-EVIX indexes'!$B$4:$D$5000,2,0),D1606)</f>
        <v>21576.75</v>
      </c>
      <c r="E1607">
        <f>IFERROR(VLOOKUP($A1607,'EXIV-EVIX indexes'!$B$4:$D$5000,3,0),E1606)</f>
        <v>8405.82</v>
      </c>
      <c r="F1607" s="11">
        <f>F1606*$D1607/$D1606*(1-F$1+VLOOKUP(A1607,'G T-bils'!B$3:C$3000,2,1)/36500)^($A1607-$A1606)</f>
        <v>100.54272239967216</v>
      </c>
      <c r="G1607" t="str">
        <f>IFERROR(VLOOKUP($A1607,EVIX.IV!$B$5:$F$300,5,0),"")</f>
        <v/>
      </c>
      <c r="I1607" s="11">
        <f>I1606*$E1607/$E1606*(1-I$1+VLOOKUP($A1607,'G T-bils'!$B$3:$C$3000,2,1)/36500)^($A1607-$A1606)</f>
        <v>12.218840136611396</v>
      </c>
      <c r="L1607">
        <f>ROW()</f>
        <v>1607</v>
      </c>
      <c r="N1607" t="e">
        <f>#REF!/#REF!</f>
        <v>#REF!</v>
      </c>
    </row>
    <row r="1608" spans="1:14">
      <c r="A1608" s="1">
        <v>42290</v>
      </c>
      <c r="B1608">
        <v>17.670000000000002</v>
      </c>
      <c r="C1608">
        <v>20.5</v>
      </c>
      <c r="D1608">
        <f>IFERROR(VLOOKUP($A1608,'EXIV-EVIX indexes'!$B$4:$D$5000,2,0),D1607)</f>
        <v>21462.59</v>
      </c>
      <c r="E1608">
        <f>IFERROR(VLOOKUP($A1608,'EXIV-EVIX indexes'!$B$4:$D$5000,3,0),E1607)</f>
        <v>8449.6299999999992</v>
      </c>
      <c r="F1608" s="11">
        <f>F1607*$D1608/$D1607*(1-F$1+VLOOKUP(A1608,'G T-bils'!B$3:C$3000,2,1)/36500)^($A1608-$A1607)</f>
        <v>100.00624186298255</v>
      </c>
      <c r="G1608" t="str">
        <f>IFERROR(VLOOKUP($A1608,EVIX.IV!$B$5:$F$300,5,0),"")</f>
        <v/>
      </c>
      <c r="I1608" s="11">
        <f>I1607*$E1608/$E1607*(1-I$1+VLOOKUP($A1608,'G T-bils'!$B$3:$C$3000,2,1)/36500)^($A1608-$A1607)</f>
        <v>12.281967845889822</v>
      </c>
      <c r="L1608">
        <f>ROW()</f>
        <v>1608</v>
      </c>
      <c r="N1608" t="e">
        <f>#REF!/#REF!</f>
        <v>#REF!</v>
      </c>
    </row>
    <row r="1609" spans="1:14">
      <c r="A1609" s="1">
        <v>42291</v>
      </c>
      <c r="B1609">
        <v>18.03</v>
      </c>
      <c r="C1609">
        <v>20.81</v>
      </c>
      <c r="D1609">
        <f>IFERROR(VLOOKUP($A1609,'EXIV-EVIX indexes'!$B$4:$D$5000,2,0),D1608)</f>
        <v>22603.97</v>
      </c>
      <c r="E1609">
        <f>IFERROR(VLOOKUP($A1609,'EXIV-EVIX indexes'!$B$4:$D$5000,3,0),E1608)</f>
        <v>8090.95</v>
      </c>
      <c r="F1609" s="11">
        <f>F1608*$D1609/$D1608*(1-F$1+VLOOKUP(A1609,'G T-bils'!B$3:C$3000,2,1)/36500)^($A1609-$A1608)</f>
        <v>105.32003513622158</v>
      </c>
      <c r="G1609" t="str">
        <f>IFERROR(VLOOKUP($A1609,EVIX.IV!$B$5:$F$300,5,0),"")</f>
        <v/>
      </c>
      <c r="I1609" s="11">
        <f>I1608*$E1609/$E1608*(1-I$1+VLOOKUP($A1609,'G T-bils'!$B$3:$C$3000,2,1)/36500)^($A1609-$A1608)</f>
        <v>11.760101673857198</v>
      </c>
      <c r="L1609">
        <f>ROW()</f>
        <v>1609</v>
      </c>
      <c r="N1609" t="e">
        <f>#REF!/#REF!</f>
        <v>#REF!</v>
      </c>
    </row>
    <row r="1610" spans="1:14">
      <c r="A1610" s="1">
        <v>42292</v>
      </c>
      <c r="B1610">
        <v>16.05</v>
      </c>
      <c r="C1610">
        <v>19.43</v>
      </c>
      <c r="D1610">
        <f>IFERROR(VLOOKUP($A1610,'EXIV-EVIX indexes'!$B$4:$D$5000,2,0),D1609)</f>
        <v>22007.68</v>
      </c>
      <c r="E1610">
        <f>IFERROR(VLOOKUP($A1610,'EXIV-EVIX indexes'!$B$4:$D$5000,3,0),E1609)</f>
        <v>8232.18</v>
      </c>
      <c r="F1610" s="11">
        <f>F1609*$D1610/$D1609*(1-F$1+VLOOKUP(A1610,'G T-bils'!B$3:C$3000,2,1)/36500)^($A1610-$A1609)</f>
        <v>102.53727776867741</v>
      </c>
      <c r="G1610" t="str">
        <f>IFERROR(VLOOKUP($A1610,EVIX.IV!$B$5:$F$300,5,0),"")</f>
        <v/>
      </c>
      <c r="I1610" s="11">
        <f>I1609*$E1610/$E1609*(1-I$1+VLOOKUP($A1610,'G T-bils'!$B$3:$C$3000,2,1)/36500)^($A1610-$A1609)</f>
        <v>11.96486119335265</v>
      </c>
      <c r="L1610">
        <f>ROW()</f>
        <v>1610</v>
      </c>
      <c r="N1610" t="e">
        <f>#REF!/#REF!</f>
        <v>#REF!</v>
      </c>
    </row>
    <row r="1611" spans="1:14">
      <c r="A1611" s="1">
        <v>42293</v>
      </c>
      <c r="B1611">
        <v>15.05</v>
      </c>
      <c r="C1611">
        <v>18.670000000000002</v>
      </c>
      <c r="D1611">
        <f>IFERROR(VLOOKUP($A1611,'EXIV-EVIX indexes'!$B$4:$D$5000,2,0),D1610)</f>
        <v>21316.14</v>
      </c>
      <c r="E1611">
        <f>IFERROR(VLOOKUP($A1611,'EXIV-EVIX indexes'!$B$4:$D$5000,3,0),E1610)</f>
        <v>8475.33</v>
      </c>
      <c r="F1611" s="11">
        <f>F1610*$D1611/$D1610*(1-F$1+VLOOKUP(A1611,'G T-bils'!B$3:C$3000,2,1)/36500)^($A1611-$A1610)</f>
        <v>99.311000233129974</v>
      </c>
      <c r="G1611" t="str">
        <f>IFERROR(VLOOKUP($A1611,EVIX.IV!$B$5:$F$300,5,0),"")</f>
        <v/>
      </c>
      <c r="I1611" s="11">
        <f>I1610*$E1611/$E1610*(1-I$1+VLOOKUP($A1611,'G T-bils'!$B$3:$C$3000,2,1)/36500)^($A1611-$A1610)</f>
        <v>12.317730425161747</v>
      </c>
      <c r="L1611">
        <f>ROW()</f>
        <v>1611</v>
      </c>
      <c r="N1611" t="e">
        <f>#REF!/#REF!</f>
        <v>#REF!</v>
      </c>
    </row>
    <row r="1612" spans="1:14">
      <c r="A1612" s="1">
        <v>42296</v>
      </c>
      <c r="B1612">
        <v>14.98</v>
      </c>
      <c r="C1612">
        <v>17.86</v>
      </c>
      <c r="D1612">
        <f>IFERROR(VLOOKUP($A1612,'EXIV-EVIX indexes'!$B$4:$D$5000,2,0),D1611)</f>
        <v>20463.45</v>
      </c>
      <c r="E1612">
        <f>IFERROR(VLOOKUP($A1612,'EXIV-EVIX indexes'!$B$4:$D$5000,3,0),E1611)</f>
        <v>8712.5499999999993</v>
      </c>
      <c r="F1612" s="11">
        <f>F1611*$D1612/$D1611*(1-F$1+VLOOKUP(A1612,'G T-bils'!B$3:C$3000,2,1)/36500)^($A1612-$A1611)</f>
        <v>95.326027823580745</v>
      </c>
      <c r="G1612" t="str">
        <f>IFERROR(VLOOKUP($A1612,EVIX.IV!$B$5:$F$300,5,0),"")</f>
        <v/>
      </c>
      <c r="I1612" s="11">
        <f>I1611*$E1612/$E1611*(1-I$1+VLOOKUP($A1612,'G T-bils'!$B$3:$C$3000,2,1)/36500)^($A1612-$A1611)</f>
        <v>12.660860144737789</v>
      </c>
      <c r="L1612">
        <f>ROW()</f>
        <v>1612</v>
      </c>
      <c r="N1612" t="e">
        <f>#REF!/#REF!</f>
        <v>#REF!</v>
      </c>
    </row>
    <row r="1613" spans="1:14">
      <c r="A1613" s="1">
        <v>42297</v>
      </c>
      <c r="B1613">
        <v>15.75</v>
      </c>
      <c r="C1613">
        <v>18.600000000000001</v>
      </c>
      <c r="D1613">
        <f>IFERROR(VLOOKUP($A1613,'EXIV-EVIX indexes'!$B$4:$D$5000,2,0),D1612)</f>
        <v>20265.28</v>
      </c>
      <c r="E1613">
        <f>IFERROR(VLOOKUP($A1613,'EXIV-EVIX indexes'!$B$4:$D$5000,3,0),E1612)</f>
        <v>8844.26</v>
      </c>
      <c r="F1613" s="11">
        <f>F1612*$D1613/$D1612*(1-F$1+VLOOKUP(A1613,'G T-bils'!B$3:C$3000,2,1)/36500)^($A1613-$A1612)</f>
        <v>94.398588094089661</v>
      </c>
      <c r="G1613" t="str">
        <f>IFERROR(VLOOKUP($A1613,EVIX.IV!$B$5:$F$300,5,0),"")</f>
        <v/>
      </c>
      <c r="I1613" s="11">
        <f>I1612*$E1613/$E1612*(1-I$1+VLOOKUP($A1613,'G T-bils'!$B$3:$C$3000,2,1)/36500)^($A1613-$A1612)</f>
        <v>12.851673314856404</v>
      </c>
      <c r="L1613">
        <f>ROW()</f>
        <v>1613</v>
      </c>
      <c r="N1613" t="e">
        <f>#REF!/#REF!</f>
        <v>#REF!</v>
      </c>
    </row>
    <row r="1614" spans="1:14">
      <c r="A1614" s="1">
        <v>42298</v>
      </c>
      <c r="B1614">
        <v>16.7</v>
      </c>
      <c r="C1614">
        <v>19.46</v>
      </c>
      <c r="D1614">
        <f>IFERROR(VLOOKUP($A1614,'EXIV-EVIX indexes'!$B$4:$D$5000,2,0),D1613)</f>
        <v>20147.990000000002</v>
      </c>
      <c r="E1614">
        <f>IFERROR(VLOOKUP($A1614,'EXIV-EVIX indexes'!$B$4:$D$5000,3,0),E1613)</f>
        <v>8910.57</v>
      </c>
      <c r="F1614" s="11">
        <f>F1613*$D1614/$D1613*(1-F$1+VLOOKUP(A1614,'G T-bils'!B$3:C$3000,2,1)/36500)^($A1614-$A1613)</f>
        <v>93.847948062230785</v>
      </c>
      <c r="G1614" t="str">
        <f>IFERROR(VLOOKUP($A1614,EVIX.IV!$B$5:$F$300,5,0),"")</f>
        <v/>
      </c>
      <c r="I1614" s="11">
        <f>I1613*$E1614/$E1613*(1-I$1+VLOOKUP($A1614,'G T-bils'!$B$3:$C$3000,2,1)/36500)^($A1614-$A1613)</f>
        <v>12.947437616530154</v>
      </c>
      <c r="L1614">
        <f>ROW()</f>
        <v>1614</v>
      </c>
      <c r="N1614" t="e">
        <f>#REF!/#REF!</f>
        <v>#REF!</v>
      </c>
    </row>
    <row r="1615" spans="1:14">
      <c r="A1615" s="1">
        <v>42299</v>
      </c>
      <c r="B1615">
        <v>14.45</v>
      </c>
      <c r="C1615">
        <v>17.16</v>
      </c>
      <c r="D1615">
        <f>IFERROR(VLOOKUP($A1615,'EXIV-EVIX indexes'!$B$4:$D$5000,2,0),D1614)</f>
        <v>19633.96</v>
      </c>
      <c r="E1615">
        <f>IFERROR(VLOOKUP($A1615,'EXIV-EVIX indexes'!$B$4:$D$5000,3,0),E1614)</f>
        <v>8830.83</v>
      </c>
      <c r="F1615" s="11">
        <f>F1614*$D1615/$D1614*(1-F$1+VLOOKUP(A1615,'G T-bils'!B$3:C$3000,2,1)/36500)^($A1615-$A1614)</f>
        <v>91.4494449460949</v>
      </c>
      <c r="G1615" t="str">
        <f>IFERROR(VLOOKUP($A1615,EVIX.IV!$B$5:$F$300,5,0),"")</f>
        <v/>
      </c>
      <c r="I1615" s="11">
        <f>I1614*$E1615/$E1614*(1-I$1+VLOOKUP($A1615,'G T-bils'!$B$3:$C$3000,2,1)/36500)^($A1615-$A1614)</f>
        <v>12.830984561337822</v>
      </c>
      <c r="L1615">
        <f>ROW()</f>
        <v>1615</v>
      </c>
      <c r="N1615" t="e">
        <f>#REF!/#REF!</f>
        <v>#REF!</v>
      </c>
    </row>
    <row r="1616" spans="1:14">
      <c r="A1616" s="1">
        <v>42300</v>
      </c>
      <c r="B1616">
        <v>14.46</v>
      </c>
      <c r="C1616">
        <v>17.48</v>
      </c>
      <c r="D1616">
        <f>IFERROR(VLOOKUP($A1616,'EXIV-EVIX indexes'!$B$4:$D$5000,2,0),D1615)</f>
        <v>19374.939999999999</v>
      </c>
      <c r="E1616">
        <f>IFERROR(VLOOKUP($A1616,'EXIV-EVIX indexes'!$B$4:$D$5000,3,0),E1615)</f>
        <v>8741.86</v>
      </c>
      <c r="F1616" s="11">
        <f>F1615*$D1616/$D1615*(1-F$1+VLOOKUP(A1616,'G T-bils'!B$3:C$3000,2,1)/36500)^($A1616-$A1615)</f>
        <v>90.239061858745515</v>
      </c>
      <c r="G1616" t="str">
        <f>IFERROR(VLOOKUP($A1616,EVIX.IV!$B$5:$F$300,5,0),"")</f>
        <v/>
      </c>
      <c r="I1616" s="11">
        <f>I1615*$E1616/$E1615*(1-I$1+VLOOKUP($A1616,'G T-bils'!$B$3:$C$3000,2,1)/36500)^($A1616-$A1615)</f>
        <v>12.701158581988288</v>
      </c>
      <c r="L1616">
        <f>ROW()</f>
        <v>1616</v>
      </c>
      <c r="N1616" t="e">
        <f>#REF!/#REF!</f>
        <v>#REF!</v>
      </c>
    </row>
    <row r="1617" spans="1:14">
      <c r="A1617" s="1">
        <v>42303</v>
      </c>
      <c r="B1617">
        <v>15.29</v>
      </c>
      <c r="C1617">
        <v>17.989999999999998</v>
      </c>
      <c r="D1617">
        <f>IFERROR(VLOOKUP($A1617,'EXIV-EVIX indexes'!$B$4:$D$5000,2,0),D1616)</f>
        <v>19448.03</v>
      </c>
      <c r="E1617">
        <f>IFERROR(VLOOKUP($A1617,'EXIV-EVIX indexes'!$B$4:$D$5000,3,0),E1616)</f>
        <v>8731.25</v>
      </c>
      <c r="F1617" s="11">
        <f>F1616*$D1617/$D1616*(1-F$1+VLOOKUP(A1617,'G T-bils'!B$3:C$3000,2,1)/36500)^($A1617-$A1616)</f>
        <v>90.567553397233553</v>
      </c>
      <c r="G1617" t="str">
        <f>IFERROR(VLOOKUP($A1617,EVIX.IV!$B$5:$F$300,5,0),"")</f>
        <v/>
      </c>
      <c r="I1617" s="11">
        <f>I1616*$E1617/$E1616*(1-I$1+VLOOKUP($A1617,'G T-bils'!$B$3:$C$3000,2,1)/36500)^($A1617-$A1616)</f>
        <v>12.684072905119864</v>
      </c>
      <c r="L1617">
        <f>ROW()</f>
        <v>1617</v>
      </c>
      <c r="N1617" t="e">
        <f>#REF!/#REF!</f>
        <v>#REF!</v>
      </c>
    </row>
    <row r="1618" spans="1:14">
      <c r="A1618" s="1">
        <v>42304</v>
      </c>
      <c r="B1618">
        <v>15.43</v>
      </c>
      <c r="C1618">
        <v>18.14</v>
      </c>
      <c r="D1618">
        <f>IFERROR(VLOOKUP($A1618,'EXIV-EVIX indexes'!$B$4:$D$5000,2,0),D1617)</f>
        <v>19676.86</v>
      </c>
      <c r="E1618">
        <f>IFERROR(VLOOKUP($A1618,'EXIV-EVIX indexes'!$B$4:$D$5000,3,0),E1617)</f>
        <v>8628.81</v>
      </c>
      <c r="F1618" s="11">
        <f>F1617*$D1618/$D1617*(1-F$1+VLOOKUP(A1618,'G T-bils'!B$3:C$3000,2,1)/36500)^($A1618-$A1617)</f>
        <v>91.629160228406917</v>
      </c>
      <c r="G1618" t="str">
        <f>IFERROR(VLOOKUP($A1618,EVIX.IV!$B$5:$F$300,5,0),"")</f>
        <v/>
      </c>
      <c r="I1618" s="11">
        <f>I1617*$E1618/$E1617*(1-I$1+VLOOKUP($A1618,'G T-bils'!$B$3:$C$3000,2,1)/36500)^($A1618-$A1617)</f>
        <v>12.534704583238581</v>
      </c>
      <c r="L1618">
        <f>ROW()</f>
        <v>1618</v>
      </c>
      <c r="N1618" t="e">
        <f>#REF!/#REF!</f>
        <v>#REF!</v>
      </c>
    </row>
    <row r="1619" spans="1:14">
      <c r="A1619" s="1">
        <v>42305</v>
      </c>
      <c r="B1619">
        <v>14.33</v>
      </c>
      <c r="C1619">
        <v>17.489999999999998</v>
      </c>
      <c r="D1619">
        <f>IFERROR(VLOOKUP($A1619,'EXIV-EVIX indexes'!$B$4:$D$5000,2,0),D1618)</f>
        <v>19250.93</v>
      </c>
      <c r="E1619">
        <f>IFERROR(VLOOKUP($A1619,'EXIV-EVIX indexes'!$B$4:$D$5000,3,0),E1618)</f>
        <v>8838.06</v>
      </c>
      <c r="F1619" s="11">
        <f>F1618*$D1619/$D1618*(1-F$1+VLOOKUP(A1619,'G T-bils'!B$3:C$3000,2,1)/36500)^($A1619-$A1618)</f>
        <v>89.641573049004108</v>
      </c>
      <c r="G1619" t="str">
        <f>IFERROR(VLOOKUP($A1619,EVIX.IV!$B$5:$F$300,5,0),"")</f>
        <v/>
      </c>
      <c r="I1619" s="11">
        <f>I1618*$E1619/$E1618*(1-I$1+VLOOKUP($A1619,'G T-bils'!$B$3:$C$3000,2,1)/36500)^($A1619-$A1618)</f>
        <v>12.838077286232972</v>
      </c>
      <c r="L1619">
        <f>ROW()</f>
        <v>1619</v>
      </c>
      <c r="N1619" t="e">
        <f>#REF!/#REF!</f>
        <v>#REF!</v>
      </c>
    </row>
    <row r="1620" spans="1:14">
      <c r="A1620" s="1">
        <v>42306</v>
      </c>
      <c r="B1620">
        <v>14.61</v>
      </c>
      <c r="C1620">
        <v>17.809999999999999</v>
      </c>
      <c r="D1620">
        <f>IFERROR(VLOOKUP($A1620,'EXIV-EVIX indexes'!$B$4:$D$5000,2,0),D1619)</f>
        <v>19183.95</v>
      </c>
      <c r="E1620">
        <f>IFERROR(VLOOKUP($A1620,'EXIV-EVIX indexes'!$B$4:$D$5000,3,0),E1619)</f>
        <v>8699.0499999999993</v>
      </c>
      <c r="F1620" s="11">
        <f>F1619*$D1620/$D1619*(1-F$1+VLOOKUP(A1620,'G T-bils'!B$3:C$3000,2,1)/36500)^($A1620-$A1619)</f>
        <v>89.32579066203553</v>
      </c>
      <c r="G1620" t="str">
        <f>IFERROR(VLOOKUP($A1620,EVIX.IV!$B$5:$F$300,5,0),"")</f>
        <v/>
      </c>
      <c r="I1620" s="11">
        <f>I1619*$E1620/$E1619*(1-I$1+VLOOKUP($A1620,'G T-bils'!$B$3:$C$3000,2,1)/36500)^($A1620-$A1619)</f>
        <v>12.635602303295395</v>
      </c>
      <c r="L1620">
        <f>ROW()</f>
        <v>1620</v>
      </c>
      <c r="N1620" t="e">
        <f>#REF!/#REF!</f>
        <v>#REF!</v>
      </c>
    </row>
    <row r="1621" spans="1:14">
      <c r="A1621" s="1">
        <v>42307</v>
      </c>
      <c r="B1621">
        <v>15.07</v>
      </c>
      <c r="C1621">
        <v>18.399999999999999</v>
      </c>
      <c r="D1621">
        <f>IFERROR(VLOOKUP($A1621,'EXIV-EVIX indexes'!$B$4:$D$5000,2,0),D1620)</f>
        <v>19246.400000000001</v>
      </c>
      <c r="E1621">
        <f>IFERROR(VLOOKUP($A1621,'EXIV-EVIX indexes'!$B$4:$D$5000,3,0),E1620)</f>
        <v>8804.32</v>
      </c>
      <c r="F1621" s="11">
        <f>F1620*$D1621/$D1620*(1-F$1+VLOOKUP(A1621,'G T-bils'!B$3:C$3000,2,1)/36500)^($A1621-$A1620)</f>
        <v>89.612339874720064</v>
      </c>
      <c r="G1621" t="str">
        <f>IFERROR(VLOOKUP($A1621,EVIX.IV!$B$5:$F$300,5,0),"")</f>
        <v/>
      </c>
      <c r="I1621" s="11">
        <f>I1620*$E1621/$E1620*(1-I$1+VLOOKUP($A1621,'G T-bils'!$B$3:$C$3000,2,1)/36500)^($A1621-$A1620)</f>
        <v>12.787905399483293</v>
      </c>
      <c r="L1621">
        <f>ROW()</f>
        <v>1621</v>
      </c>
      <c r="N1621" t="e">
        <f>#REF!/#REF!</f>
        <v>#REF!</v>
      </c>
    </row>
    <row r="1622" spans="1:14">
      <c r="A1622" s="1">
        <v>42310</v>
      </c>
      <c r="B1622">
        <v>14.15</v>
      </c>
      <c r="C1622">
        <v>17.420000000000002</v>
      </c>
      <c r="D1622">
        <f>IFERROR(VLOOKUP($A1622,'EXIV-EVIX indexes'!$B$4:$D$5000,2,0),D1621)</f>
        <v>19261.8</v>
      </c>
      <c r="E1622">
        <f>IFERROR(VLOOKUP($A1622,'EXIV-EVIX indexes'!$B$4:$D$5000,3,0),E1621)</f>
        <v>8775.14</v>
      </c>
      <c r="F1622" s="11">
        <f>F1621*$D1622/$D1621*(1-F$1+VLOOKUP(A1622,'G T-bils'!B$3:C$3000,2,1)/36500)^($A1622-$A1621)</f>
        <v>89.671320909046273</v>
      </c>
      <c r="G1622" t="str">
        <f>IFERROR(VLOOKUP($A1622,EVIX.IV!$B$5:$F$300,5,0),"")</f>
        <v/>
      </c>
      <c r="I1622" s="11">
        <f>I1621*$E1622/$E1621*(1-I$1+VLOOKUP($A1622,'G T-bils'!$B$3:$C$3000,2,1)/36500)^($A1622-$A1621)</f>
        <v>12.743714641023493</v>
      </c>
      <c r="L1622">
        <f>ROW()</f>
        <v>1622</v>
      </c>
      <c r="N1622" t="e">
        <f>#REF!/#REF!</f>
        <v>#REF!</v>
      </c>
    </row>
    <row r="1623" spans="1:14">
      <c r="A1623" s="1">
        <v>42311</v>
      </c>
      <c r="B1623">
        <v>14.54</v>
      </c>
      <c r="C1623">
        <v>17.47</v>
      </c>
      <c r="D1623">
        <f>IFERROR(VLOOKUP($A1623,'EXIV-EVIX indexes'!$B$4:$D$5000,2,0),D1622)</f>
        <v>18834.669999999998</v>
      </c>
      <c r="E1623">
        <f>IFERROR(VLOOKUP($A1623,'EXIV-EVIX indexes'!$B$4:$D$5000,3,0),E1622)</f>
        <v>8836.52</v>
      </c>
      <c r="F1623" s="11">
        <f>F1622*$D1623/$D1622*(1-F$1+VLOOKUP(A1623,'G T-bils'!B$3:C$3000,2,1)/36500)^($A1623-$A1622)</f>
        <v>87.678979231278888</v>
      </c>
      <c r="G1623" t="str">
        <f>IFERROR(VLOOKUP($A1623,EVIX.IV!$B$5:$F$300,5,0),"")</f>
        <v/>
      </c>
      <c r="I1623" s="11">
        <f>I1622*$E1623/$E1622*(1-I$1+VLOOKUP($A1623,'G T-bils'!$B$3:$C$3000,2,1)/36500)^($A1623-$A1622)</f>
        <v>12.832285707542955</v>
      </c>
      <c r="L1623">
        <f>ROW()</f>
        <v>1623</v>
      </c>
      <c r="N1623" t="e">
        <f>#REF!/#REF!</f>
        <v>#REF!</v>
      </c>
    </row>
    <row r="1624" spans="1:14">
      <c r="A1624" s="1">
        <v>42312</v>
      </c>
      <c r="B1624">
        <v>15.51</v>
      </c>
      <c r="C1624">
        <v>18.309999999999999</v>
      </c>
      <c r="D1624">
        <f>IFERROR(VLOOKUP($A1624,'EXIV-EVIX indexes'!$B$4:$D$5000,2,0),D1623)</f>
        <v>18915.5</v>
      </c>
      <c r="E1624">
        <f>IFERROR(VLOOKUP($A1624,'EXIV-EVIX indexes'!$B$4:$D$5000,3,0),E1623)</f>
        <v>8650.5499999999993</v>
      </c>
      <c r="F1624" s="11">
        <f>F1623*$D1624/$D1623*(1-F$1+VLOOKUP(A1624,'G T-bils'!B$3:C$3000,2,1)/36500)^($A1624-$A1623)</f>
        <v>88.051183622983785</v>
      </c>
      <c r="G1624" t="str">
        <f>IFERROR(VLOOKUP($A1624,EVIX.IV!$B$5:$F$300,5,0),"")</f>
        <v/>
      </c>
      <c r="I1624" s="11">
        <f>I1623*$E1624/$E1623*(1-I$1+VLOOKUP($A1624,'G T-bils'!$B$3:$C$3000,2,1)/36500)^($A1624-$A1623)</f>
        <v>12.561641055930721</v>
      </c>
      <c r="L1624">
        <f>ROW()</f>
        <v>1624</v>
      </c>
      <c r="N1624" t="e">
        <f>#REF!/#REF!</f>
        <v>#REF!</v>
      </c>
    </row>
    <row r="1625" spans="1:14">
      <c r="A1625" s="1">
        <v>42313</v>
      </c>
      <c r="B1625">
        <v>15.05</v>
      </c>
      <c r="C1625">
        <v>17.809999999999999</v>
      </c>
      <c r="D1625">
        <f>IFERROR(VLOOKUP($A1625,'EXIV-EVIX indexes'!$B$4:$D$5000,2,0),D1624)</f>
        <v>19031.89</v>
      </c>
      <c r="E1625">
        <f>IFERROR(VLOOKUP($A1625,'EXIV-EVIX indexes'!$B$4:$D$5000,3,0),E1624)</f>
        <v>8597.5</v>
      </c>
      <c r="F1625" s="11">
        <f>F1624*$D1625/$D1624*(1-F$1+VLOOKUP(A1625,'G T-bils'!B$3:C$3000,2,1)/36500)^($A1625-$A1624)</f>
        <v>88.588910619825583</v>
      </c>
      <c r="G1625" t="str">
        <f>IFERROR(VLOOKUP($A1625,EVIX.IV!$B$5:$F$300,5,0),"")</f>
        <v/>
      </c>
      <c r="I1625" s="11">
        <f>I1624*$E1625/$E1624*(1-I$1+VLOOKUP($A1625,'G T-bils'!$B$3:$C$3000,2,1)/36500)^($A1625-$A1624)</f>
        <v>12.484033139306325</v>
      </c>
      <c r="L1625">
        <f>ROW()</f>
        <v>1625</v>
      </c>
      <c r="N1625" t="e">
        <f>#REF!/#REF!</f>
        <v>#REF!</v>
      </c>
    </row>
    <row r="1626" spans="1:14">
      <c r="A1626" s="1">
        <v>42314</v>
      </c>
      <c r="B1626">
        <v>14.33</v>
      </c>
      <c r="C1626">
        <v>17.45</v>
      </c>
      <c r="D1626">
        <f>IFERROR(VLOOKUP($A1626,'EXIV-EVIX indexes'!$B$4:$D$5000,2,0),D1625)</f>
        <v>18587.16</v>
      </c>
      <c r="E1626">
        <f>IFERROR(VLOOKUP($A1626,'EXIV-EVIX indexes'!$B$4:$D$5000,3,0),E1625)</f>
        <v>8602.15</v>
      </c>
      <c r="F1626" s="11">
        <f>F1625*$D1626/$D1625*(1-F$1+VLOOKUP(A1626,'G T-bils'!B$3:C$3000,2,1)/36500)^($A1626-$A1625)</f>
        <v>86.514816261330381</v>
      </c>
      <c r="G1626" t="str">
        <f>IFERROR(VLOOKUP($A1626,EVIX.IV!$B$5:$F$300,5,0),"")</f>
        <v/>
      </c>
      <c r="I1626" s="11">
        <f>I1625*$E1626/$E1625*(1-I$1+VLOOKUP($A1626,'G T-bils'!$B$3:$C$3000,2,1)/36500)^($A1626-$A1625)</f>
        <v>12.490210271465466</v>
      </c>
      <c r="L1626">
        <f>ROW()</f>
        <v>1626</v>
      </c>
      <c r="N1626" t="e">
        <f>#REF!/#REF!</f>
        <v>#REF!</v>
      </c>
    </row>
    <row r="1627" spans="1:14">
      <c r="A1627" s="1">
        <v>42317</v>
      </c>
      <c r="B1627">
        <v>16.52</v>
      </c>
      <c r="C1627">
        <v>18.850000000000001</v>
      </c>
      <c r="D1627">
        <f>IFERROR(VLOOKUP($A1627,'EXIV-EVIX indexes'!$B$4:$D$5000,2,0),D1626)</f>
        <v>18912.55</v>
      </c>
      <c r="E1627">
        <f>IFERROR(VLOOKUP($A1627,'EXIV-EVIX indexes'!$B$4:$D$5000,3,0),E1626)</f>
        <v>8454.52</v>
      </c>
      <c r="F1627" s="11">
        <f>F1626*$D1627/$D1626*(1-F$1+VLOOKUP(A1627,'G T-bils'!B$3:C$3000,2,1)/36500)^($A1627-$A1626)</f>
        <v>88.017233633560153</v>
      </c>
      <c r="G1627" t="str">
        <f>IFERROR(VLOOKUP($A1627,EVIX.IV!$B$5:$F$300,5,0),"")</f>
        <v/>
      </c>
      <c r="I1627" s="11">
        <f>I1626*$E1627/$E1626*(1-I$1+VLOOKUP($A1627,'G T-bils'!$B$3:$C$3000,2,1)/36500)^($A1627-$A1626)</f>
        <v>12.274162462314644</v>
      </c>
      <c r="L1627">
        <f>ROW()</f>
        <v>1627</v>
      </c>
      <c r="N1627" t="e">
        <f>#REF!/#REF!</f>
        <v>#REF!</v>
      </c>
    </row>
    <row r="1628" spans="1:14">
      <c r="A1628" s="1">
        <v>42318</v>
      </c>
      <c r="B1628">
        <v>15.29</v>
      </c>
      <c r="C1628">
        <v>18.02</v>
      </c>
      <c r="D1628">
        <f>IFERROR(VLOOKUP($A1628,'EXIV-EVIX indexes'!$B$4:$D$5000,2,0),D1627)</f>
        <v>19028.78</v>
      </c>
      <c r="E1628">
        <f>IFERROR(VLOOKUP($A1628,'EXIV-EVIX indexes'!$B$4:$D$5000,3,0),E1627)</f>
        <v>8318.68</v>
      </c>
      <c r="F1628" s="11">
        <f>F1627*$D1628/$D1627*(1-F$1+VLOOKUP(A1628,'G T-bils'!B$3:C$3000,2,1)/36500)^($A1628-$A1627)</f>
        <v>88.554081049280754</v>
      </c>
      <c r="G1628" t="str">
        <f>IFERROR(VLOOKUP($A1628,EVIX.IV!$B$5:$F$300,5,0),"")</f>
        <v/>
      </c>
      <c r="I1628" s="11">
        <f>I1627*$E1628/$E1627*(1-I$1+VLOOKUP($A1628,'G T-bils'!$B$3:$C$3000,2,1)/36500)^($A1628-$A1627)</f>
        <v>12.076395841803503</v>
      </c>
      <c r="L1628">
        <f>ROW()</f>
        <v>1628</v>
      </c>
      <c r="N1628" t="e">
        <f>#REF!/#REF!</f>
        <v>#REF!</v>
      </c>
    </row>
    <row r="1629" spans="1:14">
      <c r="A1629" s="1">
        <v>42319</v>
      </c>
      <c r="B1629">
        <v>16.059999999999999</v>
      </c>
      <c r="C1629">
        <v>18.45</v>
      </c>
      <c r="D1629">
        <f>IFERROR(VLOOKUP($A1629,'EXIV-EVIX indexes'!$B$4:$D$5000,2,0),D1628)</f>
        <v>18678.060000000001</v>
      </c>
      <c r="E1629">
        <f>IFERROR(VLOOKUP($A1629,'EXIV-EVIX indexes'!$B$4:$D$5000,3,0),E1628)</f>
        <v>8523.4500000000007</v>
      </c>
      <c r="F1629" s="11">
        <f>F1628*$D1629/$D1628*(1-F$1+VLOOKUP(A1629,'G T-bils'!B$3:C$3000,2,1)/36500)^($A1629-$A1628)</f>
        <v>86.917904064344967</v>
      </c>
      <c r="G1629" t="str">
        <f>IFERROR(VLOOKUP($A1629,EVIX.IV!$B$5:$F$300,5,0),"")</f>
        <v/>
      </c>
      <c r="I1629" s="11">
        <f>I1628*$E1629/$E1628*(1-I$1+VLOOKUP($A1629,'G T-bils'!$B$3:$C$3000,2,1)/36500)^($A1629-$A1628)</f>
        <v>12.373090314711861</v>
      </c>
      <c r="L1629">
        <f>ROW()</f>
        <v>1629</v>
      </c>
      <c r="N1629" t="e">
        <f>#REF!/#REF!</f>
        <v>#REF!</v>
      </c>
    </row>
    <row r="1630" spans="1:14">
      <c r="A1630" s="1">
        <v>42320</v>
      </c>
      <c r="B1630">
        <v>18.37</v>
      </c>
      <c r="C1630">
        <v>20.170000000000002</v>
      </c>
      <c r="D1630">
        <f>IFERROR(VLOOKUP($A1630,'EXIV-EVIX indexes'!$B$4:$D$5000,2,0),D1629)</f>
        <v>19461.900000000001</v>
      </c>
      <c r="E1630">
        <f>IFERROR(VLOOKUP($A1630,'EXIV-EVIX indexes'!$B$4:$D$5000,3,0),E1629)</f>
        <v>8205.33</v>
      </c>
      <c r="F1630" s="11">
        <f>F1629*$D1630/$D1629*(1-F$1+VLOOKUP(A1630,'G T-bils'!B$3:C$3000,2,1)/36500)^($A1630-$A1629)</f>
        <v>90.561286429051449</v>
      </c>
      <c r="G1630" t="str">
        <f>IFERROR(VLOOKUP($A1630,EVIX.IV!$B$5:$F$300,5,0),"")</f>
        <v/>
      </c>
      <c r="I1630" s="11">
        <f>I1629*$E1630/$E1629*(1-I$1+VLOOKUP($A1630,'G T-bils'!$B$3:$C$3000,2,1)/36500)^($A1630-$A1629)</f>
        <v>11.910738354659399</v>
      </c>
      <c r="L1630">
        <f>ROW()</f>
        <v>1630</v>
      </c>
      <c r="N1630" t="e">
        <f>#REF!/#REF!</f>
        <v>#REF!</v>
      </c>
    </row>
    <row r="1631" spans="1:14">
      <c r="A1631" s="1">
        <v>42321</v>
      </c>
      <c r="B1631">
        <v>20.079999999999998</v>
      </c>
      <c r="C1631">
        <v>21.58</v>
      </c>
      <c r="D1631">
        <f>IFERROR(VLOOKUP($A1631,'EXIV-EVIX indexes'!$B$4:$D$5000,2,0),D1630)</f>
        <v>20406.72</v>
      </c>
      <c r="E1631">
        <f>IFERROR(VLOOKUP($A1631,'EXIV-EVIX indexes'!$B$4:$D$5000,3,0),E1630)</f>
        <v>7770.09</v>
      </c>
      <c r="F1631" s="11">
        <f>F1630*$D1631/$D1630*(1-F$1+VLOOKUP(A1631,'G T-bils'!B$3:C$3000,2,1)/36500)^($A1631-$A1630)</f>
        <v>94.953344116787463</v>
      </c>
      <c r="G1631" t="str">
        <f>IFERROR(VLOOKUP($A1631,EVIX.IV!$B$5:$F$300,5,0),"")</f>
        <v/>
      </c>
      <c r="I1631" s="11">
        <f>I1630*$E1631/$E1630*(1-I$1+VLOOKUP($A1631,'G T-bils'!$B$3:$C$3000,2,1)/36500)^($A1631-$A1630)</f>
        <v>11.278423399484153</v>
      </c>
      <c r="L1631">
        <f>ROW()</f>
        <v>1631</v>
      </c>
      <c r="N1631" t="e">
        <f>#REF!/#REF!</f>
        <v>#REF!</v>
      </c>
    </row>
    <row r="1632" spans="1:14">
      <c r="A1632" s="1">
        <v>42324</v>
      </c>
      <c r="B1632">
        <v>18.16</v>
      </c>
      <c r="C1632">
        <v>19.98</v>
      </c>
      <c r="D1632">
        <f>IFERROR(VLOOKUP($A1632,'EXIV-EVIX indexes'!$B$4:$D$5000,2,0),D1631)</f>
        <v>20402.95</v>
      </c>
      <c r="E1632">
        <f>IFERROR(VLOOKUP($A1632,'EXIV-EVIX indexes'!$B$4:$D$5000,3,0),E1631)</f>
        <v>7748.81</v>
      </c>
      <c r="F1632" s="11">
        <f>F1631*$D1632/$D1631*(1-F$1+VLOOKUP(A1632,'G T-bils'!B$3:C$3000,2,1)/36500)^($A1632-$A1631)</f>
        <v>94.92249874920779</v>
      </c>
      <c r="G1632" t="str">
        <f>IFERROR(VLOOKUP($A1632,EVIX.IV!$B$5:$F$300,5,0),"")</f>
        <v/>
      </c>
      <c r="I1632" s="11">
        <f>I1631*$E1632/$E1631*(1-I$1+VLOOKUP($A1632,'G T-bils'!$B$3:$C$3000,2,1)/36500)^($A1632-$A1631)</f>
        <v>11.245958980141681</v>
      </c>
      <c r="L1632">
        <f>ROW()</f>
        <v>1632</v>
      </c>
      <c r="N1632" t="e">
        <f>#REF!/#REF!</f>
        <v>#REF!</v>
      </c>
    </row>
    <row r="1633" spans="1:14">
      <c r="A1633" s="1">
        <v>42325</v>
      </c>
      <c r="B1633">
        <v>18.84</v>
      </c>
      <c r="C1633">
        <v>20.43</v>
      </c>
      <c r="D1633">
        <f>IFERROR(VLOOKUP($A1633,'EXIV-EVIX indexes'!$B$4:$D$5000,2,0),D1632)</f>
        <v>19106.669999999998</v>
      </c>
      <c r="E1633">
        <f>IFERROR(VLOOKUP($A1633,'EXIV-EVIX indexes'!$B$4:$D$5000,3,0),E1632)</f>
        <v>8142.22</v>
      </c>
      <c r="F1633" s="11">
        <f>F1632*$D1633/$D1632*(1-F$1+VLOOKUP(A1633,'G T-bils'!B$3:C$3000,2,1)/36500)^($A1633-$A1632)</f>
        <v>88.887618207243619</v>
      </c>
      <c r="G1633" t="str">
        <f>IFERROR(VLOOKUP($A1633,EVIX.IV!$B$5:$F$300,5,0),"")</f>
        <v/>
      </c>
      <c r="I1633" s="11">
        <f>I1632*$E1633/$E1632*(1-I$1+VLOOKUP($A1633,'G T-bils'!$B$3:$C$3000,2,1)/36500)^($A1633-$A1632)</f>
        <v>11.816378266691141</v>
      </c>
      <c r="L1633">
        <f>ROW()</f>
        <v>1633</v>
      </c>
      <c r="N1633" t="e">
        <f>#REF!/#REF!</f>
        <v>#REF!</v>
      </c>
    </row>
    <row r="1634" spans="1:14">
      <c r="A1634" s="1">
        <v>42326</v>
      </c>
      <c r="B1634">
        <v>16.850000000000001</v>
      </c>
      <c r="C1634">
        <v>19.22</v>
      </c>
      <c r="D1634">
        <f>IFERROR(VLOOKUP($A1634,'EXIV-EVIX indexes'!$B$4:$D$5000,2,0),D1633)</f>
        <v>19927.650000000001</v>
      </c>
      <c r="E1634">
        <f>IFERROR(VLOOKUP($A1634,'EXIV-EVIX indexes'!$B$4:$D$5000,3,0),E1633)</f>
        <v>7784.4</v>
      </c>
      <c r="F1634" s="11">
        <f>F1633*$D1634/$D1633*(1-F$1+VLOOKUP(A1634,'G T-bils'!B$3:C$3000,2,1)/36500)^($A1634-$A1633)</f>
        <v>92.702629704349746</v>
      </c>
      <c r="G1634" t="str">
        <f>IFERROR(VLOOKUP($A1634,EVIX.IV!$B$5:$F$300,5,0),"")</f>
        <v/>
      </c>
      <c r="I1634" s="11">
        <f>I1633*$E1634/$E1633*(1-I$1+VLOOKUP($A1634,'G T-bils'!$B$3:$C$3000,2,1)/36500)^($A1634-$A1633)</f>
        <v>11.296564782039212</v>
      </c>
      <c r="L1634">
        <f>ROW()</f>
        <v>1634</v>
      </c>
      <c r="N1634" t="e">
        <f>#REF!/#REF!</f>
        <v>#REF!</v>
      </c>
    </row>
    <row r="1635" spans="1:14">
      <c r="A1635" s="1">
        <v>42327</v>
      </c>
      <c r="B1635">
        <v>16.989999999999998</v>
      </c>
      <c r="C1635">
        <v>19.64</v>
      </c>
      <c r="D1635">
        <f>IFERROR(VLOOKUP($A1635,'EXIV-EVIX indexes'!$B$4:$D$5000,2,0),D1634)</f>
        <v>19741.87</v>
      </c>
      <c r="E1635">
        <f>IFERROR(VLOOKUP($A1635,'EXIV-EVIX indexes'!$B$4:$D$5000,3,0),E1634)</f>
        <v>7985.44</v>
      </c>
      <c r="F1635" s="11">
        <f>F1634*$D1635/$D1634*(1-F$1+VLOOKUP(A1635,'G T-bils'!B$3:C$3000,2,1)/36500)^($A1635-$A1634)</f>
        <v>91.834171567261777</v>
      </c>
      <c r="G1635" t="str">
        <f>IFERROR(VLOOKUP($A1635,EVIX.IV!$B$5:$F$300,5,0),"")</f>
        <v/>
      </c>
      <c r="I1635" s="11">
        <f>I1634*$E1635/$E1634*(1-I$1+VLOOKUP($A1635,'G T-bils'!$B$3:$C$3000,2,1)/36500)^($A1635-$A1634)</f>
        <v>11.587777878525527</v>
      </c>
      <c r="L1635">
        <f>ROW()</f>
        <v>1635</v>
      </c>
      <c r="N1635" t="e">
        <f>#REF!/#REF!</f>
        <v>#REF!</v>
      </c>
    </row>
    <row r="1636" spans="1:14">
      <c r="A1636" s="1">
        <v>42328</v>
      </c>
      <c r="B1636">
        <v>15.47</v>
      </c>
      <c r="C1636">
        <v>18.940000000000001</v>
      </c>
      <c r="D1636">
        <f>IFERROR(VLOOKUP($A1636,'EXIV-EVIX indexes'!$B$4:$D$5000,2,0),D1635)</f>
        <v>19504.32</v>
      </c>
      <c r="E1636">
        <f>IFERROR(VLOOKUP($A1636,'EXIV-EVIX indexes'!$B$4:$D$5000,3,0),E1635)</f>
        <v>7979.15</v>
      </c>
      <c r="F1636" s="11">
        <f>F1635*$D1636/$D1635*(1-F$1+VLOOKUP(A1636,'G T-bils'!B$3:C$3000,2,1)/36500)^($A1636-$A1635)</f>
        <v>90.724973196998675</v>
      </c>
      <c r="G1636" t="str">
        <f>IFERROR(VLOOKUP($A1636,EVIX.IV!$B$5:$F$300,5,0),"")</f>
        <v/>
      </c>
      <c r="I1636" s="11">
        <f>I1635*$E1636/$E1635*(1-I$1+VLOOKUP($A1636,'G T-bils'!$B$3:$C$3000,2,1)/36500)^($A1636-$A1635)</f>
        <v>11.578117440973548</v>
      </c>
      <c r="L1636">
        <f>ROW()</f>
        <v>1636</v>
      </c>
      <c r="N1636" t="e">
        <f>#REF!/#REF!</f>
        <v>#REF!</v>
      </c>
    </row>
    <row r="1637" spans="1:14">
      <c r="A1637" s="1">
        <v>42331</v>
      </c>
      <c r="B1637">
        <v>15.62</v>
      </c>
      <c r="C1637">
        <v>18.63</v>
      </c>
      <c r="D1637">
        <f>IFERROR(VLOOKUP($A1637,'EXIV-EVIX indexes'!$B$4:$D$5000,2,0),D1636)</f>
        <v>19183.86</v>
      </c>
      <c r="E1637">
        <f>IFERROR(VLOOKUP($A1637,'EXIV-EVIX indexes'!$B$4:$D$5000,3,0),E1636)</f>
        <v>8031.55</v>
      </c>
      <c r="F1637" s="11">
        <f>F1636*$D1637/$D1636*(1-F$1+VLOOKUP(A1637,'G T-bils'!B$3:C$3000,2,1)/36500)^($A1637-$A1636)</f>
        <v>89.221714057354902</v>
      </c>
      <c r="G1637" t="str">
        <f>IFERROR(VLOOKUP($A1637,EVIX.IV!$B$5:$F$300,5,0),"")</f>
        <v/>
      </c>
      <c r="I1637" s="11">
        <f>I1636*$E1637/$E1636*(1-I$1+VLOOKUP($A1637,'G T-bils'!$B$3:$C$3000,2,1)/36500)^($A1637-$A1636)</f>
        <v>11.652502892156072</v>
      </c>
      <c r="L1637">
        <f>ROW()</f>
        <v>1637</v>
      </c>
      <c r="N1637" t="e">
        <f>#REF!/#REF!</f>
        <v>#REF!</v>
      </c>
    </row>
    <row r="1638" spans="1:14">
      <c r="A1638" s="1">
        <v>42332</v>
      </c>
      <c r="B1638">
        <v>15.93</v>
      </c>
      <c r="C1638">
        <v>18.71</v>
      </c>
      <c r="D1638">
        <f>IFERROR(VLOOKUP($A1638,'EXIV-EVIX indexes'!$B$4:$D$5000,2,0),D1637)</f>
        <v>19677.59</v>
      </c>
      <c r="E1638">
        <f>IFERROR(VLOOKUP($A1638,'EXIV-EVIX indexes'!$B$4:$D$5000,3,0),E1637)</f>
        <v>7856.08</v>
      </c>
      <c r="F1638" s="11">
        <f>F1637*$D1638/$D1637*(1-F$1+VLOOKUP(A1638,'G T-bils'!B$3:C$3000,2,1)/36500)^($A1638-$A1637)</f>
        <v>91.513672392006342</v>
      </c>
      <c r="G1638" t="str">
        <f>IFERROR(VLOOKUP($A1638,EVIX.IV!$B$5:$F$300,5,0),"")</f>
        <v/>
      </c>
      <c r="I1638" s="11">
        <f>I1637*$E1638/$E1637*(1-I$1+VLOOKUP($A1638,'G T-bils'!$B$3:$C$3000,2,1)/36500)^($A1638-$A1637)</f>
        <v>11.3973860709416</v>
      </c>
      <c r="L1638">
        <f>ROW()</f>
        <v>1638</v>
      </c>
      <c r="N1638" t="e">
        <f>#REF!/#REF!</f>
        <v>#REF!</v>
      </c>
    </row>
    <row r="1639" spans="1:14">
      <c r="A1639" s="1">
        <v>42333</v>
      </c>
      <c r="B1639">
        <v>15.19</v>
      </c>
      <c r="C1639">
        <v>18.190000000000001</v>
      </c>
      <c r="D1639">
        <f>IFERROR(VLOOKUP($A1639,'EXIV-EVIX indexes'!$B$4:$D$5000,2,0),D1638)</f>
        <v>19095.57</v>
      </c>
      <c r="E1639">
        <f>IFERROR(VLOOKUP($A1639,'EXIV-EVIX indexes'!$B$4:$D$5000,3,0),E1638)</f>
        <v>8029.46</v>
      </c>
      <c r="F1639" s="11">
        <f>F1638*$D1639/$D1638*(1-F$1+VLOOKUP(A1639,'G T-bils'!B$3:C$3000,2,1)/36500)^($A1639-$A1638)</f>
        <v>88.802664928259873</v>
      </c>
      <c r="G1639" t="str">
        <f>IFERROR(VLOOKUP($A1639,EVIX.IV!$B$5:$F$300,5,0),"")</f>
        <v/>
      </c>
      <c r="I1639" s="11">
        <f>I1638*$E1639/$E1638*(1-I$1+VLOOKUP($A1639,'G T-bils'!$B$3:$C$3000,2,1)/36500)^($A1639-$A1638)</f>
        <v>11.648365716132171</v>
      </c>
      <c r="L1639">
        <f>ROW()</f>
        <v>1639</v>
      </c>
      <c r="N1639" t="e">
        <f>#REF!/#REF!</f>
        <v>#REF!</v>
      </c>
    </row>
    <row r="1640" spans="1:14">
      <c r="A1640" s="1">
        <v>42335</v>
      </c>
      <c r="B1640">
        <v>15.12</v>
      </c>
      <c r="C1640">
        <v>17.350000000000001</v>
      </c>
      <c r="D1640">
        <f>IFERROR(VLOOKUP($A1640,'EXIV-EVIX indexes'!$B$4:$D$5000,2,0),D1639)</f>
        <v>19197.47</v>
      </c>
      <c r="E1640">
        <f>IFERROR(VLOOKUP($A1640,'EXIV-EVIX indexes'!$B$4:$D$5000,3,0),E1639)</f>
        <v>7963.72</v>
      </c>
      <c r="F1640" s="11">
        <f>F1639*$D1640/$D1639*(1-F$1+VLOOKUP(A1640,'G T-bils'!B$3:C$3000,2,1)/36500)^($A1640-$A1639)</f>
        <v>89.26801282037799</v>
      </c>
      <c r="G1640" t="str">
        <f>IFERROR(VLOOKUP($A1640,EVIX.IV!$B$5:$F$300,5,0),"")</f>
        <v/>
      </c>
      <c r="I1640" s="11">
        <f>I1639*$E1640/$E1639*(1-I$1+VLOOKUP($A1640,'G T-bils'!$B$3:$C$3000,2,1)/36500)^($A1640-$A1639)</f>
        <v>11.551892471157526</v>
      </c>
      <c r="L1640">
        <f>ROW()</f>
        <v>1640</v>
      </c>
      <c r="N1640" t="e">
        <f>#REF!/#REF!</f>
        <v>#REF!</v>
      </c>
    </row>
    <row r="1641" spans="1:14">
      <c r="A1641" s="1">
        <v>42338</v>
      </c>
      <c r="B1641">
        <v>16.13</v>
      </c>
      <c r="C1641">
        <v>18.489999999999998</v>
      </c>
      <c r="D1641">
        <f>IFERROR(VLOOKUP($A1641,'EXIV-EVIX indexes'!$B$4:$D$5000,2,0),D1640)</f>
        <v>19371.46</v>
      </c>
      <c r="E1641">
        <f>IFERROR(VLOOKUP($A1641,'EXIV-EVIX indexes'!$B$4:$D$5000,3,0),E1640)</f>
        <v>7840.16</v>
      </c>
      <c r="F1641" s="11">
        <f>F1640*$D1641/$D1640*(1-F$1+VLOOKUP(A1641,'G T-bils'!B$3:C$3000,2,1)/36500)^($A1641-$A1640)</f>
        <v>90.064175259281257</v>
      </c>
      <c r="G1641" t="str">
        <f>IFERROR(VLOOKUP($A1641,EVIX.IV!$B$5:$F$300,5,0),"")</f>
        <v/>
      </c>
      <c r="I1641" s="11">
        <f>I1640*$E1641/$E1640*(1-I$1+VLOOKUP($A1641,'G T-bils'!$B$3:$C$3000,2,1)/36500)^($A1641-$A1640)</f>
        <v>11.371033372365188</v>
      </c>
      <c r="L1641">
        <f>ROW()</f>
        <v>1641</v>
      </c>
      <c r="N1641" t="e">
        <f>#REF!/#REF!</f>
        <v>#REF!</v>
      </c>
    </row>
    <row r="1642" spans="1:14">
      <c r="A1642" s="1">
        <v>42339</v>
      </c>
      <c r="B1642">
        <v>14.67</v>
      </c>
      <c r="C1642">
        <v>17.579999999999998</v>
      </c>
      <c r="D1642">
        <f>IFERROR(VLOOKUP($A1642,'EXIV-EVIX indexes'!$B$4:$D$5000,2,0),D1641)</f>
        <v>19247.02</v>
      </c>
      <c r="E1642">
        <f>IFERROR(VLOOKUP($A1642,'EXIV-EVIX indexes'!$B$4:$D$5000,3,0),E1641)</f>
        <v>7957.11</v>
      </c>
      <c r="F1642" s="11">
        <f>F1641*$D1642/$D1641*(1-F$1+VLOOKUP(A1642,'G T-bils'!B$3:C$3000,2,1)/36500)^($A1642-$A1641)</f>
        <v>89.481448128988475</v>
      </c>
      <c r="G1642" t="str">
        <f>IFERROR(VLOOKUP($A1642,EVIX.IV!$B$5:$F$300,5,0),"")</f>
        <v/>
      </c>
      <c r="I1642" s="11">
        <f>I1641*$E1642/$E1641*(1-I$1+VLOOKUP($A1642,'G T-bils'!$B$3:$C$3000,2,1)/36500)^($A1642-$A1641)</f>
        <v>11.540115466173578</v>
      </c>
      <c r="L1642">
        <f>ROW()</f>
        <v>1642</v>
      </c>
      <c r="N1642" t="e">
        <f>#REF!/#REF!</f>
        <v>#REF!</v>
      </c>
    </row>
    <row r="1643" spans="1:14">
      <c r="A1643" s="1">
        <v>42340</v>
      </c>
      <c r="B1643">
        <v>15.91</v>
      </c>
      <c r="C1643">
        <v>18.329999999999998</v>
      </c>
      <c r="D1643">
        <f>IFERROR(VLOOKUP($A1643,'EXIV-EVIX indexes'!$B$4:$D$5000,2,0),D1642)</f>
        <v>18490.43</v>
      </c>
      <c r="E1643">
        <f>IFERROR(VLOOKUP($A1643,'EXIV-EVIX indexes'!$B$4:$D$5000,3,0),E1642)</f>
        <v>8216.35</v>
      </c>
      <c r="F1643" s="11">
        <f>F1642*$D1643/$D1642*(1-F$1+VLOOKUP(A1643,'G T-bils'!B$3:C$3000,2,1)/36500)^($A1643-$A1642)</f>
        <v>85.959896672245421</v>
      </c>
      <c r="G1643" t="str">
        <f>IFERROR(VLOOKUP($A1643,EVIX.IV!$B$5:$F$300,5,0),"")</f>
        <v/>
      </c>
      <c r="I1643" s="11">
        <f>I1642*$E1643/$E1642*(1-I$1+VLOOKUP($A1643,'G T-bils'!$B$3:$C$3000,2,1)/36500)^($A1643-$A1642)</f>
        <v>11.915522497960092</v>
      </c>
      <c r="L1643">
        <f>ROW()</f>
        <v>1643</v>
      </c>
      <c r="N1643" t="e">
        <f>#REF!/#REF!</f>
        <v>#REF!</v>
      </c>
    </row>
    <row r="1644" spans="1:14">
      <c r="A1644" s="1">
        <v>42341</v>
      </c>
      <c r="B1644">
        <v>18.11</v>
      </c>
      <c r="C1644">
        <v>20.11</v>
      </c>
      <c r="D1644">
        <f>IFERROR(VLOOKUP($A1644,'EXIV-EVIX indexes'!$B$4:$D$5000,2,0),D1643)</f>
        <v>19488.11</v>
      </c>
      <c r="E1644">
        <f>IFERROR(VLOOKUP($A1644,'EXIV-EVIX indexes'!$B$4:$D$5000,3,0),E1643)</f>
        <v>8202.9</v>
      </c>
      <c r="F1644" s="11">
        <f>F1643*$D1644/$D1643*(1-F$1+VLOOKUP(A1644,'G T-bils'!B$3:C$3000,2,1)/36500)^($A1644-$A1643)</f>
        <v>90.593836953076789</v>
      </c>
      <c r="G1644" t="str">
        <f>IFERROR(VLOOKUP($A1644,EVIX.IV!$B$5:$F$300,5,0),"")</f>
        <v/>
      </c>
      <c r="I1644" s="11">
        <f>I1643*$E1644/$E1643*(1-I$1+VLOOKUP($A1644,'G T-bils'!$B$3:$C$3000,2,1)/36500)^($A1644-$A1643)</f>
        <v>11.895470787816457</v>
      </c>
      <c r="L1644">
        <f>ROW()</f>
        <v>1644</v>
      </c>
      <c r="N1644" t="e">
        <f>#REF!/#REF!</f>
        <v>#REF!</v>
      </c>
    </row>
    <row r="1645" spans="1:14">
      <c r="A1645" s="1">
        <v>42342</v>
      </c>
      <c r="B1645">
        <v>14.81</v>
      </c>
      <c r="C1645">
        <v>18.170000000000002</v>
      </c>
      <c r="D1645">
        <f>IFERROR(VLOOKUP($A1645,'EXIV-EVIX indexes'!$B$4:$D$5000,2,0),D1644)</f>
        <v>19964.37</v>
      </c>
      <c r="E1645">
        <f>IFERROR(VLOOKUP($A1645,'EXIV-EVIX indexes'!$B$4:$D$5000,3,0),E1644)</f>
        <v>8056.69</v>
      </c>
      <c r="F1645" s="11">
        <f>F1644*$D1645/$D1644*(1-F$1+VLOOKUP(A1645,'G T-bils'!B$3:C$3000,2,1)/36500)^($A1645-$A1644)</f>
        <v>92.803666507400962</v>
      </c>
      <c r="G1645" t="str">
        <f>IFERROR(VLOOKUP($A1645,EVIX.IV!$B$5:$F$300,5,0),"")</f>
        <v/>
      </c>
      <c r="I1645" s="11">
        <f>I1644*$E1645/$E1644*(1-I$1+VLOOKUP($A1645,'G T-bils'!$B$3:$C$3000,2,1)/36500)^($A1645-$A1644)</f>
        <v>11.682921652298681</v>
      </c>
      <c r="L1645">
        <f>ROW()</f>
        <v>1645</v>
      </c>
      <c r="N1645" t="e">
        <f>#REF!/#REF!</f>
        <v>#REF!</v>
      </c>
    </row>
    <row r="1646" spans="1:14">
      <c r="A1646" s="1">
        <v>42345</v>
      </c>
      <c r="B1646">
        <v>15.84</v>
      </c>
      <c r="C1646">
        <v>18.649999999999999</v>
      </c>
      <c r="D1646">
        <f>IFERROR(VLOOKUP($A1646,'EXIV-EVIX indexes'!$B$4:$D$5000,2,0),D1645)</f>
        <v>19375.8</v>
      </c>
      <c r="E1646">
        <f>IFERROR(VLOOKUP($A1646,'EXIV-EVIX indexes'!$B$4:$D$5000,3,0),E1645)</f>
        <v>8238.31</v>
      </c>
      <c r="F1646" s="11">
        <f>F1645*$D1646/$D1645*(1-F$1+VLOOKUP(A1646,'G T-bils'!B$3:C$3000,2,1)/36500)^($A1646-$A1645)</f>
        <v>90.055187314809771</v>
      </c>
      <c r="G1646" t="str">
        <f>IFERROR(VLOOKUP($A1646,EVIX.IV!$B$5:$F$300,5,0),"")</f>
        <v/>
      </c>
      <c r="I1646" s="11">
        <f>I1645*$E1646/$E1645*(1-I$1+VLOOKUP($A1646,'G T-bils'!$B$3:$C$3000,2,1)/36500)^($A1646-$A1645)</f>
        <v>11.944624652157271</v>
      </c>
      <c r="L1646">
        <f>ROW()</f>
        <v>1646</v>
      </c>
      <c r="N1646" t="e">
        <f>#REF!/#REF!</f>
        <v>#REF!</v>
      </c>
    </row>
    <row r="1647" spans="1:14">
      <c r="A1647" s="1">
        <v>42346</v>
      </c>
      <c r="B1647">
        <v>17.600000000000001</v>
      </c>
      <c r="C1647">
        <v>20.059999999999999</v>
      </c>
      <c r="D1647">
        <f>IFERROR(VLOOKUP($A1647,'EXIV-EVIX indexes'!$B$4:$D$5000,2,0),D1646)</f>
        <v>20155.66</v>
      </c>
      <c r="E1647">
        <f>IFERROR(VLOOKUP($A1647,'EXIV-EVIX indexes'!$B$4:$D$5000,3,0),E1646)</f>
        <v>7932.14</v>
      </c>
      <c r="F1647" s="11">
        <f>F1646*$D1647/$D1646*(1-F$1+VLOOKUP(A1647,'G T-bils'!B$3:C$3000,2,1)/36500)^($A1647-$A1646)</f>
        <v>93.675414836607217</v>
      </c>
      <c r="G1647" t="str">
        <f>IFERROR(VLOOKUP($A1647,EVIX.IV!$B$5:$F$300,5,0),"")</f>
        <v/>
      </c>
      <c r="I1647" s="11">
        <f>I1646*$E1647/$E1646*(1-I$1+VLOOKUP($A1647,'G T-bils'!$B$3:$C$3000,2,1)/36500)^($A1647-$A1646)</f>
        <v>11.500169941804268</v>
      </c>
      <c r="L1647">
        <f>ROW()</f>
        <v>1647</v>
      </c>
      <c r="N1647" t="e">
        <f>#REF!/#REF!</f>
        <v>#REF!</v>
      </c>
    </row>
    <row r="1648" spans="1:14">
      <c r="A1648" s="1">
        <v>42347</v>
      </c>
      <c r="B1648" s="11">
        <v>19.61</v>
      </c>
      <c r="C1648" s="11">
        <v>21.05</v>
      </c>
      <c r="D1648">
        <f>IFERROR(VLOOKUP($A1648,'EXIV-EVIX indexes'!$B$4:$D$5000,2,0),D1647)</f>
        <v>20510.73</v>
      </c>
      <c r="E1648">
        <f>IFERROR(VLOOKUP($A1648,'EXIV-EVIX indexes'!$B$4:$D$5000,3,0),E1647)</f>
        <v>7924.35</v>
      </c>
      <c r="F1648" s="11">
        <f>F1647*$D1648/$D1647*(1-F$1+VLOOKUP(A1648,'G T-bils'!B$3:C$3000,2,1)/36500)^($A1648-$A1647)</f>
        <v>95.321059387641114</v>
      </c>
      <c r="G1648" t="str">
        <f>IFERROR(VLOOKUP($A1648,EVIX.IV!$B$5:$F$300,5,0),"")</f>
        <v/>
      </c>
      <c r="I1648" s="11">
        <f>I1647*$E1648/$E1647*(1-I$1+VLOOKUP($A1648,'G T-bils'!$B$3:$C$3000,2,1)/36500)^($A1648-$A1647)</f>
        <v>11.488324068378292</v>
      </c>
      <c r="L1648">
        <f>ROW()</f>
        <v>1648</v>
      </c>
      <c r="N1648" t="e">
        <f>#REF!/#REF!</f>
        <v>#REF!</v>
      </c>
    </row>
    <row r="1649" spans="1:14">
      <c r="A1649" s="1">
        <v>42348</v>
      </c>
      <c r="B1649" s="11">
        <v>19.34</v>
      </c>
      <c r="C1649" s="11">
        <v>20.76</v>
      </c>
      <c r="D1649">
        <f>IFERROR(VLOOKUP($A1649,'EXIV-EVIX indexes'!$B$4:$D$5000,2,0),D1648)</f>
        <v>20751.34</v>
      </c>
      <c r="E1649">
        <f>IFERROR(VLOOKUP($A1649,'EXIV-EVIX indexes'!$B$4:$D$5000,3,0),E1648)</f>
        <v>7793.04</v>
      </c>
      <c r="F1649" s="11">
        <f>F1648*$D1649/$D1648*(1-F$1+VLOOKUP(A1649,'G T-bils'!B$3:C$3000,2,1)/36500)^($A1649-$A1648)</f>
        <v>96.434611487309937</v>
      </c>
      <c r="G1649" t="str">
        <f>IFERROR(VLOOKUP($A1649,EVIX.IV!$B$5:$F$300,5,0),"")</f>
        <v/>
      </c>
      <c r="I1649" s="11">
        <f>I1648*$E1649/$E1648*(1-I$1+VLOOKUP($A1649,'G T-bils'!$B$3:$C$3000,2,1)/36500)^($A1649-$A1648)</f>
        <v>11.297412346966839</v>
      </c>
      <c r="L1649">
        <f>ROW()</f>
        <v>1649</v>
      </c>
      <c r="N1649" t="e">
        <f>#REF!/#REF!</f>
        <v>#REF!</v>
      </c>
    </row>
    <row r="1650" spans="1:14">
      <c r="A1650" s="1">
        <v>42349</v>
      </c>
      <c r="B1650" s="11">
        <v>24.39</v>
      </c>
      <c r="C1650" s="11">
        <v>24.38</v>
      </c>
      <c r="D1650">
        <f>IFERROR(VLOOKUP($A1650,'EXIV-EVIX indexes'!$B$4:$D$5000,2,0),D1649)</f>
        <v>22336.86</v>
      </c>
      <c r="E1650">
        <f>IFERROR(VLOOKUP($A1650,'EXIV-EVIX indexes'!$B$4:$D$5000,3,0),E1649)</f>
        <v>7281.25</v>
      </c>
      <c r="F1650" s="11">
        <f>F1649*$D1650/$D1649*(1-F$1+VLOOKUP(A1650,'G T-bils'!B$3:C$3000,2,1)/36500)^($A1650-$A1649)</f>
        <v>103.7977372301699</v>
      </c>
      <c r="G1650" t="str">
        <f>IFERROR(VLOOKUP($A1650,EVIX.IV!$B$5:$F$300,5,0),"")</f>
        <v/>
      </c>
      <c r="I1650" s="11">
        <f>I1649*$E1650/$E1649*(1-I$1+VLOOKUP($A1650,'G T-bils'!$B$3:$C$3000,2,1)/36500)^($A1650-$A1649)</f>
        <v>10.554969742302358</v>
      </c>
      <c r="L1650">
        <f>ROW()</f>
        <v>1650</v>
      </c>
      <c r="N1650" t="e">
        <f>#REF!/#REF!</f>
        <v>#REF!</v>
      </c>
    </row>
    <row r="1651" spans="1:14">
      <c r="A1651" s="1">
        <v>42352</v>
      </c>
      <c r="B1651" s="11">
        <v>22.73</v>
      </c>
      <c r="C1651" s="11">
        <v>23.3</v>
      </c>
      <c r="D1651">
        <f>IFERROR(VLOOKUP($A1651,'EXIV-EVIX indexes'!$B$4:$D$5000,2,0),D1650)</f>
        <v>24338.1</v>
      </c>
      <c r="E1651">
        <f>IFERROR(VLOOKUP($A1651,'EXIV-EVIX indexes'!$B$4:$D$5000,3,0),E1650)</f>
        <v>6666.39</v>
      </c>
      <c r="F1651" s="11">
        <f>F1650*$D1651/$D1650*(1-F$1+VLOOKUP(A1651,'G T-bils'!B$3:C$3000,2,1)/36500)^($A1651-$A1650)</f>
        <v>113.08037852484352</v>
      </c>
      <c r="G1651" t="str">
        <f>IFERROR(VLOOKUP($A1651,EVIX.IV!$B$5:$F$300,5,0),"")</f>
        <v/>
      </c>
      <c r="I1651" s="11">
        <f>I1650*$E1651/$E1650*(1-I$1+VLOOKUP($A1651,'G T-bils'!$B$3:$C$3000,2,1)/36500)^($A1651-$A1650)</f>
        <v>9.6622125258255362</v>
      </c>
      <c r="L1651">
        <f>ROW()</f>
        <v>1651</v>
      </c>
      <c r="N1651" t="e">
        <f>#REF!/#REF!</f>
        <v>#REF!</v>
      </c>
    </row>
    <row r="1652" spans="1:14">
      <c r="A1652" s="1">
        <v>42353</v>
      </c>
      <c r="B1652" s="11">
        <v>20.95</v>
      </c>
      <c r="C1652" s="11">
        <v>21.86</v>
      </c>
      <c r="D1652">
        <f>IFERROR(VLOOKUP($A1652,'EXIV-EVIX indexes'!$B$4:$D$5000,2,0),D1651)</f>
        <v>21996.2</v>
      </c>
      <c r="E1652">
        <f>IFERROR(VLOOKUP($A1652,'EXIV-EVIX indexes'!$B$4:$D$5000,3,0),E1651)</f>
        <v>7176.2</v>
      </c>
      <c r="F1652" s="11">
        <f>F1651*$D1652/$D1651*(1-F$1+VLOOKUP(A1652,'G T-bils'!B$3:C$3000,2,1)/36500)^($A1652-$A1651)</f>
        <v>102.19429918244323</v>
      </c>
      <c r="G1652" t="str">
        <f>IFERROR(VLOOKUP($A1652,EVIX.IV!$B$5:$F$300,5,0),"")</f>
        <v/>
      </c>
      <c r="I1652" s="11">
        <f>I1651*$E1652/$E1651*(1-I$1+VLOOKUP($A1652,'G T-bils'!$B$3:$C$3000,2,1)/36500)^($A1652-$A1651)</f>
        <v>10.400610439142863</v>
      </c>
      <c r="L1652">
        <f>ROW()</f>
        <v>1652</v>
      </c>
      <c r="N1652" t="e">
        <f>#REF!/#REF!</f>
        <v>#REF!</v>
      </c>
    </row>
    <row r="1653" spans="1:14">
      <c r="A1653" s="1">
        <v>42354</v>
      </c>
      <c r="B1653" s="11">
        <v>17.86</v>
      </c>
      <c r="C1653" s="11">
        <v>19.57</v>
      </c>
      <c r="D1653">
        <f>IFERROR(VLOOKUP($A1653,'EXIV-EVIX indexes'!$B$4:$D$5000,2,0),D1652)</f>
        <v>21054.15</v>
      </c>
      <c r="E1653">
        <f>IFERROR(VLOOKUP($A1653,'EXIV-EVIX indexes'!$B$4:$D$5000,3,0),E1652)</f>
        <v>7511.79</v>
      </c>
      <c r="F1653" s="11">
        <f>F1652*$D1653/$D1652*(1-F$1+VLOOKUP(A1653,'G T-bils'!B$3:C$3000,2,1)/36500)^($A1653-$A1652)</f>
        <v>97.812608457378445</v>
      </c>
      <c r="G1653" t="str">
        <f>IFERROR(VLOOKUP($A1653,EVIX.IV!$B$5:$F$300,5,0),"")</f>
        <v/>
      </c>
      <c r="I1653" s="11">
        <f>I1652*$E1653/$E1652*(1-I$1+VLOOKUP($A1653,'G T-bils'!$B$3:$C$3000,2,1)/36500)^($A1653-$A1652)</f>
        <v>10.88643922465603</v>
      </c>
      <c r="L1653">
        <f>ROW()</f>
        <v>1653</v>
      </c>
      <c r="N1653" t="e">
        <f>#REF!/#REF!</f>
        <v>#REF!</v>
      </c>
    </row>
    <row r="1654" spans="1:14">
      <c r="A1654" s="1">
        <v>42355</v>
      </c>
      <c r="B1654" s="11">
        <v>18.940000000000001</v>
      </c>
      <c r="C1654" s="11">
        <v>20.37</v>
      </c>
      <c r="D1654">
        <f>IFERROR(VLOOKUP($A1654,'EXIV-EVIX indexes'!$B$4:$D$5000,2,0),D1653)</f>
        <v>20348.47</v>
      </c>
      <c r="E1654">
        <f>IFERROR(VLOOKUP($A1654,'EXIV-EVIX indexes'!$B$4:$D$5000,3,0),E1653)</f>
        <v>7610.58</v>
      </c>
      <c r="F1654" s="11">
        <f>F1653*$D1654/$D1653*(1-F$1+VLOOKUP(A1654,'G T-bils'!B$3:C$3000,2,1)/36500)^($A1654-$A1653)</f>
        <v>94.529482441147266</v>
      </c>
      <c r="G1654" t="str">
        <f>IFERROR(VLOOKUP($A1654,EVIX.IV!$B$5:$F$300,5,0),"")</f>
        <v/>
      </c>
      <c r="I1654" s="11">
        <f>I1653*$E1654/$E1653*(1-I$1+VLOOKUP($A1654,'G T-bils'!$B$3:$C$3000,2,1)/36500)^($A1654-$A1653)</f>
        <v>11.029061576247473</v>
      </c>
      <c r="L1654">
        <f>ROW()</f>
        <v>1654</v>
      </c>
      <c r="N1654" t="e">
        <f>#REF!/#REF!</f>
        <v>#REF!</v>
      </c>
    </row>
    <row r="1655" spans="1:14">
      <c r="A1655" s="1">
        <v>42356</v>
      </c>
      <c r="B1655" s="11">
        <v>20.7</v>
      </c>
      <c r="C1655" s="11">
        <v>21.26</v>
      </c>
      <c r="D1655">
        <f>IFERROR(VLOOKUP($A1655,'EXIV-EVIX indexes'!$B$4:$D$5000,2,0),D1654)</f>
        <v>21109.96</v>
      </c>
      <c r="E1655">
        <f>IFERROR(VLOOKUP($A1655,'EXIV-EVIX indexes'!$B$4:$D$5000,3,0),E1654)</f>
        <v>7338.61</v>
      </c>
      <c r="F1655" s="11">
        <f>F1654*$D1655/$D1654*(1-F$1+VLOOKUP(A1655,'G T-bils'!B$3:C$3000,2,1)/36500)^($A1655-$A1654)</f>
        <v>98.06212189433873</v>
      </c>
      <c r="G1655" t="str">
        <f>IFERROR(VLOOKUP($A1655,EVIX.IV!$B$5:$F$300,5,0),"")</f>
        <v/>
      </c>
      <c r="I1655" s="11">
        <f>I1654*$E1655/$E1654*(1-I$1+VLOOKUP($A1655,'G T-bils'!$B$3:$C$3000,2,1)/36500)^($A1655-$A1654)</f>
        <v>10.634399478076629</v>
      </c>
      <c r="L1655">
        <f>ROW()</f>
        <v>1655</v>
      </c>
      <c r="N1655" t="e">
        <f>#REF!/#REF!</f>
        <v>#REF!</v>
      </c>
    </row>
    <row r="1656" spans="1:14">
      <c r="A1656" s="1">
        <v>42359</v>
      </c>
      <c r="B1656" s="11">
        <v>18.7</v>
      </c>
      <c r="C1656" s="11">
        <v>21.11</v>
      </c>
      <c r="D1656">
        <f>IFERROR(VLOOKUP($A1656,'EXIV-EVIX indexes'!$B$4:$D$5000,2,0),D1655)</f>
        <v>21136.080000000002</v>
      </c>
      <c r="E1656">
        <f>IFERROR(VLOOKUP($A1656,'EXIV-EVIX indexes'!$B$4:$D$5000,3,0),E1655)</f>
        <v>7426.24</v>
      </c>
      <c r="F1656" s="11">
        <f>F1655*$D1656/$D1655*(1-F$1+VLOOKUP(A1656,'G T-bils'!B$3:C$3000,2,1)/36500)^($A1656-$A1655)</f>
        <v>98.168730378698157</v>
      </c>
      <c r="G1656" t="str">
        <f>IFERROR(VLOOKUP($A1656,EVIX.IV!$B$5:$F$300,5,0),"")</f>
        <v/>
      </c>
      <c r="I1656" s="11">
        <f>I1655*$E1656/$E1655*(1-I$1+VLOOKUP($A1656,'G T-bils'!$B$3:$C$3000,2,1)/36500)^($A1656-$A1655)</f>
        <v>10.759770219693772</v>
      </c>
      <c r="L1656">
        <f>ROW()</f>
        <v>1656</v>
      </c>
      <c r="N1656" t="e">
        <f>#REF!/#REF!</f>
        <v>#REF!</v>
      </c>
    </row>
    <row r="1657" spans="1:14">
      <c r="A1657" s="1">
        <v>42360</v>
      </c>
      <c r="B1657" s="11">
        <v>16.600000000000001</v>
      </c>
      <c r="C1657" s="11">
        <v>19.84</v>
      </c>
      <c r="D1657">
        <f>IFERROR(VLOOKUP($A1657,'EXIV-EVIX indexes'!$B$4:$D$5000,2,0),D1656)</f>
        <v>20782.43</v>
      </c>
      <c r="E1657">
        <f>IFERROR(VLOOKUP($A1657,'EXIV-EVIX indexes'!$B$4:$D$5000,3,0),E1656)</f>
        <v>7615.1</v>
      </c>
      <c r="F1657" s="11">
        <f>F1656*$D1657/$D1656*(1-F$1+VLOOKUP(A1657,'G T-bils'!B$3:C$3000,2,1)/36500)^($A1657-$A1656)</f>
        <v>96.52135294355287</v>
      </c>
      <c r="G1657" t="str">
        <f>IFERROR(VLOOKUP($A1657,EVIX.IV!$B$5:$F$300,5,0),"")</f>
        <v/>
      </c>
      <c r="I1657" s="11">
        <f>I1656*$E1657/$E1656*(1-I$1+VLOOKUP($A1657,'G T-bils'!$B$3:$C$3000,2,1)/36500)^($A1657-$A1656)</f>
        <v>11.032856544885316</v>
      </c>
      <c r="L1657">
        <f>ROW()</f>
        <v>1657</v>
      </c>
      <c r="N1657" t="e">
        <f>#REF!/#REF!</f>
        <v>#REF!</v>
      </c>
    </row>
    <row r="1658" spans="1:14">
      <c r="A1658" s="1">
        <v>42361</v>
      </c>
      <c r="B1658" s="11">
        <v>15.57</v>
      </c>
      <c r="C1658" s="11">
        <v>19.329999999999998</v>
      </c>
      <c r="D1658">
        <f>IFERROR(VLOOKUP($A1658,'EXIV-EVIX indexes'!$B$4:$D$5000,2,0),D1657)</f>
        <v>19330.45</v>
      </c>
      <c r="E1658">
        <f>IFERROR(VLOOKUP($A1658,'EXIV-EVIX indexes'!$B$4:$D$5000,3,0),E1657)</f>
        <v>8023.8</v>
      </c>
      <c r="F1658" s="11">
        <f>F1657*$D1658/$D1657*(1-F$1+VLOOKUP(A1658,'G T-bils'!B$3:C$3000,2,1)/36500)^($A1658-$A1657)</f>
        <v>89.773327611273146</v>
      </c>
      <c r="G1658" t="str">
        <f>IFERROR(VLOOKUP($A1658,EVIX.IV!$B$5:$F$300,5,0),"")</f>
        <v/>
      </c>
      <c r="I1658" s="11">
        <f>I1657*$E1658/$E1657*(1-I$1+VLOOKUP($A1658,'G T-bils'!$B$3:$C$3000,2,1)/36500)^($A1658-$A1657)</f>
        <v>11.624405204545385</v>
      </c>
      <c r="L1658">
        <f>ROW()</f>
        <v>1658</v>
      </c>
      <c r="N1658" t="e">
        <f>#REF!/#REF!</f>
        <v>#REF!</v>
      </c>
    </row>
    <row r="1659" spans="1:14">
      <c r="A1659" s="1">
        <v>42362</v>
      </c>
      <c r="B1659" s="11">
        <v>15.74</v>
      </c>
      <c r="C1659" s="11">
        <v>19.690000000000001</v>
      </c>
      <c r="D1659">
        <f>IFERROR(VLOOKUP($A1659,'EXIV-EVIX indexes'!$B$4:$D$5000,2,0),D1658)</f>
        <v>19330.45</v>
      </c>
      <c r="E1659">
        <f>IFERROR(VLOOKUP($A1659,'EXIV-EVIX indexes'!$B$4:$D$5000,3,0),E1658)</f>
        <v>8023.8</v>
      </c>
      <c r="F1659" s="11">
        <f>F1658*$D1659/$D1658*(1-F$1+VLOOKUP(A1659,'G T-bils'!B$3:C$3000,2,1)/36500)^($A1659-$A1658)</f>
        <v>89.768838944892579</v>
      </c>
      <c r="G1659" t="str">
        <f>IFERROR(VLOOKUP($A1659,EVIX.IV!$B$5:$F$300,5,0),"")</f>
        <v/>
      </c>
      <c r="I1659" s="11">
        <f>I1658*$E1659/$E1658*(1-I$1+VLOOKUP($A1659,'G T-bils'!$B$3:$C$3000,2,1)/36500)^($A1659-$A1658)</f>
        <v>11.623823984285158</v>
      </c>
      <c r="L1659">
        <f>ROW()</f>
        <v>1659</v>
      </c>
      <c r="N1659" t="e">
        <f>#REF!/#REF!</f>
        <v>#REF!</v>
      </c>
    </row>
    <row r="1660" spans="1:14">
      <c r="A1660" s="1">
        <v>42366</v>
      </c>
      <c r="B1660" s="11">
        <v>16.91</v>
      </c>
      <c r="C1660" s="11">
        <v>19.68</v>
      </c>
      <c r="D1660">
        <f>IFERROR(VLOOKUP($A1660,'EXIV-EVIX indexes'!$B$4:$D$5000,2,0),D1659)</f>
        <v>20370.439999999999</v>
      </c>
      <c r="E1660">
        <f>IFERROR(VLOOKUP($A1660,'EXIV-EVIX indexes'!$B$4:$D$5000,3,0),E1659)</f>
        <v>7725.86</v>
      </c>
      <c r="F1660" s="11">
        <f>F1659*$D1660/$D1659*(1-F$1+VLOOKUP(A1660,'G T-bils'!B$3:C$3000,2,1)/36500)^($A1660-$A1659)</f>
        <v>94.579518228494138</v>
      </c>
      <c r="G1660" t="str">
        <f>IFERROR(VLOOKUP($A1660,EVIX.IV!$B$5:$F$300,5,0),"")</f>
        <v/>
      </c>
      <c r="I1660" s="11">
        <f>I1659*$E1660/$E1659*(1-I$1+VLOOKUP($A1660,'G T-bils'!$B$3:$C$3000,2,1)/36500)^($A1660-$A1659)</f>
        <v>11.189967051368296</v>
      </c>
      <c r="L1660">
        <f>ROW()</f>
        <v>1660</v>
      </c>
      <c r="N1660" t="e">
        <f>#REF!/#REF!</f>
        <v>#REF!</v>
      </c>
    </row>
    <row r="1661" spans="1:14">
      <c r="A1661" s="1">
        <v>42367</v>
      </c>
      <c r="B1661" s="11">
        <v>16.079999999999998</v>
      </c>
      <c r="C1661" s="11">
        <v>19.100000000000001</v>
      </c>
      <c r="D1661">
        <f>IFERROR(VLOOKUP($A1661,'EXIV-EVIX indexes'!$B$4:$D$5000,2,0),D1660)</f>
        <v>19485.34</v>
      </c>
      <c r="E1661">
        <f>IFERROR(VLOOKUP($A1661,'EXIV-EVIX indexes'!$B$4:$D$5000,3,0),E1660)</f>
        <v>7966.52</v>
      </c>
      <c r="F1661" s="11">
        <f>F1660*$D1661/$D1660*(1-F$1+VLOOKUP(A1661,'G T-bils'!B$3:C$3000,2,1)/36500)^($A1661-$A1660)</f>
        <v>90.465467050105914</v>
      </c>
      <c r="G1661" t="str">
        <f>IFERROR(VLOOKUP($A1661,EVIX.IV!$B$5:$F$300,5,0),"")</f>
        <v/>
      </c>
      <c r="I1661" s="11">
        <f>I1660*$E1661/$E1660*(1-I$1+VLOOKUP($A1661,'G T-bils'!$B$3:$C$3000,2,1)/36500)^($A1661-$A1660)</f>
        <v>11.537953340289029</v>
      </c>
      <c r="L1661">
        <f>ROW()</f>
        <v>1661</v>
      </c>
      <c r="N1661" t="e">
        <f>#REF!/#REF!</f>
        <v>#REF!</v>
      </c>
    </row>
    <row r="1662" spans="1:14">
      <c r="A1662" s="1">
        <v>42368</v>
      </c>
      <c r="B1662" s="11">
        <v>17.29</v>
      </c>
      <c r="C1662" s="11">
        <v>19.59</v>
      </c>
      <c r="D1662">
        <f>IFERROR(VLOOKUP($A1662,'EXIV-EVIX indexes'!$B$4:$D$5000,2,0),D1661)</f>
        <v>19870.580000000002</v>
      </c>
      <c r="E1662">
        <f>IFERROR(VLOOKUP($A1662,'EXIV-EVIX indexes'!$B$4:$D$5000,3,0),E1661)</f>
        <v>7817.24</v>
      </c>
      <c r="F1662" s="11">
        <f>F1661*$D1662/$D1661*(1-F$1+VLOOKUP(A1662,'G T-bils'!B$3:C$3000,2,1)/36500)^($A1662-$A1661)</f>
        <v>92.249099426812251</v>
      </c>
      <c r="G1662" t="str">
        <f>IFERROR(VLOOKUP($A1662,EVIX.IV!$B$5:$F$300,5,0),"")</f>
        <v/>
      </c>
      <c r="I1662" s="11">
        <f>I1661*$E1662/$E1661*(1-I$1+VLOOKUP($A1662,'G T-bils'!$B$3:$C$3000,2,1)/36500)^($A1662-$A1661)</f>
        <v>11.321144219951504</v>
      </c>
      <c r="L1662">
        <f>ROW()</f>
        <v>1662</v>
      </c>
      <c r="N1662" t="e">
        <f>#REF!/#REF!</f>
        <v>#REF!</v>
      </c>
    </row>
    <row r="1663" spans="1:14">
      <c r="A1663" s="1">
        <v>42369</v>
      </c>
      <c r="B1663" s="11">
        <v>18.21</v>
      </c>
      <c r="C1663" s="11">
        <v>19.8</v>
      </c>
      <c r="D1663">
        <f>IFERROR(VLOOKUP($A1663,'EXIV-EVIX indexes'!$B$4:$D$5000,2,0),D1662)</f>
        <v>19870.580000000002</v>
      </c>
      <c r="E1663">
        <f>IFERROR(VLOOKUP($A1663,'EXIV-EVIX indexes'!$B$4:$D$5000,3,0),E1662)</f>
        <v>7817.24</v>
      </c>
      <c r="F1663" s="11">
        <f>F1662*$D1663/$D1662*(1-F$1+VLOOKUP(A1663,'G T-bils'!B$3:C$3000,2,1)/36500)^($A1663-$A1662)</f>
        <v>92.244160940777192</v>
      </c>
      <c r="G1663" t="str">
        <f>IFERROR(VLOOKUP($A1663,EVIX.IV!$B$5:$F$300,5,0),"")</f>
        <v/>
      </c>
      <c r="I1663" s="11">
        <f>I1662*$E1663/$E1662*(1-I$1+VLOOKUP($A1663,'G T-bils'!$B$3:$C$3000,2,1)/36500)^($A1663-$A1662)</f>
        <v>11.320538151025319</v>
      </c>
      <c r="L1663">
        <f>ROW()</f>
        <v>1663</v>
      </c>
      <c r="N1663" t="e">
        <f>#REF!/#REF!</f>
        <v>#REF!</v>
      </c>
    </row>
    <row r="1664" spans="1:14">
      <c r="A1664" s="1">
        <v>42373</v>
      </c>
      <c r="B1664" s="11">
        <v>20.7</v>
      </c>
      <c r="C1664" s="11">
        <v>22.01</v>
      </c>
      <c r="D1664">
        <f>IFERROR(VLOOKUP($A1664,'EXIV-EVIX indexes'!$B$4:$D$5000,2,0),D1663)</f>
        <v>21307.200000000001</v>
      </c>
      <c r="E1664">
        <f>IFERROR(VLOOKUP($A1664,'EXIV-EVIX indexes'!$B$4:$D$5000,3,0),E1663)</f>
        <v>7093.24</v>
      </c>
      <c r="F1664" s="11">
        <f>F1663*$D1664/$D1663*(1-F$1+VLOOKUP(A1664,'G T-bils'!B$3:C$3000,2,1)/36500)^($A1664-$A1663)</f>
        <v>98.892821653289161</v>
      </c>
      <c r="G1664" t="str">
        <f>IFERROR(VLOOKUP($A1664,EVIX.IV!$B$5:$F$300,5,0),"")</f>
        <v/>
      </c>
      <c r="I1664" s="11">
        <f>I1663*$E1664/$E1663*(1-I$1+VLOOKUP($A1664,'G T-bils'!$B$3:$C$3000,2,1)/36500)^($A1664-$A1663)</f>
        <v>10.269949940435852</v>
      </c>
      <c r="L1664">
        <f>ROW()</f>
        <v>1664</v>
      </c>
      <c r="N1664" t="e">
        <f>#REF!/#REF!</f>
        <v>#REF!</v>
      </c>
    </row>
    <row r="1665" spans="1:14">
      <c r="A1665" s="1">
        <v>42374</v>
      </c>
      <c r="B1665" s="11">
        <v>19.34</v>
      </c>
      <c r="C1665" s="11">
        <v>20.52</v>
      </c>
      <c r="D1665">
        <f>IFERROR(VLOOKUP($A1665,'EXIV-EVIX indexes'!$B$4:$D$5000,2,0),D1664)</f>
        <v>20893.97</v>
      </c>
      <c r="E1665">
        <f>IFERROR(VLOOKUP($A1665,'EXIV-EVIX indexes'!$B$4:$D$5000,3,0),E1664)</f>
        <v>7119.84</v>
      </c>
      <c r="F1665" s="11">
        <f>F1664*$D1665/$D1664*(1-F$1+VLOOKUP(A1665,'G T-bils'!B$3:C$3000,2,1)/36500)^($A1665-$A1664)</f>
        <v>96.969934492021395</v>
      </c>
      <c r="G1665" t="str">
        <f>IFERROR(VLOOKUP($A1665,EVIX.IV!$B$5:$F$300,5,0),"")</f>
        <v/>
      </c>
      <c r="I1665" s="11">
        <f>I1664*$E1665/$E1664*(1-I$1+VLOOKUP($A1665,'G T-bils'!$B$3:$C$3000,2,1)/36500)^($A1665-$A1664)</f>
        <v>10.307934627258458</v>
      </c>
      <c r="L1665">
        <f>ROW()</f>
        <v>1665</v>
      </c>
      <c r="N1665" t="e">
        <f>#REF!/#REF!</f>
        <v>#REF!</v>
      </c>
    </row>
    <row r="1666" spans="1:14">
      <c r="A1666" s="1">
        <v>42375</v>
      </c>
      <c r="B1666" s="11">
        <v>20.59</v>
      </c>
      <c r="C1666" s="11">
        <v>21.27</v>
      </c>
      <c r="D1666">
        <f>IFERROR(VLOOKUP($A1666,'EXIV-EVIX indexes'!$B$4:$D$5000,2,0),D1665)</f>
        <v>21321.17</v>
      </c>
      <c r="E1666">
        <f>IFERROR(VLOOKUP($A1666,'EXIV-EVIX indexes'!$B$4:$D$5000,3,0),E1665)</f>
        <v>7011.46</v>
      </c>
      <c r="F1666" s="11">
        <f>F1665*$D1666/$D1665*(1-F$1+VLOOKUP(A1666,'G T-bils'!B$3:C$3000,2,1)/36500)^($A1666-$A1665)</f>
        <v>98.94739891913396</v>
      </c>
      <c r="G1666" t="str">
        <f>IFERROR(VLOOKUP($A1666,EVIX.IV!$B$5:$F$300,5,0),"")</f>
        <v/>
      </c>
      <c r="I1666" s="11">
        <f>I1665*$E1666/$E1665*(1-I$1+VLOOKUP($A1666,'G T-bils'!$B$3:$C$3000,2,1)/36500)^($A1666-$A1665)</f>
        <v>10.150492065695147</v>
      </c>
      <c r="L1666">
        <f>ROW()</f>
        <v>1666</v>
      </c>
      <c r="N1666" t="e">
        <f>#REF!/#REF!</f>
        <v>#REF!</v>
      </c>
    </row>
    <row r="1667" spans="1:14">
      <c r="A1667" s="1">
        <v>42376</v>
      </c>
      <c r="B1667" s="11">
        <v>24.99</v>
      </c>
      <c r="C1667" s="11">
        <v>24.62</v>
      </c>
      <c r="D1667">
        <f>IFERROR(VLOOKUP($A1667,'EXIV-EVIX indexes'!$B$4:$D$5000,2,0),D1666)</f>
        <v>22775.01</v>
      </c>
      <c r="E1667">
        <f>IFERROR(VLOOKUP($A1667,'EXIV-EVIX indexes'!$B$4:$D$5000,3,0),E1666)</f>
        <v>6639.25</v>
      </c>
      <c r="F1667" s="11">
        <f>F1666*$D1667/$D1666*(1-F$1+VLOOKUP(A1667,'G T-bils'!B$3:C$3000,2,1)/36500)^($A1667-$A1666)</f>
        <v>105.68887961773673</v>
      </c>
      <c r="G1667" t="str">
        <f>IFERROR(VLOOKUP($A1667,EVIX.IV!$B$5:$F$300,5,0),"")</f>
        <v/>
      </c>
      <c r="I1667" s="11">
        <f>I1666*$E1667/$E1666*(1-I$1+VLOOKUP($A1667,'G T-bils'!$B$3:$C$3000,2,1)/36500)^($A1667-$A1666)</f>
        <v>9.6111427143203372</v>
      </c>
      <c r="L1667">
        <f>ROW()</f>
        <v>1667</v>
      </c>
      <c r="N1667" t="e">
        <f>#REF!/#REF!</f>
        <v>#REF!</v>
      </c>
    </row>
    <row r="1668" spans="1:14">
      <c r="A1668" s="1">
        <v>42377</v>
      </c>
      <c r="B1668" s="11">
        <v>27.01</v>
      </c>
      <c r="C1668" s="11">
        <v>26.23</v>
      </c>
      <c r="D1668">
        <f>IFERROR(VLOOKUP($A1668,'EXIV-EVIX indexes'!$B$4:$D$5000,2,0),D1667)</f>
        <v>23668.67</v>
      </c>
      <c r="E1668">
        <f>IFERROR(VLOOKUP($A1668,'EXIV-EVIX indexes'!$B$4:$D$5000,3,0),E1667)</f>
        <v>6466.54</v>
      </c>
      <c r="F1668" s="11">
        <f>F1667*$D1668/$D1667*(1-F$1+VLOOKUP(A1668,'G T-bils'!B$3:C$3000,2,1)/36500)^($A1668-$A1667)</f>
        <v>109.83021799484743</v>
      </c>
      <c r="G1668" t="str">
        <f>IFERROR(VLOOKUP($A1668,EVIX.IV!$B$5:$F$300,5,0),"")</f>
        <v/>
      </c>
      <c r="I1668" s="11">
        <f>I1667*$E1668/$E1667*(1-I$1+VLOOKUP($A1668,'G T-bils'!$B$3:$C$3000,2,1)/36500)^($A1668-$A1667)</f>
        <v>9.3606335852830558</v>
      </c>
      <c r="L1668">
        <f>ROW()</f>
        <v>1668</v>
      </c>
      <c r="N1668" t="e">
        <f>#REF!/#REF!</f>
        <v>#REF!</v>
      </c>
    </row>
    <row r="1669" spans="1:14">
      <c r="A1669" s="1">
        <v>42380</v>
      </c>
      <c r="B1669" s="11">
        <v>24.3</v>
      </c>
      <c r="C1669" s="11">
        <v>24.73</v>
      </c>
      <c r="D1669">
        <f>IFERROR(VLOOKUP($A1669,'EXIV-EVIX indexes'!$B$4:$D$5000,2,0),D1668)</f>
        <v>24191.35</v>
      </c>
      <c r="E1669">
        <f>IFERROR(VLOOKUP($A1669,'EXIV-EVIX indexes'!$B$4:$D$5000,3,0),E1668)</f>
        <v>6261.68</v>
      </c>
      <c r="F1669" s="11">
        <f>F1668*$D1669/$D1668*(1-F$1+VLOOKUP(A1669,'G T-bils'!B$3:C$3000,2,1)/36500)^($A1669-$A1668)</f>
        <v>112.23794376286703</v>
      </c>
      <c r="G1669" t="str">
        <f>IFERROR(VLOOKUP($A1669,EVIX.IV!$B$5:$F$300,5,0),"")</f>
        <v/>
      </c>
      <c r="I1669" s="11">
        <f>I1668*$E1669/$E1668*(1-I$1+VLOOKUP($A1669,'G T-bils'!$B$3:$C$3000,2,1)/36500)^($A1669-$A1668)</f>
        <v>9.0626613619794529</v>
      </c>
      <c r="L1669">
        <f>ROW()</f>
        <v>1669</v>
      </c>
      <c r="N1669" t="e">
        <f>#REF!/#REF!</f>
        <v>#REF!</v>
      </c>
    </row>
    <row r="1670" spans="1:14">
      <c r="A1670" s="1">
        <v>42381</v>
      </c>
      <c r="B1670" s="11">
        <v>22.47</v>
      </c>
      <c r="C1670" s="11">
        <v>22.53</v>
      </c>
      <c r="D1670">
        <f>IFERROR(VLOOKUP($A1670,'EXIV-EVIX indexes'!$B$4:$D$5000,2,0),D1669)</f>
        <v>23341.66</v>
      </c>
      <c r="E1670">
        <f>IFERROR(VLOOKUP($A1670,'EXIV-EVIX indexes'!$B$4:$D$5000,3,0),E1669)</f>
        <v>6447.25</v>
      </c>
      <c r="F1670" s="11">
        <f>F1669*$D1670/$D1669*(1-F$1+VLOOKUP(A1670,'G T-bils'!B$3:C$3000,2,1)/36500)^($A1670-$A1669)</f>
        <v>108.29011405545532</v>
      </c>
      <c r="G1670" t="str">
        <f>IFERROR(VLOOKUP($A1670,EVIX.IV!$B$5:$F$300,5,0),"")</f>
        <v/>
      </c>
      <c r="I1670" s="11">
        <f>I1669*$E1670/$E1669*(1-I$1+VLOOKUP($A1670,'G T-bils'!$B$3:$C$3000,2,1)/36500)^($A1670-$A1669)</f>
        <v>9.3307567856178757</v>
      </c>
      <c r="L1670">
        <f>ROW()</f>
        <v>1670</v>
      </c>
      <c r="N1670" t="e">
        <f>#REF!/#REF!</f>
        <v>#REF!</v>
      </c>
    </row>
    <row r="1671" spans="1:14">
      <c r="A1671" s="1">
        <v>42382</v>
      </c>
      <c r="B1671" s="11">
        <v>25.22</v>
      </c>
      <c r="C1671" s="11">
        <v>24.89</v>
      </c>
      <c r="D1671">
        <f>IFERROR(VLOOKUP($A1671,'EXIV-EVIX indexes'!$B$4:$D$5000,2,0),D1670)</f>
        <v>22691.46</v>
      </c>
      <c r="E1671">
        <f>IFERROR(VLOOKUP($A1671,'EXIV-EVIX indexes'!$B$4:$D$5000,3,0),E1670)</f>
        <v>6653.48</v>
      </c>
      <c r="F1671" s="11">
        <f>F1670*$D1671/$D1670*(1-F$1+VLOOKUP(A1671,'G T-bils'!B$3:C$3000,2,1)/36500)^($A1671-$A1670)</f>
        <v>105.26816952137108</v>
      </c>
      <c r="G1671" t="str">
        <f>IFERROR(VLOOKUP($A1671,EVIX.IV!$B$5:$F$300,5,0),"")</f>
        <v/>
      </c>
      <c r="I1671" s="11">
        <f>I1670*$E1671/$E1670*(1-I$1+VLOOKUP($A1671,'G T-bils'!$B$3:$C$3000,2,1)/36500)^($A1671-$A1670)</f>
        <v>9.6287247747961313</v>
      </c>
      <c r="L1671">
        <f>ROW()</f>
        <v>1671</v>
      </c>
      <c r="N1671" t="e">
        <f>#REF!/#REF!</f>
        <v>#REF!</v>
      </c>
    </row>
    <row r="1672" spans="1:14">
      <c r="A1672" s="1">
        <v>42383</v>
      </c>
      <c r="B1672" s="11">
        <v>23.95</v>
      </c>
      <c r="C1672" s="11">
        <v>23.53</v>
      </c>
      <c r="D1672">
        <f>IFERROR(VLOOKUP($A1672,'EXIV-EVIX indexes'!$B$4:$D$5000,2,0),D1671)</f>
        <v>23863.599999999999</v>
      </c>
      <c r="E1672">
        <f>IFERROR(VLOOKUP($A1672,'EXIV-EVIX indexes'!$B$4:$D$5000,3,0),E1671)</f>
        <v>6295.62</v>
      </c>
      <c r="F1672" s="11">
        <f>F1671*$D1672/$D1671*(1-F$1+VLOOKUP(A1672,'G T-bils'!B$3:C$3000,2,1)/36500)^($A1672-$A1671)</f>
        <v>110.70019881285948</v>
      </c>
      <c r="G1672" t="str">
        <f>IFERROR(VLOOKUP($A1672,EVIX.IV!$B$5:$F$300,5,0),"")</f>
        <v/>
      </c>
      <c r="I1672" s="11">
        <f>I1671*$E1672/$E1671*(1-I$1+VLOOKUP($A1672,'G T-bils'!$B$3:$C$3000,2,1)/36500)^($A1672-$A1671)</f>
        <v>9.1103745552005133</v>
      </c>
      <c r="L1672">
        <f>ROW()</f>
        <v>1672</v>
      </c>
      <c r="N1672" t="e">
        <f>#REF!/#REF!</f>
        <v>#REF!</v>
      </c>
    </row>
    <row r="1673" spans="1:14">
      <c r="A1673" s="1">
        <v>42384</v>
      </c>
      <c r="B1673" s="11">
        <v>27.02</v>
      </c>
      <c r="C1673" s="11">
        <v>26.88</v>
      </c>
      <c r="D1673">
        <f>IFERROR(VLOOKUP($A1673,'EXIV-EVIX indexes'!$B$4:$D$5000,2,0),D1672)</f>
        <v>26089.1</v>
      </c>
      <c r="E1673">
        <f>IFERROR(VLOOKUP($A1673,'EXIV-EVIX indexes'!$B$4:$D$5000,3,0),E1672)</f>
        <v>5836.37</v>
      </c>
      <c r="F1673" s="11">
        <f>F1672*$D1673/$D1672*(1-F$1+VLOOKUP(A1673,'G T-bils'!B$3:C$3000,2,1)/36500)^($A1673-$A1672)</f>
        <v>121.01796508787702</v>
      </c>
      <c r="G1673" t="str">
        <f>IFERROR(VLOOKUP($A1673,EVIX.IV!$B$5:$F$300,5,0),"")</f>
        <v/>
      </c>
      <c r="I1673" s="11">
        <f>I1672*$E1673/$E1672*(1-I$1+VLOOKUP($A1673,'G T-bils'!$B$3:$C$3000,2,1)/36500)^($A1673-$A1672)</f>
        <v>8.4453733040441215</v>
      </c>
      <c r="L1673">
        <f>ROW()</f>
        <v>1673</v>
      </c>
      <c r="N1673" t="e">
        <f>#REF!/#REF!</f>
        <v>#REF!</v>
      </c>
    </row>
    <row r="1674" spans="1:14">
      <c r="A1674" s="1">
        <v>42388</v>
      </c>
      <c r="B1674" s="11">
        <v>26.05</v>
      </c>
      <c r="C1674" s="11">
        <v>26.44</v>
      </c>
      <c r="D1674">
        <f>IFERROR(VLOOKUP($A1674,'EXIV-EVIX indexes'!$B$4:$D$5000,2,0),D1673)</f>
        <v>25335.93</v>
      </c>
      <c r="E1674">
        <f>IFERROR(VLOOKUP($A1674,'EXIV-EVIX indexes'!$B$4:$D$5000,3,0),E1673)</f>
        <v>5944.02</v>
      </c>
      <c r="F1674" s="11">
        <f>F1673*$D1674/$D1673*(1-F$1+VLOOKUP(A1674,'G T-bils'!B$3:C$3000,2,1)/36500)^($A1674-$A1673)</f>
        <v>117.50081549548086</v>
      </c>
      <c r="G1674" t="str">
        <f>IFERROR(VLOOKUP($A1674,EVIX.IV!$B$5:$F$300,5,0),"")</f>
        <v/>
      </c>
      <c r="I1674" s="11">
        <f>I1673*$E1674/$E1673*(1-I$1+VLOOKUP($A1674,'G T-bils'!$B$3:$C$3000,2,1)/36500)^($A1674-$A1673)</f>
        <v>8.5994282726364357</v>
      </c>
      <c r="L1674">
        <f>ROW()</f>
        <v>1674</v>
      </c>
      <c r="N1674" t="e">
        <f>#REF!/#REF!</f>
        <v>#REF!</v>
      </c>
    </row>
    <row r="1675" spans="1:14">
      <c r="A1675" s="1">
        <v>42389</v>
      </c>
      <c r="B1675" s="11">
        <v>27.59</v>
      </c>
      <c r="C1675" s="11">
        <v>27.81</v>
      </c>
      <c r="D1675">
        <f>IFERROR(VLOOKUP($A1675,'EXIV-EVIX indexes'!$B$4:$D$5000,2,0),D1674)</f>
        <v>27561.39</v>
      </c>
      <c r="E1675">
        <f>IFERROR(VLOOKUP($A1675,'EXIV-EVIX indexes'!$B$4:$D$5000,3,0),E1674)</f>
        <v>5417.3</v>
      </c>
      <c r="F1675" s="11">
        <f>F1674*$D1675/$D1674*(1-F$1+VLOOKUP(A1675,'G T-bils'!B$3:C$3000,2,1)/36500)^($A1675-$A1674)</f>
        <v>127.81546599819526</v>
      </c>
      <c r="G1675" t="str">
        <f>IFERROR(VLOOKUP($A1675,EVIX.IV!$B$5:$F$300,5,0),"")</f>
        <v/>
      </c>
      <c r="I1675" s="11">
        <f>I1674*$E1675/$E1674*(1-I$1+VLOOKUP($A1675,'G T-bils'!$B$3:$C$3000,2,1)/36500)^($A1675-$A1674)</f>
        <v>7.8370111380133567</v>
      </c>
      <c r="L1675">
        <f>ROW()</f>
        <v>1675</v>
      </c>
      <c r="N1675" t="e">
        <f>#REF!/#REF!</f>
        <v>#REF!</v>
      </c>
    </row>
    <row r="1676" spans="1:14">
      <c r="A1676" s="1">
        <v>42390</v>
      </c>
      <c r="B1676" s="11">
        <v>26.69</v>
      </c>
      <c r="C1676" s="11">
        <v>26.71</v>
      </c>
      <c r="D1676">
        <f>IFERROR(VLOOKUP($A1676,'EXIV-EVIX indexes'!$B$4:$D$5000,2,0),D1675)</f>
        <v>25790.13</v>
      </c>
      <c r="E1676">
        <f>IFERROR(VLOOKUP($A1676,'EXIV-EVIX indexes'!$B$4:$D$5000,3,0),E1675)</f>
        <v>5690.93</v>
      </c>
      <c r="F1676" s="11">
        <f>F1675*$D1676/$D1675*(1-F$1+VLOOKUP(A1676,'G T-bils'!B$3:C$3000,2,1)/36500)^($A1676-$A1675)</f>
        <v>119.59528870984718</v>
      </c>
      <c r="G1676" t="str">
        <f>IFERROR(VLOOKUP($A1676,EVIX.IV!$B$5:$F$300,5,0),"")</f>
        <v/>
      </c>
      <c r="I1676" s="11">
        <f>I1675*$E1676/$E1675*(1-I$1+VLOOKUP($A1676,'G T-bils'!$B$3:$C$3000,2,1)/36500)^($A1676-$A1675)</f>
        <v>8.2324494002216717</v>
      </c>
      <c r="L1676">
        <f>ROW()</f>
        <v>1676</v>
      </c>
      <c r="N1676" t="e">
        <f>#REF!/#REF!</f>
        <v>#REF!</v>
      </c>
    </row>
    <row r="1677" spans="1:14">
      <c r="A1677" s="1">
        <v>42391</v>
      </c>
      <c r="B1677" s="11">
        <v>22.34</v>
      </c>
      <c r="C1677" s="11">
        <v>24.28</v>
      </c>
      <c r="D1677">
        <f>IFERROR(VLOOKUP($A1677,'EXIV-EVIX indexes'!$B$4:$D$5000,2,0),D1676)</f>
        <v>24823.51</v>
      </c>
      <c r="E1677">
        <f>IFERROR(VLOOKUP($A1677,'EXIV-EVIX indexes'!$B$4:$D$5000,3,0),E1676)</f>
        <v>5903.57</v>
      </c>
      <c r="F1677" s="11">
        <f>F1676*$D1677/$D1676*(1-F$1+VLOOKUP(A1677,'G T-bils'!B$3:C$3000,2,1)/36500)^($A1677-$A1676)</f>
        <v>115.10707415974703</v>
      </c>
      <c r="G1677" t="str">
        <f>IFERROR(VLOOKUP($A1677,EVIX.IV!$B$5:$F$300,5,0),"")</f>
        <v/>
      </c>
      <c r="I1677" s="11">
        <f>I1676*$E1677/$E1676*(1-I$1+VLOOKUP($A1677,'G T-bils'!$B$3:$C$3000,2,1)/36500)^($A1677-$A1676)</f>
        <v>8.5396255556827025</v>
      </c>
      <c r="L1677">
        <f>ROW()</f>
        <v>1677</v>
      </c>
      <c r="N1677" t="e">
        <f>#REF!/#REF!</f>
        <v>#REF!</v>
      </c>
    </row>
    <row r="1678" spans="1:14">
      <c r="A1678" s="1">
        <v>42394</v>
      </c>
      <c r="B1678" s="11">
        <v>24.15</v>
      </c>
      <c r="C1678" s="11">
        <v>25.25</v>
      </c>
      <c r="D1678">
        <f>IFERROR(VLOOKUP($A1678,'EXIV-EVIX indexes'!$B$4:$D$5000,2,0),D1677)</f>
        <v>24476.42</v>
      </c>
      <c r="E1678">
        <f>IFERROR(VLOOKUP($A1678,'EXIV-EVIX indexes'!$B$4:$D$5000,3,0),E1677)</f>
        <v>5993.54</v>
      </c>
      <c r="F1678" s="11">
        <f>F1677*$D1678/$D1677*(1-F$1+VLOOKUP(A1678,'G T-bils'!B$3:C$3000,2,1)/36500)^($A1678-$A1677)</f>
        <v>113.48068090770781</v>
      </c>
      <c r="G1678" t="str">
        <f>IFERROR(VLOOKUP($A1678,EVIX.IV!$B$5:$F$300,5,0),"")</f>
        <v/>
      </c>
      <c r="I1678" s="11">
        <f>I1677*$E1678/$E1677*(1-I$1+VLOOKUP($A1678,'G T-bils'!$B$3:$C$3000,2,1)/36500)^($A1678-$A1677)</f>
        <v>8.6684755855273039</v>
      </c>
      <c r="L1678">
        <f>ROW()</f>
        <v>1678</v>
      </c>
      <c r="N1678" t="e">
        <f>#REF!/#REF!</f>
        <v>#REF!</v>
      </c>
    </row>
    <row r="1679" spans="1:14">
      <c r="A1679" s="1">
        <v>42395</v>
      </c>
      <c r="B1679" s="11">
        <v>22.5</v>
      </c>
      <c r="C1679" s="11">
        <v>23.29</v>
      </c>
      <c r="D1679">
        <f>IFERROR(VLOOKUP($A1679,'EXIV-EVIX indexes'!$B$4:$D$5000,2,0),D1678)</f>
        <v>24373.88</v>
      </c>
      <c r="E1679">
        <f>IFERROR(VLOOKUP($A1679,'EXIV-EVIX indexes'!$B$4:$D$5000,3,0),E1678)</f>
        <v>6034.77</v>
      </c>
      <c r="F1679" s="11">
        <f>F1678*$D1679/$D1678*(1-F$1+VLOOKUP(A1679,'G T-bils'!B$3:C$3000,2,1)/36500)^($A1679-$A1678)</f>
        <v>112.99966504316045</v>
      </c>
      <c r="G1679" t="str">
        <f>IFERROR(VLOOKUP($A1679,EVIX.IV!$B$5:$F$300,5,0),"")</f>
        <v/>
      </c>
      <c r="I1679" s="11">
        <f>I1678*$E1679/$E1678*(1-I$1+VLOOKUP($A1679,'G T-bils'!$B$3:$C$3000,2,1)/36500)^($A1679-$A1678)</f>
        <v>8.7276736054864426</v>
      </c>
      <c r="L1679">
        <f>ROW()</f>
        <v>1679</v>
      </c>
      <c r="N1679" t="e">
        <f>#REF!/#REF!</f>
        <v>#REF!</v>
      </c>
    </row>
    <row r="1680" spans="1:14">
      <c r="A1680" s="1">
        <v>42396</v>
      </c>
      <c r="B1680" s="11">
        <v>23.11</v>
      </c>
      <c r="C1680" s="11">
        <v>24.47</v>
      </c>
      <c r="D1680">
        <f>IFERROR(VLOOKUP($A1680,'EXIV-EVIX indexes'!$B$4:$D$5000,2,0),D1679)</f>
        <v>24208.34</v>
      </c>
      <c r="E1680">
        <f>IFERROR(VLOOKUP($A1680,'EXIV-EVIX indexes'!$B$4:$D$5000,3,0),E1679)</f>
        <v>6099.75</v>
      </c>
      <c r="F1680" s="11">
        <f>F1679*$D1680/$D1679*(1-F$1+VLOOKUP(A1680,'G T-bils'!B$3:C$3000,2,1)/36500)^($A1680-$A1679)</f>
        <v>112.22656015898083</v>
      </c>
      <c r="G1680" t="str">
        <f>IFERROR(VLOOKUP($A1680,EVIX.IV!$B$5:$F$300,5,0),"")</f>
        <v/>
      </c>
      <c r="I1680" s="11">
        <f>I1679*$E1680/$E1679*(1-I$1+VLOOKUP($A1680,'G T-bils'!$B$3:$C$3000,2,1)/36500)^($A1680-$A1679)</f>
        <v>8.821205977990406</v>
      </c>
      <c r="L1680">
        <f>ROW()</f>
        <v>1680</v>
      </c>
      <c r="N1680" t="e">
        <f>#REF!/#REF!</f>
        <v>#REF!</v>
      </c>
    </row>
    <row r="1681" spans="1:14">
      <c r="A1681" s="1">
        <v>42397</v>
      </c>
      <c r="B1681" s="11">
        <v>22.42</v>
      </c>
      <c r="C1681" s="11">
        <v>24.02</v>
      </c>
      <c r="D1681">
        <f>IFERROR(VLOOKUP($A1681,'EXIV-EVIX indexes'!$B$4:$D$5000,2,0),D1680)</f>
        <v>25182.23</v>
      </c>
      <c r="E1681">
        <f>IFERROR(VLOOKUP($A1681,'EXIV-EVIX indexes'!$B$4:$D$5000,3,0),E1680)</f>
        <v>5930.02</v>
      </c>
      <c r="F1681" s="11">
        <f>F1680*$D1681/$D1680*(1-F$1+VLOOKUP(A1681,'G T-bils'!B$3:C$3000,2,1)/36500)^($A1681-$A1680)</f>
        <v>116.73561457297781</v>
      </c>
      <c r="G1681" t="str">
        <f>IFERROR(VLOOKUP($A1681,EVIX.IV!$B$5:$F$300,5,0),"")</f>
        <v/>
      </c>
      <c r="I1681" s="11">
        <f>I1680*$E1681/$E1680*(1-I$1+VLOOKUP($A1681,'G T-bils'!$B$3:$C$3000,2,1)/36500)^($A1681-$A1680)</f>
        <v>8.57532585867955</v>
      </c>
      <c r="L1681">
        <f>ROW()</f>
        <v>1681</v>
      </c>
      <c r="N1681" t="e">
        <f>#REF!/#REF!</f>
        <v>#REF!</v>
      </c>
    </row>
    <row r="1682" spans="1:14">
      <c r="A1682" s="1">
        <v>42398</v>
      </c>
      <c r="B1682" s="11">
        <v>20.2</v>
      </c>
      <c r="C1682" s="11">
        <v>22.66</v>
      </c>
      <c r="D1682">
        <f>IFERROR(VLOOKUP($A1682,'EXIV-EVIX indexes'!$B$4:$D$5000,2,0),D1681)</f>
        <v>24018.5</v>
      </c>
      <c r="E1682">
        <f>IFERROR(VLOOKUP($A1682,'EXIV-EVIX indexes'!$B$4:$D$5000,3,0),E1681)</f>
        <v>6074.1</v>
      </c>
      <c r="F1682" s="11">
        <f>F1681*$D1682/$D1681*(1-F$1+VLOOKUP(A1682,'G T-bils'!B$3:C$3000,2,1)/36500)^($A1682-$A1681)</f>
        <v>111.33566460355877</v>
      </c>
      <c r="G1682" t="str">
        <f>IFERROR(VLOOKUP($A1682,EVIX.IV!$B$5:$F$300,5,0),"")</f>
        <v/>
      </c>
      <c r="I1682" s="11">
        <f>I1681*$E1682/$E1681*(1-I$1+VLOOKUP($A1682,'G T-bils'!$B$3:$C$3000,2,1)/36500)^($A1682-$A1681)</f>
        <v>8.7832581665830798</v>
      </c>
      <c r="L1682">
        <f>ROW()</f>
        <v>1682</v>
      </c>
      <c r="N1682" t="e">
        <f>#REF!/#REF!</f>
        <v>#REF!</v>
      </c>
    </row>
    <row r="1683" spans="1:14">
      <c r="A1683" s="1">
        <v>42401</v>
      </c>
      <c r="B1683" s="11">
        <v>19.98</v>
      </c>
      <c r="C1683" s="11">
        <v>22.01</v>
      </c>
      <c r="D1683">
        <f>IFERROR(VLOOKUP($A1683,'EXIV-EVIX indexes'!$B$4:$D$5000,2,0),D1682)</f>
        <v>23844.55</v>
      </c>
      <c r="E1683">
        <f>IFERROR(VLOOKUP($A1683,'EXIV-EVIX indexes'!$B$4:$D$5000,3,0),E1682)</f>
        <v>6198.48</v>
      </c>
      <c r="F1683" s="11">
        <f>F1682*$D1683/$D1682*(1-F$1+VLOOKUP(A1683,'G T-bils'!B$3:C$3000,2,1)/36500)^($A1683-$A1682)</f>
        <v>110.51358257761018</v>
      </c>
      <c r="G1683" t="str">
        <f>IFERROR(VLOOKUP($A1683,EVIX.IV!$B$5:$F$300,5,0),"")</f>
        <v/>
      </c>
      <c r="I1683" s="11">
        <f>I1682*$E1683/$E1682*(1-I$1+VLOOKUP($A1683,'G T-bils'!$B$3:$C$3000,2,1)/36500)^($A1683-$A1682)</f>
        <v>8.9618365229724901</v>
      </c>
      <c r="L1683">
        <f>ROW()</f>
        <v>1683</v>
      </c>
      <c r="N1683" t="e">
        <f>#REF!/#REF!</f>
        <v>#REF!</v>
      </c>
    </row>
    <row r="1684" spans="1:14">
      <c r="A1684" s="1">
        <v>42402</v>
      </c>
      <c r="B1684" s="11">
        <v>21.98</v>
      </c>
      <c r="C1684" s="11">
        <v>23.41</v>
      </c>
      <c r="D1684">
        <f>IFERROR(VLOOKUP($A1684,'EXIV-EVIX indexes'!$B$4:$D$5000,2,0),D1683)</f>
        <v>24855.56</v>
      </c>
      <c r="E1684">
        <f>IFERROR(VLOOKUP($A1684,'EXIV-EVIX indexes'!$B$4:$D$5000,3,0),E1683)</f>
        <v>5942.48</v>
      </c>
      <c r="F1684" s="11">
        <f>F1683*$D1684/$D1683*(1-F$1+VLOOKUP(A1684,'G T-bils'!B$3:C$3000,2,1)/36500)^($A1684-$A1683)</f>
        <v>115.19388756948413</v>
      </c>
      <c r="G1684" t="str">
        <f>IFERROR(VLOOKUP($A1684,EVIX.IV!$B$5:$F$300,5,0),"")</f>
        <v/>
      </c>
      <c r="I1684" s="11">
        <f>I1683*$E1684/$E1683*(1-I$1+VLOOKUP($A1684,'G T-bils'!$B$3:$C$3000,2,1)/36500)^($A1684-$A1683)</f>
        <v>8.5913002606017272</v>
      </c>
      <c r="L1684">
        <f>ROW()</f>
        <v>1684</v>
      </c>
      <c r="N1684" t="e">
        <f>#REF!/#REF!</f>
        <v>#REF!</v>
      </c>
    </row>
    <row r="1685" spans="1:14">
      <c r="A1685" s="1">
        <v>42403</v>
      </c>
      <c r="B1685" s="11">
        <v>21.65</v>
      </c>
      <c r="C1685" s="11">
        <v>23.2</v>
      </c>
      <c r="D1685">
        <f>IFERROR(VLOOKUP($A1685,'EXIV-EVIX indexes'!$B$4:$D$5000,2,0),D1684)</f>
        <v>26244.5</v>
      </c>
      <c r="E1685">
        <f>IFERROR(VLOOKUP($A1685,'EXIV-EVIX indexes'!$B$4:$D$5000,3,0),E1684)</f>
        <v>5771.5</v>
      </c>
      <c r="F1685" s="11">
        <f>F1684*$D1685/$D1684*(1-F$1+VLOOKUP(A1685,'G T-bils'!B$3:C$3000,2,1)/36500)^($A1685-$A1684)</f>
        <v>121.62521610020626</v>
      </c>
      <c r="G1685" t="str">
        <f>IFERROR(VLOOKUP($A1685,EVIX.IV!$B$5:$F$300,5,0),"")</f>
        <v/>
      </c>
      <c r="I1685" s="11">
        <f>I1684*$E1685/$E1684*(1-I$1+VLOOKUP($A1685,'G T-bils'!$B$3:$C$3000,2,1)/36500)^($A1685-$A1684)</f>
        <v>8.3437120516350927</v>
      </c>
      <c r="L1685">
        <f>ROW()</f>
        <v>1685</v>
      </c>
      <c r="N1685" t="e">
        <f>#REF!/#REF!</f>
        <v>#REF!</v>
      </c>
    </row>
    <row r="1686" spans="1:14">
      <c r="A1686" s="1">
        <v>42404</v>
      </c>
      <c r="B1686" s="11">
        <v>21.84</v>
      </c>
      <c r="C1686" s="11">
        <v>23.66</v>
      </c>
      <c r="D1686">
        <f>IFERROR(VLOOKUP($A1686,'EXIV-EVIX indexes'!$B$4:$D$5000,2,0),D1685)</f>
        <v>26139.119999999999</v>
      </c>
      <c r="E1686">
        <f>IFERROR(VLOOKUP($A1686,'EXIV-EVIX indexes'!$B$4:$D$5000,3,0),E1685)</f>
        <v>5918.89</v>
      </c>
      <c r="F1686" s="11">
        <f>F1685*$D1686/$D1685*(1-F$1+VLOOKUP(A1686,'G T-bils'!B$3:C$3000,2,1)/36500)^($A1686-$A1685)</f>
        <v>121.13111068724001</v>
      </c>
      <c r="G1686" t="str">
        <f>IFERROR(VLOOKUP($A1686,EVIX.IV!$B$5:$F$300,5,0),"")</f>
        <v/>
      </c>
      <c r="I1686" s="11">
        <f>I1685*$E1686/$E1685*(1-I$1+VLOOKUP($A1686,'G T-bils'!$B$3:$C$3000,2,1)/36500)^($A1686-$A1685)</f>
        <v>8.556384490557031</v>
      </c>
      <c r="L1686">
        <f>ROW()</f>
        <v>1686</v>
      </c>
      <c r="N1686" t="e">
        <f>#REF!/#REF!</f>
        <v>#REF!</v>
      </c>
    </row>
    <row r="1687" spans="1:14">
      <c r="A1687" s="1">
        <v>42405</v>
      </c>
      <c r="B1687" s="11">
        <v>23.38</v>
      </c>
      <c r="C1687" s="11">
        <v>24.48</v>
      </c>
      <c r="D1687">
        <f>IFERROR(VLOOKUP($A1687,'EXIV-EVIX indexes'!$B$4:$D$5000,2,0),D1686)</f>
        <v>26263.279999999999</v>
      </c>
      <c r="E1687">
        <f>IFERROR(VLOOKUP($A1687,'EXIV-EVIX indexes'!$B$4:$D$5000,3,0),E1686)</f>
        <v>5861.66</v>
      </c>
      <c r="F1687" s="11">
        <f>F1686*$D1687/$D1686*(1-F$1+VLOOKUP(A1687,'G T-bils'!B$3:C$3000,2,1)/36500)^($A1687-$A1686)</f>
        <v>121.70062441432798</v>
      </c>
      <c r="G1687" t="str">
        <f>IFERROR(VLOOKUP($A1687,EVIX.IV!$B$5:$F$300,5,0),"")</f>
        <v/>
      </c>
      <c r="I1687" s="11">
        <f>I1686*$E1687/$E1686*(1-I$1+VLOOKUP($A1687,'G T-bils'!$B$3:$C$3000,2,1)/36500)^($A1687-$A1686)</f>
        <v>8.4732447798354009</v>
      </c>
      <c r="L1687">
        <f>ROW()</f>
        <v>1687</v>
      </c>
      <c r="N1687" t="e">
        <f>#REF!/#REF!</f>
        <v>#REF!</v>
      </c>
    </row>
    <row r="1688" spans="1:14">
      <c r="A1688" s="1">
        <v>42408</v>
      </c>
      <c r="B1688" s="11">
        <v>26</v>
      </c>
      <c r="C1688" s="11">
        <v>25.98</v>
      </c>
      <c r="D1688">
        <f>IFERROR(VLOOKUP($A1688,'EXIV-EVIX indexes'!$B$4:$D$5000,2,0),D1687)</f>
        <v>28015.87</v>
      </c>
      <c r="E1688">
        <f>IFERROR(VLOOKUP($A1688,'EXIV-EVIX indexes'!$B$4:$D$5000,3,0),E1687)</f>
        <v>5473.57</v>
      </c>
      <c r="F1688" s="11">
        <f>F1687*$D1688/$D1687*(1-F$1+VLOOKUP(A1688,'G T-bils'!B$3:C$3000,2,1)/36500)^($A1688-$A1687)</f>
        <v>129.80325846922287</v>
      </c>
      <c r="G1688" t="str">
        <f>IFERROR(VLOOKUP($A1688,EVIX.IV!$B$5:$F$300,5,0),"")</f>
        <v/>
      </c>
      <c r="I1688" s="11">
        <f>I1687*$E1688/$E1687*(1-I$1+VLOOKUP($A1688,'G T-bils'!$B$3:$C$3000,2,1)/36500)^($A1688-$A1687)</f>
        <v>7.9111103760282573</v>
      </c>
      <c r="L1688">
        <f>ROW()</f>
        <v>1688</v>
      </c>
      <c r="N1688" t="e">
        <f>#REF!/#REF!</f>
        <v>#REF!</v>
      </c>
    </row>
    <row r="1689" spans="1:14">
      <c r="A1689" s="1">
        <v>42409</v>
      </c>
      <c r="B1689" s="11">
        <v>26.54</v>
      </c>
      <c r="C1689" s="11">
        <v>26.8</v>
      </c>
      <c r="D1689">
        <f>IFERROR(VLOOKUP($A1689,'EXIV-EVIX indexes'!$B$4:$D$5000,2,0),D1688)</f>
        <v>28718.27</v>
      </c>
      <c r="E1689">
        <f>IFERROR(VLOOKUP($A1689,'EXIV-EVIX indexes'!$B$4:$D$5000,3,0),E1688)</f>
        <v>5494.06</v>
      </c>
      <c r="F1689" s="11">
        <f>F1688*$D1689/$D1688*(1-F$1+VLOOKUP(A1689,'G T-bils'!B$3:C$3000,2,1)/36500)^($A1689-$A1688)</f>
        <v>133.0512637956065</v>
      </c>
      <c r="G1689" t="str">
        <f>IFERROR(VLOOKUP($A1689,EVIX.IV!$B$5:$F$300,5,0),"")</f>
        <v/>
      </c>
      <c r="I1689" s="11">
        <f>I1688*$E1689/$E1688*(1-I$1+VLOOKUP($A1689,'G T-bils'!$B$3:$C$3000,2,1)/36500)^($A1689-$A1688)</f>
        <v>7.9403457563125563</v>
      </c>
      <c r="L1689">
        <f>ROW()</f>
        <v>1689</v>
      </c>
      <c r="N1689" t="e">
        <f>#REF!/#REF!</f>
        <v>#REF!</v>
      </c>
    </row>
    <row r="1690" spans="1:14">
      <c r="A1690" s="1">
        <v>42410</v>
      </c>
      <c r="B1690" s="11">
        <v>26.29</v>
      </c>
      <c r="C1690" s="11">
        <v>26.72</v>
      </c>
      <c r="D1690">
        <f>IFERROR(VLOOKUP($A1690,'EXIV-EVIX indexes'!$B$4:$D$5000,2,0),D1689)</f>
        <v>28146.47</v>
      </c>
      <c r="E1690">
        <f>IFERROR(VLOOKUP($A1690,'EXIV-EVIX indexes'!$B$4:$D$5000,3,0),E1689)</f>
        <v>5489.77</v>
      </c>
      <c r="F1690" s="11">
        <f>F1689*$D1690/$D1689*(1-F$1+VLOOKUP(A1690,'G T-bils'!B$3:C$3000,2,1)/36500)^($A1690-$A1689)</f>
        <v>130.39598257077643</v>
      </c>
      <c r="G1690" t="str">
        <f>IFERROR(VLOOKUP($A1690,EVIX.IV!$B$5:$F$300,5,0),"")</f>
        <v/>
      </c>
      <c r="I1690" s="11">
        <f>I1689*$E1690/$E1689*(1-I$1+VLOOKUP($A1690,'G T-bils'!$B$3:$C$3000,2,1)/36500)^($A1690-$A1689)</f>
        <v>7.9337719247922607</v>
      </c>
      <c r="L1690">
        <f>ROW()</f>
        <v>1690</v>
      </c>
      <c r="N1690" t="e">
        <f>#REF!/#REF!</f>
        <v>#REF!</v>
      </c>
    </row>
    <row r="1691" spans="1:14">
      <c r="A1691" s="1">
        <v>42411</v>
      </c>
      <c r="B1691" s="11">
        <v>28.14</v>
      </c>
      <c r="C1691" s="11">
        <v>27.72</v>
      </c>
      <c r="D1691">
        <f>IFERROR(VLOOKUP($A1691,'EXIV-EVIX indexes'!$B$4:$D$5000,2,0),D1690)</f>
        <v>31520.16</v>
      </c>
      <c r="E1691">
        <f>IFERROR(VLOOKUP($A1691,'EXIV-EVIX indexes'!$B$4:$D$5000,3,0),E1690)</f>
        <v>4975.96</v>
      </c>
      <c r="F1691" s="11">
        <f>F1690*$D1691/$D1690*(1-F$1+VLOOKUP(A1691,'G T-bils'!B$3:C$3000,2,1)/36500)^($A1691-$A1690)</f>
        <v>146.01861049902931</v>
      </c>
      <c r="G1691" t="str">
        <f>IFERROR(VLOOKUP($A1691,EVIX.IV!$B$5:$F$300,5,0),"")</f>
        <v/>
      </c>
      <c r="I1691" s="11">
        <f>I1690*$E1691/$E1690*(1-I$1+VLOOKUP($A1691,'G T-bils'!$B$3:$C$3000,2,1)/36500)^($A1691-$A1690)</f>
        <v>7.1908787300629378</v>
      </c>
      <c r="L1691">
        <f>ROW()</f>
        <v>1691</v>
      </c>
      <c r="N1691" t="e">
        <f>#REF!/#REF!</f>
        <v>#REF!</v>
      </c>
    </row>
    <row r="1692" spans="1:14">
      <c r="A1692" s="1">
        <v>42412</v>
      </c>
      <c r="B1692" s="11">
        <v>25.4</v>
      </c>
      <c r="C1692" s="11">
        <v>26.23</v>
      </c>
      <c r="D1692">
        <f>IFERROR(VLOOKUP($A1692,'EXIV-EVIX indexes'!$B$4:$D$5000,2,0),D1691)</f>
        <v>30052.73</v>
      </c>
      <c r="E1692">
        <f>IFERROR(VLOOKUP($A1692,'EXIV-EVIX indexes'!$B$4:$D$5000,3,0),E1691)</f>
        <v>5118.59</v>
      </c>
      <c r="F1692" s="11">
        <f>F1691*$D1692/$D1691*(1-F$1+VLOOKUP(A1692,'G T-bils'!B$3:C$3000,2,1)/36500)^($A1692-$A1691)</f>
        <v>139.21411589885506</v>
      </c>
      <c r="G1692" t="str">
        <f>IFERROR(VLOOKUP($A1692,EVIX.IV!$B$5:$F$300,5,0),"")</f>
        <v/>
      </c>
      <c r="I1692" s="11">
        <f>I1691*$E1692/$E1691*(1-I$1+VLOOKUP($A1692,'G T-bils'!$B$3:$C$3000,2,1)/36500)^($A1692-$A1691)</f>
        <v>7.3966483840185795</v>
      </c>
      <c r="L1692">
        <f>ROW()</f>
        <v>1692</v>
      </c>
      <c r="N1692" t="e">
        <f>#REF!/#REF!</f>
        <v>#REF!</v>
      </c>
    </row>
    <row r="1693" spans="1:14">
      <c r="A1693" s="1">
        <v>42416</v>
      </c>
      <c r="B1693" s="11">
        <v>24.11</v>
      </c>
      <c r="C1693" s="11">
        <v>25.01</v>
      </c>
      <c r="D1693">
        <f>IFERROR(VLOOKUP($A1693,'EXIV-EVIX indexes'!$B$4:$D$5000,2,0),D1692)</f>
        <v>28721.35</v>
      </c>
      <c r="E1693">
        <f>IFERROR(VLOOKUP($A1693,'EXIV-EVIX indexes'!$B$4:$D$5000,3,0),E1692)</f>
        <v>5254.23</v>
      </c>
      <c r="F1693" s="11">
        <f>F1692*$D1693/$D1692*(1-F$1+VLOOKUP(A1693,'G T-bils'!B$3:C$3000,2,1)/36500)^($A1693-$A1692)</f>
        <v>133.02148947311287</v>
      </c>
      <c r="G1693" t="str">
        <f>IFERROR(VLOOKUP($A1693,EVIX.IV!$B$5:$F$300,5,0),"")</f>
        <v/>
      </c>
      <c r="I1693" s="11">
        <f>I1692*$E1693/$E1692*(1-I$1+VLOOKUP($A1693,'G T-bils'!$B$3:$C$3000,2,1)/36500)^($A1693-$A1692)</f>
        <v>7.5912155445329699</v>
      </c>
      <c r="L1693">
        <f>ROW()</f>
        <v>1693</v>
      </c>
      <c r="N1693" t="e">
        <f>#REF!/#REF!</f>
        <v>#REF!</v>
      </c>
    </row>
    <row r="1694" spans="1:14">
      <c r="A1694" s="1">
        <v>42417</v>
      </c>
      <c r="B1694" s="11">
        <v>22.31</v>
      </c>
      <c r="C1694" s="11">
        <v>23.55</v>
      </c>
      <c r="D1694">
        <f>IFERROR(VLOOKUP($A1694,'EXIV-EVIX indexes'!$B$4:$D$5000,2,0),D1693)</f>
        <v>27348.21</v>
      </c>
      <c r="E1694">
        <f>IFERROR(VLOOKUP($A1694,'EXIV-EVIX indexes'!$B$4:$D$5000,3,0),E1693)</f>
        <v>5494.19</v>
      </c>
      <c r="F1694" s="11">
        <f>F1693*$D1694/$D1693*(1-F$1+VLOOKUP(A1694,'G T-bils'!B$3:C$3000,2,1)/36500)^($A1694-$A1693)</f>
        <v>126.65569403002408</v>
      </c>
      <c r="G1694" t="str">
        <f>IFERROR(VLOOKUP($A1694,EVIX.IV!$B$5:$F$300,5,0),"")</f>
        <v/>
      </c>
      <c r="I1694" s="11">
        <f>I1693*$E1694/$E1693*(1-I$1+VLOOKUP($A1694,'G T-bils'!$B$3:$C$3000,2,1)/36500)^($A1694-$A1693)</f>
        <v>7.9375189136973558</v>
      </c>
      <c r="L1694">
        <f>ROW()</f>
        <v>1694</v>
      </c>
      <c r="N1694" t="e">
        <f>#REF!/#REF!</f>
        <v>#REF!</v>
      </c>
    </row>
    <row r="1695" spans="1:14">
      <c r="A1695" s="1">
        <v>42418</v>
      </c>
      <c r="B1695" s="11">
        <v>21.64</v>
      </c>
      <c r="C1695" s="11">
        <v>23.2</v>
      </c>
      <c r="D1695">
        <f>IFERROR(VLOOKUP($A1695,'EXIV-EVIX indexes'!$B$4:$D$5000,2,0),D1694)</f>
        <v>27799.360000000001</v>
      </c>
      <c r="E1695">
        <f>IFERROR(VLOOKUP($A1695,'EXIV-EVIX indexes'!$B$4:$D$5000,3,0),E1694)</f>
        <v>5367.77</v>
      </c>
      <c r="F1695" s="11">
        <f>F1694*$D1695/$D1694*(1-F$1+VLOOKUP(A1695,'G T-bils'!B$3:C$3000,2,1)/36500)^($A1695-$A1694)</f>
        <v>128.73869357160865</v>
      </c>
      <c r="G1695" t="str">
        <f>IFERROR(VLOOKUP($A1695,EVIX.IV!$B$5:$F$300,5,0),"")</f>
        <v/>
      </c>
      <c r="I1695" s="11">
        <f>I1694*$E1695/$E1694*(1-I$1+VLOOKUP($A1695,'G T-bils'!$B$3:$C$3000,2,1)/36500)^($A1695-$A1694)</f>
        <v>7.754494366746342</v>
      </c>
      <c r="L1695">
        <f>ROW()</f>
        <v>1695</v>
      </c>
      <c r="N1695" t="e">
        <f>#REF!/#REF!</f>
        <v>#REF!</v>
      </c>
    </row>
    <row r="1696" spans="1:14">
      <c r="A1696" s="1">
        <v>42419</v>
      </c>
      <c r="B1696" s="11">
        <v>20.53</v>
      </c>
      <c r="C1696" s="11">
        <v>22.8</v>
      </c>
      <c r="D1696">
        <f>IFERROR(VLOOKUP($A1696,'EXIV-EVIX indexes'!$B$4:$D$5000,2,0),D1695)</f>
        <v>28119.97</v>
      </c>
      <c r="E1696">
        <f>IFERROR(VLOOKUP($A1696,'EXIV-EVIX indexes'!$B$4:$D$5000,3,0),E1695)</f>
        <v>5311.64</v>
      </c>
      <c r="F1696" s="11">
        <f>F1695*$D1696/$D1695*(1-F$1+VLOOKUP(A1696,'G T-bils'!B$3:C$3000,2,1)/36500)^($A1696-$A1695)</f>
        <v>130.21705410484913</v>
      </c>
      <c r="G1696" t="str">
        <f>IFERROR(VLOOKUP($A1696,EVIX.IV!$B$5:$F$300,5,0),"")</f>
        <v/>
      </c>
      <c r="I1696" s="11">
        <f>I1695*$E1696/$E1695*(1-I$1+VLOOKUP($A1696,'G T-bils'!$B$3:$C$3000,2,1)/36500)^($A1696-$A1695)</f>
        <v>7.6730306307666103</v>
      </c>
      <c r="L1696">
        <f>ROW()</f>
        <v>1696</v>
      </c>
      <c r="N1696" t="e">
        <f>#REF!/#REF!</f>
        <v>#REF!</v>
      </c>
    </row>
    <row r="1697" spans="1:17">
      <c r="A1697" s="1">
        <v>42422</v>
      </c>
      <c r="B1697" s="11">
        <v>19.38</v>
      </c>
      <c r="C1697" s="11">
        <v>21.62</v>
      </c>
      <c r="D1697">
        <f>IFERROR(VLOOKUP($A1697,'EXIV-EVIX indexes'!$B$4:$D$5000,2,0),D1696)</f>
        <v>26653.11</v>
      </c>
      <c r="E1697">
        <f>IFERROR(VLOOKUP($A1697,'EXIV-EVIX indexes'!$B$4:$D$5000,3,0),E1696)</f>
        <v>5512.28</v>
      </c>
      <c r="F1697" s="11">
        <f>F1696*$D1697/$D1696*(1-F$1+VLOOKUP(A1697,'G T-bils'!B$3:C$3000,2,1)/36500)^($A1697-$A1696)</f>
        <v>123.40626907261463</v>
      </c>
      <c r="G1697" t="str">
        <f>IFERROR(VLOOKUP($A1697,EVIX.IV!$B$5:$F$300,5,0),"")</f>
        <v/>
      </c>
      <c r="I1697" s="11">
        <f>I1696*$E1697/$E1696*(1-I$1+VLOOKUP($A1697,'G T-bils'!$B$3:$C$3000,2,1)/36500)^($A1697-$A1696)</f>
        <v>7.9617014210031183</v>
      </c>
      <c r="L1697">
        <f>ROW()</f>
        <v>1697</v>
      </c>
      <c r="N1697" t="e">
        <f>#REF!/#REF!</f>
        <v>#REF!</v>
      </c>
    </row>
    <row r="1698" spans="1:17">
      <c r="A1698" s="1">
        <v>42423</v>
      </c>
      <c r="B1698" s="11">
        <v>20.98</v>
      </c>
      <c r="C1698" s="11">
        <v>22.44</v>
      </c>
      <c r="D1698">
        <f>IFERROR(VLOOKUP($A1698,'EXIV-EVIX indexes'!$B$4:$D$5000,2,0),D1697)</f>
        <v>27181.51</v>
      </c>
      <c r="E1698">
        <f>IFERROR(VLOOKUP($A1698,'EXIV-EVIX indexes'!$B$4:$D$5000,3,0),E1697)</f>
        <v>5398.42</v>
      </c>
      <c r="F1698" s="11">
        <f>F1697*$D1698/$D1697*(1-F$1+VLOOKUP(A1698,'G T-bils'!B$3:C$3000,2,1)/36500)^($A1698-$A1697)</f>
        <v>125.84667402215861</v>
      </c>
      <c r="G1698" t="str">
        <f>IFERROR(VLOOKUP($A1698,EVIX.IV!$B$5:$F$300,5,0),"")</f>
        <v/>
      </c>
      <c r="I1698" s="11">
        <f>I1697*$E1698/$E1697*(1-I$1+VLOOKUP($A1698,'G T-bils'!$B$3:$C$3000,2,1)/36500)^($A1698-$A1697)</f>
        <v>7.7968668721661851</v>
      </c>
      <c r="L1698">
        <f>ROW()</f>
        <v>1698</v>
      </c>
      <c r="N1698" t="e">
        <f>#REF!/#REF!</f>
        <v>#REF!</v>
      </c>
    </row>
    <row r="1699" spans="1:17">
      <c r="A1699" s="1">
        <v>42424</v>
      </c>
      <c r="B1699" s="11">
        <v>20.72</v>
      </c>
      <c r="C1699" s="11">
        <v>22.34</v>
      </c>
      <c r="D1699">
        <f>IFERROR(VLOOKUP($A1699,'EXIV-EVIX indexes'!$B$4:$D$5000,2,0),D1698)</f>
        <v>28745.73</v>
      </c>
      <c r="E1699">
        <f>IFERROR(VLOOKUP($A1699,'EXIV-EVIX indexes'!$B$4:$D$5000,3,0),E1698)</f>
        <v>5084.6499999999996</v>
      </c>
      <c r="F1699" s="11">
        <f>F1698*$D1699/$D1698*(1-F$1+VLOOKUP(A1699,'G T-bils'!B$3:C$3000,2,1)/36500)^($A1699-$A1698)</f>
        <v>133.08231563788118</v>
      </c>
      <c r="G1699" t="str">
        <f>IFERROR(VLOOKUP($A1699,EVIX.IV!$B$5:$F$300,5,0),"")</f>
        <v/>
      </c>
      <c r="I1699" s="11">
        <f>I1698*$E1699/$E1698*(1-I$1+VLOOKUP($A1699,'G T-bils'!$B$3:$C$3000,2,1)/36500)^($A1699-$A1698)</f>
        <v>7.343335267259266</v>
      </c>
      <c r="L1699">
        <f>ROW()</f>
        <v>1699</v>
      </c>
      <c r="N1699" t="e">
        <f>#REF!/#REF!</f>
        <v>#REF!</v>
      </c>
    </row>
    <row r="1700" spans="1:17">
      <c r="A1700" s="1">
        <v>42425</v>
      </c>
      <c r="B1700" s="11">
        <v>19.11</v>
      </c>
      <c r="C1700" s="11">
        <v>21.24</v>
      </c>
      <c r="D1700">
        <f>IFERROR(VLOOKUP($A1700,'EXIV-EVIX indexes'!$B$4:$D$5000,2,0),D1699)</f>
        <v>27817.56</v>
      </c>
      <c r="E1700">
        <f>IFERROR(VLOOKUP($A1700,'EXIV-EVIX indexes'!$B$4:$D$5000,3,0),E1699)</f>
        <v>5257.71</v>
      </c>
      <c r="F1700" s="11">
        <f>F1699*$D1700/$D1699*(1-F$1+VLOOKUP(A1700,'G T-bils'!B$3:C$3000,2,1)/36500)^($A1700-$A1699)</f>
        <v>128.77858089741846</v>
      </c>
      <c r="G1700" t="str">
        <f>IFERROR(VLOOKUP($A1700,EVIX.IV!$B$5:$F$300,5,0),"")</f>
        <v/>
      </c>
      <c r="I1700" s="11">
        <f>I1699*$E1700/$E1699*(1-I$1+VLOOKUP($A1700,'G T-bils'!$B$3:$C$3000,2,1)/36500)^($A1700-$A1699)</f>
        <v>7.5928796397330034</v>
      </c>
      <c r="L1700">
        <f>ROW()</f>
        <v>1700</v>
      </c>
      <c r="N1700" t="e">
        <f>#REF!/#REF!</f>
        <v>#REF!</v>
      </c>
    </row>
    <row r="1701" spans="1:17">
      <c r="A1701" s="1">
        <v>42426</v>
      </c>
      <c r="B1701" s="11">
        <v>19.809999999999999</v>
      </c>
      <c r="C1701" s="11">
        <v>21.86</v>
      </c>
      <c r="D1701">
        <f>IFERROR(VLOOKUP($A1701,'EXIV-EVIX indexes'!$B$4:$D$5000,2,0),D1700)</f>
        <v>26642.01</v>
      </c>
      <c r="E1701">
        <f>IFERROR(VLOOKUP($A1701,'EXIV-EVIX indexes'!$B$4:$D$5000,3,0),E1700)</f>
        <v>5377.01</v>
      </c>
      <c r="F1701" s="11">
        <f>F1700*$D1701/$D1700*(1-F$1+VLOOKUP(A1701,'G T-bils'!B$3:C$3000,2,1)/36500)^($A1701-$A1700)</f>
        <v>123.33003700642944</v>
      </c>
      <c r="G1701" t="str">
        <f>IFERROR(VLOOKUP($A1701,EVIX.IV!$B$5:$F$300,5,0),"")</f>
        <v/>
      </c>
      <c r="I1701" s="11">
        <f>I1700*$E1701/$E1700*(1-I$1+VLOOKUP($A1701,'G T-bils'!$B$3:$C$3000,2,1)/36500)^($A1701-$A1700)</f>
        <v>7.7647594343548239</v>
      </c>
      <c r="L1701">
        <f>ROW()</f>
        <v>1701</v>
      </c>
      <c r="N1701" t="e">
        <f>#REF!/#REF!</f>
        <v>#REF!</v>
      </c>
    </row>
    <row r="1702" spans="1:17">
      <c r="A1702" s="1">
        <v>42429</v>
      </c>
      <c r="B1702" s="11">
        <v>20.55</v>
      </c>
      <c r="C1702" s="11">
        <v>22.39</v>
      </c>
      <c r="D1702">
        <f>IFERROR(VLOOKUP($A1702,'EXIV-EVIX indexes'!$B$4:$D$5000,2,0),D1701)</f>
        <v>26667.67</v>
      </c>
      <c r="E1702">
        <f>IFERROR(VLOOKUP($A1702,'EXIV-EVIX indexes'!$B$4:$D$5000,3,0),E1701)</f>
        <v>5310.85</v>
      </c>
      <c r="F1702" s="11">
        <f>F1701*$D1702/$D1701*(1-F$1+VLOOKUP(A1702,'G T-bils'!B$3:C$3000,2,1)/36500)^($A1702-$A1701)</f>
        <v>123.42957429606302</v>
      </c>
      <c r="G1702" t="str">
        <f>IFERROR(VLOOKUP($A1702,EVIX.IV!$B$5:$F$300,5,0),"")</f>
        <v/>
      </c>
      <c r="I1702" s="11">
        <f>I1701*$E1702/$E1701*(1-I$1+VLOOKUP($A1702,'G T-bils'!$B$3:$C$3000,2,1)/36500)^($A1702-$A1701)</f>
        <v>7.668024295984698</v>
      </c>
      <c r="L1702">
        <f>ROW()</f>
        <v>1702</v>
      </c>
      <c r="N1702" t="e">
        <f>#REF!/#REF!</f>
        <v>#REF!</v>
      </c>
    </row>
    <row r="1703" spans="1:17">
      <c r="A1703" s="1">
        <v>42430</v>
      </c>
      <c r="B1703" s="11">
        <v>17.7</v>
      </c>
      <c r="C1703" s="11">
        <v>20.28</v>
      </c>
      <c r="D1703">
        <f>IFERROR(VLOOKUP($A1703,'EXIV-EVIX indexes'!$B$4:$D$5000,2,0),D1702)</f>
        <v>25763.74</v>
      </c>
      <c r="E1703">
        <f>IFERROR(VLOOKUP($A1703,'EXIV-EVIX indexes'!$B$4:$D$5000,3,0),E1702)</f>
        <v>5484.08</v>
      </c>
      <c r="F1703" s="11">
        <f>F1702*$D1703/$D1702*(1-F$1+VLOOKUP(A1703,'G T-bils'!B$3:C$3000,2,1)/36500)^($A1703-$A1702)</f>
        <v>119.23960869862147</v>
      </c>
      <c r="G1703" t="str">
        <f>IFERROR(VLOOKUP($A1703,EVIX.IV!$B$5:$F$300,5,0),"")</f>
        <v/>
      </c>
      <c r="I1703" s="11">
        <f>I1702*$E1703/$E1702*(1-I$1+VLOOKUP($A1703,'G T-bils'!$B$3:$C$3000,2,1)/36500)^($A1703-$A1702)</f>
        <v>7.9177302568568724</v>
      </c>
      <c r="L1703">
        <f>ROW()</f>
        <v>1703</v>
      </c>
      <c r="N1703" t="e">
        <f>#REF!/#REF!</f>
        <v>#REF!</v>
      </c>
    </row>
    <row r="1704" spans="1:17">
      <c r="A1704" s="1">
        <v>42431</v>
      </c>
      <c r="B1704" s="11">
        <v>17.09</v>
      </c>
      <c r="C1704" s="11">
        <v>19.920000000000002</v>
      </c>
      <c r="D1704">
        <f>IFERROR(VLOOKUP($A1704,'EXIV-EVIX indexes'!$B$4:$D$5000,2,0),D1703)</f>
        <v>25062.39</v>
      </c>
      <c r="E1704">
        <f>IFERROR(VLOOKUP($A1704,'EXIV-EVIX indexes'!$B$4:$D$5000,3,0),E1703)</f>
        <v>5600.54</v>
      </c>
      <c r="F1704" s="11">
        <f>F1703*$D1704/$D1703*(1-F$1+VLOOKUP(A1704,'G T-bils'!B$3:C$3000,2,1)/36500)^($A1704-$A1703)</f>
        <v>115.9876021081802</v>
      </c>
      <c r="G1704" t="str">
        <f>IFERROR(VLOOKUP($A1704,EVIX.IV!$B$5:$F$300,5,0),"")</f>
        <v/>
      </c>
      <c r="I1704" s="11">
        <f>I1703*$E1704/$E1703*(1-I$1+VLOOKUP($A1704,'G T-bils'!$B$3:$C$3000,2,1)/36500)^($A1704-$A1703)</f>
        <v>8.0854514872199363</v>
      </c>
      <c r="L1704">
        <f>ROW()</f>
        <v>1704</v>
      </c>
      <c r="N1704" t="e">
        <f>#REF!/#REF!</f>
        <v>#REF!</v>
      </c>
    </row>
    <row r="1705" spans="1:17">
      <c r="A1705" s="1">
        <v>42432</v>
      </c>
      <c r="B1705" s="11">
        <v>16.7</v>
      </c>
      <c r="C1705" s="11">
        <v>19.489999999999998</v>
      </c>
      <c r="D1705">
        <f>IFERROR(VLOOKUP($A1705,'EXIV-EVIX indexes'!$B$4:$D$5000,2,0),D1704)</f>
        <v>24662.1</v>
      </c>
      <c r="E1705">
        <f>IFERROR(VLOOKUP($A1705,'EXIV-EVIX indexes'!$B$4:$D$5000,3,0),E1704)</f>
        <v>5795.39</v>
      </c>
      <c r="F1705" s="11">
        <f>F1704*$D1705/$D1704*(1-F$1+VLOOKUP(A1705,'G T-bils'!B$3:C$3000,2,1)/36500)^($A1705-$A1704)</f>
        <v>114.12914002593388</v>
      </c>
      <c r="G1705" t="str">
        <f>IFERROR(VLOOKUP($A1705,EVIX.IV!$B$5:$F$300,5,0),"")</f>
        <v/>
      </c>
      <c r="I1705" s="11">
        <f>I1704*$E1705/$E1704*(1-I$1+VLOOKUP($A1705,'G T-bils'!$B$3:$C$3000,2,1)/36500)^($A1705-$A1704)</f>
        <v>8.3663194579103379</v>
      </c>
      <c r="L1705">
        <f>ROW()</f>
        <v>1705</v>
      </c>
      <c r="N1705" t="e">
        <f>#REF!/#REF!</f>
        <v>#REF!</v>
      </c>
    </row>
    <row r="1706" spans="1:17">
      <c r="A1706" s="1">
        <v>42433</v>
      </c>
      <c r="B1706" s="11">
        <v>16.86</v>
      </c>
      <c r="C1706" s="11">
        <v>19.63</v>
      </c>
      <c r="D1706">
        <f>IFERROR(VLOOKUP($A1706,'EXIV-EVIX indexes'!$B$4:$D$5000,2,0),D1705)</f>
        <v>23962.55</v>
      </c>
      <c r="E1706">
        <f>IFERROR(VLOOKUP($A1706,'EXIV-EVIX indexes'!$B$4:$D$5000,3,0),E1705)</f>
        <v>6038.09</v>
      </c>
      <c r="F1706" s="11">
        <f>F1705*$D1706/$D1705*(1-F$1+VLOOKUP(A1706,'G T-bils'!B$3:C$3000,2,1)/36500)^($A1706-$A1705)</f>
        <v>110.88607470479351</v>
      </c>
      <c r="G1706" t="str">
        <f>IFERROR(VLOOKUP($A1706,EVIX.IV!$B$5:$F$300,5,0),"")</f>
        <v/>
      </c>
      <c r="I1706" s="11">
        <f>I1705*$E1706/$E1705*(1-I$1+VLOOKUP($A1706,'G T-bils'!$B$3:$C$3000,2,1)/36500)^($A1706-$A1705)</f>
        <v>8.7162332987147195</v>
      </c>
      <c r="L1706">
        <f>ROW()</f>
        <v>1706</v>
      </c>
      <c r="N1706" t="e">
        <f>#REF!/#REF!</f>
        <v>#REF!</v>
      </c>
    </row>
    <row r="1707" spans="1:17">
      <c r="A1707" s="1">
        <v>42436</v>
      </c>
      <c r="B1707" s="11">
        <v>17.350000000000001</v>
      </c>
      <c r="C1707" s="11">
        <v>19.899999999999999</v>
      </c>
      <c r="D1707">
        <f>IFERROR(VLOOKUP($A1707,'EXIV-EVIX indexes'!$B$4:$D$5000,2,0),D1706)</f>
        <v>24780.62</v>
      </c>
      <c r="E1707">
        <f>IFERROR(VLOOKUP($A1707,'EXIV-EVIX indexes'!$B$4:$D$5000,3,0),E1706)</f>
        <v>5805.16</v>
      </c>
      <c r="F1707" s="11">
        <f>F1706*$D1707/$D1706*(1-F$1+VLOOKUP(A1707,'G T-bils'!B$3:C$3000,2,1)/36500)^($A1707-$A1706)</f>
        <v>114.65379385166081</v>
      </c>
      <c r="G1707" t="str">
        <f>IFERROR(VLOOKUP($A1707,EVIX.IV!$B$5:$F$300,5,0),"")</f>
        <v/>
      </c>
      <c r="I1707" s="11">
        <f>I1706*$E1707/$E1706*(1-I$1+VLOOKUP($A1707,'G T-bils'!$B$3:$C$3000,2,1)/36500)^($A1707-$A1706)</f>
        <v>8.3786826630792266</v>
      </c>
      <c r="L1707">
        <f>ROW()</f>
        <v>1707</v>
      </c>
      <c r="N1707" t="e">
        <f>#REF!/#REF!</f>
        <v>#REF!</v>
      </c>
    </row>
    <row r="1708" spans="1:17">
      <c r="A1708" s="1">
        <v>42437</v>
      </c>
      <c r="B1708" s="11">
        <v>18.670000000000002</v>
      </c>
      <c r="C1708" s="11">
        <v>21.04</v>
      </c>
      <c r="D1708">
        <f>IFERROR(VLOOKUP($A1708,'EXIV-EVIX indexes'!$B$4:$D$5000,2,0),D1707)</f>
        <v>25438.04</v>
      </c>
      <c r="E1708">
        <f>IFERROR(VLOOKUP($A1708,'EXIV-EVIX indexes'!$B$4:$D$5000,3,0),E1707)</f>
        <v>5723.57</v>
      </c>
      <c r="F1708" s="11">
        <f>F1707*$D1708/$D1707*(1-F$1+VLOOKUP(A1708,'G T-bils'!B$3:C$3000,2,1)/36500)^($A1708-$A1707)</f>
        <v>117.68941584055503</v>
      </c>
      <c r="G1708" t="str">
        <f>IFERROR(VLOOKUP($A1708,EVIX.IV!$B$5:$F$300,5,0),"")</f>
        <v/>
      </c>
      <c r="I1708" s="11">
        <f>I1707*$E1708/$E1707*(1-I$1+VLOOKUP($A1708,'G T-bils'!$B$3:$C$3000,2,1)/36500)^($A1708-$A1707)</f>
        <v>8.2604944938928551</v>
      </c>
      <c r="L1708">
        <f>ROW()</f>
        <v>1708</v>
      </c>
      <c r="N1708" t="e">
        <f>#REF!/#REF!</f>
        <v>#REF!</v>
      </c>
      <c r="P1708" t="e">
        <f>P1709-1</f>
        <v>#REF!</v>
      </c>
      <c r="Q1708" t="e">
        <f>Q1709-1</f>
        <v>#REF!</v>
      </c>
    </row>
    <row r="1709" spans="1:17">
      <c r="A1709" s="1">
        <v>42438</v>
      </c>
      <c r="B1709" s="11">
        <v>18.34</v>
      </c>
      <c r="C1709" s="11">
        <v>20.75</v>
      </c>
      <c r="D1709">
        <f>IFERROR(VLOOKUP($A1709,'EXIV-EVIX indexes'!$B$4:$D$5000,2,0),D1708)</f>
        <v>25179.83</v>
      </c>
      <c r="E1709">
        <f>IFERROR(VLOOKUP($A1709,'EXIV-EVIX indexes'!$B$4:$D$5000,3,0),E1708)</f>
        <v>5736.06</v>
      </c>
      <c r="F1709" s="11">
        <f>F1708*$D1709/$D1708*(1-F$1+VLOOKUP(A1709,'G T-bils'!B$3:C$3000,2,1)/36500)^($A1709-$A1708)</f>
        <v>116.48876860066738</v>
      </c>
      <c r="G1709" t="str">
        <f>IFERROR(VLOOKUP($A1709,EVIX.IV!$B$5:$F$300,5,0),"")</f>
        <v/>
      </c>
      <c r="I1709" s="11">
        <f>I1708*$E1709/$E1708*(1-I$1+VLOOKUP($A1709,'G T-bils'!$B$3:$C$3000,2,1)/36500)^($A1709-$A1708)</f>
        <v>8.2780916864377048</v>
      </c>
      <c r="L1709">
        <f>ROW()</f>
        <v>1709</v>
      </c>
      <c r="N1709" t="e">
        <f>#REF!/#REF!</f>
        <v>#REF!</v>
      </c>
      <c r="P1709" t="e">
        <f>N1709/N595</f>
        <v>#REF!</v>
      </c>
      <c r="Q1709" t="e">
        <f>#REF!/#REF!</f>
        <v>#REF!</v>
      </c>
    </row>
    <row r="1710" spans="1:17">
      <c r="A1710" s="1">
        <v>42439</v>
      </c>
      <c r="B1710" s="11">
        <v>18.05</v>
      </c>
      <c r="C1710" s="11">
        <v>20.71</v>
      </c>
      <c r="D1710">
        <f>IFERROR(VLOOKUP($A1710,'EXIV-EVIX indexes'!$B$4:$D$5000,2,0),D1709)</f>
        <v>26262.37</v>
      </c>
      <c r="E1710">
        <f>IFERROR(VLOOKUP($A1710,'EXIV-EVIX indexes'!$B$4:$D$5000,3,0),E1709)</f>
        <v>5629.72</v>
      </c>
      <c r="F1710" s="11">
        <f>F1709*$D1710/$D1709*(1-F$1+VLOOKUP(A1710,'G T-bils'!B$3:C$3000,2,1)/36500)^($A1710-$A1709)</f>
        <v>121.49065959249631</v>
      </c>
      <c r="G1710" t="str">
        <f>IFERROR(VLOOKUP($A1710,EVIX.IV!$B$5:$F$300,5,0),"")</f>
        <v/>
      </c>
      <c r="I1710" s="11">
        <f>I1709*$E1710/$E1709*(1-I$1+VLOOKUP($A1710,'G T-bils'!$B$3:$C$3000,2,1)/36500)^($A1710-$A1709)</f>
        <v>8.12420840707275</v>
      </c>
      <c r="L1710">
        <f>ROW()</f>
        <v>1710</v>
      </c>
      <c r="N1710" t="e">
        <f>#REF!/#REF!</f>
        <v>#REF!</v>
      </c>
      <c r="P1710" t="e">
        <f>(N1709/N595)^(1/4.5)-1</f>
        <v>#REF!</v>
      </c>
    </row>
    <row r="1711" spans="1:17">
      <c r="A1711" s="1">
        <v>42440</v>
      </c>
      <c r="B1711" s="11">
        <v>16.5</v>
      </c>
      <c r="C1711" s="11">
        <v>19.47</v>
      </c>
      <c r="D1711">
        <f>IFERROR(VLOOKUP($A1711,'EXIV-EVIX indexes'!$B$4:$D$5000,2,0),D1710)</f>
        <v>24481.67</v>
      </c>
      <c r="E1711">
        <f>IFERROR(VLOOKUP($A1711,'EXIV-EVIX indexes'!$B$4:$D$5000,3,0),E1710)</f>
        <v>6022.06</v>
      </c>
      <c r="F1711" s="11">
        <f>F1710*$D1711/$D1710*(1-F$1+VLOOKUP(A1711,'G T-bils'!B$3:C$3000,2,1)/36500)^($A1711-$A1710)</f>
        <v>113.24725703167073</v>
      </c>
      <c r="G1711" t="str">
        <f>IFERROR(VLOOKUP($A1711,EVIX.IV!$B$5:$F$300,5,0),"")</f>
        <v/>
      </c>
      <c r="I1711" s="11">
        <f>I1710*$E1711/$E1710*(1-I$1+VLOOKUP($A1711,'G T-bils'!$B$3:$C$3000,2,1)/36500)^($A1711-$A1710)</f>
        <v>8.68994477454536</v>
      </c>
      <c r="L1711">
        <f>ROW()</f>
        <v>1711</v>
      </c>
      <c r="N1711" t="e">
        <f>#REF!/#REF!</f>
        <v>#REF!</v>
      </c>
    </row>
    <row r="1712" spans="1:17">
      <c r="A1712" s="1">
        <v>42443</v>
      </c>
      <c r="B1712" s="11">
        <v>16.920000000000002</v>
      </c>
      <c r="C1712" s="11">
        <v>19.420000000000002</v>
      </c>
      <c r="D1712">
        <f>IFERROR(VLOOKUP($A1712,'EXIV-EVIX indexes'!$B$4:$D$5000,2,0),D1711)</f>
        <v>23521.56</v>
      </c>
      <c r="E1712">
        <f>IFERROR(VLOOKUP($A1712,'EXIV-EVIX indexes'!$B$4:$D$5000,3,0),E1711)</f>
        <v>6199.74</v>
      </c>
      <c r="F1712" s="11">
        <f>F1711*$D1712/$D1711*(1-F$1+VLOOKUP(A1712,'G T-bils'!B$3:C$3000,2,1)/36500)^($A1712-$A1711)</f>
        <v>108.78918822514777</v>
      </c>
      <c r="G1712" t="str">
        <f>IFERROR(VLOOKUP($A1712,EVIX.IV!$B$5:$F$300,5,0),"")</f>
        <v/>
      </c>
      <c r="I1712" s="11">
        <f>I1711*$E1712/$E1711*(1-I$1+VLOOKUP($A1712,'G T-bils'!$B$3:$C$3000,2,1)/36500)^($A1712-$A1711)</f>
        <v>8.9449594731013047</v>
      </c>
      <c r="L1712">
        <f>ROW()</f>
        <v>1712</v>
      </c>
      <c r="N1712" t="e">
        <f>#REF!/#REF!</f>
        <v>#REF!</v>
      </c>
    </row>
    <row r="1713" spans="1:14">
      <c r="A1713" s="1">
        <v>42444</v>
      </c>
      <c r="B1713" s="11">
        <v>16.84</v>
      </c>
      <c r="C1713" s="11">
        <v>19.329999999999998</v>
      </c>
      <c r="D1713">
        <f>IFERROR(VLOOKUP($A1713,'EXIV-EVIX indexes'!$B$4:$D$5000,2,0),D1712)</f>
        <v>23598.32</v>
      </c>
      <c r="E1713">
        <f>IFERROR(VLOOKUP($A1713,'EXIV-EVIX indexes'!$B$4:$D$5000,3,0),E1712)</f>
        <v>6183.35</v>
      </c>
      <c r="F1713" s="11">
        <f>F1712*$D1713/$D1712*(1-F$1+VLOOKUP(A1713,'G T-bils'!B$3:C$3000,2,1)/36500)^($A1713-$A1712)</f>
        <v>109.1385879901882</v>
      </c>
      <c r="G1713" t="str">
        <f>IFERROR(VLOOKUP($A1713,EVIX.IV!$B$5:$F$300,5,0),"")</f>
        <v/>
      </c>
      <c r="I1713" s="11">
        <f>I1712*$E1713/$E1712*(1-I$1+VLOOKUP($A1713,'G T-bils'!$B$3:$C$3000,2,1)/36500)^($A1713-$A1712)</f>
        <v>8.9208525395719782</v>
      </c>
      <c r="L1713">
        <f>ROW()</f>
        <v>1713</v>
      </c>
      <c r="N1713" t="e">
        <f>#REF!/#REF!</f>
        <v>#REF!</v>
      </c>
    </row>
    <row r="1714" spans="1:14">
      <c r="A1714" s="1">
        <v>42445</v>
      </c>
      <c r="B1714" s="11">
        <v>14.99</v>
      </c>
      <c r="C1714" s="11">
        <v>18.48</v>
      </c>
      <c r="D1714">
        <f>IFERROR(VLOOKUP($A1714,'EXIV-EVIX indexes'!$B$4:$D$5000,2,0),D1713)</f>
        <v>23470.68</v>
      </c>
      <c r="E1714">
        <f>IFERROR(VLOOKUP($A1714,'EXIV-EVIX indexes'!$B$4:$D$5000,3,0),E1713)</f>
        <v>6174.02</v>
      </c>
      <c r="F1714" s="11">
        <f>F1713*$D1714/$D1713*(1-F$1+VLOOKUP(A1714,'G T-bils'!B$3:C$3000,2,1)/36500)^($A1714-$A1713)</f>
        <v>108.54269063155901</v>
      </c>
      <c r="G1714" t="str">
        <f>IFERROR(VLOOKUP($A1714,EVIX.IV!$B$5:$F$300,5,0),"")</f>
        <v/>
      </c>
      <c r="I1714" s="11">
        <f>I1713*$E1714/$E1713*(1-I$1+VLOOKUP($A1714,'G T-bils'!$B$3:$C$3000,2,1)/36500)^($A1714-$A1713)</f>
        <v>8.9069338875628397</v>
      </c>
      <c r="L1714">
        <f>ROW()</f>
        <v>1714</v>
      </c>
      <c r="N1714" t="e">
        <f>#REF!/#REF!</f>
        <v>#REF!</v>
      </c>
    </row>
    <row r="1715" spans="1:14">
      <c r="A1715" s="1">
        <v>42446</v>
      </c>
      <c r="B1715" s="11">
        <v>14.44</v>
      </c>
      <c r="C1715" s="11">
        <v>18.14</v>
      </c>
      <c r="D1715">
        <f>IFERROR(VLOOKUP($A1715,'EXIV-EVIX indexes'!$B$4:$D$5000,2,0),D1714)</f>
        <v>23516.14</v>
      </c>
      <c r="E1715">
        <f>IFERROR(VLOOKUP($A1715,'EXIV-EVIX indexes'!$B$4:$D$5000,3,0),E1714)</f>
        <v>6431.01</v>
      </c>
      <c r="F1715" s="11">
        <f>F1714*$D1715/$D1714*(1-F$1+VLOOKUP(A1715,'G T-bils'!B$3:C$3000,2,1)/36500)^($A1715-$A1714)</f>
        <v>108.74732676275499</v>
      </c>
      <c r="G1715" t="str">
        <f>IFERROR(VLOOKUP($A1715,EVIX.IV!$B$5:$F$300,5,0),"")</f>
        <v/>
      </c>
      <c r="I1715" s="11">
        <f>I1714*$E1715/$E1714*(1-I$1+VLOOKUP($A1715,'G T-bils'!$B$3:$C$3000,2,1)/36500)^($A1715-$A1714)</f>
        <v>9.2772022324737158</v>
      </c>
      <c r="L1715">
        <f>ROW()</f>
        <v>1715</v>
      </c>
      <c r="N1715" t="e">
        <f>#REF!/#REF!</f>
        <v>#REF!</v>
      </c>
    </row>
    <row r="1716" spans="1:14">
      <c r="A1716" s="1">
        <v>42447</v>
      </c>
      <c r="B1716" s="11">
        <v>14.02</v>
      </c>
      <c r="C1716" s="11">
        <v>17.93</v>
      </c>
      <c r="D1716">
        <f>IFERROR(VLOOKUP($A1716,'EXIV-EVIX indexes'!$B$4:$D$5000,2,0),D1715)</f>
        <v>22290.28</v>
      </c>
      <c r="E1716">
        <f>IFERROR(VLOOKUP($A1716,'EXIV-EVIX indexes'!$B$4:$D$5000,3,0),E1715)</f>
        <v>6736.61</v>
      </c>
      <c r="F1716" s="11">
        <f>F1715*$D1716/$D1715*(1-F$1+VLOOKUP(A1716,'G T-bils'!B$3:C$3000,2,1)/36500)^($A1716-$A1715)</f>
        <v>103.07317347591405</v>
      </c>
      <c r="G1716" t="str">
        <f>IFERROR(VLOOKUP($A1716,EVIX.IV!$B$5:$F$300,5,0),"")</f>
        <v/>
      </c>
      <c r="I1716" s="11">
        <f>I1715*$E1716/$E1715*(1-I$1+VLOOKUP($A1716,'G T-bils'!$B$3:$C$3000,2,1)/36500)^($A1716-$A1715)</f>
        <v>9.7175507038581834</v>
      </c>
      <c r="L1716">
        <f>ROW()</f>
        <v>1716</v>
      </c>
      <c r="N1716" t="e">
        <f>#REF!/#REF!</f>
        <v>#REF!</v>
      </c>
    </row>
    <row r="1717" spans="1:14">
      <c r="A1717" s="1">
        <v>42450</v>
      </c>
      <c r="B1717" s="11">
        <v>13.79</v>
      </c>
      <c r="C1717" s="11">
        <v>17.59</v>
      </c>
      <c r="D1717">
        <f>IFERROR(VLOOKUP($A1717,'EXIV-EVIX indexes'!$B$4:$D$5000,2,0),D1716)</f>
        <v>22889.08</v>
      </c>
      <c r="E1717">
        <f>IFERROR(VLOOKUP($A1717,'EXIV-EVIX indexes'!$B$4:$D$5000,3,0),E1716)</f>
        <v>6515.42</v>
      </c>
      <c r="F1717" s="11">
        <f>F1716*$D1717/$D1716*(1-F$1+VLOOKUP(A1717,'G T-bils'!B$3:C$3000,2,1)/36500)^($A1717-$A1716)</f>
        <v>105.82574914718099</v>
      </c>
      <c r="G1717" t="str">
        <f>IFERROR(VLOOKUP($A1717,EVIX.IV!$B$5:$F$300,5,0),"")</f>
        <v/>
      </c>
      <c r="I1717" s="11">
        <f>I1716*$E1717/$E1716*(1-I$1+VLOOKUP($A1717,'G T-bils'!$B$3:$C$3000,2,1)/36500)^($A1717-$A1716)</f>
        <v>9.3970322474611283</v>
      </c>
      <c r="L1717">
        <f>ROW()</f>
        <v>1717</v>
      </c>
      <c r="N1717" t="e">
        <f>#REF!/#REF!</f>
        <v>#REF!</v>
      </c>
    </row>
    <row r="1718" spans="1:14">
      <c r="A1718" s="1">
        <v>42451</v>
      </c>
      <c r="B1718" s="11">
        <v>14.17</v>
      </c>
      <c r="C1718" s="11">
        <v>17.75</v>
      </c>
      <c r="D1718">
        <f>IFERROR(VLOOKUP($A1718,'EXIV-EVIX indexes'!$B$4:$D$5000,2,0),D1717)</f>
        <v>22553.94</v>
      </c>
      <c r="E1718">
        <f>IFERROR(VLOOKUP($A1718,'EXIV-EVIX indexes'!$B$4:$D$5000,3,0),E1717)</f>
        <v>6571.55</v>
      </c>
      <c r="F1718" s="11">
        <f>F1717*$D1718/$D1717*(1-F$1+VLOOKUP(A1718,'G T-bils'!B$3:C$3000,2,1)/36500)^($A1718-$A1717)</f>
        <v>104.27088355757587</v>
      </c>
      <c r="G1718" t="str">
        <f>IFERROR(VLOOKUP($A1718,EVIX.IV!$B$5:$F$300,5,0),"")</f>
        <v/>
      </c>
      <c r="I1718" s="11">
        <f>I1717*$E1718/$E1717*(1-I$1+VLOOKUP($A1718,'G T-bils'!$B$3:$C$3000,2,1)/36500)^($A1718-$A1717)</f>
        <v>9.4774987442111058</v>
      </c>
      <c r="L1718">
        <f>ROW()</f>
        <v>1718</v>
      </c>
      <c r="N1718" t="e">
        <f>#REF!/#REF!</f>
        <v>#REF!</v>
      </c>
    </row>
    <row r="1719" spans="1:14">
      <c r="A1719" s="1">
        <v>42452</v>
      </c>
      <c r="B1719" s="11">
        <v>14.94</v>
      </c>
      <c r="C1719" s="11">
        <v>18.3</v>
      </c>
      <c r="D1719">
        <f>IFERROR(VLOOKUP($A1719,'EXIV-EVIX indexes'!$B$4:$D$5000,2,0),D1718)</f>
        <v>22544.59</v>
      </c>
      <c r="E1719">
        <f>IFERROR(VLOOKUP($A1719,'EXIV-EVIX indexes'!$B$4:$D$5000,3,0),E1718)</f>
        <v>6512.21</v>
      </c>
      <c r="F1719" s="11">
        <f>F1718*$D1719/$D1718*(1-F$1+VLOOKUP(A1719,'G T-bils'!B$3:C$3000,2,1)/36500)^($A1719-$A1718)</f>
        <v>104.22209137015813</v>
      </c>
      <c r="G1719" t="str">
        <f>IFERROR(VLOOKUP($A1719,EVIX.IV!$B$5:$F$300,5,0),"")</f>
        <v/>
      </c>
      <c r="I1719" s="11">
        <f>I1718*$E1719/$E1718*(1-I$1+VLOOKUP($A1719,'G T-bils'!$B$3:$C$3000,2,1)/36500)^($A1719-$A1718)</f>
        <v>9.3914170092074833</v>
      </c>
      <c r="L1719">
        <f>ROW()</f>
        <v>1719</v>
      </c>
      <c r="N1719" t="e">
        <f>#REF!/#REF!</f>
        <v>#REF!</v>
      </c>
    </row>
    <row r="1720" spans="1:14">
      <c r="A1720" s="1">
        <v>42453</v>
      </c>
      <c r="B1720" s="11">
        <v>14.74</v>
      </c>
      <c r="C1720" s="11">
        <v>18.27</v>
      </c>
      <c r="D1720">
        <f>IFERROR(VLOOKUP($A1720,'EXIV-EVIX indexes'!$B$4:$D$5000,2,0),D1719)</f>
        <v>23875.360000000001</v>
      </c>
      <c r="E1720">
        <f>IFERROR(VLOOKUP($A1720,'EXIV-EVIX indexes'!$B$4:$D$5000,3,0),E1719)</f>
        <v>6112.95</v>
      </c>
      <c r="F1720" s="11">
        <f>F1719*$D1720/$D1719*(1-F$1+VLOOKUP(A1720,'G T-bils'!B$3:C$3000,2,1)/36500)^($A1720-$A1719)</f>
        <v>110.36846164382671</v>
      </c>
      <c r="G1720" t="str">
        <f>IFERROR(VLOOKUP($A1720,EVIX.IV!$B$5:$F$300,5,0),"")</f>
        <v/>
      </c>
      <c r="I1720" s="11">
        <f>I1719*$E1720/$E1719*(1-I$1+VLOOKUP($A1720,'G T-bils'!$B$3:$C$3000,2,1)/36500)^($A1720-$A1719)</f>
        <v>8.81518010987668</v>
      </c>
      <c r="L1720">
        <f>ROW()</f>
        <v>1720</v>
      </c>
      <c r="N1720" t="e">
        <f>#REF!/#REF!</f>
        <v>#REF!</v>
      </c>
    </row>
    <row r="1721" spans="1:14">
      <c r="A1721" s="1">
        <v>42457</v>
      </c>
      <c r="B1721" s="11">
        <v>15.24</v>
      </c>
      <c r="C1721" s="11">
        <v>18.3</v>
      </c>
      <c r="D1721">
        <f>IFERROR(VLOOKUP($A1721,'EXIV-EVIX indexes'!$B$4:$D$5000,2,0),D1720)</f>
        <v>23875.360000000001</v>
      </c>
      <c r="E1721">
        <f>IFERROR(VLOOKUP($A1721,'EXIV-EVIX indexes'!$B$4:$D$5000,3,0),E1720)</f>
        <v>6112.95</v>
      </c>
      <c r="F1721" s="11">
        <f>F1720*$D1721/$D1720*(1-F$1+VLOOKUP(A1721,'G T-bils'!B$3:C$3000,2,1)/36500)^($A1721-$A1720)</f>
        <v>110.34571238038549</v>
      </c>
      <c r="G1721" t="str">
        <f>IFERROR(VLOOKUP($A1721,EVIX.IV!$B$5:$F$300,5,0),"")</f>
        <v/>
      </c>
      <c r="I1721" s="11">
        <f>I1720*$E1721/$E1720*(1-I$1+VLOOKUP($A1721,'G T-bils'!$B$3:$C$3000,2,1)/36500)^($A1721-$A1720)</f>
        <v>8.8133631156772996</v>
      </c>
      <c r="L1721">
        <f>ROW()</f>
        <v>1721</v>
      </c>
      <c r="N1721" t="e">
        <f>#REF!/#REF!</f>
        <v>#REF!</v>
      </c>
    </row>
    <row r="1722" spans="1:14">
      <c r="A1722" s="1">
        <v>42458</v>
      </c>
      <c r="B1722" s="11">
        <v>13.82</v>
      </c>
      <c r="C1722" s="11">
        <v>17.239999999999998</v>
      </c>
      <c r="D1722">
        <f>IFERROR(VLOOKUP($A1722,'EXIV-EVIX indexes'!$B$4:$D$5000,2,0),D1721)</f>
        <v>23304.63</v>
      </c>
      <c r="E1722">
        <f>IFERROR(VLOOKUP($A1722,'EXIV-EVIX indexes'!$B$4:$D$5000,3,0),E1721)</f>
        <v>6282.24</v>
      </c>
      <c r="F1722" s="11">
        <f>F1721*$D1722/$D1721*(1-F$1+VLOOKUP(A1722,'G T-bils'!B$3:C$3000,2,1)/36500)^($A1722-$A1721)</f>
        <v>107.70239001578591</v>
      </c>
      <c r="G1722" t="str">
        <f>IFERROR(VLOOKUP($A1722,EVIX.IV!$B$5:$F$300,5,0),"")</f>
        <v/>
      </c>
      <c r="I1722" s="11">
        <f>I1721*$E1722/$E1721*(1-I$1+VLOOKUP($A1722,'G T-bils'!$B$3:$C$3000,2,1)/36500)^($A1722-$A1721)</f>
        <v>9.0569701920066077</v>
      </c>
      <c r="L1722">
        <f>ROW()</f>
        <v>1722</v>
      </c>
      <c r="N1722" t="e">
        <f>#REF!/#REF!</f>
        <v>#REF!</v>
      </c>
    </row>
    <row r="1723" spans="1:14">
      <c r="A1723" s="1">
        <v>42459</v>
      </c>
      <c r="B1723" s="11">
        <v>13.56</v>
      </c>
      <c r="C1723" s="11">
        <v>16.920000000000002</v>
      </c>
      <c r="D1723">
        <f>IFERROR(VLOOKUP($A1723,'EXIV-EVIX indexes'!$B$4:$D$5000,2,0),D1722)</f>
        <v>22360.17</v>
      </c>
      <c r="E1723">
        <f>IFERROR(VLOOKUP($A1723,'EXIV-EVIX indexes'!$B$4:$D$5000,3,0),E1722)</f>
        <v>6725.98</v>
      </c>
      <c r="F1723" s="11">
        <f>F1722*$D1723/$D1722*(1-F$1+VLOOKUP(A1723,'G T-bils'!B$3:C$3000,2,1)/36500)^($A1723-$A1722)</f>
        <v>103.33221833162743</v>
      </c>
      <c r="G1723" t="str">
        <f>IFERROR(VLOOKUP($A1723,EVIX.IV!$B$5:$F$300,5,0),"")</f>
        <v/>
      </c>
      <c r="I1723" s="11">
        <f>I1722*$E1723/$E1722*(1-I$1+VLOOKUP($A1723,'G T-bils'!$B$3:$C$3000,2,1)/36500)^($A1723-$A1722)</f>
        <v>9.6961987616906526</v>
      </c>
      <c r="L1723">
        <f>ROW()</f>
        <v>1723</v>
      </c>
      <c r="N1723" t="e">
        <f>#REF!/#REF!</f>
        <v>#REF!</v>
      </c>
    </row>
    <row r="1724" spans="1:14">
      <c r="A1724" s="1">
        <v>42460</v>
      </c>
      <c r="B1724" s="11">
        <v>13.95</v>
      </c>
      <c r="C1724" s="11">
        <v>17.079999999999998</v>
      </c>
      <c r="D1724">
        <f>IFERROR(VLOOKUP($A1724,'EXIV-EVIX indexes'!$B$4:$D$5000,2,0),D1723)</f>
        <v>23124.93</v>
      </c>
      <c r="E1724">
        <f>IFERROR(VLOOKUP($A1724,'EXIV-EVIX indexes'!$B$4:$D$5000,3,0),E1723)</f>
        <v>6541.77</v>
      </c>
      <c r="F1724" s="11">
        <f>F1723*$D1724/$D1723*(1-F$1+VLOOKUP(A1724,'G T-bils'!B$3:C$3000,2,1)/36500)^($A1724-$A1723)</f>
        <v>106.8607858933423</v>
      </c>
      <c r="G1724" t="str">
        <f>IFERROR(VLOOKUP($A1724,EVIX.IV!$B$5:$F$300,5,0),"")</f>
        <v/>
      </c>
      <c r="I1724" s="11">
        <f>I1723*$E1724/$E1723*(1-I$1+VLOOKUP($A1724,'G T-bils'!$B$3:$C$3000,2,1)/36500)^($A1724-$A1723)</f>
        <v>9.4301476783413847</v>
      </c>
      <c r="L1724">
        <f>ROW()</f>
        <v>1724</v>
      </c>
      <c r="N1724" t="e">
        <f>#REF!/#REF!</f>
        <v>#REF!</v>
      </c>
    </row>
    <row r="1725" spans="1:14">
      <c r="A1725" s="1">
        <v>42461</v>
      </c>
      <c r="B1725" s="11">
        <v>13.1</v>
      </c>
      <c r="C1725" s="11">
        <v>16.5</v>
      </c>
      <c r="D1725">
        <f>IFERROR(VLOOKUP($A1725,'EXIV-EVIX indexes'!$B$4:$D$5000,2,0),D1724)</f>
        <v>23668.79</v>
      </c>
      <c r="E1725">
        <f>IFERROR(VLOOKUP($A1725,'EXIV-EVIX indexes'!$B$4:$D$5000,3,0),E1724)</f>
        <v>6328.78</v>
      </c>
      <c r="F1725" s="11">
        <f>F1724*$D1725/$D1724*(1-F$1+VLOOKUP(A1725,'G T-bils'!B$3:C$3000,2,1)/36500)^($A1725-$A1724)</f>
        <v>109.36825093953195</v>
      </c>
      <c r="G1725" t="str">
        <f>IFERROR(VLOOKUP($A1725,EVIX.IV!$B$5:$F$300,5,0),"")</f>
        <v/>
      </c>
      <c r="I1725" s="11">
        <f>I1724*$E1725/$E1724*(1-I$1+VLOOKUP($A1725,'G T-bils'!$B$3:$C$3000,2,1)/36500)^($A1725-$A1724)</f>
        <v>9.1226391287545994</v>
      </c>
      <c r="L1725">
        <f>ROW()</f>
        <v>1725</v>
      </c>
      <c r="N1725" t="e">
        <f>#REF!/#REF!</f>
        <v>#REF!</v>
      </c>
    </row>
    <row r="1726" spans="1:14">
      <c r="A1726" s="1">
        <v>42464</v>
      </c>
      <c r="B1726" s="11">
        <v>14.12</v>
      </c>
      <c r="C1726" s="11">
        <v>17.23</v>
      </c>
      <c r="D1726">
        <f>IFERROR(VLOOKUP($A1726,'EXIV-EVIX indexes'!$B$4:$D$5000,2,0),D1725)</f>
        <v>23395.5</v>
      </c>
      <c r="E1726">
        <f>IFERROR(VLOOKUP($A1726,'EXIV-EVIX indexes'!$B$4:$D$5000,3,0),E1725)</f>
        <v>6441.49</v>
      </c>
      <c r="F1726" s="11">
        <f>F1725*$D1726/$D1725*(1-F$1+VLOOKUP(A1726,'G T-bils'!B$3:C$3000,2,1)/36500)^($A1726-$A1725)</f>
        <v>108.08840583425528</v>
      </c>
      <c r="G1726" t="str">
        <f>IFERROR(VLOOKUP($A1726,EVIX.IV!$B$5:$F$300,5,0),"")</f>
        <v/>
      </c>
      <c r="I1726" s="11">
        <f>I1725*$E1726/$E1725*(1-I$1+VLOOKUP($A1726,'G T-bils'!$B$3:$C$3000,2,1)/36500)^($A1726-$A1725)</f>
        <v>9.283642400530411</v>
      </c>
      <c r="L1726">
        <f>ROW()</f>
        <v>1726</v>
      </c>
      <c r="N1726" t="e">
        <f>#REF!/#REF!</f>
        <v>#REF!</v>
      </c>
    </row>
    <row r="1727" spans="1:14">
      <c r="A1727" s="1">
        <v>42465</v>
      </c>
      <c r="B1727" s="11">
        <v>15.42</v>
      </c>
      <c r="C1727" s="11">
        <v>18.38</v>
      </c>
      <c r="D1727">
        <f>IFERROR(VLOOKUP($A1727,'EXIV-EVIX indexes'!$B$4:$D$5000,2,0),D1726)</f>
        <v>24337.62</v>
      </c>
      <c r="E1727">
        <f>IFERROR(VLOOKUP($A1727,'EXIV-EVIX indexes'!$B$4:$D$5000,3,0),E1726)</f>
        <v>6173.96</v>
      </c>
      <c r="F1727" s="11">
        <f>F1726*$D1727/$D1726*(1-F$1+VLOOKUP(A1727,'G T-bils'!B$3:C$3000,2,1)/36500)^($A1727-$A1726)</f>
        <v>112.43520145512653</v>
      </c>
      <c r="G1727" t="str">
        <f>IFERROR(VLOOKUP($A1727,EVIX.IV!$B$5:$F$300,5,0),"")</f>
        <v/>
      </c>
      <c r="I1727" s="11">
        <f>I1726*$E1727/$E1726*(1-I$1+VLOOKUP($A1727,'G T-bils'!$B$3:$C$3000,2,1)/36500)^($A1727-$A1726)</f>
        <v>8.8976085284093145</v>
      </c>
      <c r="L1727">
        <f>ROW()</f>
        <v>1727</v>
      </c>
      <c r="N1727" t="e">
        <f>#REF!/#REF!</f>
        <v>#REF!</v>
      </c>
    </row>
    <row r="1728" spans="1:14">
      <c r="A1728" s="1">
        <v>42466</v>
      </c>
      <c r="B1728" s="11">
        <v>14.09</v>
      </c>
      <c r="C1728" s="11">
        <v>17.28</v>
      </c>
      <c r="D1728">
        <f>IFERROR(VLOOKUP($A1728,'EXIV-EVIX indexes'!$B$4:$D$5000,2,0),D1727)</f>
        <v>23615.78</v>
      </c>
      <c r="E1728">
        <f>IFERROR(VLOOKUP($A1728,'EXIV-EVIX indexes'!$B$4:$D$5000,3,0),E1727)</f>
        <v>6354.9</v>
      </c>
      <c r="F1728" s="11">
        <f>F1727*$D1728/$D1727*(1-F$1+VLOOKUP(A1728,'G T-bils'!B$3:C$3000,2,1)/36500)^($A1728-$A1727)</f>
        <v>109.0945846099422</v>
      </c>
      <c r="G1728" t="str">
        <f>IFERROR(VLOOKUP($A1728,EVIX.IV!$B$5:$F$300,5,0),"")</f>
        <v/>
      </c>
      <c r="I1728" s="11">
        <f>I1727*$E1728/$E1727*(1-I$1+VLOOKUP($A1728,'G T-bils'!$B$3:$C$3000,2,1)/36500)^($A1728-$A1727)</f>
        <v>9.1578790973162079</v>
      </c>
      <c r="L1728">
        <f>ROW()</f>
        <v>1728</v>
      </c>
      <c r="N1728" t="e">
        <f>#REF!/#REF!</f>
        <v>#REF!</v>
      </c>
    </row>
    <row r="1729" spans="1:14">
      <c r="A1729" s="1">
        <v>42467</v>
      </c>
      <c r="B1729" s="11">
        <v>16.16</v>
      </c>
      <c r="C1729" s="11">
        <v>18.86</v>
      </c>
      <c r="D1729">
        <f>IFERROR(VLOOKUP($A1729,'EXIV-EVIX indexes'!$B$4:$D$5000,2,0),D1728)</f>
        <v>24259.58</v>
      </c>
      <c r="E1729">
        <f>IFERROR(VLOOKUP($A1729,'EXIV-EVIX indexes'!$B$4:$D$5000,3,0),E1728)</f>
        <v>6188.74</v>
      </c>
      <c r="F1729" s="11">
        <f>F1728*$D1729/$D1728*(1-F$1+VLOOKUP(A1729,'G T-bils'!B$3:C$3000,2,1)/36500)^($A1729-$A1728)</f>
        <v>112.06269970311263</v>
      </c>
      <c r="G1729" t="str">
        <f>IFERROR(VLOOKUP($A1729,EVIX.IV!$B$5:$F$300,5,0),"")</f>
        <v/>
      </c>
      <c r="I1729" s="11">
        <f>I1728*$E1729/$E1728*(1-I$1+VLOOKUP($A1729,'G T-bils'!$B$3:$C$3000,2,1)/36500)^($A1729-$A1728)</f>
        <v>8.9179560304573986</v>
      </c>
      <c r="L1729">
        <f>ROW()</f>
        <v>1729</v>
      </c>
      <c r="N1729" t="e">
        <f>#REF!/#REF!</f>
        <v>#REF!</v>
      </c>
    </row>
    <row r="1730" spans="1:14">
      <c r="A1730" s="1">
        <v>42468</v>
      </c>
      <c r="B1730" s="11">
        <v>15.36</v>
      </c>
      <c r="C1730" s="11">
        <v>18.32</v>
      </c>
      <c r="D1730">
        <f>IFERROR(VLOOKUP($A1730,'EXIV-EVIX indexes'!$B$4:$D$5000,2,0),D1729)</f>
        <v>23751.77</v>
      </c>
      <c r="E1730">
        <f>IFERROR(VLOOKUP($A1730,'EXIV-EVIX indexes'!$B$4:$D$5000,3,0),E1729)</f>
        <v>6344.89</v>
      </c>
      <c r="F1730" s="11">
        <f>F1729*$D1730/$D1729*(1-F$1+VLOOKUP(A1730,'G T-bils'!B$3:C$3000,2,1)/36500)^($A1730-$A1729)</f>
        <v>109.71109954347784</v>
      </c>
      <c r="G1730" t="str">
        <f>IFERROR(VLOOKUP($A1730,EVIX.IV!$B$5:$F$300,5,0),"")</f>
        <v/>
      </c>
      <c r="I1730" s="11">
        <f>I1729*$E1730/$E1729*(1-I$1+VLOOKUP($A1730,'G T-bils'!$B$3:$C$3000,2,1)/36500)^($A1730-$A1729)</f>
        <v>9.1424790080722342</v>
      </c>
      <c r="L1730">
        <f>ROW()</f>
        <v>1730</v>
      </c>
      <c r="N1730" t="e">
        <f>#REF!/#REF!</f>
        <v>#REF!</v>
      </c>
    </row>
    <row r="1731" spans="1:14">
      <c r="A1731" s="1">
        <v>42471</v>
      </c>
      <c r="B1731" s="11">
        <v>16.260000000000002</v>
      </c>
      <c r="C1731" s="11">
        <v>18.89</v>
      </c>
      <c r="D1731">
        <f>IFERROR(VLOOKUP($A1731,'EXIV-EVIX indexes'!$B$4:$D$5000,2,0),D1730)</f>
        <v>23895.19</v>
      </c>
      <c r="E1731">
        <f>IFERROR(VLOOKUP($A1731,'EXIV-EVIX indexes'!$B$4:$D$5000,3,0),E1730)</f>
        <v>6343.98</v>
      </c>
      <c r="F1731" s="11">
        <f>F1730*$D1731/$D1730*(1-F$1+VLOOKUP(A1731,'G T-bils'!B$3:C$3000,2,1)/36500)^($A1731-$A1730)</f>
        <v>110.35589570778158</v>
      </c>
      <c r="G1731" t="str">
        <f>IFERROR(VLOOKUP($A1731,EVIX.IV!$B$5:$F$300,5,0),"")</f>
        <v/>
      </c>
      <c r="I1731" s="11">
        <f>I1730*$E1731/$E1730*(1-I$1+VLOOKUP($A1731,'G T-bils'!$B$3:$C$3000,2,1)/36500)^($A1731-$A1730)</f>
        <v>9.1397042603515484</v>
      </c>
      <c r="L1731">
        <f>ROW()</f>
        <v>1731</v>
      </c>
      <c r="N1731" t="e">
        <f>#REF!/#REF!</f>
        <v>#REF!</v>
      </c>
    </row>
    <row r="1732" spans="1:14">
      <c r="A1732" s="1">
        <v>42472</v>
      </c>
      <c r="B1732" s="11">
        <v>14.85</v>
      </c>
      <c r="C1732" s="11">
        <v>17.97</v>
      </c>
      <c r="D1732">
        <f>IFERROR(VLOOKUP($A1732,'EXIV-EVIX indexes'!$B$4:$D$5000,2,0),D1731)</f>
        <v>23529.73</v>
      </c>
      <c r="E1732">
        <f>IFERROR(VLOOKUP($A1732,'EXIV-EVIX indexes'!$B$4:$D$5000,3,0),E1731)</f>
        <v>6365.06</v>
      </c>
      <c r="F1732" s="11">
        <f>F1731*$D1732/$D1731*(1-F$1+VLOOKUP(A1732,'G T-bils'!B$3:C$3000,2,1)/36500)^($A1732-$A1731)</f>
        <v>108.66228385276214</v>
      </c>
      <c r="G1732" t="str">
        <f>IFERROR(VLOOKUP($A1732,EVIX.IV!$B$5:$F$300,5,0),"")</f>
        <v/>
      </c>
      <c r="I1732" s="11">
        <f>I1731*$E1732/$E1731*(1-I$1+VLOOKUP($A1732,'G T-bils'!$B$3:$C$3000,2,1)/36500)^($A1732-$A1731)</f>
        <v>9.169584836952545</v>
      </c>
      <c r="L1732">
        <f>ROW()</f>
        <v>1732</v>
      </c>
      <c r="N1732" t="e">
        <f>#REF!/#REF!</f>
        <v>#REF!</v>
      </c>
    </row>
    <row r="1733" spans="1:14">
      <c r="A1733" s="1">
        <v>42473</v>
      </c>
      <c r="B1733" s="11">
        <v>13.84</v>
      </c>
      <c r="C1733" s="11">
        <v>17.260000000000002</v>
      </c>
      <c r="D1733">
        <f>IFERROR(VLOOKUP($A1733,'EXIV-EVIX indexes'!$B$4:$D$5000,2,0),D1732)</f>
        <v>22088.41</v>
      </c>
      <c r="E1733">
        <f>IFERROR(VLOOKUP($A1733,'EXIV-EVIX indexes'!$B$4:$D$5000,3,0),E1732)</f>
        <v>6650.52</v>
      </c>
      <c r="F1733" s="11">
        <f>F1732*$D1733/$D1732*(1-F$1+VLOOKUP(A1733,'G T-bils'!B$3:C$3000,2,1)/36500)^($A1733-$A1732)</f>
        <v>102.00073004395411</v>
      </c>
      <c r="G1733" t="str">
        <f>IFERROR(VLOOKUP($A1733,EVIX.IV!$B$5:$F$300,5,0),"")</f>
        <v/>
      </c>
      <c r="I1733" s="11">
        <f>I1732*$E1733/$E1732*(1-I$1+VLOOKUP($A1733,'G T-bils'!$B$3:$C$3000,2,1)/36500)^($A1733-$A1732)</f>
        <v>9.5803133716449498</v>
      </c>
      <c r="L1733">
        <f>ROW()</f>
        <v>1733</v>
      </c>
      <c r="N1733" t="e">
        <f>#REF!/#REF!</f>
        <v>#REF!</v>
      </c>
    </row>
    <row r="1734" spans="1:14">
      <c r="A1734" s="1">
        <v>42474</v>
      </c>
      <c r="B1734" s="11">
        <v>13.72</v>
      </c>
      <c r="C1734" s="11">
        <v>17.239999999999998</v>
      </c>
      <c r="D1734">
        <f>IFERROR(VLOOKUP($A1734,'EXIV-EVIX indexes'!$B$4:$D$5000,2,0),D1733)</f>
        <v>21561.87</v>
      </c>
      <c r="E1734">
        <f>IFERROR(VLOOKUP($A1734,'EXIV-EVIX indexes'!$B$4:$D$5000,3,0),E1733)</f>
        <v>6783.53</v>
      </c>
      <c r="F1734" s="11">
        <f>F1733*$D1734/$D1733*(1-F$1+VLOOKUP(A1734,'G T-bils'!B$3:C$3000,2,1)/36500)^($A1734-$A1733)</f>
        <v>99.563968894571119</v>
      </c>
      <c r="G1734" t="str">
        <f>IFERROR(VLOOKUP($A1734,EVIX.IV!$B$5:$F$300,5,0),"")</f>
        <v/>
      </c>
      <c r="I1734" s="11">
        <f>I1733*$E1734/$E1733*(1-I$1+VLOOKUP($A1734,'G T-bils'!$B$3:$C$3000,2,1)/36500)^($A1734-$A1733)</f>
        <v>9.7714004818435978</v>
      </c>
      <c r="L1734">
        <f>ROW()</f>
        <v>1734</v>
      </c>
      <c r="N1734" t="e">
        <f>#REF!/#REF!</f>
        <v>#REF!</v>
      </c>
    </row>
    <row r="1735" spans="1:14">
      <c r="A1735" s="1">
        <v>42475</v>
      </c>
      <c r="B1735" s="11">
        <v>13.62</v>
      </c>
      <c r="C1735" s="11">
        <v>17.16</v>
      </c>
      <c r="D1735">
        <f>IFERROR(VLOOKUP($A1735,'EXIV-EVIX indexes'!$B$4:$D$5000,2,0),D1734)</f>
        <v>21727.85</v>
      </c>
      <c r="E1735">
        <f>IFERROR(VLOOKUP($A1735,'EXIV-EVIX indexes'!$B$4:$D$5000,3,0),E1734)</f>
        <v>6771.75</v>
      </c>
      <c r="F1735" s="11">
        <f>F1734*$D1735/$D1734*(1-F$1+VLOOKUP(A1735,'G T-bils'!B$3:C$3000,2,1)/36500)^($A1735-$A1734)</f>
        <v>100.32503433741063</v>
      </c>
      <c r="G1735" t="str">
        <f>IFERROR(VLOOKUP($A1735,EVIX.IV!$B$5:$F$300,5,0),"")</f>
        <v/>
      </c>
      <c r="I1735" s="11">
        <f>I1734*$E1735/$E1734*(1-I$1+VLOOKUP($A1735,'G T-bils'!$B$3:$C$3000,2,1)/36500)^($A1735-$A1734)</f>
        <v>9.7539104740730664</v>
      </c>
      <c r="L1735">
        <f>ROW()</f>
        <v>1735</v>
      </c>
      <c r="N1735" t="e">
        <f>#REF!/#REF!</f>
        <v>#REF!</v>
      </c>
    </row>
    <row r="1736" spans="1:14">
      <c r="A1736" s="1">
        <v>42478</v>
      </c>
      <c r="B1736" s="11">
        <v>13.35</v>
      </c>
      <c r="C1736" s="11">
        <v>16.510000000000002</v>
      </c>
      <c r="D1736">
        <f>IFERROR(VLOOKUP($A1736,'EXIV-EVIX indexes'!$B$4:$D$5000,2,0),D1735)</f>
        <v>21195.61</v>
      </c>
      <c r="E1736">
        <f>IFERROR(VLOOKUP($A1736,'EXIV-EVIX indexes'!$B$4:$D$5000,3,0),E1735)</f>
        <v>6973.27</v>
      </c>
      <c r="F1736" s="11">
        <f>F1735*$D1736/$D1735*(1-F$1+VLOOKUP(A1736,'G T-bils'!B$3:C$3000,2,1)/36500)^($A1736-$A1735)</f>
        <v>97.851852733385385</v>
      </c>
      <c r="G1736" t="str">
        <f>IFERROR(VLOOKUP($A1736,EVIX.IV!$B$5:$F$300,5,0),"")</f>
        <v/>
      </c>
      <c r="I1736" s="11">
        <f>I1735*$E1736/$E1735*(1-I$1+VLOOKUP($A1736,'G T-bils'!$B$3:$C$3000,2,1)/36500)^($A1736-$A1735)</f>
        <v>10.04257075705503</v>
      </c>
      <c r="L1736">
        <f>ROW()</f>
        <v>1736</v>
      </c>
      <c r="N1736" t="e">
        <f>#REF!/#REF!</f>
        <v>#REF!</v>
      </c>
    </row>
    <row r="1737" spans="1:14">
      <c r="A1737" s="1">
        <v>42479</v>
      </c>
      <c r="B1737" s="11">
        <v>13.24</v>
      </c>
      <c r="C1737" s="11">
        <v>16.47</v>
      </c>
      <c r="D1737">
        <f>IFERROR(VLOOKUP($A1737,'EXIV-EVIX indexes'!$B$4:$D$5000,2,0),D1736)</f>
        <v>20310.64</v>
      </c>
      <c r="E1737">
        <f>IFERROR(VLOOKUP($A1737,'EXIV-EVIX indexes'!$B$4:$D$5000,3,0),E1736)</f>
        <v>7320.34</v>
      </c>
      <c r="F1737" s="11">
        <f>F1736*$D1737/$D1736*(1-F$1+VLOOKUP(A1737,'G T-bils'!B$3:C$3000,2,1)/36500)^($A1737-$A1736)</f>
        <v>93.761441739491644</v>
      </c>
      <c r="G1737" t="str">
        <f>IFERROR(VLOOKUP($A1737,EVIX.IV!$B$5:$F$300,5,0),"")</f>
        <v/>
      </c>
      <c r="I1737" s="11">
        <f>I1736*$E1737/$E1736*(1-I$1+VLOOKUP($A1737,'G T-bils'!$B$3:$C$3000,2,1)/36500)^($A1737-$A1736)</f>
        <v>10.541859095534717</v>
      </c>
      <c r="L1737">
        <f>ROW()</f>
        <v>1737</v>
      </c>
      <c r="N1737" t="e">
        <f>#REF!/#REF!</f>
        <v>#REF!</v>
      </c>
    </row>
    <row r="1738" spans="1:14">
      <c r="A1738" s="1">
        <v>42480</v>
      </c>
      <c r="B1738" s="11">
        <v>13.28</v>
      </c>
      <c r="C1738" s="11">
        <v>16.600000000000001</v>
      </c>
      <c r="D1738">
        <f>IFERROR(VLOOKUP($A1738,'EXIV-EVIX indexes'!$B$4:$D$5000,2,0),D1737)</f>
        <v>20142.87</v>
      </c>
      <c r="E1738">
        <f>IFERROR(VLOOKUP($A1738,'EXIV-EVIX indexes'!$B$4:$D$5000,3,0),E1737)</f>
        <v>7324.27</v>
      </c>
      <c r="F1738" s="11">
        <f>F1737*$D1738/$D1737*(1-F$1+VLOOKUP(A1738,'G T-bils'!B$3:C$3000,2,1)/36500)^($A1738-$A1737)</f>
        <v>92.982140847542595</v>
      </c>
      <c r="G1738" t="str">
        <f>IFERROR(VLOOKUP($A1738,EVIX.IV!$B$5:$F$300,5,0),"")</f>
        <v/>
      </c>
      <c r="I1738" s="11">
        <f>I1737*$E1738/$E1737*(1-I$1+VLOOKUP($A1738,'G T-bils'!$B$3:$C$3000,2,1)/36500)^($A1738-$A1737)</f>
        <v>10.546972731065011</v>
      </c>
      <c r="L1738">
        <f>ROW()</f>
        <v>1738</v>
      </c>
      <c r="N1738" t="e">
        <f>#REF!/#REF!</f>
        <v>#REF!</v>
      </c>
    </row>
    <row r="1739" spans="1:14">
      <c r="A1739" s="1">
        <v>42481</v>
      </c>
      <c r="B1739" s="11">
        <v>13.95</v>
      </c>
      <c r="C1739" s="11">
        <v>17.14</v>
      </c>
      <c r="D1739">
        <f>IFERROR(VLOOKUP($A1739,'EXIV-EVIX indexes'!$B$4:$D$5000,2,0),D1738)</f>
        <v>20395.689999999999</v>
      </c>
      <c r="E1739">
        <f>IFERROR(VLOOKUP($A1739,'EXIV-EVIX indexes'!$B$4:$D$5000,3,0),E1738)</f>
        <v>7173.55</v>
      </c>
      <c r="F1739" s="11">
        <f>F1738*$D1739/$D1738*(1-F$1+VLOOKUP(A1739,'G T-bils'!B$3:C$3000,2,1)/36500)^($A1739-$A1738)</f>
        <v>94.144323881119945</v>
      </c>
      <c r="G1739" t="str">
        <f>IFERROR(VLOOKUP($A1739,EVIX.IV!$B$5:$F$300,5,0),"")</f>
        <v/>
      </c>
      <c r="I1739" s="11">
        <f>I1738*$E1739/$E1738*(1-I$1+VLOOKUP($A1739,'G T-bils'!$B$3:$C$3000,2,1)/36500)^($A1739-$A1738)</f>
        <v>10.329401395096147</v>
      </c>
      <c r="L1739">
        <f>ROW()</f>
        <v>1739</v>
      </c>
      <c r="N1739" t="e">
        <f>#REF!/#REF!</f>
        <v>#REF!</v>
      </c>
    </row>
    <row r="1740" spans="1:14">
      <c r="A1740" s="1">
        <v>42482</v>
      </c>
      <c r="B1740" s="11">
        <v>13.22</v>
      </c>
      <c r="C1740" s="11">
        <v>16.64</v>
      </c>
      <c r="D1740">
        <f>IFERROR(VLOOKUP($A1740,'EXIV-EVIX indexes'!$B$4:$D$5000,2,0),D1739)</f>
        <v>20522.05</v>
      </c>
      <c r="E1740">
        <f>IFERROR(VLOOKUP($A1740,'EXIV-EVIX indexes'!$B$4:$D$5000,3,0),E1739)</f>
        <v>7065.11</v>
      </c>
      <c r="F1740" s="11">
        <f>F1739*$D1740/$D1739*(1-F$1+VLOOKUP(A1740,'G T-bils'!B$3:C$3000,2,1)/36500)^($A1740-$A1739)</f>
        <v>94.722688246091465</v>
      </c>
      <c r="G1740" t="str">
        <f>IFERROR(VLOOKUP($A1740,EVIX.IV!$B$5:$F$300,5,0),"")</f>
        <v/>
      </c>
      <c r="I1740" s="11">
        <f>I1739*$E1740/$E1739*(1-I$1+VLOOKUP($A1740,'G T-bils'!$B$3:$C$3000,2,1)/36500)^($A1740-$A1739)</f>
        <v>10.17272929163517</v>
      </c>
      <c r="L1740">
        <f>ROW()</f>
        <v>1740</v>
      </c>
      <c r="N1740" t="e">
        <f>#REF!/#REF!</f>
        <v>#REF!</v>
      </c>
    </row>
    <row r="1741" spans="1:14">
      <c r="A1741" s="1">
        <v>42485</v>
      </c>
      <c r="B1741" s="11">
        <v>14.08</v>
      </c>
      <c r="C1741" s="11">
        <v>17.22</v>
      </c>
      <c r="D1741">
        <f>IFERROR(VLOOKUP($A1741,'EXIV-EVIX indexes'!$B$4:$D$5000,2,0),D1740)</f>
        <v>20596.8</v>
      </c>
      <c r="E1741">
        <f>IFERROR(VLOOKUP($A1741,'EXIV-EVIX indexes'!$B$4:$D$5000,3,0),E1740)</f>
        <v>7072.99</v>
      </c>
      <c r="F1741" s="11">
        <f>F1740*$D1741/$D1740*(1-F$1+VLOOKUP(A1741,'G T-bils'!B$3:C$3000,2,1)/36500)^($A1741-$A1740)</f>
        <v>95.052784857756521</v>
      </c>
      <c r="G1741" t="str">
        <f>IFERROR(VLOOKUP($A1741,EVIX.IV!$B$5:$F$300,5,0),"")</f>
        <v/>
      </c>
      <c r="I1741" s="11">
        <f>I1740*$E1741/$E1740*(1-I$1+VLOOKUP($A1741,'G T-bils'!$B$3:$C$3000,2,1)/36500)^($A1741-$A1740)</f>
        <v>10.182476667168013</v>
      </c>
      <c r="L1741">
        <f>ROW()</f>
        <v>1741</v>
      </c>
      <c r="N1741" t="e">
        <f>#REF!/#REF!</f>
        <v>#REF!</v>
      </c>
    </row>
    <row r="1742" spans="1:14">
      <c r="A1742" s="1">
        <v>42486</v>
      </c>
      <c r="B1742" s="11">
        <v>13.96</v>
      </c>
      <c r="C1742" s="11">
        <v>16.920000000000002</v>
      </c>
      <c r="D1742">
        <f>IFERROR(VLOOKUP($A1742,'EXIV-EVIX indexes'!$B$4:$D$5000,2,0),D1741)</f>
        <v>20316.990000000002</v>
      </c>
      <c r="E1742">
        <f>IFERROR(VLOOKUP($A1742,'EXIV-EVIX indexes'!$B$4:$D$5000,3,0),E1741)</f>
        <v>7215.86</v>
      </c>
      <c r="F1742" s="11">
        <f>F1741*$D1742/$D1741*(1-F$1+VLOOKUP(A1742,'G T-bils'!B$3:C$3000,2,1)/36500)^($A1742-$A1741)</f>
        <v>93.756580082249414</v>
      </c>
      <c r="G1742" t="str">
        <f>IFERROR(VLOOKUP($A1742,EVIX.IV!$B$5:$F$300,5,0),"")</f>
        <v/>
      </c>
      <c r="I1742" s="11">
        <f>I1741*$E1742/$E1741*(1-I$1+VLOOKUP($A1742,'G T-bils'!$B$3:$C$3000,2,1)/36500)^($A1742-$A1741)</f>
        <v>10.387613334158299</v>
      </c>
      <c r="L1742">
        <f>ROW()</f>
        <v>1742</v>
      </c>
      <c r="N1742" t="e">
        <f>#REF!/#REF!</f>
        <v>#REF!</v>
      </c>
    </row>
    <row r="1743" spans="1:14">
      <c r="A1743" s="1">
        <v>42487</v>
      </c>
      <c r="B1743" s="11">
        <v>13.77</v>
      </c>
      <c r="C1743" s="11">
        <v>16.77</v>
      </c>
      <c r="D1743">
        <f>IFERROR(VLOOKUP($A1743,'EXIV-EVIX indexes'!$B$4:$D$5000,2,0),D1742)</f>
        <v>20303.310000000001</v>
      </c>
      <c r="E1743">
        <f>IFERROR(VLOOKUP($A1743,'EXIV-EVIX indexes'!$B$4:$D$5000,3,0),E1742)</f>
        <v>7222.36</v>
      </c>
      <c r="F1743" s="11">
        <f>F1742*$D1743/$D1742*(1-F$1+VLOOKUP(A1743,'G T-bils'!B$3:C$3000,2,1)/36500)^($A1743-$A1742)</f>
        <v>93.688517477474235</v>
      </c>
      <c r="G1743" t="str">
        <f>IFERROR(VLOOKUP($A1743,EVIX.IV!$B$5:$F$300,5,0),"")</f>
        <v/>
      </c>
      <c r="I1743" s="11">
        <f>I1742*$E1743/$E1742*(1-I$1+VLOOKUP($A1743,'G T-bils'!$B$3:$C$3000,2,1)/36500)^($A1743-$A1742)</f>
        <v>10.396422950213427</v>
      </c>
      <c r="L1743">
        <f>ROW()</f>
        <v>1743</v>
      </c>
      <c r="N1743" t="e">
        <f>#REF!/#REF!</f>
        <v>#REF!</v>
      </c>
    </row>
    <row r="1744" spans="1:14">
      <c r="A1744" s="1">
        <v>42488</v>
      </c>
      <c r="B1744" s="11">
        <v>15.22</v>
      </c>
      <c r="C1744" s="11">
        <v>17.78</v>
      </c>
      <c r="D1744">
        <f>IFERROR(VLOOKUP($A1744,'EXIV-EVIX indexes'!$B$4:$D$5000,2,0),D1743)</f>
        <v>19926.060000000001</v>
      </c>
      <c r="E1744">
        <f>IFERROR(VLOOKUP($A1744,'EXIV-EVIX indexes'!$B$4:$D$5000,3,0),E1743)</f>
        <v>7360.84</v>
      </c>
      <c r="F1744" s="11">
        <f>F1743*$D1744/$D1743*(1-F$1+VLOOKUP(A1744,'G T-bils'!B$3:C$3000,2,1)/36500)^($A1744-$A1743)</f>
        <v>91.942908920757532</v>
      </c>
      <c r="G1744" t="str">
        <f>IFERROR(VLOOKUP($A1744,EVIX.IV!$B$5:$F$300,5,0),"")</f>
        <v/>
      </c>
      <c r="I1744" s="11">
        <f>I1743*$E1744/$E1743*(1-I$1+VLOOKUP($A1744,'G T-bils'!$B$3:$C$3000,2,1)/36500)^($A1744-$A1743)</f>
        <v>10.595207587684536</v>
      </c>
      <c r="L1744">
        <f>ROW()</f>
        <v>1744</v>
      </c>
      <c r="N1744" t="e">
        <f>#REF!/#REF!</f>
        <v>#REF!</v>
      </c>
    </row>
    <row r="1745" spans="1:14">
      <c r="A1745" s="1">
        <v>42489</v>
      </c>
      <c r="B1745" s="11">
        <v>15.7</v>
      </c>
      <c r="C1745" s="11">
        <v>18.45</v>
      </c>
      <c r="D1745">
        <f>IFERROR(VLOOKUP($A1745,'EXIV-EVIX indexes'!$B$4:$D$5000,2,0),D1744)</f>
        <v>22000.1</v>
      </c>
      <c r="E1745">
        <f>IFERROR(VLOOKUP($A1745,'EXIV-EVIX indexes'!$B$4:$D$5000,3,0),E1744)</f>
        <v>6772.73</v>
      </c>
      <c r="F1745" s="11">
        <f>F1744*$D1745/$D1744*(1-F$1+VLOOKUP(A1745,'G T-bils'!B$3:C$3000,2,1)/36500)^($A1745-$A1744)</f>
        <v>101.50764364780579</v>
      </c>
      <c r="G1745" t="str">
        <f>IFERROR(VLOOKUP($A1745,EVIX.IV!$B$5:$F$300,5,0),"")</f>
        <v/>
      </c>
      <c r="I1745" s="11">
        <f>I1744*$E1745/$E1744*(1-I$1+VLOOKUP($A1745,'G T-bils'!$B$3:$C$3000,2,1)/36500)^($A1745-$A1744)</f>
        <v>9.748171026475303</v>
      </c>
      <c r="L1745">
        <f>ROW()</f>
        <v>1745</v>
      </c>
      <c r="N1745" t="e">
        <f>#REF!/#REF!</f>
        <v>#REF!</v>
      </c>
    </row>
    <row r="1746" spans="1:14">
      <c r="A1746" s="1">
        <v>42492</v>
      </c>
      <c r="B1746" s="11">
        <v>14.68</v>
      </c>
      <c r="C1746" s="11">
        <v>17.78</v>
      </c>
      <c r="D1746">
        <f>IFERROR(VLOOKUP($A1746,'EXIV-EVIX indexes'!$B$4:$D$5000,2,0),D1745)</f>
        <v>22223.599999999999</v>
      </c>
      <c r="E1746">
        <f>IFERROR(VLOOKUP($A1746,'EXIV-EVIX indexes'!$B$4:$D$5000,3,0),E1745)</f>
        <v>6773.57</v>
      </c>
      <c r="F1746" s="11">
        <f>F1745*$D1746/$D1745*(1-F$1+VLOOKUP(A1746,'G T-bils'!B$3:C$3000,2,1)/36500)^($A1746-$A1745)</f>
        <v>102.52250674965362</v>
      </c>
      <c r="G1746" t="str">
        <f>IFERROR(VLOOKUP($A1746,EVIX.IV!$B$5:$F$300,5,0),"")</f>
        <v/>
      </c>
      <c r="I1746" s="11">
        <f>I1745*$E1746/$E1745*(1-I$1+VLOOKUP($A1746,'G T-bils'!$B$3:$C$3000,2,1)/36500)^($A1746-$A1745)</f>
        <v>9.7478247835986007</v>
      </c>
      <c r="L1746">
        <f>ROW()</f>
        <v>1746</v>
      </c>
      <c r="N1746" t="e">
        <f>#REF!/#REF!</f>
        <v>#REF!</v>
      </c>
    </row>
    <row r="1747" spans="1:14">
      <c r="A1747" s="1">
        <v>42493</v>
      </c>
      <c r="B1747" s="11">
        <v>15.6</v>
      </c>
      <c r="C1747" s="11">
        <v>18.57</v>
      </c>
      <c r="D1747">
        <f>IFERROR(VLOOKUP($A1747,'EXIV-EVIX indexes'!$B$4:$D$5000,2,0),D1746)</f>
        <v>23018.81</v>
      </c>
      <c r="E1747">
        <f>IFERROR(VLOOKUP($A1747,'EXIV-EVIX indexes'!$B$4:$D$5000,3,0),E1746)</f>
        <v>6534.61</v>
      </c>
      <c r="F1747" s="11">
        <f>F1746*$D1747/$D1746*(1-F$1+VLOOKUP(A1747,'G T-bils'!B$3:C$3000,2,1)/36500)^($A1747-$A1746)</f>
        <v>106.1854397953541</v>
      </c>
      <c r="G1747" t="str">
        <f>IFERROR(VLOOKUP($A1747,EVIX.IV!$B$5:$F$300,5,0),"")</f>
        <v/>
      </c>
      <c r="I1747" s="11">
        <f>I1746*$E1747/$E1746*(1-I$1+VLOOKUP($A1747,'G T-bils'!$B$3:$C$3000,2,1)/36500)^($A1747-$A1746)</f>
        <v>9.4034465650238221</v>
      </c>
      <c r="L1747">
        <f>ROW()</f>
        <v>1747</v>
      </c>
      <c r="N1747" t="e">
        <f>#REF!/#REF!</f>
        <v>#REF!</v>
      </c>
    </row>
    <row r="1748" spans="1:14">
      <c r="A1748" s="1">
        <v>42494</v>
      </c>
      <c r="B1748" s="11">
        <v>16.05</v>
      </c>
      <c r="C1748" s="11">
        <v>18.91</v>
      </c>
      <c r="D1748">
        <f>IFERROR(VLOOKUP($A1748,'EXIV-EVIX indexes'!$B$4:$D$5000,2,0),D1747)</f>
        <v>23491.16</v>
      </c>
      <c r="E1748">
        <f>IFERROR(VLOOKUP($A1748,'EXIV-EVIX indexes'!$B$4:$D$5000,3,0),E1747)</f>
        <v>6370.99</v>
      </c>
      <c r="F1748" s="11">
        <f>F1747*$D1748/$D1747*(1-F$1+VLOOKUP(A1748,'G T-bils'!B$3:C$3000,2,1)/36500)^($A1748-$A1747)</f>
        <v>108.35871892180417</v>
      </c>
      <c r="G1748" t="str">
        <f>IFERROR(VLOOKUP($A1748,EVIX.IV!$B$5:$F$300,5,0),"")</f>
        <v/>
      </c>
      <c r="I1748" s="11">
        <f>I1747*$E1748/$E1747*(1-I$1+VLOOKUP($A1748,'G T-bils'!$B$3:$C$3000,2,1)/36500)^($A1748-$A1747)</f>
        <v>9.1675145626249321</v>
      </c>
      <c r="L1748">
        <f>ROW()</f>
        <v>1748</v>
      </c>
      <c r="N1748" t="e">
        <f>#REF!/#REF!</f>
        <v>#REF!</v>
      </c>
    </row>
    <row r="1749" spans="1:14">
      <c r="A1749" s="1">
        <v>42495</v>
      </c>
      <c r="B1749" s="11">
        <v>15.91</v>
      </c>
      <c r="C1749" s="11">
        <v>18.920000000000002</v>
      </c>
      <c r="D1749">
        <f>IFERROR(VLOOKUP($A1749,'EXIV-EVIX indexes'!$B$4:$D$5000,2,0),D1748)</f>
        <v>22911.39</v>
      </c>
      <c r="E1749">
        <f>IFERROR(VLOOKUP($A1749,'EXIV-EVIX indexes'!$B$4:$D$5000,3,0),E1748)</f>
        <v>6422.81</v>
      </c>
      <c r="F1749" s="11">
        <f>F1748*$D1749/$D1748*(1-F$1+VLOOKUP(A1749,'G T-bils'!B$3:C$3000,2,1)/36500)^($A1749-$A1748)</f>
        <v>105.67886350435093</v>
      </c>
      <c r="G1749" t="str">
        <f>IFERROR(VLOOKUP($A1749,EVIX.IV!$B$5:$F$300,5,0),"")</f>
        <v/>
      </c>
      <c r="I1749" s="11">
        <f>I1748*$E1749/$E1748*(1-I$1+VLOOKUP($A1749,'G T-bils'!$B$3:$C$3000,2,1)/36500)^($A1749-$A1748)</f>
        <v>9.2415976564894109</v>
      </c>
      <c r="L1749">
        <f>ROW()</f>
        <v>1749</v>
      </c>
      <c r="N1749" t="e">
        <f>#REF!/#REF!</f>
        <v>#REF!</v>
      </c>
    </row>
    <row r="1750" spans="1:14">
      <c r="A1750" s="1">
        <v>42496</v>
      </c>
      <c r="B1750" s="11">
        <v>14.72</v>
      </c>
      <c r="C1750" s="11">
        <v>18.27</v>
      </c>
      <c r="D1750">
        <f>IFERROR(VLOOKUP($A1750,'EXIV-EVIX indexes'!$B$4:$D$5000,2,0),D1749)</f>
        <v>22596.7</v>
      </c>
      <c r="E1750">
        <f>IFERROR(VLOOKUP($A1750,'EXIV-EVIX indexes'!$B$4:$D$5000,3,0),E1749)</f>
        <v>6536.32</v>
      </c>
      <c r="F1750" s="11">
        <f>F1749*$D1750/$D1749*(1-F$1+VLOOKUP(A1750,'G T-bils'!B$3:C$3000,2,1)/36500)^($A1750-$A1749)</f>
        <v>104.22194641969762</v>
      </c>
      <c r="G1750" t="str">
        <f>IFERROR(VLOOKUP($A1750,EVIX.IV!$B$5:$F$300,5,0),"")</f>
        <v/>
      </c>
      <c r="I1750" s="11">
        <f>I1749*$E1750/$E1749*(1-I$1+VLOOKUP($A1750,'G T-bils'!$B$3:$C$3000,2,1)/36500)^($A1750-$A1749)</f>
        <v>9.4044359244389817</v>
      </c>
      <c r="L1750">
        <f>ROW()</f>
        <v>1750</v>
      </c>
      <c r="N1750" t="e">
        <f>#REF!/#REF!</f>
        <v>#REF!</v>
      </c>
    </row>
    <row r="1751" spans="1:14">
      <c r="A1751" s="1">
        <v>42499</v>
      </c>
      <c r="B1751" s="11">
        <v>14.57</v>
      </c>
      <c r="C1751" s="11">
        <v>18.05</v>
      </c>
      <c r="D1751">
        <f>IFERROR(VLOOKUP($A1751,'EXIV-EVIX indexes'!$B$4:$D$5000,2,0),D1750)</f>
        <v>22002.78</v>
      </c>
      <c r="E1751">
        <f>IFERROR(VLOOKUP($A1751,'EXIV-EVIX indexes'!$B$4:$D$5000,3,0),E1750)</f>
        <v>6677.7</v>
      </c>
      <c r="F1751" s="11">
        <f>F1750*$D1751/$D1750*(1-F$1+VLOOKUP(A1751,'G T-bils'!B$3:C$3000,2,1)/36500)^($A1751-$A1750)</f>
        <v>101.46680844492964</v>
      </c>
      <c r="G1751" t="str">
        <f>IFERROR(VLOOKUP($A1751,EVIX.IV!$B$5:$F$300,5,0),"")</f>
        <v/>
      </c>
      <c r="I1751" s="11">
        <f>I1750*$E1751/$E1750*(1-I$1+VLOOKUP($A1751,'G T-bils'!$B$3:$C$3000,2,1)/36500)^($A1751-$A1750)</f>
        <v>9.6063550503772426</v>
      </c>
      <c r="L1751">
        <f>ROW()</f>
        <v>1751</v>
      </c>
      <c r="N1751" t="e">
        <f>#REF!/#REF!</f>
        <v>#REF!</v>
      </c>
    </row>
    <row r="1752" spans="1:14">
      <c r="A1752" s="1">
        <v>42500</v>
      </c>
      <c r="B1752" s="11">
        <v>13.63</v>
      </c>
      <c r="C1752" s="11">
        <v>17.18</v>
      </c>
      <c r="D1752">
        <f>IFERROR(VLOOKUP($A1752,'EXIV-EVIX indexes'!$B$4:$D$5000,2,0),D1751)</f>
        <v>21396.89</v>
      </c>
      <c r="E1752">
        <f>IFERROR(VLOOKUP($A1752,'EXIV-EVIX indexes'!$B$4:$D$5000,3,0),E1751)</f>
        <v>6857.27</v>
      </c>
      <c r="F1752" s="11">
        <f>F1751*$D1752/$D1751*(1-F$1+VLOOKUP(A1752,'G T-bils'!B$3:C$3000,2,1)/36500)^($A1752-$A1751)</f>
        <v>98.667596618993372</v>
      </c>
      <c r="G1752" t="str">
        <f>IFERROR(VLOOKUP($A1752,EVIX.IV!$B$5:$F$300,5,0),"")</f>
        <v/>
      </c>
      <c r="I1752" s="11">
        <f>I1751*$E1752/$E1751*(1-I$1+VLOOKUP($A1752,'G T-bils'!$B$3:$C$3000,2,1)/36500)^($A1752-$A1751)</f>
        <v>9.8641673473343463</v>
      </c>
      <c r="L1752">
        <f>ROW()</f>
        <v>1752</v>
      </c>
      <c r="N1752" t="e">
        <f>#REF!/#REF!</f>
        <v>#REF!</v>
      </c>
    </row>
    <row r="1753" spans="1:14">
      <c r="A1753" s="1">
        <v>42501</v>
      </c>
      <c r="B1753" s="11">
        <v>14.69</v>
      </c>
      <c r="C1753" s="11">
        <v>18.02</v>
      </c>
      <c r="D1753">
        <f>IFERROR(VLOOKUP($A1753,'EXIV-EVIX indexes'!$B$4:$D$5000,2,0),D1752)</f>
        <v>21561.32</v>
      </c>
      <c r="E1753">
        <f>IFERROR(VLOOKUP($A1753,'EXIV-EVIX indexes'!$B$4:$D$5000,3,0),E1752)</f>
        <v>6847.92</v>
      </c>
      <c r="F1753" s="11">
        <f>F1752*$D1753/$D1752*(1-F$1+VLOOKUP(A1753,'G T-bils'!B$3:C$3000,2,1)/36500)^($A1753-$A1752)</f>
        <v>99.420671611606252</v>
      </c>
      <c r="G1753" t="str">
        <f>IFERROR(VLOOKUP($A1753,EVIX.IV!$B$5:$F$300,5,0),"")</f>
        <v/>
      </c>
      <c r="I1753" s="11">
        <f>I1752*$E1753/$E1752*(1-I$1+VLOOKUP($A1753,'G T-bils'!$B$3:$C$3000,2,1)/36500)^($A1753-$A1752)</f>
        <v>9.8502059658773824</v>
      </c>
      <c r="L1753">
        <f>ROW()</f>
        <v>1753</v>
      </c>
      <c r="N1753" t="e">
        <f>#REF!/#REF!</f>
        <v>#REF!</v>
      </c>
    </row>
    <row r="1754" spans="1:14">
      <c r="A1754" s="1">
        <v>42502</v>
      </c>
      <c r="B1754" s="11">
        <v>14.41</v>
      </c>
      <c r="C1754" s="11">
        <v>17.75</v>
      </c>
      <c r="D1754">
        <f>IFERROR(VLOOKUP($A1754,'EXIV-EVIX indexes'!$B$4:$D$5000,2,0),D1753)</f>
        <v>21981.59</v>
      </c>
      <c r="E1754">
        <f>IFERROR(VLOOKUP($A1754,'EXIV-EVIX indexes'!$B$4:$D$5000,3,0),E1753)</f>
        <v>6678.31</v>
      </c>
      <c r="F1754" s="11">
        <f>F1753*$D1754/$D1753*(1-F$1+VLOOKUP(A1754,'G T-bils'!B$3:C$3000,2,1)/36500)^($A1754-$A1753)</f>
        <v>101.35319374383951</v>
      </c>
      <c r="G1754" t="str">
        <f>IFERROR(VLOOKUP($A1754,EVIX.IV!$B$5:$F$300,5,0),"")</f>
        <v/>
      </c>
      <c r="I1754" s="11">
        <f>I1753*$E1754/$E1753*(1-I$1+VLOOKUP($A1754,'G T-bils'!$B$3:$C$3000,2,1)/36500)^($A1754-$A1753)</f>
        <v>9.6057260336678372</v>
      </c>
      <c r="L1754">
        <f>ROW()</f>
        <v>1754</v>
      </c>
      <c r="N1754" t="e">
        <f>#REF!/#REF!</f>
        <v>#REF!</v>
      </c>
    </row>
    <row r="1755" spans="1:14">
      <c r="A1755" s="1">
        <v>42503</v>
      </c>
      <c r="B1755" s="11">
        <v>15.04</v>
      </c>
      <c r="C1755" s="11">
        <v>18.25</v>
      </c>
      <c r="D1755">
        <f>IFERROR(VLOOKUP($A1755,'EXIV-EVIX indexes'!$B$4:$D$5000,2,0),D1754)</f>
        <v>21659.599999999999</v>
      </c>
      <c r="E1755">
        <f>IFERROR(VLOOKUP($A1755,'EXIV-EVIX indexes'!$B$4:$D$5000,3,0),E1754)</f>
        <v>6651.36</v>
      </c>
      <c r="F1755" s="11">
        <f>F1754*$D1755/$D1754*(1-F$1+VLOOKUP(A1755,'G T-bils'!B$3:C$3000,2,1)/36500)^($A1755-$A1754)</f>
        <v>99.86339764638916</v>
      </c>
      <c r="G1755" t="str">
        <f>IFERROR(VLOOKUP($A1755,EVIX.IV!$B$5:$F$300,5,0),"")</f>
        <v/>
      </c>
      <c r="I1755" s="11">
        <f>I1754*$E1755/$E1754*(1-I$1+VLOOKUP($A1755,'G T-bils'!$B$3:$C$3000,2,1)/36500)^($A1755-$A1754)</f>
        <v>9.5664685118939801</v>
      </c>
      <c r="L1755">
        <f>ROW()</f>
        <v>1755</v>
      </c>
      <c r="N1755" t="e">
        <f>#REF!/#REF!</f>
        <v>#REF!</v>
      </c>
    </row>
    <row r="1756" spans="1:14">
      <c r="A1756" s="1">
        <v>42506</v>
      </c>
      <c r="B1756" s="11">
        <v>14.68</v>
      </c>
      <c r="C1756" s="11">
        <v>17.7</v>
      </c>
      <c r="D1756">
        <f>IFERROR(VLOOKUP($A1756,'EXIV-EVIX indexes'!$B$4:$D$5000,2,0),D1755)</f>
        <v>21636.46</v>
      </c>
      <c r="E1756">
        <f>IFERROR(VLOOKUP($A1756,'EXIV-EVIX indexes'!$B$4:$D$5000,3,0),E1755)</f>
        <v>6695.53</v>
      </c>
      <c r="F1756" s="11">
        <f>F1755*$D1756/$D1755*(1-F$1+VLOOKUP(A1756,'G T-bils'!B$3:C$3000,2,1)/36500)^($A1756-$A1755)</f>
        <v>99.741426246795257</v>
      </c>
      <c r="G1756" t="str">
        <f>IFERROR(VLOOKUP($A1756,EVIX.IV!$B$5:$F$300,5,0),"")</f>
        <v/>
      </c>
      <c r="I1756" s="11">
        <f>I1755*$E1756/$E1755*(1-I$1+VLOOKUP($A1756,'G T-bils'!$B$3:$C$3000,2,1)/36500)^($A1756-$A1755)</f>
        <v>9.6285217174866702</v>
      </c>
      <c r="L1756">
        <f>ROW()</f>
        <v>1756</v>
      </c>
      <c r="N1756" t="e">
        <f>#REF!/#REF!</f>
        <v>#REF!</v>
      </c>
    </row>
    <row r="1757" spans="1:14">
      <c r="A1757" s="1">
        <v>42507</v>
      </c>
      <c r="B1757" s="11">
        <v>15.57</v>
      </c>
      <c r="C1757" s="11">
        <v>18.43</v>
      </c>
      <c r="D1757">
        <f>IFERROR(VLOOKUP($A1757,'EXIV-EVIX indexes'!$B$4:$D$5000,2,0),D1756)</f>
        <v>21570.880000000001</v>
      </c>
      <c r="E1757">
        <f>IFERROR(VLOOKUP($A1757,'EXIV-EVIX indexes'!$B$4:$D$5000,3,0),E1756)</f>
        <v>6720.52</v>
      </c>
      <c r="F1757" s="11">
        <f>F1756*$D1757/$D1756*(1-F$1+VLOOKUP(A1757,'G T-bils'!B$3:C$3000,2,1)/36500)^($A1757-$A1756)</f>
        <v>99.433945107099078</v>
      </c>
      <c r="G1757" t="str">
        <f>IFERROR(VLOOKUP($A1757,EVIX.IV!$B$5:$F$300,5,0),"")</f>
        <v/>
      </c>
      <c r="I1757" s="11">
        <f>I1756*$E1757/$E1756*(1-I$1+VLOOKUP($A1757,'G T-bils'!$B$3:$C$3000,2,1)/36500)^($A1757-$A1756)</f>
        <v>9.663956619938979</v>
      </c>
      <c r="L1757">
        <f>ROW()</f>
        <v>1757</v>
      </c>
      <c r="N1757" t="e">
        <f>#REF!/#REF!</f>
        <v>#REF!</v>
      </c>
    </row>
    <row r="1758" spans="1:14">
      <c r="A1758" s="1">
        <v>42508</v>
      </c>
      <c r="B1758" s="11">
        <v>15.95</v>
      </c>
      <c r="C1758" s="11">
        <v>18.54</v>
      </c>
      <c r="D1758">
        <f>IFERROR(VLOOKUP($A1758,'EXIV-EVIX indexes'!$B$4:$D$5000,2,0),D1757)</f>
        <v>21147.83</v>
      </c>
      <c r="E1758">
        <f>IFERROR(VLOOKUP($A1758,'EXIV-EVIX indexes'!$B$4:$D$5000,3,0),E1757)</f>
        <v>6784.3</v>
      </c>
      <c r="F1758" s="11">
        <f>F1757*$D1758/$D1757*(1-F$1+VLOOKUP(A1758,'G T-bils'!B$3:C$3000,2,1)/36500)^($A1758-$A1757)</f>
        <v>97.478856787215236</v>
      </c>
      <c r="G1758" t="str">
        <f>IFERROR(VLOOKUP($A1758,EVIX.IV!$B$5:$F$300,5,0),"")</f>
        <v/>
      </c>
      <c r="I1758" s="11">
        <f>I1757*$E1758/$E1757*(1-I$1+VLOOKUP($A1758,'G T-bils'!$B$3:$C$3000,2,1)/36500)^($A1758-$A1757)</f>
        <v>9.7551723508814678</v>
      </c>
      <c r="L1758">
        <f>ROW()</f>
        <v>1758</v>
      </c>
      <c r="N1758" t="e">
        <f>#REF!/#REF!</f>
        <v>#REF!</v>
      </c>
    </row>
    <row r="1759" spans="1:14">
      <c r="A1759" s="1">
        <v>42509</v>
      </c>
      <c r="B1759" s="11">
        <v>16.329999999999998</v>
      </c>
      <c r="C1759" s="11">
        <v>18.77</v>
      </c>
      <c r="D1759">
        <f>IFERROR(VLOOKUP($A1759,'EXIV-EVIX indexes'!$B$4:$D$5000,2,0),D1758)</f>
        <v>21619.14</v>
      </c>
      <c r="E1759">
        <f>IFERROR(VLOOKUP($A1759,'EXIV-EVIX indexes'!$B$4:$D$5000,3,0),E1758)</f>
        <v>6541.98</v>
      </c>
      <c r="F1759" s="11">
        <f>F1758*$D1759/$D1758*(1-F$1+VLOOKUP(A1759,'G T-bils'!B$3:C$3000,2,1)/36500)^($A1759-$A1758)</f>
        <v>99.646211504057433</v>
      </c>
      <c r="G1759" t="str">
        <f>IFERROR(VLOOKUP($A1759,EVIX.IV!$B$5:$F$300,5,0),"")</f>
        <v/>
      </c>
      <c r="I1759" s="11">
        <f>I1758*$E1759/$E1758*(1-I$1+VLOOKUP($A1759,'G T-bils'!$B$3:$C$3000,2,1)/36500)^($A1759-$A1758)</f>
        <v>9.4062577682943527</v>
      </c>
      <c r="L1759">
        <f>ROW()</f>
        <v>1759</v>
      </c>
      <c r="N1759" t="e">
        <f>#REF!/#REF!</f>
        <v>#REF!</v>
      </c>
    </row>
    <row r="1760" spans="1:14">
      <c r="A1760" s="1">
        <v>42510</v>
      </c>
      <c r="B1760" s="11">
        <v>15.2</v>
      </c>
      <c r="C1760" s="11">
        <v>18.05</v>
      </c>
      <c r="D1760">
        <f>IFERROR(VLOOKUP($A1760,'EXIV-EVIX indexes'!$B$4:$D$5000,2,0),D1759)</f>
        <v>21095.9</v>
      </c>
      <c r="E1760">
        <f>IFERROR(VLOOKUP($A1760,'EXIV-EVIX indexes'!$B$4:$D$5000,3,0),E1759)</f>
        <v>6708.7</v>
      </c>
      <c r="F1760" s="11">
        <f>F1759*$D1760/$D1759*(1-F$1+VLOOKUP(A1760,'G T-bils'!B$3:C$3000,2,1)/36500)^($A1760-$A1759)</f>
        <v>97.229447143236669</v>
      </c>
      <c r="G1760" t="str">
        <f>IFERROR(VLOOKUP($A1760,EVIX.IV!$B$5:$F$300,5,0),"")</f>
        <v/>
      </c>
      <c r="I1760" s="11">
        <f>I1759*$E1760/$E1759*(1-I$1+VLOOKUP($A1760,'G T-bils'!$B$3:$C$3000,2,1)/36500)^($A1760-$A1759)</f>
        <v>9.6454704704001397</v>
      </c>
      <c r="L1760">
        <f>ROW()</f>
        <v>1760</v>
      </c>
      <c r="N1760" t="e">
        <f>#REF!/#REF!</f>
        <v>#REF!</v>
      </c>
    </row>
    <row r="1761" spans="1:14">
      <c r="A1761" s="1">
        <v>42513</v>
      </c>
      <c r="B1761" s="11">
        <v>15.82</v>
      </c>
      <c r="C1761" s="11">
        <v>18.149999999999999</v>
      </c>
      <c r="D1761">
        <f>IFERROR(VLOOKUP($A1761,'EXIV-EVIX indexes'!$B$4:$D$5000,2,0),D1760)</f>
        <v>20933.2</v>
      </c>
      <c r="E1761">
        <f>IFERROR(VLOOKUP($A1761,'EXIV-EVIX indexes'!$B$4:$D$5000,3,0),E1760)</f>
        <v>6743.11</v>
      </c>
      <c r="F1761" s="11">
        <f>F1760*$D1761/$D1760*(1-F$1+VLOOKUP(A1761,'G T-bils'!B$3:C$3000,2,1)/36500)^($A1761-$A1760)</f>
        <v>96.464516883346192</v>
      </c>
      <c r="G1761" t="str">
        <f>IFERROR(VLOOKUP($A1761,EVIX.IV!$B$5:$F$300,5,0),"")</f>
        <v/>
      </c>
      <c r="I1761" s="11">
        <f>I1760*$E1761/$E1760*(1-I$1+VLOOKUP($A1761,'G T-bils'!$B$3:$C$3000,2,1)/36500)^($A1761-$A1760)</f>
        <v>9.6934305085866619</v>
      </c>
      <c r="L1761">
        <f>ROW()</f>
        <v>1761</v>
      </c>
      <c r="N1761" t="e">
        <f>#REF!/#REF!</f>
        <v>#REF!</v>
      </c>
    </row>
    <row r="1762" spans="1:14">
      <c r="A1762" s="1">
        <v>42514</v>
      </c>
      <c r="B1762" s="11">
        <v>14.42</v>
      </c>
      <c r="C1762" s="11">
        <v>17.079999999999998</v>
      </c>
      <c r="D1762">
        <f>IFERROR(VLOOKUP($A1762,'EXIV-EVIX indexes'!$B$4:$D$5000,2,0),D1761)</f>
        <v>19870.07</v>
      </c>
      <c r="E1762">
        <f>IFERROR(VLOOKUP($A1762,'EXIV-EVIX indexes'!$B$4:$D$5000,3,0),E1761)</f>
        <v>7037.34</v>
      </c>
      <c r="F1762" s="11">
        <f>F1761*$D1762/$D1761*(1-F$1+VLOOKUP(A1762,'G T-bils'!B$3:C$3000,2,1)/36500)^($A1762-$A1761)</f>
        <v>91.560697695557977</v>
      </c>
      <c r="G1762" t="str">
        <f>IFERROR(VLOOKUP($A1762,EVIX.IV!$B$5:$F$300,5,0),"")</f>
        <v/>
      </c>
      <c r="I1762" s="11">
        <f>I1761*$E1762/$E1761*(1-I$1+VLOOKUP($A1762,'G T-bils'!$B$3:$C$3000,2,1)/36500)^($A1762-$A1761)</f>
        <v>10.11587644532673</v>
      </c>
      <c r="L1762">
        <f>ROW()</f>
        <v>1762</v>
      </c>
      <c r="N1762" t="e">
        <f>#REF!/#REF!</f>
        <v>#REF!</v>
      </c>
    </row>
    <row r="1763" spans="1:14">
      <c r="A1763" s="1">
        <v>42515</v>
      </c>
      <c r="B1763" s="11">
        <v>13.9</v>
      </c>
      <c r="C1763" s="11">
        <v>16.77</v>
      </c>
      <c r="D1763">
        <f>IFERROR(VLOOKUP($A1763,'EXIV-EVIX indexes'!$B$4:$D$5000,2,0),D1762)</f>
        <v>19084.04</v>
      </c>
      <c r="E1763">
        <f>IFERROR(VLOOKUP($A1763,'EXIV-EVIX indexes'!$B$4:$D$5000,3,0),E1762)</f>
        <v>7294.3</v>
      </c>
      <c r="F1763" s="11">
        <f>F1762*$D1763/$D1762*(1-F$1+VLOOKUP(A1763,'G T-bils'!B$3:C$3000,2,1)/36500)^($A1763-$A1762)</f>
        <v>87.934054319973896</v>
      </c>
      <c r="G1763" t="str">
        <f>IFERROR(VLOOKUP($A1763,EVIX.IV!$B$5:$F$300,5,0),"")</f>
        <v/>
      </c>
      <c r="I1763" s="11">
        <f>I1762*$E1763/$E1762*(1-I$1+VLOOKUP($A1763,'G T-bils'!$B$3:$C$3000,2,1)/36500)^($A1763-$A1762)</f>
        <v>10.484692222078017</v>
      </c>
      <c r="L1763">
        <f>ROW()</f>
        <v>1763</v>
      </c>
      <c r="N1763" t="e">
        <f>#REF!/#REF!</f>
        <v>#REF!</v>
      </c>
    </row>
    <row r="1764" spans="1:14">
      <c r="A1764" s="1">
        <v>42516</v>
      </c>
      <c r="B1764" s="11">
        <v>13.43</v>
      </c>
      <c r="C1764" s="11">
        <v>16.559999999999999</v>
      </c>
      <c r="D1764">
        <f>IFERROR(VLOOKUP($A1764,'EXIV-EVIX indexes'!$B$4:$D$5000,2,0),D1763)</f>
        <v>19174.25</v>
      </c>
      <c r="E1764">
        <f>IFERROR(VLOOKUP($A1764,'EXIV-EVIX indexes'!$B$4:$D$5000,3,0),E1763)</f>
        <v>7310.67</v>
      </c>
      <c r="F1764" s="11">
        <f>F1763*$D1764/$D1763*(1-F$1+VLOOKUP(A1764,'G T-bils'!B$3:C$3000,2,1)/36500)^($A1764-$A1763)</f>
        <v>88.345142589206148</v>
      </c>
      <c r="G1764" t="str">
        <f>IFERROR(VLOOKUP($A1764,EVIX.IV!$B$5:$F$300,5,0),"")</f>
        <v/>
      </c>
      <c r="I1764" s="11">
        <f>I1763*$E1764/$E1763*(1-I$1+VLOOKUP($A1764,'G T-bils'!$B$3:$C$3000,2,1)/36500)^($A1764-$A1763)</f>
        <v>10.50767803363069</v>
      </c>
      <c r="L1764">
        <f>ROW()</f>
        <v>1764</v>
      </c>
      <c r="N1764" t="e">
        <f>#REF!/#REF!</f>
        <v>#REF!</v>
      </c>
    </row>
    <row r="1765" spans="1:14">
      <c r="A1765" s="1">
        <v>42517</v>
      </c>
      <c r="B1765" s="11">
        <v>13.12</v>
      </c>
      <c r="C1765" s="11">
        <v>16.309999999999999</v>
      </c>
      <c r="D1765">
        <f>IFERROR(VLOOKUP($A1765,'EXIV-EVIX indexes'!$B$4:$D$5000,2,0),D1764)</f>
        <v>18983.099999999999</v>
      </c>
      <c r="E1765">
        <f>IFERROR(VLOOKUP($A1765,'EXIV-EVIX indexes'!$B$4:$D$5000,3,0),E1764)</f>
        <v>7312</v>
      </c>
      <c r="F1765" s="11">
        <f>F1764*$D1765/$D1764*(1-F$1+VLOOKUP(A1765,'G T-bils'!B$3:C$3000,2,1)/36500)^($A1765-$A1764)</f>
        <v>87.45988013940179</v>
      </c>
      <c r="G1765" t="str">
        <f>IFERROR(VLOOKUP($A1765,EVIX.IV!$B$5:$F$300,5,0),"")</f>
        <v/>
      </c>
      <c r="I1765" s="11">
        <f>I1764*$E1765/$E1764*(1-I$1+VLOOKUP($A1765,'G T-bils'!$B$3:$C$3000,2,1)/36500)^($A1765-$A1764)</f>
        <v>10.509044017238571</v>
      </c>
      <c r="L1765">
        <f>ROW()</f>
        <v>1765</v>
      </c>
      <c r="N1765" t="e">
        <f>#REF!/#REF!</f>
        <v>#REF!</v>
      </c>
    </row>
    <row r="1766" spans="1:14">
      <c r="A1766" s="1">
        <v>42521</v>
      </c>
      <c r="B1766" s="11">
        <v>14.19</v>
      </c>
      <c r="C1766" s="11">
        <v>16.63</v>
      </c>
      <c r="D1766">
        <f>IFERROR(VLOOKUP($A1766,'EXIV-EVIX indexes'!$B$4:$D$5000,2,0),D1765)</f>
        <v>19420.490000000002</v>
      </c>
      <c r="E1766">
        <f>IFERROR(VLOOKUP($A1766,'EXIV-EVIX indexes'!$B$4:$D$5000,3,0),E1765)</f>
        <v>7137.37</v>
      </c>
      <c r="F1766" s="11">
        <f>F1765*$D1766/$D1765*(1-F$1+VLOOKUP(A1766,'G T-bils'!B$3:C$3000,2,1)/36500)^($A1766-$A1765)</f>
        <v>89.456278826931154</v>
      </c>
      <c r="G1766" t="str">
        <f>IFERROR(VLOOKUP($A1766,EVIX.IV!$B$5:$F$300,5,0),"")</f>
        <v/>
      </c>
      <c r="I1766" s="11">
        <f>I1765*$E1766/$E1765*(1-I$1+VLOOKUP($A1766,'G T-bils'!$B$3:$C$3000,2,1)/36500)^($A1766-$A1765)</f>
        <v>10.255908612308145</v>
      </c>
      <c r="L1766">
        <f>ROW()</f>
        <v>1766</v>
      </c>
      <c r="N1766" t="e">
        <f>#REF!/#REF!</f>
        <v>#REF!</v>
      </c>
    </row>
    <row r="1767" spans="1:14">
      <c r="A1767" s="1">
        <v>42522</v>
      </c>
      <c r="B1767" s="11">
        <v>14.2</v>
      </c>
      <c r="C1767" s="11">
        <v>16.7</v>
      </c>
      <c r="D1767">
        <f>IFERROR(VLOOKUP($A1767,'EXIV-EVIX indexes'!$B$4:$D$5000,2,0),D1766)</f>
        <v>20071.580000000002</v>
      </c>
      <c r="E1767">
        <f>IFERROR(VLOOKUP($A1767,'EXIV-EVIX indexes'!$B$4:$D$5000,3,0),E1766)</f>
        <v>6947.44</v>
      </c>
      <c r="F1767" s="11">
        <f>F1766*$D1767/$D1766*(1-F$1+VLOOKUP(A1767,'G T-bils'!B$3:C$3000,2,1)/36500)^($A1767-$A1766)</f>
        <v>92.45056854377917</v>
      </c>
      <c r="G1767" t="str">
        <f>IFERROR(VLOOKUP($A1767,EVIX.IV!$B$5:$F$300,5,0),"")</f>
        <v/>
      </c>
      <c r="I1767" s="11">
        <f>I1766*$E1767/$E1766*(1-I$1+VLOOKUP($A1767,'G T-bils'!$B$3:$C$3000,2,1)/36500)^($A1767-$A1766)</f>
        <v>9.9824723606922365</v>
      </c>
      <c r="L1767">
        <f>ROW()</f>
        <v>1767</v>
      </c>
      <c r="N1767" t="e">
        <f>#REF!/#REF!</f>
        <v>#REF!</v>
      </c>
    </row>
    <row r="1768" spans="1:14">
      <c r="A1768" s="1">
        <v>42523</v>
      </c>
      <c r="B1768" s="11">
        <v>13.63</v>
      </c>
      <c r="C1768" s="11">
        <v>16.37</v>
      </c>
      <c r="D1768">
        <f>IFERROR(VLOOKUP($A1768,'EXIV-EVIX indexes'!$B$4:$D$5000,2,0),D1767)</f>
        <v>19810.080000000002</v>
      </c>
      <c r="E1768">
        <f>IFERROR(VLOOKUP($A1768,'EXIV-EVIX indexes'!$B$4:$D$5000,3,0),E1767)</f>
        <v>7019.58</v>
      </c>
      <c r="F1768" s="11">
        <f>F1767*$D1768/$D1767*(1-F$1+VLOOKUP(A1768,'G T-bils'!B$3:C$3000,2,1)/36500)^($A1768-$A1767)</f>
        <v>91.241255902401576</v>
      </c>
      <c r="G1768" t="str">
        <f>IFERROR(VLOOKUP($A1768,EVIX.IV!$B$5:$F$300,5,0),"")</f>
        <v/>
      </c>
      <c r="I1768" s="11">
        <f>I1767*$E1768/$E1767*(1-I$1+VLOOKUP($A1768,'G T-bils'!$B$3:$C$3000,2,1)/36500)^($A1768-$A1767)</f>
        <v>10.085593017991366</v>
      </c>
      <c r="L1768">
        <f>ROW()</f>
        <v>1768</v>
      </c>
      <c r="N1768" t="e">
        <f>#REF!/#REF!</f>
        <v>#REF!</v>
      </c>
    </row>
    <row r="1769" spans="1:14">
      <c r="A1769" s="1">
        <v>42524</v>
      </c>
      <c r="B1769" s="11">
        <v>13.47</v>
      </c>
      <c r="C1769" s="11">
        <v>16.489999999999998</v>
      </c>
      <c r="D1769">
        <f>IFERROR(VLOOKUP($A1769,'EXIV-EVIX indexes'!$B$4:$D$5000,2,0),D1768)</f>
        <v>20457.330000000002</v>
      </c>
      <c r="E1769">
        <f>IFERROR(VLOOKUP($A1769,'EXIV-EVIX indexes'!$B$4:$D$5000,3,0),E1768)</f>
        <v>7005.87</v>
      </c>
      <c r="F1769" s="11">
        <f>F1768*$D1769/$D1768*(1-F$1+VLOOKUP(A1769,'G T-bils'!B$3:C$3000,2,1)/36500)^($A1769-$A1768)</f>
        <v>94.217452300321895</v>
      </c>
      <c r="G1769" t="str">
        <f>IFERROR(VLOOKUP($A1769,EVIX.IV!$B$5:$F$300,5,0),"")</f>
        <v/>
      </c>
      <c r="I1769" s="11">
        <f>I1768*$E1769/$E1768*(1-I$1+VLOOKUP($A1769,'G T-bils'!$B$3:$C$3000,2,1)/36500)^($A1769-$A1768)</f>
        <v>10.065370508639308</v>
      </c>
      <c r="L1769">
        <f>ROW()</f>
        <v>1769</v>
      </c>
      <c r="N1769" t="e">
        <f>#REF!/#REF!</f>
        <v>#REF!</v>
      </c>
    </row>
    <row r="1770" spans="1:14">
      <c r="A1770" s="1">
        <v>42527</v>
      </c>
      <c r="B1770" s="11">
        <v>13.65</v>
      </c>
      <c r="C1770" s="11">
        <v>16.440000000000001</v>
      </c>
      <c r="D1770">
        <f>IFERROR(VLOOKUP($A1770,'EXIV-EVIX indexes'!$B$4:$D$5000,2,0),D1769)</f>
        <v>20313.740000000002</v>
      </c>
      <c r="E1770">
        <f>IFERROR(VLOOKUP($A1770,'EXIV-EVIX indexes'!$B$4:$D$5000,3,0),E1769)</f>
        <v>7095.62</v>
      </c>
      <c r="F1770" s="11">
        <f>F1769*$D1770/$D1769*(1-F$1+VLOOKUP(A1770,'G T-bils'!B$3:C$3000,2,1)/36500)^($A1770-$A1769)</f>
        <v>93.54151524535736</v>
      </c>
      <c r="G1770" t="str">
        <f>IFERROR(VLOOKUP($A1770,EVIX.IV!$B$5:$F$300,5,0),"")</f>
        <v/>
      </c>
      <c r="I1770" s="11">
        <f>I1769*$E1770/$E1769*(1-I$1+VLOOKUP($A1770,'G T-bils'!$B$3:$C$3000,2,1)/36500)^($A1770-$A1769)</f>
        <v>10.192721227032983</v>
      </c>
      <c r="L1770">
        <f>ROW()</f>
        <v>1770</v>
      </c>
      <c r="N1770" t="e">
        <f>#REF!/#REF!</f>
        <v>#REF!</v>
      </c>
    </row>
    <row r="1771" spans="1:14">
      <c r="A1771" s="1">
        <v>42528</v>
      </c>
      <c r="B1771" s="11">
        <v>14.05</v>
      </c>
      <c r="C1771" s="11">
        <v>16.63</v>
      </c>
      <c r="D1771">
        <f>IFERROR(VLOOKUP($A1771,'EXIV-EVIX indexes'!$B$4:$D$5000,2,0),D1770)</f>
        <v>19944.79</v>
      </c>
      <c r="E1771">
        <f>IFERROR(VLOOKUP($A1771,'EXIV-EVIX indexes'!$B$4:$D$5000,3,0),E1770)</f>
        <v>7207.96</v>
      </c>
      <c r="F1771" s="11">
        <f>F1770*$D1771/$D1770*(1-F$1+VLOOKUP(A1771,'G T-bils'!B$3:C$3000,2,1)/36500)^($A1771-$A1770)</f>
        <v>91.837773781109149</v>
      </c>
      <c r="G1771" t="str">
        <f>IFERROR(VLOOKUP($A1771,EVIX.IV!$B$5:$F$300,5,0),"")</f>
        <v/>
      </c>
      <c r="I1771" s="11">
        <f>I1770*$E1771/$E1770*(1-I$1+VLOOKUP($A1771,'G T-bils'!$B$3:$C$3000,2,1)/36500)^($A1771-$A1770)</f>
        <v>10.353555921884029</v>
      </c>
      <c r="L1771">
        <f>ROW()</f>
        <v>1771</v>
      </c>
      <c r="N1771" t="e">
        <f>#REF!/#REF!</f>
        <v>#REF!</v>
      </c>
    </row>
    <row r="1772" spans="1:14">
      <c r="A1772" s="1">
        <v>42529</v>
      </c>
      <c r="B1772" s="11">
        <v>14.08</v>
      </c>
      <c r="C1772" s="11">
        <v>16.79</v>
      </c>
      <c r="D1772">
        <f>IFERROR(VLOOKUP($A1772,'EXIV-EVIX indexes'!$B$4:$D$5000,2,0),D1771)</f>
        <v>20489.3</v>
      </c>
      <c r="E1772">
        <f>IFERROR(VLOOKUP($A1772,'EXIV-EVIX indexes'!$B$4:$D$5000,3,0),E1771)</f>
        <v>7058.11</v>
      </c>
      <c r="F1772" s="11">
        <f>F1771*$D1772/$D1771*(1-F$1+VLOOKUP(A1772,'G T-bils'!B$3:C$3000,2,1)/36500)^($A1772-$A1771)</f>
        <v>94.340097736771781</v>
      </c>
      <c r="G1772" t="str">
        <f>IFERROR(VLOOKUP($A1772,EVIX.IV!$B$5:$F$300,5,0),"")</f>
        <v/>
      </c>
      <c r="I1772" s="11">
        <f>I1771*$E1772/$E1771*(1-I$1+VLOOKUP($A1772,'G T-bils'!$B$3:$C$3000,2,1)/36500)^($A1772-$A1771)</f>
        <v>10.137781090784516</v>
      </c>
      <c r="L1772">
        <f>ROW()</f>
        <v>1772</v>
      </c>
      <c r="N1772" t="e">
        <f>#REF!/#REF!</f>
        <v>#REF!</v>
      </c>
    </row>
    <row r="1773" spans="1:14">
      <c r="A1773" s="1">
        <v>42530</v>
      </c>
      <c r="B1773" s="11">
        <v>14.64</v>
      </c>
      <c r="C1773" s="11">
        <v>17.32</v>
      </c>
      <c r="D1773">
        <f>IFERROR(VLOOKUP($A1773,'EXIV-EVIX indexes'!$B$4:$D$5000,2,0),D1772)</f>
        <v>21137.87</v>
      </c>
      <c r="E1773">
        <f>IFERROR(VLOOKUP($A1773,'EXIV-EVIX indexes'!$B$4:$D$5000,3,0),E1772)</f>
        <v>6748.46</v>
      </c>
      <c r="F1773" s="11">
        <f>F1772*$D1773/$D1772*(1-F$1+VLOOKUP(A1773,'G T-bils'!B$3:C$3000,2,1)/36500)^($A1773-$A1772)</f>
        <v>97.321272705391962</v>
      </c>
      <c r="G1773" t="str">
        <f>IFERROR(VLOOKUP($A1773,EVIX.IV!$B$5:$F$300,5,0),"")</f>
        <v/>
      </c>
      <c r="I1773" s="11">
        <f>I1772*$E1773/$E1772*(1-I$1+VLOOKUP($A1773,'G T-bils'!$B$3:$C$3000,2,1)/36500)^($A1773-$A1772)</f>
        <v>9.6925158801363693</v>
      </c>
      <c r="L1773">
        <f>ROW()</f>
        <v>1773</v>
      </c>
      <c r="N1773" t="e">
        <f>#REF!/#REF!</f>
        <v>#REF!</v>
      </c>
    </row>
    <row r="1774" spans="1:14">
      <c r="A1774" s="1">
        <v>42531</v>
      </c>
      <c r="B1774" s="11">
        <v>17.03</v>
      </c>
      <c r="C1774" s="11">
        <v>18.940000000000001</v>
      </c>
      <c r="D1774">
        <f>IFERROR(VLOOKUP($A1774,'EXIV-EVIX indexes'!$B$4:$D$5000,2,0),D1773)</f>
        <v>22674.6</v>
      </c>
      <c r="E1774">
        <f>IFERROR(VLOOKUP($A1774,'EXIV-EVIX indexes'!$B$4:$D$5000,3,0),E1773)</f>
        <v>6221.34</v>
      </c>
      <c r="F1774" s="11">
        <f>F1773*$D1774/$D1773*(1-F$1+VLOOKUP(A1774,'G T-bils'!B$3:C$3000,2,1)/36500)^($A1774-$A1773)</f>
        <v>104.39092621979243</v>
      </c>
      <c r="G1774" t="str">
        <f>IFERROR(VLOOKUP($A1774,EVIX.IV!$B$5:$F$300,5,0),"")</f>
        <v/>
      </c>
      <c r="I1774" s="11">
        <f>I1773*$E1774/$E1773*(1-I$1+VLOOKUP($A1774,'G T-bils'!$B$3:$C$3000,2,1)/36500)^($A1774-$A1773)</f>
        <v>8.9349543709542765</v>
      </c>
      <c r="L1774">
        <f>ROW()</f>
        <v>1774</v>
      </c>
      <c r="N1774" t="e">
        <f>#REF!/#REF!</f>
        <v>#REF!</v>
      </c>
    </row>
    <row r="1775" spans="1:14">
      <c r="A1775" s="1">
        <v>42534</v>
      </c>
      <c r="B1775" s="11">
        <v>20.97</v>
      </c>
      <c r="C1775" s="11">
        <v>21.87</v>
      </c>
      <c r="D1775">
        <f>IFERROR(VLOOKUP($A1775,'EXIV-EVIX indexes'!$B$4:$D$5000,2,0),D1774)</f>
        <v>23695.89</v>
      </c>
      <c r="E1775">
        <f>IFERROR(VLOOKUP($A1775,'EXIV-EVIX indexes'!$B$4:$D$5000,3,0),E1774)</f>
        <v>5943.39</v>
      </c>
      <c r="F1775" s="11">
        <f>F1774*$D1775/$D1774*(1-F$1+VLOOKUP(A1775,'G T-bils'!B$3:C$3000,2,1)/36500)^($A1775-$A1774)</f>
        <v>109.0750605395437</v>
      </c>
      <c r="G1775" t="str">
        <f>IFERROR(VLOOKUP($A1775,EVIX.IV!$B$5:$F$300,5,0),"")</f>
        <v/>
      </c>
      <c r="I1775" s="11">
        <f>I1774*$E1775/$E1774*(1-I$1+VLOOKUP($A1775,'G T-bils'!$B$3:$C$3000,2,1)/36500)^($A1775-$A1774)</f>
        <v>8.5343795404915586</v>
      </c>
      <c r="L1775">
        <f>ROW()</f>
        <v>1775</v>
      </c>
      <c r="N1775" t="e">
        <f>#REF!/#REF!</f>
        <v>#REF!</v>
      </c>
    </row>
    <row r="1776" spans="1:14">
      <c r="A1776" s="1">
        <v>42535</v>
      </c>
      <c r="B1776" s="11">
        <v>20.5</v>
      </c>
      <c r="C1776" s="11">
        <v>21.94</v>
      </c>
      <c r="D1776">
        <f>IFERROR(VLOOKUP($A1776,'EXIV-EVIX indexes'!$B$4:$D$5000,2,0),D1775)</f>
        <v>25192.05</v>
      </c>
      <c r="E1776">
        <f>IFERROR(VLOOKUP($A1776,'EXIV-EVIX indexes'!$B$4:$D$5000,3,0),E1775)</f>
        <v>5471.19</v>
      </c>
      <c r="F1776" s="11">
        <f>F1775*$D1776/$D1775*(1-F$1+VLOOKUP(A1776,'G T-bils'!B$3:C$3000,2,1)/36500)^($A1776-$A1775)</f>
        <v>115.95577306951357</v>
      </c>
      <c r="G1776" t="str">
        <f>IFERROR(VLOOKUP($A1776,EVIX.IV!$B$5:$F$300,5,0),"")</f>
        <v/>
      </c>
      <c r="I1776" s="11">
        <f>I1775*$E1776/$E1775*(1-I$1+VLOOKUP($A1776,'G T-bils'!$B$3:$C$3000,2,1)/36500)^($A1776-$A1775)</f>
        <v>7.855900045602473</v>
      </c>
      <c r="L1776">
        <f>ROW()</f>
        <v>1776</v>
      </c>
      <c r="N1776" t="e">
        <f>#REF!/#REF!</f>
        <v>#REF!</v>
      </c>
    </row>
    <row r="1777" spans="1:14">
      <c r="A1777" s="1">
        <v>42536</v>
      </c>
      <c r="B1777" s="11">
        <v>20.14</v>
      </c>
      <c r="C1777" s="11">
        <v>21.81</v>
      </c>
      <c r="D1777">
        <f>IFERROR(VLOOKUP($A1777,'EXIV-EVIX indexes'!$B$4:$D$5000,2,0),D1776)</f>
        <v>25079.53</v>
      </c>
      <c r="E1777">
        <f>IFERROR(VLOOKUP($A1777,'EXIV-EVIX indexes'!$B$4:$D$5000,3,0),E1776)</f>
        <v>5519.38</v>
      </c>
      <c r="F1777" s="11">
        <f>F1776*$D1777/$D1776*(1-F$1+VLOOKUP(A1777,'G T-bils'!B$3:C$3000,2,1)/36500)^($A1777-$A1776)</f>
        <v>115.43183620533054</v>
      </c>
      <c r="G1777" t="str">
        <f>IFERROR(VLOOKUP($A1777,EVIX.IV!$B$5:$F$300,5,0),"")</f>
        <v/>
      </c>
      <c r="I1777" s="11">
        <f>I1776*$E1777/$E1776*(1-I$1+VLOOKUP($A1777,'G T-bils'!$B$3:$C$3000,2,1)/36500)^($A1777-$A1776)</f>
        <v>7.9246810587460841</v>
      </c>
      <c r="L1777">
        <f>ROW()</f>
        <v>1777</v>
      </c>
      <c r="N1777" t="e">
        <f>#REF!/#REF!</f>
        <v>#REF!</v>
      </c>
    </row>
    <row r="1778" spans="1:14">
      <c r="A1778" s="1">
        <v>42537</v>
      </c>
      <c r="B1778" s="11">
        <v>19.37</v>
      </c>
      <c r="C1778" s="11">
        <v>21.16</v>
      </c>
      <c r="D1778">
        <f>IFERROR(VLOOKUP($A1778,'EXIV-EVIX indexes'!$B$4:$D$5000,2,0),D1777)</f>
        <v>25765.54</v>
      </c>
      <c r="E1778">
        <f>IFERROR(VLOOKUP($A1778,'EXIV-EVIX indexes'!$B$4:$D$5000,3,0),E1777)</f>
        <v>5280.14</v>
      </c>
      <c r="F1778" s="11">
        <f>F1777*$D1778/$D1777*(1-F$1+VLOOKUP(A1778,'G T-bils'!B$3:C$3000,2,1)/36500)^($A1778-$A1777)</f>
        <v>118.58309484442424</v>
      </c>
      <c r="G1778" t="str">
        <f>IFERROR(VLOOKUP($A1778,EVIX.IV!$B$5:$F$300,5,0),"")</f>
        <v/>
      </c>
      <c r="I1778" s="11">
        <f>I1777*$E1778/$E1777*(1-I$1+VLOOKUP($A1778,'G T-bils'!$B$3:$C$3000,2,1)/36500)^($A1778-$A1777)</f>
        <v>7.5807863231454702</v>
      </c>
      <c r="L1778">
        <f>ROW()</f>
        <v>1778</v>
      </c>
      <c r="N1778" t="e">
        <f>#REF!/#REF!</f>
        <v>#REF!</v>
      </c>
    </row>
    <row r="1779" spans="1:14">
      <c r="A1779" s="1">
        <v>42538</v>
      </c>
      <c r="B1779" s="11">
        <v>19.41</v>
      </c>
      <c r="C1779" s="11">
        <v>21.31</v>
      </c>
      <c r="D1779">
        <f>IFERROR(VLOOKUP($A1779,'EXIV-EVIX indexes'!$B$4:$D$5000,2,0),D1778)</f>
        <v>24494.49</v>
      </c>
      <c r="E1779">
        <f>IFERROR(VLOOKUP($A1779,'EXIV-EVIX indexes'!$B$4:$D$5000,3,0),E1778)</f>
        <v>5635.96</v>
      </c>
      <c r="F1779" s="11">
        <f>F1778*$D1779/$D1778*(1-F$1+VLOOKUP(A1779,'G T-bils'!B$3:C$3000,2,1)/36500)^($A1779-$A1778)</f>
        <v>112.72724909035408</v>
      </c>
      <c r="G1779" t="str">
        <f>IFERROR(VLOOKUP($A1779,EVIX.IV!$B$5:$F$300,5,0),"")</f>
        <v/>
      </c>
      <c r="I1779" s="11">
        <f>I1778*$E1779/$E1778*(1-I$1+VLOOKUP($A1779,'G T-bils'!$B$3:$C$3000,2,1)/36500)^($A1779-$A1778)</f>
        <v>8.0912141486913445</v>
      </c>
      <c r="L1779">
        <f>ROW()</f>
        <v>1779</v>
      </c>
      <c r="N1779" t="e">
        <f>#REF!/#REF!</f>
        <v>#REF!</v>
      </c>
    </row>
    <row r="1780" spans="1:14">
      <c r="A1780" s="1">
        <v>42541</v>
      </c>
      <c r="B1780" s="11">
        <v>18.37</v>
      </c>
      <c r="C1780" s="11">
        <v>19.809999999999999</v>
      </c>
      <c r="D1780">
        <f>IFERROR(VLOOKUP($A1780,'EXIV-EVIX indexes'!$B$4:$D$5000,2,0),D1779)</f>
        <v>22387.919999999998</v>
      </c>
      <c r="E1780">
        <f>IFERROR(VLOOKUP($A1780,'EXIV-EVIX indexes'!$B$4:$D$5000,3,0),E1779)</f>
        <v>6207.95</v>
      </c>
      <c r="F1780" s="11">
        <f>F1779*$D1780/$D1779*(1-F$1+VLOOKUP(A1780,'G T-bils'!B$3:C$3000,2,1)/36500)^($A1780-$A1779)</f>
        <v>103.01605054457328</v>
      </c>
      <c r="G1780" t="str">
        <f>IFERROR(VLOOKUP($A1780,EVIX.IV!$B$5:$F$300,5,0),"")</f>
        <v/>
      </c>
      <c r="I1780" s="11">
        <f>I1779*$E1780/$E1779*(1-I$1+VLOOKUP($A1780,'G T-bils'!$B$3:$C$3000,2,1)/36500)^($A1780-$A1779)</f>
        <v>8.9109631123499344</v>
      </c>
      <c r="L1780">
        <f>ROW()</f>
        <v>1780</v>
      </c>
      <c r="N1780" t="e">
        <f>#REF!/#REF!</f>
        <v>#REF!</v>
      </c>
    </row>
    <row r="1781" spans="1:14">
      <c r="A1781" s="1">
        <v>42542</v>
      </c>
      <c r="B1781" s="11">
        <v>18.48</v>
      </c>
      <c r="C1781" s="11">
        <v>19.690000000000001</v>
      </c>
      <c r="D1781">
        <f>IFERROR(VLOOKUP($A1781,'EXIV-EVIX indexes'!$B$4:$D$5000,2,0),D1780)</f>
        <v>21847.03</v>
      </c>
      <c r="E1781">
        <f>IFERROR(VLOOKUP($A1781,'EXIV-EVIX indexes'!$B$4:$D$5000,3,0),E1780)</f>
        <v>6284.86</v>
      </c>
      <c r="F1781" s="11">
        <f>F1780*$D1781/$D1780*(1-F$1+VLOOKUP(A1781,'G T-bils'!B$3:C$3000,2,1)/36500)^($A1781-$A1780)</f>
        <v>100.52195145870313</v>
      </c>
      <c r="G1781" t="str">
        <f>IFERROR(VLOOKUP($A1781,EVIX.IV!$B$5:$F$300,5,0),"")</f>
        <v/>
      </c>
      <c r="I1781" s="11">
        <f>I1780*$E1781/$E1780*(1-I$1+VLOOKUP($A1781,'G T-bils'!$B$3:$C$3000,2,1)/36500)^($A1781-$A1780)</f>
        <v>9.0208902678644165</v>
      </c>
      <c r="L1781">
        <f>ROW()</f>
        <v>1781</v>
      </c>
      <c r="N1781" t="e">
        <f>#REF!/#REF!</f>
        <v>#REF!</v>
      </c>
    </row>
    <row r="1782" spans="1:14">
      <c r="A1782" s="1">
        <v>42543</v>
      </c>
      <c r="B1782" s="11">
        <v>21.17</v>
      </c>
      <c r="C1782" s="11">
        <v>21.08</v>
      </c>
      <c r="D1782">
        <f>IFERROR(VLOOKUP($A1782,'EXIV-EVIX indexes'!$B$4:$D$5000,2,0),D1781)</f>
        <v>21528.09</v>
      </c>
      <c r="E1782">
        <f>IFERROR(VLOOKUP($A1782,'EXIV-EVIX indexes'!$B$4:$D$5000,3,0),E1781)</f>
        <v>6388.01</v>
      </c>
      <c r="F1782" s="11">
        <f>F1781*$D1782/$D1781*(1-F$1+VLOOKUP(A1782,'G T-bils'!B$3:C$3000,2,1)/36500)^($A1782-$A1781)</f>
        <v>99.049283705108223</v>
      </c>
      <c r="G1782" t="str">
        <f>IFERROR(VLOOKUP($A1782,EVIX.IV!$B$5:$F$300,5,0),"")</f>
        <v/>
      </c>
      <c r="I1782" s="11">
        <f>I1781*$E1782/$E1781*(1-I$1+VLOOKUP($A1782,'G T-bils'!$B$3:$C$3000,2,1)/36500)^($A1782-$A1781)</f>
        <v>9.1684667057995242</v>
      </c>
      <c r="L1782">
        <f>ROW()</f>
        <v>1782</v>
      </c>
      <c r="N1782" t="e">
        <f>#REF!/#REF!</f>
        <v>#REF!</v>
      </c>
    </row>
    <row r="1783" spans="1:14">
      <c r="A1783" s="1">
        <v>42544</v>
      </c>
      <c r="B1783" s="11">
        <v>17.25</v>
      </c>
      <c r="C1783" s="11">
        <v>18.420000000000002</v>
      </c>
      <c r="D1783">
        <f>IFERROR(VLOOKUP($A1783,'EXIV-EVIX indexes'!$B$4:$D$5000,2,0),D1782)</f>
        <v>20531.39</v>
      </c>
      <c r="E1783">
        <f>IFERROR(VLOOKUP($A1783,'EXIV-EVIX indexes'!$B$4:$D$5000,3,0),E1782)</f>
        <v>6760.13</v>
      </c>
      <c r="F1783" s="11">
        <f>F1782*$D1783/$D1782*(1-F$1+VLOOKUP(A1783,'G T-bils'!B$3:C$3000,2,1)/36500)^($A1783-$A1782)</f>
        <v>94.45853442767843</v>
      </c>
      <c r="G1783" t="str">
        <f>IFERROR(VLOOKUP($A1783,EVIX.IV!$B$5:$F$300,5,0),"")</f>
        <v/>
      </c>
      <c r="I1783" s="11">
        <f>I1782*$E1783/$E1782*(1-I$1+VLOOKUP($A1783,'G T-bils'!$B$3:$C$3000,2,1)/36500)^($A1783-$A1782)</f>
        <v>9.7020427544198835</v>
      </c>
      <c r="L1783">
        <f>ROW()</f>
        <v>1783</v>
      </c>
    </row>
    <row r="1784" spans="1:14">
      <c r="A1784" s="1">
        <v>42545</v>
      </c>
      <c r="B1784" s="11">
        <v>25.76</v>
      </c>
      <c r="C1784" s="11">
        <v>23.93</v>
      </c>
      <c r="D1784">
        <f>IFERROR(VLOOKUP($A1784,'EXIV-EVIX indexes'!$B$4:$D$5000,2,0),D1783)</f>
        <v>24473.56</v>
      </c>
      <c r="E1784">
        <f>IFERROR(VLOOKUP($A1784,'EXIV-EVIX indexes'!$B$4:$D$5000,3,0),E1783)</f>
        <v>5177.6499999999996</v>
      </c>
      <c r="F1784" s="11">
        <f>F1783*$D1784/$D1783*(1-F$1+VLOOKUP(A1784,'G T-bils'!B$3:C$3000,2,1)/36500)^($A1784-$A1783)</f>
        <v>112.58928399229937</v>
      </c>
      <c r="G1784" t="str">
        <f>IFERROR(VLOOKUP($A1784,EVIX.IV!$B$5:$F$300,5,0),"")</f>
        <v/>
      </c>
      <c r="I1784" s="11">
        <f>I1783*$E1784/$E1783*(1-I$1+VLOOKUP($A1784,'G T-bils'!$B$3:$C$3000,2,1)/36500)^($A1784-$A1783)</f>
        <v>7.4304973754551567</v>
      </c>
      <c r="L1784">
        <f>ROW()</f>
        <v>1784</v>
      </c>
    </row>
    <row r="1785" spans="1:14">
      <c r="A1785" s="1">
        <v>42548</v>
      </c>
      <c r="B1785" s="11">
        <v>23.85</v>
      </c>
      <c r="C1785" s="11">
        <v>23.68</v>
      </c>
      <c r="D1785">
        <f>IFERROR(VLOOKUP($A1785,'EXIV-EVIX indexes'!$B$4:$D$5000,2,0),D1784)</f>
        <v>25701.49</v>
      </c>
      <c r="E1785">
        <f>IFERROR(VLOOKUP($A1785,'EXIV-EVIX indexes'!$B$4:$D$5000,3,0),E1784)</f>
        <v>4787.05</v>
      </c>
      <c r="F1785" s="11">
        <f>F1784*$D1785/$D1784*(1-F$1+VLOOKUP(A1785,'G T-bils'!B$3:C$3000,2,1)/36500)^($A1785-$A1784)</f>
        <v>118.21961242274661</v>
      </c>
      <c r="G1785" t="str">
        <f>IFERROR(VLOOKUP($A1785,EVIX.IV!$B$5:$F$300,5,0),"")</f>
        <v/>
      </c>
      <c r="I1785" s="11">
        <f>I1784*$E1785/$E1784*(1-I$1+VLOOKUP($A1785,'G T-bils'!$B$3:$C$3000,2,1)/36500)^($A1785-$A1784)</f>
        <v>6.8688570682410335</v>
      </c>
      <c r="L1785">
        <f>ROW()</f>
        <v>1785</v>
      </c>
    </row>
    <row r="1786" spans="1:14">
      <c r="A1786" s="1">
        <v>42549</v>
      </c>
      <c r="B1786" s="11">
        <v>18.75</v>
      </c>
      <c r="C1786" s="11">
        <v>20.260000000000002</v>
      </c>
      <c r="D1786">
        <f>IFERROR(VLOOKUP($A1786,'EXIV-EVIX indexes'!$B$4:$D$5000,2,0),D1785)</f>
        <v>23621.8</v>
      </c>
      <c r="E1786">
        <f>IFERROR(VLOOKUP($A1786,'EXIV-EVIX indexes'!$B$4:$D$5000,3,0),E1785)</f>
        <v>5238.33</v>
      </c>
      <c r="F1786" s="11">
        <f>F1785*$D1786/$D1785*(1-F$1+VLOOKUP(A1786,'G T-bils'!B$3:C$3000,2,1)/36500)^($A1786-$A1785)</f>
        <v>108.64793867995928</v>
      </c>
      <c r="G1786" t="str">
        <f>IFERROR(VLOOKUP($A1786,EVIX.IV!$B$5:$F$300,5,0),"")</f>
        <v/>
      </c>
      <c r="I1786" s="11">
        <f>I1785*$E1786/$E1785*(1-I$1+VLOOKUP($A1786,'G T-bils'!$B$3:$C$3000,2,1)/36500)^($A1786-$A1785)</f>
        <v>7.5159977830010112</v>
      </c>
      <c r="L1786">
        <f>ROW()</f>
        <v>1786</v>
      </c>
    </row>
    <row r="1787" spans="1:14">
      <c r="A1787" s="1">
        <v>42550</v>
      </c>
      <c r="B1787" s="11">
        <v>16.64</v>
      </c>
      <c r="C1787" s="11">
        <v>18.73</v>
      </c>
      <c r="D1787">
        <f>IFERROR(VLOOKUP($A1787,'EXIV-EVIX indexes'!$B$4:$D$5000,2,0),D1786)</f>
        <v>22201.09</v>
      </c>
      <c r="E1787">
        <f>IFERROR(VLOOKUP($A1787,'EXIV-EVIX indexes'!$B$4:$D$5000,3,0),E1786)</f>
        <v>5601.49</v>
      </c>
      <c r="F1787" s="11">
        <f>F1786*$D1787/$D1786*(1-F$1+VLOOKUP(A1787,'G T-bils'!B$3:C$3000,2,1)/36500)^($A1787-$A1786)</f>
        <v>102.1080854555812</v>
      </c>
      <c r="G1787" t="str">
        <f>IFERROR(VLOOKUP($A1787,EVIX.IV!$B$5:$F$300,5,0),"")</f>
        <v/>
      </c>
      <c r="I1787" s="11">
        <f>I1786*$E1787/$E1786*(1-I$1+VLOOKUP($A1787,'G T-bils'!$B$3:$C$3000,2,1)/36500)^($A1787-$A1786)</f>
        <v>8.0366431871388375</v>
      </c>
      <c r="L1787">
        <f>ROW()</f>
        <v>1787</v>
      </c>
    </row>
    <row r="1788" spans="1:14">
      <c r="A1788" s="1">
        <v>42551</v>
      </c>
      <c r="B1788" s="11">
        <v>15.63</v>
      </c>
      <c r="C1788" s="11">
        <v>18.09</v>
      </c>
      <c r="D1788">
        <f>IFERROR(VLOOKUP($A1788,'EXIV-EVIX indexes'!$B$4:$D$5000,2,0),D1787)</f>
        <v>21691.31</v>
      </c>
      <c r="E1788">
        <f>IFERROR(VLOOKUP($A1788,'EXIV-EVIX indexes'!$B$4:$D$5000,3,0),E1787)</f>
        <v>5735.82</v>
      </c>
      <c r="F1788" s="11">
        <f>F1787*$D1788/$D1787*(1-F$1+VLOOKUP(A1788,'G T-bils'!B$3:C$3000,2,1)/36500)^($A1788-$A1787)</f>
        <v>99.758022408582306</v>
      </c>
      <c r="G1788" t="str">
        <f>IFERROR(VLOOKUP($A1788,EVIX.IV!$B$5:$F$300,5,0),"")</f>
        <v/>
      </c>
      <c r="I1788" s="11">
        <f>I1787*$E1788/$E1787*(1-I$1+VLOOKUP($A1788,'G T-bils'!$B$3:$C$3000,2,1)/36500)^($A1788-$A1787)</f>
        <v>8.2289201872861941</v>
      </c>
      <c r="L1788">
        <f>ROW()</f>
        <v>1788</v>
      </c>
    </row>
    <row r="1789" spans="1:14">
      <c r="A1789" s="1">
        <v>42552</v>
      </c>
      <c r="B1789" s="11">
        <v>14.77</v>
      </c>
      <c r="C1789" s="11">
        <v>17.649999999999999</v>
      </c>
      <c r="D1789">
        <f>IFERROR(VLOOKUP($A1789,'EXIV-EVIX indexes'!$B$4:$D$5000,2,0),D1788)</f>
        <v>21429.95</v>
      </c>
      <c r="E1789">
        <f>IFERROR(VLOOKUP($A1789,'EXIV-EVIX indexes'!$B$4:$D$5000,3,0),E1788)</f>
        <v>5827.27</v>
      </c>
      <c r="F1789" s="11">
        <f>F1788*$D1789/$D1788*(1-F$1+VLOOKUP(A1789,'G T-bils'!B$3:C$3000,2,1)/36500)^($A1789-$A1788)</f>
        <v>98.550887716484979</v>
      </c>
      <c r="G1789" t="str">
        <f>IFERROR(VLOOKUP($A1789,EVIX.IV!$B$5:$F$300,5,0),"")</f>
        <v/>
      </c>
      <c r="I1789" s="11">
        <f>I1788*$E1789/$E1788*(1-I$1+VLOOKUP($A1789,'G T-bils'!$B$3:$C$3000,2,1)/36500)^($A1789-$A1788)</f>
        <v>8.3596830151922461</v>
      </c>
      <c r="L1789">
        <f>ROW()</f>
        <v>1789</v>
      </c>
    </row>
    <row r="1790" spans="1:14">
      <c r="A1790" s="1">
        <v>42556</v>
      </c>
      <c r="B1790" s="11">
        <v>15.58</v>
      </c>
      <c r="C1790" s="11">
        <v>18.239999999999998</v>
      </c>
      <c r="D1790">
        <f>IFERROR(VLOOKUP($A1790,'EXIV-EVIX indexes'!$B$4:$D$5000,2,0),D1789)</f>
        <v>22079.09</v>
      </c>
      <c r="E1790">
        <f>IFERROR(VLOOKUP($A1790,'EXIV-EVIX indexes'!$B$4:$D$5000,3,0),E1789)</f>
        <v>5623.29</v>
      </c>
      <c r="F1790" s="11">
        <f>F1789*$D1790/$D1789*(1-F$1+VLOOKUP(A1790,'G T-bils'!B$3:C$3000,2,1)/36500)^($A1790-$A1789)</f>
        <v>101.51351986858245</v>
      </c>
      <c r="G1790" t="str">
        <f>IFERROR(VLOOKUP($A1790,EVIX.IV!$B$5:$F$300,5,0),"")</f>
        <v/>
      </c>
      <c r="I1790" s="11">
        <f>I1789*$E1790/$E1789*(1-I$1+VLOOKUP($A1790,'G T-bils'!$B$3:$C$3000,2,1)/36500)^($A1790-$A1789)</f>
        <v>8.065262077933756</v>
      </c>
      <c r="L1790">
        <f>ROW()</f>
        <v>1790</v>
      </c>
    </row>
    <row r="1791" spans="1:14">
      <c r="A1791" s="1">
        <v>42557</v>
      </c>
      <c r="B1791" s="11">
        <v>14.96</v>
      </c>
      <c r="C1791" s="11">
        <v>17.739999999999998</v>
      </c>
      <c r="D1791">
        <f>IFERROR(VLOOKUP($A1791,'EXIV-EVIX indexes'!$B$4:$D$5000,2,0),D1790)</f>
        <v>22691.08</v>
      </c>
      <c r="E1791">
        <f>IFERROR(VLOOKUP($A1791,'EXIV-EVIX indexes'!$B$4:$D$5000,3,0),E1790)</f>
        <v>5427.94</v>
      </c>
      <c r="F1791" s="11">
        <f>F1790*$D1791/$D1790*(1-F$1+VLOOKUP(A1791,'G T-bils'!B$3:C$3000,2,1)/36500)^($A1791-$A1790)</f>
        <v>104.32133172769535</v>
      </c>
      <c r="G1791" t="str">
        <f>IFERROR(VLOOKUP($A1791,EVIX.IV!$B$5:$F$300,5,0),"")</f>
        <v/>
      </c>
      <c r="I1791" s="11">
        <f>I1790*$E1791/$E1790*(1-I$1+VLOOKUP($A1791,'G T-bils'!$B$3:$C$3000,2,1)/36500)^($A1791-$A1790)</f>
        <v>7.7846354556428281</v>
      </c>
      <c r="L1791">
        <f>ROW()</f>
        <v>1791</v>
      </c>
    </row>
    <row r="1792" spans="1:14">
      <c r="A1792" s="1">
        <v>42558</v>
      </c>
      <c r="B1792" s="11">
        <v>14.76</v>
      </c>
      <c r="C1792" s="11">
        <v>17.760000000000002</v>
      </c>
      <c r="D1792">
        <f>IFERROR(VLOOKUP($A1792,'EXIV-EVIX indexes'!$B$4:$D$5000,2,0),D1791)</f>
        <v>22058.87</v>
      </c>
      <c r="E1792">
        <f>IFERROR(VLOOKUP($A1792,'EXIV-EVIX indexes'!$B$4:$D$5000,3,0),E1791)</f>
        <v>5579.25</v>
      </c>
      <c r="F1792" s="11">
        <f>F1791*$D1792/$D1791*(1-F$1+VLOOKUP(A1792,'G T-bils'!B$3:C$3000,2,1)/36500)^($A1792-$A1791)</f>
        <v>101.4089978712196</v>
      </c>
      <c r="G1792" t="str">
        <f>IFERROR(VLOOKUP($A1792,EVIX.IV!$B$5:$F$300,5,0),"")</f>
        <v/>
      </c>
      <c r="I1792" s="11">
        <f>I1791*$E1792/$E1791*(1-I$1+VLOOKUP($A1792,'G T-bils'!$B$3:$C$3000,2,1)/36500)^($A1792-$A1791)</f>
        <v>8.0011854759557384</v>
      </c>
      <c r="L1792">
        <f>ROW()</f>
        <v>1792</v>
      </c>
    </row>
    <row r="1793" spans="1:12">
      <c r="A1793" s="1">
        <v>42559</v>
      </c>
      <c r="B1793" s="11">
        <v>13.2</v>
      </c>
      <c r="C1793" s="11">
        <v>16.489999999999998</v>
      </c>
      <c r="D1793">
        <f>IFERROR(VLOOKUP($A1793,'EXIV-EVIX indexes'!$B$4:$D$5000,2,0),D1792)</f>
        <v>21292.38</v>
      </c>
      <c r="E1793">
        <f>IFERROR(VLOOKUP($A1793,'EXIV-EVIX indexes'!$B$4:$D$5000,3,0),E1792)</f>
        <v>5733.84</v>
      </c>
      <c r="F1793" s="11">
        <f>F1792*$D1793/$D1792*(1-F$1+VLOOKUP(A1793,'G T-bils'!B$3:C$3000,2,1)/36500)^($A1793-$A1792)</f>
        <v>97.87970792425098</v>
      </c>
      <c r="G1793" t="str">
        <f>IFERROR(VLOOKUP($A1793,EVIX.IV!$B$5:$F$300,5,0),"")</f>
        <v/>
      </c>
      <c r="I1793" s="11">
        <f>I1792*$E1793/$E1792*(1-I$1+VLOOKUP($A1793,'G T-bils'!$B$3:$C$3000,2,1)/36500)^($A1793-$A1792)</f>
        <v>8.2224134831005706</v>
      </c>
      <c r="L1793">
        <f>ROW()</f>
        <v>1793</v>
      </c>
    </row>
    <row r="1794" spans="1:12">
      <c r="A1794" s="1">
        <v>42562</v>
      </c>
      <c r="B1794" s="11">
        <v>13.54</v>
      </c>
      <c r="C1794" s="11">
        <v>16.489999999999998</v>
      </c>
      <c r="D1794">
        <f>IFERROR(VLOOKUP($A1794,'EXIV-EVIX indexes'!$B$4:$D$5000,2,0),D1793)</f>
        <v>20237.830000000002</v>
      </c>
      <c r="E1794">
        <f>IFERROR(VLOOKUP($A1794,'EXIV-EVIX indexes'!$B$4:$D$5000,3,0),E1793)</f>
        <v>6028.26</v>
      </c>
      <c r="F1794" s="11">
        <f>F1793*$D1794/$D1793*(1-F$1+VLOOKUP(A1794,'G T-bils'!B$3:C$3000,2,1)/36500)^($A1794-$A1793)</f>
        <v>93.016105332527914</v>
      </c>
      <c r="G1794" t="str">
        <f>IFERROR(VLOOKUP($A1794,EVIX.IV!$B$5:$F$300,5,0),"")</f>
        <v/>
      </c>
      <c r="I1794" s="11">
        <f>I1793*$E1794/$E1793*(1-I$1+VLOOKUP($A1794,'G T-bils'!$B$3:$C$3000,2,1)/36500)^($A1794-$A1793)</f>
        <v>8.6431384365099646</v>
      </c>
      <c r="L1794">
        <f>ROW()</f>
        <v>1794</v>
      </c>
    </row>
    <row r="1795" spans="1:12">
      <c r="A1795" s="1">
        <v>42563</v>
      </c>
      <c r="B1795" s="11">
        <v>13.55</v>
      </c>
      <c r="C1795" s="11">
        <v>16.170000000000002</v>
      </c>
      <c r="D1795">
        <f>IFERROR(VLOOKUP($A1795,'EXIV-EVIX indexes'!$B$4:$D$5000,2,0),D1794)</f>
        <v>19330.419999999998</v>
      </c>
      <c r="E1795">
        <f>IFERROR(VLOOKUP($A1795,'EXIV-EVIX indexes'!$B$4:$D$5000,3,0),E1794)</f>
        <v>6322.87</v>
      </c>
      <c r="F1795" s="11">
        <f>F1794*$D1795/$D1794*(1-F$1+VLOOKUP(A1795,'G T-bils'!B$3:C$3000,2,1)/36500)^($A1795-$A1794)</f>
        <v>88.840422974977471</v>
      </c>
      <c r="G1795" t="str">
        <f>IFERROR(VLOOKUP($A1795,EVIX.IV!$B$5:$F$300,5,0),"")</f>
        <v/>
      </c>
      <c r="I1795" s="11">
        <f>I1794*$E1795/$E1794*(1-I$1+VLOOKUP($A1795,'G T-bils'!$B$3:$C$3000,2,1)/36500)^($A1795-$A1794)</f>
        <v>9.0650220771603056</v>
      </c>
      <c r="L1795">
        <f>ROW()</f>
        <v>1795</v>
      </c>
    </row>
    <row r="1796" spans="1:12">
      <c r="A1796" s="1">
        <v>42564</v>
      </c>
      <c r="B1796" s="11">
        <v>13.04</v>
      </c>
      <c r="C1796" s="11">
        <v>15.97</v>
      </c>
      <c r="D1796">
        <f>IFERROR(VLOOKUP($A1796,'EXIV-EVIX indexes'!$B$4:$D$5000,2,0),D1795)</f>
        <v>19698.79</v>
      </c>
      <c r="E1796">
        <f>IFERROR(VLOOKUP($A1796,'EXIV-EVIX indexes'!$B$4:$D$5000,3,0),E1795)</f>
        <v>6239.37</v>
      </c>
      <c r="F1796" s="11">
        <f>F1795*$D1796/$D1795*(1-F$1+VLOOKUP(A1796,'G T-bils'!B$3:C$3000,2,1)/36500)^($A1796-$A1795)</f>
        <v>90.528228324371781</v>
      </c>
      <c r="G1796" t="str">
        <f>IFERROR(VLOOKUP($A1796,EVIX.IV!$B$5:$F$300,5,0),"")</f>
        <v/>
      </c>
      <c r="I1796" s="11">
        <f>I1795*$E1796/$E1795*(1-I$1+VLOOKUP($A1796,'G T-bils'!$B$3:$C$3000,2,1)/36500)^($A1796-$A1795)</f>
        <v>8.9447971735194844</v>
      </c>
      <c r="L1796">
        <f>ROW()</f>
        <v>1796</v>
      </c>
    </row>
    <row r="1797" spans="1:12">
      <c r="A1797" s="1">
        <v>42565</v>
      </c>
      <c r="B1797" s="11">
        <v>12.82</v>
      </c>
      <c r="C1797" s="11">
        <v>15.86</v>
      </c>
      <c r="D1797">
        <f>IFERROR(VLOOKUP($A1797,'EXIV-EVIX indexes'!$B$4:$D$5000,2,0),D1796)</f>
        <v>19166.29</v>
      </c>
      <c r="E1797">
        <f>IFERROR(VLOOKUP($A1797,'EXIV-EVIX indexes'!$B$4:$D$5000,3,0),E1796)</f>
        <v>6407.85</v>
      </c>
      <c r="F1797" s="11">
        <f>F1796*$D1797/$D1796*(1-F$1+VLOOKUP(A1797,'G T-bils'!B$3:C$3000,2,1)/36500)^($A1797-$A1796)</f>
        <v>88.07604405890514</v>
      </c>
      <c r="G1797" t="str">
        <f>IFERROR(VLOOKUP($A1797,EVIX.IV!$B$5:$F$300,5,0),"")</f>
        <v/>
      </c>
      <c r="I1797" s="11">
        <f>I1796*$E1797/$E1796*(1-I$1+VLOOKUP($A1797,'G T-bils'!$B$3:$C$3000,2,1)/36500)^($A1797-$A1796)</f>
        <v>9.1858080911686244</v>
      </c>
      <c r="L1797">
        <f>ROW()</f>
        <v>1797</v>
      </c>
    </row>
    <row r="1798" spans="1:12">
      <c r="A1798" s="1">
        <v>42566</v>
      </c>
      <c r="B1798" s="11">
        <v>12.67</v>
      </c>
      <c r="C1798" s="11">
        <v>15.99</v>
      </c>
      <c r="D1798">
        <f>IFERROR(VLOOKUP($A1798,'EXIV-EVIX indexes'!$B$4:$D$5000,2,0),D1797)</f>
        <v>19127.490000000002</v>
      </c>
      <c r="E1798">
        <f>IFERROR(VLOOKUP($A1798,'EXIV-EVIX indexes'!$B$4:$D$5000,3,0),E1797)</f>
        <v>6380.52</v>
      </c>
      <c r="F1798" s="11">
        <f>F1797*$D1798/$D1797*(1-F$1+VLOOKUP(A1798,'G T-bils'!B$3:C$3000,2,1)/36500)^($A1798-$A1797)</f>
        <v>87.892720590326604</v>
      </c>
      <c r="G1798" t="str">
        <f>IFERROR(VLOOKUP($A1798,EVIX.IV!$B$5:$F$300,5,0),"")</f>
        <v/>
      </c>
      <c r="I1798" s="11">
        <f>I1797*$E1798/$E1797*(1-I$1+VLOOKUP($A1798,'G T-bils'!$B$3:$C$3000,2,1)/36500)^($A1798-$A1797)</f>
        <v>9.1461071384234351</v>
      </c>
      <c r="L1798">
        <f>ROW()</f>
        <v>1798</v>
      </c>
    </row>
    <row r="1799" spans="1:12">
      <c r="A1799" s="1">
        <v>42569</v>
      </c>
      <c r="B1799" s="11">
        <v>12.44</v>
      </c>
      <c r="C1799" s="11">
        <v>15.77</v>
      </c>
      <c r="D1799">
        <f>IFERROR(VLOOKUP($A1799,'EXIV-EVIX indexes'!$B$4:$D$5000,2,0),D1798)</f>
        <v>19209.57</v>
      </c>
      <c r="E1799">
        <f>IFERROR(VLOOKUP($A1799,'EXIV-EVIX indexes'!$B$4:$D$5000,3,0),E1798)</f>
        <v>6346.4</v>
      </c>
      <c r="F1799" s="11">
        <f>F1798*$D1799/$D1798*(1-F$1+VLOOKUP(A1799,'G T-bils'!B$3:C$3000,2,1)/36500)^($A1799-$A1798)</f>
        <v>88.254796697854488</v>
      </c>
      <c r="G1799" t="str">
        <f>IFERROR(VLOOKUP($A1799,EVIX.IV!$B$5:$F$300,5,0),"")</f>
        <v/>
      </c>
      <c r="I1799" s="11">
        <f>I1798*$E1799/$E1798*(1-I$1+VLOOKUP($A1799,'G T-bils'!$B$3:$C$3000,2,1)/36500)^($A1799-$A1798)</f>
        <v>9.0956429294294665</v>
      </c>
      <c r="L1799">
        <f>ROW()</f>
        <v>1799</v>
      </c>
    </row>
    <row r="1800" spans="1:12">
      <c r="A1800" s="1">
        <v>42570</v>
      </c>
      <c r="B1800" s="11">
        <v>11.97</v>
      </c>
      <c r="C1800" s="11">
        <v>15.74</v>
      </c>
      <c r="D1800">
        <f>IFERROR(VLOOKUP($A1800,'EXIV-EVIX indexes'!$B$4:$D$5000,2,0),D1799)</f>
        <v>19194.27</v>
      </c>
      <c r="E1800">
        <f>IFERROR(VLOOKUP($A1800,'EXIV-EVIX indexes'!$B$4:$D$5000,3,0),E1799)</f>
        <v>6288.55</v>
      </c>
      <c r="F1800" s="11">
        <f>F1799*$D1800/$D1799*(1-F$1+VLOOKUP(A1800,'G T-bils'!B$3:C$3000,2,1)/36500)^($A1800-$A1799)</f>
        <v>88.179478384701667</v>
      </c>
      <c r="G1800" t="str">
        <f>IFERROR(VLOOKUP($A1800,EVIX.IV!$B$5:$F$300,5,0),"")</f>
        <v/>
      </c>
      <c r="I1800" s="11">
        <f>I1799*$E1800/$E1799*(1-I$1+VLOOKUP($A1800,'G T-bils'!$B$3:$C$3000,2,1)/36500)^($A1800-$A1799)</f>
        <v>9.0122188671213408</v>
      </c>
      <c r="L1800">
        <f>ROW()</f>
        <v>1800</v>
      </c>
    </row>
    <row r="1801" spans="1:12">
      <c r="A1801" s="1">
        <v>42571</v>
      </c>
      <c r="B1801" s="11">
        <v>11.77</v>
      </c>
      <c r="C1801" s="11">
        <v>15.44</v>
      </c>
      <c r="D1801">
        <f>IFERROR(VLOOKUP($A1801,'EXIV-EVIX indexes'!$B$4:$D$5000,2,0),D1800)</f>
        <v>18923.650000000001</v>
      </c>
      <c r="E1801">
        <f>IFERROR(VLOOKUP($A1801,'EXIV-EVIX indexes'!$B$4:$D$5000,3,0),E1800)</f>
        <v>6373.22</v>
      </c>
      <c r="F1801" s="11">
        <f>F1800*$D1801/$D1800*(1-F$1+VLOOKUP(A1801,'G T-bils'!B$3:C$3000,2,1)/36500)^($A1801-$A1800)</f>
        <v>86.931284184709369</v>
      </c>
      <c r="G1801" t="str">
        <f>IFERROR(VLOOKUP($A1801,EVIX.IV!$B$5:$F$300,5,0),"")</f>
        <v/>
      </c>
      <c r="I1801" s="11">
        <f>I1800*$E1801/$E1800*(1-I$1+VLOOKUP($A1801,'G T-bils'!$B$3:$C$3000,2,1)/36500)^($A1801-$A1800)</f>
        <v>9.1330405241403181</v>
      </c>
      <c r="L1801">
        <f>ROW()</f>
        <v>1801</v>
      </c>
    </row>
    <row r="1802" spans="1:12">
      <c r="A1802" s="1">
        <v>42572</v>
      </c>
      <c r="B1802" s="11">
        <v>12.74</v>
      </c>
      <c r="C1802" s="11">
        <v>16.100000000000001</v>
      </c>
      <c r="D1802">
        <f>IFERROR(VLOOKUP($A1802,'EXIV-EVIX indexes'!$B$4:$D$5000,2,0),D1801)</f>
        <v>18421.14</v>
      </c>
      <c r="E1802">
        <f>IFERROR(VLOOKUP($A1802,'EXIV-EVIX indexes'!$B$4:$D$5000,3,0),E1801)</f>
        <v>6527.63</v>
      </c>
      <c r="F1802" s="11">
        <f>F1801*$D1802/$D1801*(1-F$1+VLOOKUP(A1802,'G T-bils'!B$3:C$3000,2,1)/36500)^($A1802-$A1801)</f>
        <v>84.618052390227305</v>
      </c>
      <c r="G1802" t="str">
        <f>IFERROR(VLOOKUP($A1802,EVIX.IV!$B$5:$F$300,5,0),"")</f>
        <v/>
      </c>
      <c r="I1802" s="11">
        <f>I1801*$E1802/$E1801*(1-I$1+VLOOKUP($A1802,'G T-bils'!$B$3:$C$3000,2,1)/36500)^($A1802-$A1801)</f>
        <v>9.3537840199230473</v>
      </c>
      <c r="L1802">
        <f>ROW()</f>
        <v>1802</v>
      </c>
    </row>
    <row r="1803" spans="1:12">
      <c r="A1803" s="1">
        <v>42573</v>
      </c>
      <c r="B1803" s="11">
        <v>12.02</v>
      </c>
      <c r="C1803" s="11">
        <v>15.8</v>
      </c>
      <c r="D1803">
        <f>IFERROR(VLOOKUP($A1803,'EXIV-EVIX indexes'!$B$4:$D$5000,2,0),D1802)</f>
        <v>18342.45</v>
      </c>
      <c r="E1803">
        <f>IFERROR(VLOOKUP($A1803,'EXIV-EVIX indexes'!$B$4:$D$5000,3,0),E1802)</f>
        <v>6529.75</v>
      </c>
      <c r="F1803" s="11">
        <f>F1802*$D1803/$D1802*(1-F$1+VLOOKUP(A1803,'G T-bils'!B$3:C$3000,2,1)/36500)^($A1803-$A1802)</f>
        <v>84.251781455630677</v>
      </c>
      <c r="G1803" t="str">
        <f>IFERROR(VLOOKUP($A1803,EVIX.IV!$B$5:$F$300,5,0),"")</f>
        <v/>
      </c>
      <c r="I1803" s="11">
        <f>I1802*$E1803/$E1802*(1-I$1+VLOOKUP($A1803,'G T-bils'!$B$3:$C$3000,2,1)/36500)^($A1803-$A1802)</f>
        <v>9.3562881559439468</v>
      </c>
      <c r="L1803">
        <f>ROW()</f>
        <v>1803</v>
      </c>
    </row>
    <row r="1804" spans="1:12">
      <c r="A1804" s="1">
        <v>42576</v>
      </c>
      <c r="B1804" s="11">
        <v>12.87</v>
      </c>
      <c r="C1804" s="11">
        <v>16.27</v>
      </c>
      <c r="D1804">
        <f>IFERROR(VLOOKUP($A1804,'EXIV-EVIX indexes'!$B$4:$D$5000,2,0),D1803)</f>
        <v>18585.419999999998</v>
      </c>
      <c r="E1804">
        <f>IFERROR(VLOOKUP($A1804,'EXIV-EVIX indexes'!$B$4:$D$5000,3,0),E1803)</f>
        <v>6437.52</v>
      </c>
      <c r="F1804" s="11">
        <f>F1803*$D1804/$D1803*(1-F$1+VLOOKUP(A1804,'G T-bils'!B$3:C$3000,2,1)/36500)^($A1804-$A1803)</f>
        <v>85.35316502129983</v>
      </c>
      <c r="G1804" t="str">
        <f>IFERROR(VLOOKUP($A1804,EVIX.IV!$B$5:$F$300,5,0),"")</f>
        <v/>
      </c>
      <c r="I1804" s="11">
        <f>I1803*$E1804/$E1803*(1-I$1+VLOOKUP($A1804,'G T-bils'!$B$3:$C$3000,2,1)/36500)^($A1804-$A1803)</f>
        <v>9.2225523168687591</v>
      </c>
      <c r="L1804">
        <f>ROW()</f>
        <v>1804</v>
      </c>
    </row>
    <row r="1805" spans="1:12">
      <c r="A1805" s="1">
        <v>42577</v>
      </c>
      <c r="B1805" s="11">
        <v>13.05</v>
      </c>
      <c r="C1805" s="11">
        <v>16.32</v>
      </c>
      <c r="D1805">
        <f>IFERROR(VLOOKUP($A1805,'EXIV-EVIX indexes'!$B$4:$D$5000,2,0),D1804)</f>
        <v>18721.37</v>
      </c>
      <c r="E1805">
        <f>IFERROR(VLOOKUP($A1805,'EXIV-EVIX indexes'!$B$4:$D$5000,3,0),E1804)</f>
        <v>6401.3</v>
      </c>
      <c r="F1805" s="11">
        <f>F1804*$D1805/$D1804*(1-F$1+VLOOKUP(A1805,'G T-bils'!B$3:C$3000,2,1)/36500)^($A1805-$A1804)</f>
        <v>85.972596614218347</v>
      </c>
      <c r="G1805" t="str">
        <f>IFERROR(VLOOKUP($A1805,EVIX.IV!$B$5:$F$300,5,0),"")</f>
        <v/>
      </c>
      <c r="I1805" s="11">
        <f>I1804*$E1805/$E1804*(1-I$1+VLOOKUP($A1805,'G T-bils'!$B$3:$C$3000,2,1)/36500)^($A1805-$A1804)</f>
        <v>9.1701382771902331</v>
      </c>
      <c r="L1805">
        <f>ROW()</f>
        <v>1805</v>
      </c>
    </row>
    <row r="1806" spans="1:12">
      <c r="A1806" s="1">
        <v>42578</v>
      </c>
      <c r="B1806" s="11">
        <v>12.83</v>
      </c>
      <c r="C1806" s="11">
        <v>16.100000000000001</v>
      </c>
      <c r="D1806">
        <f>IFERROR(VLOOKUP($A1806,'EXIV-EVIX indexes'!$B$4:$D$5000,2,0),D1805)</f>
        <v>18787.84</v>
      </c>
      <c r="E1806">
        <f>IFERROR(VLOOKUP($A1806,'EXIV-EVIX indexes'!$B$4:$D$5000,3,0),E1805)</f>
        <v>6383</v>
      </c>
      <c r="F1806" s="11">
        <f>F1805*$D1806/$D1805*(1-F$1+VLOOKUP(A1806,'G T-bils'!B$3:C$3000,2,1)/36500)^($A1806-$A1805)</f>
        <v>86.272905723713905</v>
      </c>
      <c r="G1806" t="str">
        <f>IFERROR(VLOOKUP($A1806,EVIX.IV!$B$5:$F$300,5,0),"")</f>
        <v/>
      </c>
      <c r="I1806" s="11">
        <f>I1805*$E1806/$E1805*(1-I$1+VLOOKUP($A1806,'G T-bils'!$B$3:$C$3000,2,1)/36500)^($A1806-$A1805)</f>
        <v>9.1433996556009696</v>
      </c>
      <c r="L1806">
        <f>ROW()</f>
        <v>1806</v>
      </c>
    </row>
    <row r="1807" spans="1:12">
      <c r="A1807" s="1">
        <v>42579</v>
      </c>
      <c r="B1807" s="11">
        <v>12.72</v>
      </c>
      <c r="C1807" s="11">
        <v>16</v>
      </c>
      <c r="D1807">
        <f>IFERROR(VLOOKUP($A1807,'EXIV-EVIX indexes'!$B$4:$D$5000,2,0),D1806)</f>
        <v>18990.740000000002</v>
      </c>
      <c r="E1807">
        <f>IFERROR(VLOOKUP($A1807,'EXIV-EVIX indexes'!$B$4:$D$5000,3,0),E1806)</f>
        <v>6421.87</v>
      </c>
      <c r="F1807" s="11">
        <f>F1806*$D1807/$D1806*(1-F$1+VLOOKUP(A1807,'G T-bils'!B$3:C$3000,2,1)/36500)^($A1807-$A1806)</f>
        <v>87.199610367382661</v>
      </c>
      <c r="G1807" t="str">
        <f>IFERROR(VLOOKUP($A1807,EVIX.IV!$B$5:$F$300,5,0),"")</f>
        <v/>
      </c>
      <c r="I1807" s="11">
        <f>I1806*$E1807/$E1806*(1-I$1+VLOOKUP($A1807,'G T-bils'!$B$3:$C$3000,2,1)/36500)^($A1807-$A1806)</f>
        <v>9.1985516713982332</v>
      </c>
      <c r="L1807">
        <f>ROW()</f>
        <v>1807</v>
      </c>
    </row>
    <row r="1808" spans="1:12">
      <c r="A1808" s="1">
        <v>42580</v>
      </c>
      <c r="B1808" s="11">
        <v>11.87</v>
      </c>
      <c r="C1808" s="11">
        <v>15.42</v>
      </c>
      <c r="D1808">
        <f>IFERROR(VLOOKUP($A1808,'EXIV-EVIX indexes'!$B$4:$D$5000,2,0),D1807)</f>
        <v>18626.27</v>
      </c>
      <c r="E1808">
        <f>IFERROR(VLOOKUP($A1808,'EXIV-EVIX indexes'!$B$4:$D$5000,3,0),E1807)</f>
        <v>6658.54</v>
      </c>
      <c r="F1808" s="11">
        <f>F1807*$D1808/$D1807*(1-F$1+VLOOKUP(A1808,'G T-bils'!B$3:C$3000,2,1)/36500)^($A1808-$A1807)</f>
        <v>85.521186523390654</v>
      </c>
      <c r="G1808" t="str">
        <f>IFERROR(VLOOKUP($A1808,EVIX.IV!$B$5:$F$300,5,0),"")</f>
        <v/>
      </c>
      <c r="I1808" s="11">
        <f>I1807*$E1808/$E1807*(1-I$1+VLOOKUP($A1808,'G T-bils'!$B$3:$C$3000,2,1)/36500)^($A1808-$A1807)</f>
        <v>9.5370074682370234</v>
      </c>
      <c r="L1808">
        <f>ROW()</f>
        <v>1808</v>
      </c>
    </row>
    <row r="1809" spans="1:12">
      <c r="A1809" s="1">
        <v>42583</v>
      </c>
      <c r="B1809" s="11">
        <v>12.44</v>
      </c>
      <c r="C1809" s="11">
        <v>15.7</v>
      </c>
      <c r="D1809">
        <f>IFERROR(VLOOKUP($A1809,'EXIV-EVIX indexes'!$B$4:$D$5000,2,0),D1808)</f>
        <v>18396.53</v>
      </c>
      <c r="E1809">
        <f>IFERROR(VLOOKUP($A1809,'EXIV-EVIX indexes'!$B$4:$D$5000,3,0),E1808)</f>
        <v>6726.14</v>
      </c>
      <c r="F1809" s="11">
        <f>F1808*$D1809/$D1808*(1-F$1+VLOOKUP(A1809,'G T-bils'!B$3:C$3000,2,1)/36500)^($A1809-$A1808)</f>
        <v>84.451863701197709</v>
      </c>
      <c r="G1809" t="str">
        <f>IFERROR(VLOOKUP($A1809,EVIX.IV!$B$5:$F$300,5,0),"")</f>
        <v/>
      </c>
      <c r="I1809" s="11">
        <f>I1808*$E1809/$E1808*(1-I$1+VLOOKUP($A1809,'G T-bils'!$B$3:$C$3000,2,1)/36500)^($A1809-$A1808)</f>
        <v>9.6321783141345065</v>
      </c>
      <c r="L1809">
        <f>ROW()</f>
        <v>1809</v>
      </c>
    </row>
    <row r="1810" spans="1:12">
      <c r="A1810" s="1">
        <v>42584</v>
      </c>
      <c r="B1810" s="11">
        <v>13.37</v>
      </c>
      <c r="C1810" s="11">
        <v>16.39</v>
      </c>
      <c r="D1810">
        <f>IFERROR(VLOOKUP($A1810,'EXIV-EVIX indexes'!$B$4:$D$5000,2,0),D1809)</f>
        <v>19605.79</v>
      </c>
      <c r="E1810">
        <f>IFERROR(VLOOKUP($A1810,'EXIV-EVIX indexes'!$B$4:$D$5000,3,0),E1809)</f>
        <v>6344.04</v>
      </c>
      <c r="F1810" s="11">
        <f>F1809*$D1810/$D1809*(1-F$1+VLOOKUP(A1810,'G T-bils'!B$3:C$3000,2,1)/36500)^($A1810-$A1809)</f>
        <v>89.997993486752705</v>
      </c>
      <c r="G1810" t="str">
        <f>IFERROR(VLOOKUP($A1810,EVIX.IV!$B$5:$F$300,5,0),"")</f>
        <v/>
      </c>
      <c r="I1810" s="11">
        <f>I1809*$E1810/$E1809*(1-I$1+VLOOKUP($A1810,'G T-bils'!$B$3:$C$3000,2,1)/36500)^($A1810-$A1809)</f>
        <v>9.0844717566222712</v>
      </c>
      <c r="L1810">
        <f>ROW()</f>
        <v>1810</v>
      </c>
    </row>
    <row r="1811" spans="1:12">
      <c r="A1811" s="1">
        <v>42585</v>
      </c>
      <c r="B1811" s="11">
        <v>12.86</v>
      </c>
      <c r="C1811" s="11">
        <v>16.079999999999998</v>
      </c>
      <c r="D1811">
        <f>IFERROR(VLOOKUP($A1811,'EXIV-EVIX indexes'!$B$4:$D$5000,2,0),D1810)</f>
        <v>19314.330000000002</v>
      </c>
      <c r="E1811">
        <f>IFERROR(VLOOKUP($A1811,'EXIV-EVIX indexes'!$B$4:$D$5000,3,0),E1810)</f>
        <v>6379.39</v>
      </c>
      <c r="F1811" s="11">
        <f>F1810*$D1811/$D1810*(1-F$1+VLOOKUP(A1811,'G T-bils'!B$3:C$3000,2,1)/36500)^($A1811-$A1810)</f>
        <v>88.655111997089378</v>
      </c>
      <c r="G1811" t="str">
        <f>IFERROR(VLOOKUP($A1811,EVIX.IV!$B$5:$F$300,5,0),"")</f>
        <v/>
      </c>
      <c r="I1811" s="11">
        <f>I1810*$E1811/$E1810*(1-I$1+VLOOKUP($A1811,'G T-bils'!$B$3:$C$3000,2,1)/36500)^($A1811-$A1810)</f>
        <v>9.1345798125810642</v>
      </c>
      <c r="L1811">
        <f>ROW()</f>
        <v>1811</v>
      </c>
    </row>
    <row r="1812" spans="1:12">
      <c r="A1812" s="1">
        <v>42586</v>
      </c>
      <c r="B1812" s="11">
        <v>12.42</v>
      </c>
      <c r="C1812" s="11">
        <v>15.71</v>
      </c>
      <c r="D1812">
        <f>IFERROR(VLOOKUP($A1812,'EXIV-EVIX indexes'!$B$4:$D$5000,2,0),D1811)</f>
        <v>18540.61</v>
      </c>
      <c r="E1812">
        <f>IFERROR(VLOOKUP($A1812,'EXIV-EVIX indexes'!$B$4:$D$5000,3,0),E1811)</f>
        <v>6594.14</v>
      </c>
      <c r="F1812" s="11">
        <f>F1811*$D1812/$D1811*(1-F$1+VLOOKUP(A1812,'G T-bils'!B$3:C$3000,2,1)/36500)^($A1812-$A1811)</f>
        <v>85.098868435960952</v>
      </c>
      <c r="G1812" t="str">
        <f>IFERROR(VLOOKUP($A1812,EVIX.IV!$B$5:$F$300,5,0),"")</f>
        <v/>
      </c>
      <c r="I1812" s="11">
        <f>I1811*$E1812/$E1811*(1-I$1+VLOOKUP($A1812,'G T-bils'!$B$3:$C$3000,2,1)/36500)^($A1812-$A1811)</f>
        <v>9.4415482328522735</v>
      </c>
      <c r="L1812">
        <f>ROW()</f>
        <v>1812</v>
      </c>
    </row>
    <row r="1813" spans="1:12">
      <c r="A1813" s="1">
        <v>42587</v>
      </c>
      <c r="B1813" s="11">
        <v>11.39</v>
      </c>
      <c r="C1813" s="11">
        <v>15.14</v>
      </c>
      <c r="D1813">
        <f>IFERROR(VLOOKUP($A1813,'EXIV-EVIX indexes'!$B$4:$D$5000,2,0),D1812)</f>
        <v>17310.57</v>
      </c>
      <c r="E1813">
        <f>IFERROR(VLOOKUP($A1813,'EXIV-EVIX indexes'!$B$4:$D$5000,3,0),E1812)</f>
        <v>6949.44</v>
      </c>
      <c r="F1813" s="11">
        <f>F1812*$D1813/$D1812*(1-F$1+VLOOKUP(A1813,'G T-bils'!B$3:C$3000,2,1)/36500)^($A1813-$A1812)</f>
        <v>79.448679459580617</v>
      </c>
      <c r="G1813" t="str">
        <f>IFERROR(VLOOKUP($A1813,EVIX.IV!$B$5:$F$300,5,0),"")</f>
        <v/>
      </c>
      <c r="I1813" s="11">
        <f>I1812*$E1813/$E1812*(1-I$1+VLOOKUP($A1813,'G T-bils'!$B$3:$C$3000,2,1)/36500)^($A1813-$A1812)</f>
        <v>9.9497097154297993</v>
      </c>
      <c r="L1813">
        <f>ROW()</f>
        <v>1813</v>
      </c>
    </row>
    <row r="1814" spans="1:12">
      <c r="A1814" s="1">
        <v>42590</v>
      </c>
      <c r="B1814" s="11">
        <v>11.5</v>
      </c>
      <c r="C1814" s="11">
        <v>15.16</v>
      </c>
      <c r="D1814">
        <f>IFERROR(VLOOKUP($A1814,'EXIV-EVIX indexes'!$B$4:$D$5000,2,0),D1813)</f>
        <v>16871.96</v>
      </c>
      <c r="E1814">
        <f>IFERROR(VLOOKUP($A1814,'EXIV-EVIX indexes'!$B$4:$D$5000,3,0),E1813)</f>
        <v>7128.15</v>
      </c>
      <c r="F1814" s="11">
        <f>F1813*$D1814/$D1813*(1-F$1+VLOOKUP(A1814,'G T-bils'!B$3:C$3000,2,1)/36500)^($A1814-$A1813)</f>
        <v>77.422395232847805</v>
      </c>
      <c r="G1814" t="str">
        <f>IFERROR(VLOOKUP($A1814,EVIX.IV!$B$5:$F$300,5,0),"")</f>
        <v/>
      </c>
      <c r="I1814" s="11">
        <f>I1813*$E1814/$E1813*(1-I$1+VLOOKUP($A1814,'G T-bils'!$B$3:$C$3000,2,1)/36500)^($A1814-$A1813)</f>
        <v>10.203829240433963</v>
      </c>
      <c r="L1814">
        <f>ROW()</f>
        <v>1814</v>
      </c>
    </row>
    <row r="1815" spans="1:12">
      <c r="A1815" s="1">
        <v>42591</v>
      </c>
      <c r="B1815" s="11">
        <v>11.66</v>
      </c>
      <c r="C1815" s="11">
        <v>15.11</v>
      </c>
      <c r="D1815">
        <f>IFERROR(VLOOKUP($A1815,'EXIV-EVIX indexes'!$B$4:$D$5000,2,0),D1814)</f>
        <v>16268.88</v>
      </c>
      <c r="E1815">
        <f>IFERROR(VLOOKUP($A1815,'EXIV-EVIX indexes'!$B$4:$D$5000,3,0),E1814)</f>
        <v>7429.26</v>
      </c>
      <c r="F1815" s="11">
        <f>F1814*$D1815/$D1814*(1-F$1+VLOOKUP(A1815,'G T-bils'!B$3:C$3000,2,1)/36500)^($A1815-$A1814)</f>
        <v>74.65069871706595</v>
      </c>
      <c r="G1815" t="str">
        <f>IFERROR(VLOOKUP($A1815,EVIX.IV!$B$5:$F$300,5,0),"")</f>
        <v/>
      </c>
      <c r="I1815" s="11">
        <f>I1814*$E1815/$E1814*(1-I$1+VLOOKUP($A1815,'G T-bils'!$B$3:$C$3000,2,1)/36500)^($A1815-$A1814)</f>
        <v>10.634254870155926</v>
      </c>
      <c r="L1815">
        <f>ROW()</f>
        <v>1815</v>
      </c>
    </row>
    <row r="1816" spans="1:12">
      <c r="A1816" s="1">
        <v>42592</v>
      </c>
      <c r="B1816" s="11">
        <v>12.05</v>
      </c>
      <c r="C1816" s="11">
        <v>15.41</v>
      </c>
      <c r="D1816">
        <f>IFERROR(VLOOKUP($A1816,'EXIV-EVIX indexes'!$B$4:$D$5000,2,0),D1815)</f>
        <v>17013.12</v>
      </c>
      <c r="E1816">
        <f>IFERROR(VLOOKUP($A1816,'EXIV-EVIX indexes'!$B$4:$D$5000,3,0),E1815)</f>
        <v>7155.42</v>
      </c>
      <c r="F1816" s="11">
        <f>F1815*$D1816/$D1815*(1-F$1+VLOOKUP(A1816,'G T-bils'!B$3:C$3000,2,1)/36500)^($A1816-$A1815)</f>
        <v>78.061227719610699</v>
      </c>
      <c r="G1816" t="str">
        <f>IFERROR(VLOOKUP($A1816,EVIX.IV!$B$5:$F$300,5,0),"")</f>
        <v/>
      </c>
      <c r="I1816" s="11">
        <f>I1815*$E1816/$E1815*(1-I$1+VLOOKUP($A1816,'G T-bils'!$B$3:$C$3000,2,1)/36500)^($A1816-$A1815)</f>
        <v>10.24169477522897</v>
      </c>
      <c r="L1816">
        <f>ROW()</f>
        <v>1816</v>
      </c>
    </row>
    <row r="1817" spans="1:12">
      <c r="A1817" s="1">
        <v>42593</v>
      </c>
      <c r="B1817" s="11">
        <v>11.68</v>
      </c>
      <c r="C1817" s="11">
        <v>15.3</v>
      </c>
      <c r="D1817">
        <f>IFERROR(VLOOKUP($A1817,'EXIV-EVIX indexes'!$B$4:$D$5000,2,0),D1816)</f>
        <v>16721.759999999998</v>
      </c>
      <c r="E1817">
        <f>IFERROR(VLOOKUP($A1817,'EXIV-EVIX indexes'!$B$4:$D$5000,3,0),E1816)</f>
        <v>7296.03</v>
      </c>
      <c r="F1817" s="11">
        <f>F1816*$D1817/$D1816*(1-F$1+VLOOKUP(A1817,'G T-bils'!B$3:C$3000,2,1)/36500)^($A1817-$A1816)</f>
        <v>76.71989189083304</v>
      </c>
      <c r="G1817" t="str">
        <f>IFERROR(VLOOKUP($A1817,EVIX.IV!$B$5:$F$300,5,0),"")</f>
        <v/>
      </c>
      <c r="I1817" s="11">
        <f>I1816*$E1817/$E1816*(1-I$1+VLOOKUP($A1817,'G T-bils'!$B$3:$C$3000,2,1)/36500)^($A1817-$A1816)</f>
        <v>10.442341533875538</v>
      </c>
      <c r="L1817">
        <f>ROW()</f>
        <v>1817</v>
      </c>
    </row>
    <row r="1818" spans="1:12">
      <c r="A1818" s="1">
        <v>42594</v>
      </c>
      <c r="B1818" s="11">
        <v>11.55</v>
      </c>
      <c r="C1818" s="11">
        <v>15.26</v>
      </c>
      <c r="D1818">
        <f>IFERROR(VLOOKUP($A1818,'EXIV-EVIX indexes'!$B$4:$D$5000,2,0),D1817)</f>
        <v>16691.46</v>
      </c>
      <c r="E1818">
        <f>IFERROR(VLOOKUP($A1818,'EXIV-EVIX indexes'!$B$4:$D$5000,3,0),E1817)</f>
        <v>7308.26</v>
      </c>
      <c r="F1818" s="11">
        <f>F1817*$D1818/$D1817*(1-F$1+VLOOKUP(A1818,'G T-bils'!B$3:C$3000,2,1)/36500)^($A1818-$A1817)</f>
        <v>76.576391009871202</v>
      </c>
      <c r="G1818" t="str">
        <f>IFERROR(VLOOKUP($A1818,EVIX.IV!$B$5:$F$300,5,0),"")</f>
        <v/>
      </c>
      <c r="I1818" s="11">
        <f>I1817*$E1818/$E1817*(1-I$1+VLOOKUP($A1818,'G T-bils'!$B$3:$C$3000,2,1)/36500)^($A1818-$A1817)</f>
        <v>10.459233148933098</v>
      </c>
      <c r="L1818">
        <f>ROW()</f>
        <v>1818</v>
      </c>
    </row>
    <row r="1819" spans="1:12">
      <c r="A1819" s="1">
        <v>42597</v>
      </c>
      <c r="B1819" s="11">
        <v>11.81</v>
      </c>
      <c r="C1819" s="11">
        <v>15.38</v>
      </c>
      <c r="D1819">
        <f>IFERROR(VLOOKUP($A1819,'EXIV-EVIX indexes'!$B$4:$D$5000,2,0),D1818)</f>
        <v>16675.580000000002</v>
      </c>
      <c r="E1819">
        <f>IFERROR(VLOOKUP($A1819,'EXIV-EVIX indexes'!$B$4:$D$5000,3,0),E1818)</f>
        <v>7336.91</v>
      </c>
      <c r="F1819" s="11">
        <f>F1818*$D1819/$D1818*(1-F$1+VLOOKUP(A1819,'G T-bils'!B$3:C$3000,2,1)/36500)^($A1819-$A1818)</f>
        <v>76.490144824101023</v>
      </c>
      <c r="G1819" t="str">
        <f>IFERROR(VLOOKUP($A1819,EVIX.IV!$B$5:$F$300,5,0),"")</f>
        <v/>
      </c>
      <c r="I1819" s="11">
        <f>I1818*$E1819/$E1818*(1-I$1+VLOOKUP($A1819,'G T-bils'!$B$3:$C$3000,2,1)/36500)^($A1819-$A1818)</f>
        <v>10.498397509325155</v>
      </c>
      <c r="L1819">
        <f>ROW()</f>
        <v>1819</v>
      </c>
    </row>
    <row r="1820" spans="1:12">
      <c r="A1820" s="1">
        <v>42598</v>
      </c>
      <c r="B1820" s="11">
        <v>12.64</v>
      </c>
      <c r="C1820" s="11">
        <v>16.02</v>
      </c>
      <c r="D1820">
        <f>IFERROR(VLOOKUP($A1820,'EXIV-EVIX indexes'!$B$4:$D$5000,2,0),D1819)</f>
        <v>17323.61</v>
      </c>
      <c r="E1820">
        <f>IFERROR(VLOOKUP($A1820,'EXIV-EVIX indexes'!$B$4:$D$5000,3,0),E1819)</f>
        <v>7132.3</v>
      </c>
      <c r="F1820" s="11">
        <f>F1819*$D1820/$D1819*(1-F$1+VLOOKUP(A1820,'G T-bils'!B$3:C$3000,2,1)/36500)^($A1820-$A1819)</f>
        <v>79.457992517958317</v>
      </c>
      <c r="G1820" t="str">
        <f>IFERROR(VLOOKUP($A1820,EVIX.IV!$B$5:$F$300,5,0),"")</f>
        <v/>
      </c>
      <c r="I1820" s="11">
        <f>I1819*$E1820/$E1819*(1-I$1+VLOOKUP($A1820,'G T-bils'!$B$3:$C$3000,2,1)/36500)^($A1820-$A1819)</f>
        <v>10.205025137174967</v>
      </c>
      <c r="L1820">
        <f>ROW()</f>
        <v>1820</v>
      </c>
    </row>
    <row r="1821" spans="1:12">
      <c r="A1821" s="1">
        <v>42599</v>
      </c>
      <c r="B1821" s="11">
        <v>12.19</v>
      </c>
      <c r="C1821" s="11">
        <v>15.52</v>
      </c>
      <c r="D1821">
        <f>IFERROR(VLOOKUP($A1821,'EXIV-EVIX indexes'!$B$4:$D$5000,2,0),D1820)</f>
        <v>17769.61</v>
      </c>
      <c r="E1821">
        <f>IFERROR(VLOOKUP($A1821,'EXIV-EVIX indexes'!$B$4:$D$5000,3,0),E1820)</f>
        <v>6966.03</v>
      </c>
      <c r="F1821" s="11">
        <f>F1820*$D1821/$D1820*(1-F$1+VLOOKUP(A1821,'G T-bils'!B$3:C$3000,2,1)/36500)^($A1821-$A1820)</f>
        <v>81.498843260004108</v>
      </c>
      <c r="G1821" t="str">
        <f>IFERROR(VLOOKUP($A1821,EVIX.IV!$B$5:$F$300,5,0),"")</f>
        <v/>
      </c>
      <c r="I1821" s="11">
        <f>I1820*$E1821/$E1820*(1-I$1+VLOOKUP($A1821,'G T-bils'!$B$3:$C$3000,2,1)/36500)^($A1821-$A1820)</f>
        <v>9.9665345137901014</v>
      </c>
      <c r="L1821">
        <f>ROW()</f>
        <v>1821</v>
      </c>
    </row>
    <row r="1822" spans="1:12">
      <c r="A1822" s="1">
        <v>42600</v>
      </c>
      <c r="B1822" s="11">
        <v>11.43</v>
      </c>
      <c r="C1822" s="11">
        <v>15.16</v>
      </c>
      <c r="D1822">
        <f>IFERROR(VLOOKUP($A1822,'EXIV-EVIX indexes'!$B$4:$D$5000,2,0),D1821)</f>
        <v>17460.25</v>
      </c>
      <c r="E1822">
        <f>IFERROR(VLOOKUP($A1822,'EXIV-EVIX indexes'!$B$4:$D$5000,3,0),E1821)</f>
        <v>7151.22</v>
      </c>
      <c r="F1822" s="11">
        <f>F1821*$D1822/$D1821*(1-F$1+VLOOKUP(A1822,'G T-bils'!B$3:C$3000,2,1)/36500)^($A1822-$A1821)</f>
        <v>80.075256866012808</v>
      </c>
      <c r="G1822" t="str">
        <f>IFERROR(VLOOKUP($A1822,EVIX.IV!$B$5:$F$300,5,0),"")</f>
        <v/>
      </c>
      <c r="I1822" s="11">
        <f>I1821*$E1822/$E1821*(1-I$1+VLOOKUP($A1822,'G T-bils'!$B$3:$C$3000,2,1)/36500)^($A1822-$A1821)</f>
        <v>10.230887465506813</v>
      </c>
      <c r="L1822">
        <f>ROW()</f>
        <v>1822</v>
      </c>
    </row>
    <row r="1823" spans="1:12">
      <c r="A1823" s="1">
        <v>42601</v>
      </c>
      <c r="B1823" s="11">
        <v>11.34</v>
      </c>
      <c r="C1823" s="11">
        <v>15.13</v>
      </c>
      <c r="D1823">
        <f>IFERROR(VLOOKUP($A1823,'EXIV-EVIX indexes'!$B$4:$D$5000,2,0),D1822)</f>
        <v>17714.68</v>
      </c>
      <c r="E1823">
        <f>IFERROR(VLOOKUP($A1823,'EXIV-EVIX indexes'!$B$4:$D$5000,3,0),E1822)</f>
        <v>7040.52</v>
      </c>
      <c r="F1823" s="11">
        <f>F1822*$D1823/$D1822*(1-F$1+VLOOKUP(A1823,'G T-bils'!B$3:C$3000,2,1)/36500)^($A1823-$A1822)</f>
        <v>81.237344547984733</v>
      </c>
      <c r="G1823" t="str">
        <f>IFERROR(VLOOKUP($A1823,EVIX.IV!$B$5:$F$300,5,0),"")</f>
        <v/>
      </c>
      <c r="I1823" s="11">
        <f>I1822*$E1823/$E1822*(1-I$1+VLOOKUP($A1823,'G T-bils'!$B$3:$C$3000,2,1)/36500)^($A1823-$A1822)</f>
        <v>10.071923765653958</v>
      </c>
      <c r="L1823">
        <f>ROW()</f>
        <v>1823</v>
      </c>
    </row>
    <row r="1824" spans="1:12">
      <c r="A1824" s="1">
        <v>42604</v>
      </c>
      <c r="B1824" s="11">
        <v>12.27</v>
      </c>
      <c r="C1824" s="11">
        <v>15.5</v>
      </c>
      <c r="D1824">
        <f>IFERROR(VLOOKUP($A1824,'EXIV-EVIX indexes'!$B$4:$D$5000,2,0),D1823)</f>
        <v>17775.57</v>
      </c>
      <c r="E1824">
        <f>IFERROR(VLOOKUP($A1824,'EXIV-EVIX indexes'!$B$4:$D$5000,3,0),E1823)</f>
        <v>7021.26</v>
      </c>
      <c r="F1824" s="11">
        <f>F1823*$D1824/$D1823*(1-F$1+VLOOKUP(A1824,'G T-bils'!B$3:C$3000,2,1)/36500)^($A1824-$A1823)</f>
        <v>81.502214661147036</v>
      </c>
      <c r="G1824" t="str">
        <f>IFERROR(VLOOKUP($A1824,EVIX.IV!$B$5:$F$300,5,0),"")</f>
        <v/>
      </c>
      <c r="I1824" s="11">
        <f>I1823*$E1824/$E1823*(1-I$1+VLOOKUP($A1824,'G T-bils'!$B$3:$C$3000,2,1)/36500)^($A1824-$A1823)</f>
        <v>10.042601170691368</v>
      </c>
      <c r="L1824">
        <f>ROW()</f>
        <v>1824</v>
      </c>
    </row>
    <row r="1825" spans="1:12">
      <c r="A1825" s="1">
        <v>42605</v>
      </c>
      <c r="B1825" s="11">
        <v>12.38</v>
      </c>
      <c r="C1825" s="11">
        <v>15.42</v>
      </c>
      <c r="D1825">
        <f>IFERROR(VLOOKUP($A1825,'EXIV-EVIX indexes'!$B$4:$D$5000,2,0),D1824)</f>
        <v>17267.45</v>
      </c>
      <c r="E1825">
        <f>IFERROR(VLOOKUP($A1825,'EXIV-EVIX indexes'!$B$4:$D$5000,3,0),E1824)</f>
        <v>7211.02</v>
      </c>
      <c r="F1825" s="11">
        <f>F1824*$D1825/$D1824*(1-F$1+VLOOKUP(A1825,'G T-bils'!B$3:C$3000,2,1)/36500)^($A1825-$A1824)</f>
        <v>79.167820532628411</v>
      </c>
      <c r="G1825" t="str">
        <f>IFERROR(VLOOKUP($A1825,EVIX.IV!$B$5:$F$300,5,0),"")</f>
        <v/>
      </c>
      <c r="I1825" s="11">
        <f>I1824*$E1825/$E1824*(1-I$1+VLOOKUP($A1825,'G T-bils'!$B$3:$C$3000,2,1)/36500)^($A1825-$A1824)</f>
        <v>10.313414395158413</v>
      </c>
      <c r="L1825">
        <f>ROW()</f>
        <v>1825</v>
      </c>
    </row>
    <row r="1826" spans="1:12">
      <c r="A1826" s="1">
        <v>42606</v>
      </c>
      <c r="B1826" s="11">
        <v>13.45</v>
      </c>
      <c r="C1826" s="11">
        <v>16</v>
      </c>
      <c r="D1826">
        <f>IFERROR(VLOOKUP($A1826,'EXIV-EVIX indexes'!$B$4:$D$5000,2,0),D1825)</f>
        <v>17079.36</v>
      </c>
      <c r="E1826">
        <f>IFERROR(VLOOKUP($A1826,'EXIV-EVIX indexes'!$B$4:$D$5000,3,0),E1825)</f>
        <v>7195.95</v>
      </c>
      <c r="F1826" s="11">
        <f>F1825*$D1826/$D1825*(1-F$1+VLOOKUP(A1826,'G T-bils'!B$3:C$3000,2,1)/36500)^($A1826-$A1825)</f>
        <v>78.300874268662128</v>
      </c>
      <c r="G1826" t="str">
        <f>IFERROR(VLOOKUP($A1826,EVIX.IV!$B$5:$F$300,5,0),"")</f>
        <v/>
      </c>
      <c r="I1826" s="11">
        <f>I1825*$E1826/$E1825*(1-I$1+VLOOKUP($A1826,'G T-bils'!$B$3:$C$3000,2,1)/36500)^($A1826-$A1825)</f>
        <v>10.291257421572865</v>
      </c>
      <c r="L1826">
        <f>ROW()</f>
        <v>1826</v>
      </c>
    </row>
    <row r="1827" spans="1:12">
      <c r="A1827" s="1">
        <v>42607</v>
      </c>
      <c r="B1827" s="11">
        <v>13.63</v>
      </c>
      <c r="C1827" s="11">
        <v>16.13</v>
      </c>
      <c r="D1827">
        <f>IFERROR(VLOOKUP($A1827,'EXIV-EVIX indexes'!$B$4:$D$5000,2,0),D1826)</f>
        <v>17346.62</v>
      </c>
      <c r="E1827">
        <f>IFERROR(VLOOKUP($A1827,'EXIV-EVIX indexes'!$B$4:$D$5000,3,0),E1826)</f>
        <v>7124.18</v>
      </c>
      <c r="F1827" s="11">
        <f>F1826*$D1827/$D1826*(1-F$1+VLOOKUP(A1827,'G T-bils'!B$3:C$3000,2,1)/36500)^($A1827-$A1826)</f>
        <v>79.521467154630656</v>
      </c>
      <c r="G1827" t="str">
        <f>IFERROR(VLOOKUP($A1827,EVIX.IV!$B$5:$F$300,5,0),"")</f>
        <v/>
      </c>
      <c r="I1827" s="11">
        <f>I1826*$E1827/$E1826*(1-I$1+VLOOKUP($A1827,'G T-bils'!$B$3:$C$3000,2,1)/36500)^($A1827-$A1826)</f>
        <v>10.188017662615657</v>
      </c>
      <c r="L1827">
        <f>ROW()</f>
        <v>1827</v>
      </c>
    </row>
    <row r="1828" spans="1:12">
      <c r="A1828" s="1">
        <v>42608</v>
      </c>
      <c r="B1828" s="11">
        <v>13.65</v>
      </c>
      <c r="C1828" s="11">
        <v>16.239999999999998</v>
      </c>
      <c r="D1828">
        <f>IFERROR(VLOOKUP($A1828,'EXIV-EVIX indexes'!$B$4:$D$5000,2,0),D1827)</f>
        <v>16794.78</v>
      </c>
      <c r="E1828">
        <f>IFERROR(VLOOKUP($A1828,'EXIV-EVIX indexes'!$B$4:$D$5000,3,0),E1827)</f>
        <v>7347.82</v>
      </c>
      <c r="F1828" s="11">
        <f>F1827*$D1828/$D1827*(1-F$1+VLOOKUP(A1828,'G T-bils'!B$3:C$3000,2,1)/36500)^($A1828-$A1827)</f>
        <v>76.98713549358466</v>
      </c>
      <c r="G1828" t="str">
        <f>IFERROR(VLOOKUP($A1828,EVIX.IV!$B$5:$F$300,5,0),"")</f>
        <v/>
      </c>
      <c r="I1828" s="11">
        <f>I1827*$E1828/$E1827*(1-I$1+VLOOKUP($A1828,'G T-bils'!$B$3:$C$3000,2,1)/36500)^($A1828-$A1827)</f>
        <v>10.507215425349088</v>
      </c>
      <c r="L1828">
        <f>ROW()</f>
        <v>1828</v>
      </c>
    </row>
    <row r="1829" spans="1:12">
      <c r="A1829" s="1">
        <v>42611</v>
      </c>
      <c r="B1829" s="11">
        <v>12.94</v>
      </c>
      <c r="C1829" s="11">
        <v>15.93</v>
      </c>
      <c r="D1829">
        <f>IFERROR(VLOOKUP($A1829,'EXIV-EVIX indexes'!$B$4:$D$5000,2,0),D1828)</f>
        <v>16800.400000000001</v>
      </c>
      <c r="E1829">
        <f>IFERROR(VLOOKUP($A1829,'EXIV-EVIX indexes'!$B$4:$D$5000,3,0),E1828)</f>
        <v>7196.12</v>
      </c>
      <c r="F1829" s="11">
        <f>F1828*$D1829/$D1828*(1-F$1+VLOOKUP(A1829,'G T-bils'!B$3:C$3000,2,1)/36500)^($A1829-$A1828)</f>
        <v>76.999289201217039</v>
      </c>
      <c r="G1829" t="str">
        <f>IFERROR(VLOOKUP($A1829,EVIX.IV!$B$5:$F$300,5,0),"")</f>
        <v/>
      </c>
      <c r="I1829" s="11">
        <f>I1828*$E1829/$E1828*(1-I$1+VLOOKUP($A1829,'G T-bils'!$B$3:$C$3000,2,1)/36500)^($A1829-$A1828)</f>
        <v>10.288469563142552</v>
      </c>
      <c r="L1829">
        <f>ROW()</f>
        <v>1829</v>
      </c>
    </row>
    <row r="1830" spans="1:12">
      <c r="A1830" s="1">
        <v>42612</v>
      </c>
      <c r="B1830" s="11">
        <v>13.12</v>
      </c>
      <c r="C1830" s="11">
        <v>16.03</v>
      </c>
      <c r="D1830">
        <f>IFERROR(VLOOKUP($A1830,'EXIV-EVIX indexes'!$B$4:$D$5000,2,0),D1829)</f>
        <v>16359.77</v>
      </c>
      <c r="E1830">
        <f>IFERROR(VLOOKUP($A1830,'EXIV-EVIX indexes'!$B$4:$D$5000,3,0),E1829)</f>
        <v>7363.68</v>
      </c>
      <c r="F1830" s="11">
        <f>F1829*$D1830/$D1829*(1-F$1+VLOOKUP(A1830,'G T-bils'!B$3:C$3000,2,1)/36500)^($A1830-$A1829)</f>
        <v>74.975372816491515</v>
      </c>
      <c r="G1830" t="str">
        <f>IFERROR(VLOOKUP($A1830,EVIX.IV!$B$5:$F$300,5,0),"")</f>
        <v/>
      </c>
      <c r="I1830" s="11">
        <f>I1829*$E1830/$E1829*(1-I$1+VLOOKUP($A1830,'G T-bils'!$B$3:$C$3000,2,1)/36500)^($A1830-$A1829)</f>
        <v>10.527412336753214</v>
      </c>
      <c r="L1830">
        <f>ROW()</f>
        <v>1830</v>
      </c>
    </row>
    <row r="1831" spans="1:12">
      <c r="A1831" s="1">
        <v>42613</v>
      </c>
      <c r="B1831" s="11">
        <v>13.42</v>
      </c>
      <c r="C1831" s="11">
        <v>16.14</v>
      </c>
      <c r="D1831">
        <f>IFERROR(VLOOKUP($A1831,'EXIV-EVIX indexes'!$B$4:$D$5000,2,0),D1830)</f>
        <v>16514.990000000002</v>
      </c>
      <c r="E1831">
        <f>IFERROR(VLOOKUP($A1831,'EXIV-EVIX indexes'!$B$4:$D$5000,3,0),E1830)</f>
        <v>7273.96</v>
      </c>
      <c r="F1831" s="11">
        <f>F1830*$D1831/$D1830*(1-F$1+VLOOKUP(A1831,'G T-bils'!B$3:C$3000,2,1)/36500)^($A1831-$A1830)</f>
        <v>75.682255367618183</v>
      </c>
      <c r="G1831" t="str">
        <f>IFERROR(VLOOKUP($A1831,EVIX.IV!$B$5:$F$300,5,0),"")</f>
        <v/>
      </c>
      <c r="I1831" s="11">
        <f>I1830*$E1831/$E1830*(1-I$1+VLOOKUP($A1831,'G T-bils'!$B$3:$C$3000,2,1)/36500)^($A1831-$A1830)</f>
        <v>10.398529908904983</v>
      </c>
      <c r="L1831">
        <f>ROW()</f>
        <v>1831</v>
      </c>
    </row>
    <row r="1832" spans="1:12">
      <c r="A1832" s="1">
        <v>42614</v>
      </c>
      <c r="B1832" s="11">
        <v>13.48</v>
      </c>
      <c r="C1832" s="11">
        <v>16.309999999999999</v>
      </c>
      <c r="D1832">
        <f>IFERROR(VLOOKUP($A1832,'EXIV-EVIX indexes'!$B$4:$D$5000,2,0),D1831)</f>
        <v>16697.79</v>
      </c>
      <c r="E1832">
        <f>IFERROR(VLOOKUP($A1832,'EXIV-EVIX indexes'!$B$4:$D$5000,3,0),E1831)</f>
        <v>7264.64</v>
      </c>
      <c r="F1832" s="11">
        <f>F1831*$D1832/$D1831*(1-F$1+VLOOKUP(A1832,'G T-bils'!B$3:C$3000,2,1)/36500)^($A1832-$A1831)</f>
        <v>76.515477697846336</v>
      </c>
      <c r="G1832" t="str">
        <f>IFERROR(VLOOKUP($A1832,EVIX.IV!$B$5:$F$300,5,0),"")</f>
        <v/>
      </c>
      <c r="I1832" s="11">
        <f>I1831*$E1832/$E1831*(1-I$1+VLOOKUP($A1832,'G T-bils'!$B$3:$C$3000,2,1)/36500)^($A1832-$A1831)</f>
        <v>10.384597849602153</v>
      </c>
      <c r="L1832">
        <f>ROW()</f>
        <v>1832</v>
      </c>
    </row>
    <row r="1833" spans="1:12">
      <c r="A1833" s="1">
        <v>42615</v>
      </c>
      <c r="B1833" s="11">
        <v>11.98</v>
      </c>
      <c r="C1833" s="11">
        <v>15.65</v>
      </c>
      <c r="D1833">
        <f>IFERROR(VLOOKUP($A1833,'EXIV-EVIX indexes'!$B$4:$D$5000,2,0),D1832)</f>
        <v>16021.38</v>
      </c>
      <c r="E1833">
        <f>IFERROR(VLOOKUP($A1833,'EXIV-EVIX indexes'!$B$4:$D$5000,3,0),E1832)</f>
        <v>7518.03</v>
      </c>
      <c r="F1833" s="11">
        <f>F1832*$D1833/$D1832*(1-F$1+VLOOKUP(A1833,'G T-bils'!B$3:C$3000,2,1)/36500)^($A1833-$A1832)</f>
        <v>73.411607355638168</v>
      </c>
      <c r="G1833" t="str">
        <f>IFERROR(VLOOKUP($A1833,EVIX.IV!$B$5:$F$300,5,0),"")</f>
        <v/>
      </c>
      <c r="I1833" s="11">
        <f>I1832*$E1833/$E1832*(1-I$1+VLOOKUP($A1833,'G T-bils'!$B$3:$C$3000,2,1)/36500)^($A1833-$A1832)</f>
        <v>10.746181027251312</v>
      </c>
      <c r="L1833">
        <f>ROW()</f>
        <v>1833</v>
      </c>
    </row>
    <row r="1834" spans="1:12">
      <c r="A1834" s="1">
        <v>42619</v>
      </c>
      <c r="B1834" s="11">
        <v>12.02</v>
      </c>
      <c r="C1834" s="11">
        <v>15.56</v>
      </c>
      <c r="D1834">
        <f>IFERROR(VLOOKUP($A1834,'EXIV-EVIX indexes'!$B$4:$D$5000,2,0),D1833)</f>
        <v>15879.52</v>
      </c>
      <c r="E1834">
        <f>IFERROR(VLOOKUP($A1834,'EXIV-EVIX indexes'!$B$4:$D$5000,3,0),E1833)</f>
        <v>7683.3</v>
      </c>
      <c r="F1834" s="11">
        <f>F1833*$D1834/$D1833*(1-F$1+VLOOKUP(A1834,'G T-bils'!B$3:C$3000,2,1)/36500)^($A1834-$A1833)</f>
        <v>72.744527689867155</v>
      </c>
      <c r="G1834" t="str">
        <f>IFERROR(VLOOKUP($A1834,EVIX.IV!$B$5:$F$300,5,0),"")</f>
        <v/>
      </c>
      <c r="I1834" s="11">
        <f>I1833*$E1834/$E1833*(1-I$1+VLOOKUP($A1834,'G T-bils'!$B$3:$C$3000,2,1)/36500)^($A1834-$A1833)</f>
        <v>10.979840587874358</v>
      </c>
      <c r="L1834">
        <f>ROW()</f>
        <v>1834</v>
      </c>
    </row>
    <row r="1835" spans="1:12">
      <c r="A1835" s="1">
        <v>42620</v>
      </c>
      <c r="B1835" s="11">
        <v>11.94</v>
      </c>
      <c r="C1835" s="11">
        <v>15.49</v>
      </c>
      <c r="D1835">
        <f>IFERROR(VLOOKUP($A1835,'EXIV-EVIX indexes'!$B$4:$D$5000,2,0),D1834)</f>
        <v>15468.76</v>
      </c>
      <c r="E1835">
        <f>IFERROR(VLOOKUP($A1835,'EXIV-EVIX indexes'!$B$4:$D$5000,3,0),E1834)</f>
        <v>7885.32</v>
      </c>
      <c r="F1835" s="11">
        <f>F1834*$D1835/$D1834*(1-F$1+VLOOKUP(A1835,'G T-bils'!B$3:C$3000,2,1)/36500)^($A1835-$A1834)</f>
        <v>70.858780543700007</v>
      </c>
      <c r="G1835" t="str">
        <f>IFERROR(VLOOKUP($A1835,EVIX.IV!$B$5:$F$300,5,0),"")</f>
        <v/>
      </c>
      <c r="I1835" s="11">
        <f>I1834*$E1835/$E1834*(1-I$1+VLOOKUP($A1835,'G T-bils'!$B$3:$C$3000,2,1)/36500)^($A1835-$A1834)</f>
        <v>11.267894735275926</v>
      </c>
      <c r="L1835">
        <f>ROW()</f>
        <v>1835</v>
      </c>
    </row>
    <row r="1836" spans="1:12">
      <c r="A1836" s="1">
        <v>42621</v>
      </c>
      <c r="B1836" s="11">
        <v>12.51</v>
      </c>
      <c r="C1836" s="11">
        <v>15.81</v>
      </c>
      <c r="D1836">
        <f>IFERROR(VLOOKUP($A1836,'EXIV-EVIX indexes'!$B$4:$D$5000,2,0),D1835)</f>
        <v>15280.85</v>
      </c>
      <c r="E1836">
        <f>IFERROR(VLOOKUP($A1836,'EXIV-EVIX indexes'!$B$4:$D$5000,3,0),E1835)</f>
        <v>8024.46</v>
      </c>
      <c r="F1836" s="11">
        <f>F1835*$D1836/$D1835*(1-F$1+VLOOKUP(A1836,'G T-bils'!B$3:C$3000,2,1)/36500)^($A1836-$A1835)</f>
        <v>69.994012076348668</v>
      </c>
      <c r="G1836" t="str">
        <f>IFERROR(VLOOKUP($A1836,EVIX.IV!$B$5:$F$300,5,0),"")</f>
        <v/>
      </c>
      <c r="I1836" s="11">
        <f>I1835*$E1836/$E1835*(1-I$1+VLOOKUP($A1836,'G T-bils'!$B$3:$C$3000,2,1)/36500)^($A1836-$A1835)</f>
        <v>11.466067077457314</v>
      </c>
      <c r="L1836">
        <f>ROW()</f>
        <v>1836</v>
      </c>
    </row>
    <row r="1837" spans="1:12">
      <c r="A1837" s="1">
        <v>42622</v>
      </c>
      <c r="B1837" s="11">
        <v>17.5</v>
      </c>
      <c r="C1837" s="11">
        <v>18.829999999999998</v>
      </c>
      <c r="D1837">
        <f>IFERROR(VLOOKUP($A1837,'EXIV-EVIX indexes'!$B$4:$D$5000,2,0),D1836)</f>
        <v>15728.85</v>
      </c>
      <c r="E1837">
        <f>IFERROR(VLOOKUP($A1837,'EXIV-EVIX indexes'!$B$4:$D$5000,3,0),E1836)</f>
        <v>7698.11</v>
      </c>
      <c r="F1837" s="11">
        <f>F1836*$D1837/$D1836*(1-F$1+VLOOKUP(A1837,'G T-bils'!B$3:C$3000,2,1)/36500)^($A1837-$A1836)</f>
        <v>72.041984585884293</v>
      </c>
      <c r="G1837" t="str">
        <f>IFERROR(VLOOKUP($A1837,EVIX.IV!$B$5:$F$300,5,0),"")</f>
        <v/>
      </c>
      <c r="I1837" s="11">
        <f>I1836*$E1837/$E1836*(1-I$1+VLOOKUP($A1837,'G T-bils'!$B$3:$C$3000,2,1)/36500)^($A1837-$A1836)</f>
        <v>10.999123944394137</v>
      </c>
      <c r="L1837">
        <f>ROW()</f>
        <v>1837</v>
      </c>
    </row>
    <row r="1838" spans="1:12">
      <c r="A1838" s="1">
        <v>42625</v>
      </c>
      <c r="B1838" s="11">
        <v>15.16</v>
      </c>
      <c r="C1838" s="11">
        <v>17.27</v>
      </c>
      <c r="D1838">
        <f>IFERROR(VLOOKUP($A1838,'EXIV-EVIX indexes'!$B$4:$D$5000,2,0),D1837)</f>
        <v>16541.87</v>
      </c>
      <c r="E1838">
        <f>IFERROR(VLOOKUP($A1838,'EXIV-EVIX indexes'!$B$4:$D$5000,3,0),E1837)</f>
        <v>7310.31</v>
      </c>
      <c r="F1838" s="11">
        <f>F1837*$D1838/$D1837*(1-F$1+VLOOKUP(A1838,'G T-bils'!B$3:C$3000,2,1)/36500)^($A1838-$A1837)</f>
        <v>75.752912983640101</v>
      </c>
      <c r="G1838" t="str">
        <f>IFERROR(VLOOKUP($A1838,EVIX.IV!$B$5:$F$300,5,0),"")</f>
        <v/>
      </c>
      <c r="I1838" s="11">
        <f>I1837*$E1838/$E1837*(1-I$1+VLOOKUP($A1838,'G T-bils'!$B$3:$C$3000,2,1)/36500)^($A1838-$A1837)</f>
        <v>10.443253359076138</v>
      </c>
      <c r="L1838">
        <f>ROW()</f>
        <v>1838</v>
      </c>
    </row>
    <row r="1839" spans="1:12">
      <c r="A1839" s="1">
        <v>42626</v>
      </c>
      <c r="B1839" s="11">
        <v>17.850000000000001</v>
      </c>
      <c r="C1839" s="11">
        <v>19.05</v>
      </c>
      <c r="D1839">
        <f>IFERROR(VLOOKUP($A1839,'EXIV-EVIX indexes'!$B$4:$D$5000,2,0),D1838)</f>
        <v>17013.650000000001</v>
      </c>
      <c r="E1839">
        <f>IFERROR(VLOOKUP($A1839,'EXIV-EVIX indexes'!$B$4:$D$5000,3,0),E1838)</f>
        <v>7129.11</v>
      </c>
      <c r="F1839" s="11">
        <f>F1838*$D1839/$D1838*(1-F$1+VLOOKUP(A1839,'G T-bils'!B$3:C$3000,2,1)/36500)^($A1839-$A1838)</f>
        <v>77.908990012084061</v>
      </c>
      <c r="G1839" t="str">
        <f>IFERROR(VLOOKUP($A1839,EVIX.IV!$B$5:$F$300,5,0),"")</f>
        <v/>
      </c>
      <c r="I1839" s="11">
        <f>I1838*$E1839/$E1838*(1-I$1+VLOOKUP($A1839,'G T-bils'!$B$3:$C$3000,2,1)/36500)^($A1839-$A1838)</f>
        <v>10.183819233362158</v>
      </c>
      <c r="L1839">
        <f>ROW()</f>
        <v>1839</v>
      </c>
    </row>
    <row r="1840" spans="1:12">
      <c r="A1840" s="1">
        <v>42627</v>
      </c>
      <c r="B1840" s="11">
        <v>18.14</v>
      </c>
      <c r="C1840" s="11">
        <v>19.350000000000001</v>
      </c>
      <c r="D1840">
        <f>IFERROR(VLOOKUP($A1840,'EXIV-EVIX indexes'!$B$4:$D$5000,2,0),D1839)</f>
        <v>16822.21</v>
      </c>
      <c r="E1840">
        <f>IFERROR(VLOOKUP($A1840,'EXIV-EVIX indexes'!$B$4:$D$5000,3,0),E1839)</f>
        <v>7215.66</v>
      </c>
      <c r="F1840" s="11">
        <f>F1839*$D1840/$D1839*(1-F$1+VLOOKUP(A1840,'G T-bils'!B$3:C$3000,2,1)/36500)^($A1840-$A1839)</f>
        <v>77.027969893977428</v>
      </c>
      <c r="G1840" t="str">
        <f>IFERROR(VLOOKUP($A1840,EVIX.IV!$B$5:$F$300,5,0),"")</f>
        <v/>
      </c>
      <c r="I1840" s="11">
        <f>I1839*$E1840/$E1839*(1-I$1+VLOOKUP($A1840,'G T-bils'!$B$3:$C$3000,2,1)/36500)^($A1840-$A1839)</f>
        <v>10.306868830150961</v>
      </c>
      <c r="L1840">
        <f>ROW()</f>
        <v>1840</v>
      </c>
    </row>
    <row r="1841" spans="1:12">
      <c r="A1841" s="1">
        <v>42628</v>
      </c>
      <c r="B1841" s="11">
        <v>16.3</v>
      </c>
      <c r="C1841" s="11">
        <v>18.190000000000001</v>
      </c>
      <c r="D1841">
        <f>IFERROR(VLOOKUP($A1841,'EXIV-EVIX indexes'!$B$4:$D$5000,2,0),D1840)</f>
        <v>16316</v>
      </c>
      <c r="E1841">
        <f>IFERROR(VLOOKUP($A1841,'EXIV-EVIX indexes'!$B$4:$D$5000,3,0),E1840)</f>
        <v>7425.17</v>
      </c>
      <c r="F1841" s="11">
        <f>F1840*$D1841/$D1840*(1-F$1+VLOOKUP(A1841,'G T-bils'!B$3:C$3000,2,1)/36500)^($A1841-$A1840)</f>
        <v>74.705800736345708</v>
      </c>
      <c r="G1841" t="str">
        <f>IFERROR(VLOOKUP($A1841,EVIX.IV!$B$5:$F$300,5,0),"")</f>
        <v/>
      </c>
      <c r="I1841" s="11">
        <f>I1840*$E1841/$E1840*(1-I$1+VLOOKUP($A1841,'G T-bils'!$B$3:$C$3000,2,1)/36500)^($A1841-$A1840)</f>
        <v>10.605528511883726</v>
      </c>
      <c r="L1841">
        <f>ROW()</f>
        <v>1841</v>
      </c>
    </row>
    <row r="1842" spans="1:12">
      <c r="A1842" s="1">
        <v>42629</v>
      </c>
      <c r="B1842">
        <v>15.37</v>
      </c>
      <c r="C1842">
        <v>17.88</v>
      </c>
      <c r="D1842">
        <f>IFERROR(VLOOKUP($A1842,'EXIV-EVIX indexes'!$B$4:$D$5000,2,0),D1841)</f>
        <v>16746.71</v>
      </c>
      <c r="E1842">
        <f>IFERROR(VLOOKUP($A1842,'EXIV-EVIX indexes'!$B$4:$D$5000,3,0),E1841)</f>
        <v>7121.01</v>
      </c>
      <c r="F1842" s="11">
        <f>F1841*$D1842/$D1841*(1-F$1+VLOOKUP(A1842,'G T-bils'!B$3:C$3000,2,1)/36500)^($A1842-$A1841)</f>
        <v>76.673511735817357</v>
      </c>
      <c r="G1842" t="str">
        <f>IFERROR(VLOOKUP($A1842,EVIX.IV!$B$5:$F$300,5,0),"")</f>
        <v/>
      </c>
      <c r="I1842" s="11">
        <f>I1841*$E1842/$E1841*(1-I$1+VLOOKUP($A1842,'G T-bils'!$B$3:$C$3000,2,1)/36500)^($A1842-$A1841)</f>
        <v>10.170510133304786</v>
      </c>
      <c r="L1842">
        <f>ROW()</f>
        <v>1842</v>
      </c>
    </row>
    <row r="1843" spans="1:12">
      <c r="A1843" s="1">
        <v>42632</v>
      </c>
      <c r="B1843">
        <v>15.53</v>
      </c>
      <c r="C1843">
        <v>17.78</v>
      </c>
      <c r="D1843">
        <f>IFERROR(VLOOKUP($A1843,'EXIV-EVIX indexes'!$B$4:$D$5000,2,0),D1842)</f>
        <v>15886.46</v>
      </c>
      <c r="E1843">
        <f>IFERROR(VLOOKUP($A1843,'EXIV-EVIX indexes'!$B$4:$D$5000,3,0),E1842)</f>
        <v>7510.43</v>
      </c>
      <c r="F1843" s="11">
        <f>F1842*$D1843/$D1842*(1-F$1+VLOOKUP(A1843,'G T-bils'!B$3:C$3000,2,1)/36500)^($A1843-$A1842)</f>
        <v>72.722477960215528</v>
      </c>
      <c r="G1843" t="str">
        <f>IFERROR(VLOOKUP($A1843,EVIX.IV!$B$5:$F$300,5,0),"")</f>
        <v/>
      </c>
      <c r="I1843" s="11">
        <f>I1842*$E1843/$E1842*(1-I$1+VLOOKUP($A1843,'G T-bils'!$B$3:$C$3000,2,1)/36500)^($A1843-$A1842)</f>
        <v>10.724859806416061</v>
      </c>
      <c r="L1843">
        <f>ROW()</f>
        <v>1843</v>
      </c>
    </row>
    <row r="1844" spans="1:12">
      <c r="A1844" s="1">
        <v>42633</v>
      </c>
      <c r="B1844">
        <v>15.92</v>
      </c>
      <c r="C1844">
        <v>17.989999999999998</v>
      </c>
      <c r="D1844">
        <f>IFERROR(VLOOKUP($A1844,'EXIV-EVIX indexes'!$B$4:$D$5000,2,0),D1843)</f>
        <v>15864.6</v>
      </c>
      <c r="E1844">
        <f>IFERROR(VLOOKUP($A1844,'EXIV-EVIX indexes'!$B$4:$D$5000,3,0),E1843)</f>
        <v>7502.06</v>
      </c>
      <c r="F1844" s="11">
        <f>F1843*$D1844/$D1843*(1-F$1+VLOOKUP(A1844,'G T-bils'!B$3:C$3000,2,1)/36500)^($A1844-$A1843)</f>
        <v>72.618282238613517</v>
      </c>
      <c r="G1844" t="str">
        <f>IFERROR(VLOOKUP($A1844,EVIX.IV!$B$5:$F$300,5,0),"")</f>
        <v/>
      </c>
      <c r="I1844" s="11">
        <f>I1843*$E1844/$E1843*(1-I$1+VLOOKUP($A1844,'G T-bils'!$B$3:$C$3000,2,1)/36500)^($A1844-$A1843)</f>
        <v>10.712298463114795</v>
      </c>
      <c r="L1844">
        <f>ROW()</f>
        <v>1844</v>
      </c>
    </row>
    <row r="1845" spans="1:12">
      <c r="A1845" s="1">
        <v>42634</v>
      </c>
      <c r="B1845">
        <v>13.3</v>
      </c>
      <c r="C1845">
        <v>16.66</v>
      </c>
      <c r="D1845">
        <f>IFERROR(VLOOKUP($A1845,'EXIV-EVIX indexes'!$B$4:$D$5000,2,0),D1844)</f>
        <v>15281.61</v>
      </c>
      <c r="E1845">
        <f>IFERROR(VLOOKUP($A1845,'EXIV-EVIX indexes'!$B$4:$D$5000,3,0),E1844)</f>
        <v>7734.01</v>
      </c>
      <c r="F1845" s="11">
        <f>F1844*$D1845/$D1844*(1-F$1+VLOOKUP(A1845,'G T-bils'!B$3:C$3000,2,1)/36500)^($A1845-$A1844)</f>
        <v>69.945743465493933</v>
      </c>
      <c r="G1845" t="str">
        <f>IFERROR(VLOOKUP($A1845,EVIX.IV!$B$5:$F$300,5,0),"")</f>
        <v/>
      </c>
      <c r="I1845" s="11">
        <f>I1844*$E1845/$E1844*(1-I$1+VLOOKUP($A1845,'G T-bils'!$B$3:$C$3000,2,1)/36500)^($A1845-$A1844)</f>
        <v>11.042875965554861</v>
      </c>
      <c r="L1845">
        <f>ROW()</f>
        <v>1845</v>
      </c>
    </row>
    <row r="1846" spans="1:12">
      <c r="A1846" s="1">
        <v>42635</v>
      </c>
      <c r="B1846">
        <v>12.02</v>
      </c>
      <c r="C1846">
        <v>15.94</v>
      </c>
      <c r="D1846">
        <f>IFERROR(VLOOKUP($A1846,'EXIV-EVIX indexes'!$B$4:$D$5000,2,0),D1845)</f>
        <v>14396.89</v>
      </c>
      <c r="E1846">
        <f>IFERROR(VLOOKUP($A1846,'EXIV-EVIX indexes'!$B$4:$D$5000,3,0),E1845)</f>
        <v>8318.7999999999993</v>
      </c>
      <c r="F1846" s="11">
        <f>F1845*$D1846/$D1845*(1-F$1+VLOOKUP(A1846,'G T-bils'!B$3:C$3000,2,1)/36500)^($A1846-$A1845)</f>
        <v>65.89253603973512</v>
      </c>
      <c r="G1846" t="str">
        <f>IFERROR(VLOOKUP($A1846,EVIX.IV!$B$5:$F$300,5,0),"")</f>
        <v/>
      </c>
      <c r="I1846" s="11">
        <f>I1845*$E1846/$E1845*(1-I$1+VLOOKUP($A1846,'G T-bils'!$B$3:$C$3000,2,1)/36500)^($A1846-$A1845)</f>
        <v>11.877184574853739</v>
      </c>
      <c r="L1846">
        <f>ROW()</f>
        <v>1846</v>
      </c>
    </row>
    <row r="1847" spans="1:12">
      <c r="A1847" s="1">
        <v>42636</v>
      </c>
      <c r="B1847">
        <v>12.29</v>
      </c>
      <c r="C1847">
        <v>16.05</v>
      </c>
      <c r="D1847">
        <f>IFERROR(VLOOKUP($A1847,'EXIV-EVIX indexes'!$B$4:$D$5000,2,0),D1846)</f>
        <v>14314.31</v>
      </c>
      <c r="E1847">
        <f>IFERROR(VLOOKUP($A1847,'EXIV-EVIX indexes'!$B$4:$D$5000,3,0),E1846)</f>
        <v>8332.65</v>
      </c>
      <c r="F1847" s="11">
        <f>F1846*$D1847/$D1846*(1-F$1+VLOOKUP(A1847,'G T-bils'!B$3:C$3000,2,1)/36500)^($A1847-$A1846)</f>
        <v>65.510847382187976</v>
      </c>
      <c r="G1847" t="str">
        <f>IFERROR(VLOOKUP($A1847,EVIX.IV!$B$5:$F$300,5,0),"")</f>
        <v/>
      </c>
      <c r="I1847" s="11">
        <f>I1846*$E1847/$E1846*(1-I$1+VLOOKUP($A1847,'G T-bils'!$B$3:$C$3000,2,1)/36500)^($A1847-$A1846)</f>
        <v>11.896281304370071</v>
      </c>
      <c r="L1847">
        <f>ROW()</f>
        <v>1847</v>
      </c>
    </row>
    <row r="1848" spans="1:12">
      <c r="A1848" s="1">
        <v>42639</v>
      </c>
      <c r="B1848">
        <v>14.5</v>
      </c>
      <c r="C1848">
        <v>17.28</v>
      </c>
      <c r="D1848">
        <f>IFERROR(VLOOKUP($A1848,'EXIV-EVIX indexes'!$B$4:$D$5000,2,0),D1847)</f>
        <v>15314.81</v>
      </c>
      <c r="E1848">
        <f>IFERROR(VLOOKUP($A1848,'EXIV-EVIX indexes'!$B$4:$D$5000,3,0),E1847)</f>
        <v>7818.74</v>
      </c>
      <c r="F1848" s="11">
        <f>F1847*$D1848/$D1847*(1-F$1+VLOOKUP(A1848,'G T-bils'!B$3:C$3000,2,1)/36500)^($A1848-$A1847)</f>
        <v>70.077740719633553</v>
      </c>
      <c r="G1848" t="str">
        <f>IFERROR(VLOOKUP($A1848,EVIX.IV!$B$5:$F$300,5,0),"")</f>
        <v/>
      </c>
      <c r="I1848" s="11">
        <f>I1847*$E1848/$E1847*(1-I$1+VLOOKUP($A1848,'G T-bils'!$B$3:$C$3000,2,1)/36500)^($A1848-$A1847)</f>
        <v>11.160676920792763</v>
      </c>
      <c r="L1848">
        <f>ROW()</f>
        <v>1848</v>
      </c>
    </row>
    <row r="1849" spans="1:12">
      <c r="A1849" s="1">
        <v>42640</v>
      </c>
      <c r="B1849">
        <v>13.1</v>
      </c>
      <c r="C1849">
        <v>16.45</v>
      </c>
      <c r="D1849">
        <f>IFERROR(VLOOKUP($A1849,'EXIV-EVIX indexes'!$B$4:$D$5000,2,0),D1848)</f>
        <v>15359.2</v>
      </c>
      <c r="E1849">
        <f>IFERROR(VLOOKUP($A1849,'EXIV-EVIX indexes'!$B$4:$D$5000,3,0),E1848)</f>
        <v>7696.39</v>
      </c>
      <c r="F1849" s="11">
        <f>F1848*$D1849/$D1848*(1-F$1+VLOOKUP(A1849,'G T-bils'!B$3:C$3000,2,1)/36500)^($A1849-$A1848)</f>
        <v>70.276852259996431</v>
      </c>
      <c r="G1849" t="str">
        <f>IFERROR(VLOOKUP($A1849,EVIX.IV!$B$5:$F$300,5,0),"")</f>
        <v/>
      </c>
      <c r="I1849" s="11">
        <f>I1848*$E1849/$E1848*(1-I$1+VLOOKUP($A1849,'G T-bils'!$B$3:$C$3000,2,1)/36500)^($A1849-$A1848)</f>
        <v>10.985404629370164</v>
      </c>
      <c r="L1849">
        <f>ROW()</f>
        <v>1849</v>
      </c>
    </row>
    <row r="1850" spans="1:12">
      <c r="A1850" s="1">
        <v>42641</v>
      </c>
      <c r="B1850">
        <v>12.39</v>
      </c>
      <c r="C1850">
        <v>16.010000000000002</v>
      </c>
      <c r="D1850">
        <f>IFERROR(VLOOKUP($A1850,'EXIV-EVIX indexes'!$B$4:$D$5000,2,0),D1849)</f>
        <v>14887.38</v>
      </c>
      <c r="E1850">
        <f>IFERROR(VLOOKUP($A1850,'EXIV-EVIX indexes'!$B$4:$D$5000,3,0),E1849)</f>
        <v>7923.05</v>
      </c>
      <c r="F1850" s="11">
        <f>F1849*$D1850/$D1849*(1-F$1+VLOOKUP(A1850,'G T-bils'!B$3:C$3000,2,1)/36500)^($A1850-$A1849)</f>
        <v>68.114087687856951</v>
      </c>
      <c r="G1850" t="str">
        <f>IFERROR(VLOOKUP($A1850,EVIX.IV!$B$5:$F$300,5,0),"")</f>
        <v/>
      </c>
      <c r="I1850" s="11">
        <f>I1849*$E1850/$E1849*(1-I$1+VLOOKUP($A1850,'G T-bils'!$B$3:$C$3000,2,1)/36500)^($A1850-$A1849)</f>
        <v>11.308274782040185</v>
      </c>
      <c r="L1850">
        <f>ROW()</f>
        <v>1850</v>
      </c>
    </row>
    <row r="1851" spans="1:12">
      <c r="A1851" s="1">
        <v>42642</v>
      </c>
      <c r="B1851">
        <v>14.02</v>
      </c>
      <c r="C1851">
        <v>16.87</v>
      </c>
      <c r="D1851">
        <f>IFERROR(VLOOKUP($A1851,'EXIV-EVIX indexes'!$B$4:$D$5000,2,0),D1850)</f>
        <v>14970.4</v>
      </c>
      <c r="E1851">
        <f>IFERROR(VLOOKUP($A1851,'EXIV-EVIX indexes'!$B$4:$D$5000,3,0),E1850)</f>
        <v>7931.55</v>
      </c>
      <c r="F1851" s="11">
        <f>F1850*$D1851/$D1850*(1-F$1+VLOOKUP(A1851,'G T-bils'!B$3:C$3000,2,1)/36500)^($A1851-$A1850)</f>
        <v>68.489981925645381</v>
      </c>
      <c r="G1851" t="str">
        <f>IFERROR(VLOOKUP($A1851,EVIX.IV!$B$5:$F$300,5,0),"")</f>
        <v/>
      </c>
      <c r="I1851" s="11">
        <f>I1850*$E1851/$E1850*(1-I$1+VLOOKUP($A1851,'G T-bils'!$B$3:$C$3000,2,1)/36500)^($A1851-$A1850)</f>
        <v>11.319754274609016</v>
      </c>
      <c r="L1851">
        <f>ROW()</f>
        <v>1851</v>
      </c>
    </row>
    <row r="1852" spans="1:12">
      <c r="A1852" s="1">
        <v>42643</v>
      </c>
      <c r="B1852">
        <v>13.29</v>
      </c>
      <c r="C1852">
        <v>16.37</v>
      </c>
      <c r="D1852">
        <f>IFERROR(VLOOKUP($A1852,'EXIV-EVIX indexes'!$B$4:$D$5000,2,0),D1851)</f>
        <v>14918.41</v>
      </c>
      <c r="E1852">
        <f>IFERROR(VLOOKUP($A1852,'EXIV-EVIX indexes'!$B$4:$D$5000,3,0),E1851)</f>
        <v>7968.47</v>
      </c>
      <c r="F1852" s="11">
        <f>F1851*$D1852/$D1851*(1-F$1+VLOOKUP(A1852,'G T-bils'!B$3:C$3000,2,1)/36500)^($A1852-$A1851)</f>
        <v>68.248133997909605</v>
      </c>
      <c r="G1852" t="str">
        <f>IFERROR(VLOOKUP($A1852,EVIX.IV!$B$5:$F$300,5,0),"")</f>
        <v/>
      </c>
      <c r="I1852" s="11">
        <f>I1851*$E1852/$E1851*(1-I$1+VLOOKUP($A1852,'G T-bils'!$B$3:$C$3000,2,1)/36500)^($A1852-$A1851)</f>
        <v>11.371780572114208</v>
      </c>
      <c r="L1852">
        <f>ROW()</f>
        <v>1852</v>
      </c>
    </row>
    <row r="1853" spans="1:12">
      <c r="A1853" s="1">
        <v>42646</v>
      </c>
      <c r="B1853">
        <v>13.57</v>
      </c>
      <c r="C1853">
        <v>16.399999999999999</v>
      </c>
      <c r="D1853">
        <f>IFERROR(VLOOKUP($A1853,'EXIV-EVIX indexes'!$B$4:$D$5000,2,0),D1852)</f>
        <v>14804.17</v>
      </c>
      <c r="E1853">
        <f>IFERROR(VLOOKUP($A1853,'EXIV-EVIX indexes'!$B$4:$D$5000,3,0),E1852)</f>
        <v>7999.36</v>
      </c>
      <c r="F1853" s="11">
        <f>F1852*$D1853/$D1852*(1-F$1+VLOOKUP(A1853,'G T-bils'!B$3:C$3000,2,1)/36500)^($A1853-$A1852)</f>
        <v>67.713607498129036</v>
      </c>
      <c r="G1853" t="str">
        <f>IFERROR(VLOOKUP($A1853,EVIX.IV!$B$5:$F$300,5,0),"")</f>
        <v/>
      </c>
      <c r="I1853" s="11">
        <f>I1852*$E1853/$E1852*(1-I$1+VLOOKUP($A1853,'G T-bils'!$B$3:$C$3000,2,1)/36500)^($A1853-$A1852)</f>
        <v>11.413856717053468</v>
      </c>
      <c r="L1853">
        <f>ROW()</f>
        <v>1853</v>
      </c>
    </row>
    <row r="1854" spans="1:12">
      <c r="A1854" s="1">
        <v>42647</v>
      </c>
      <c r="B1854">
        <v>13.63</v>
      </c>
      <c r="C1854">
        <v>16.47</v>
      </c>
      <c r="D1854">
        <f>IFERROR(VLOOKUP($A1854,'EXIV-EVIX indexes'!$B$4:$D$5000,2,0),D1853)</f>
        <v>14371.78</v>
      </c>
      <c r="E1854">
        <f>IFERROR(VLOOKUP($A1854,'EXIV-EVIX indexes'!$B$4:$D$5000,3,0),E1853)</f>
        <v>8145.65</v>
      </c>
      <c r="F1854" s="11">
        <f>F1853*$D1854/$D1853*(1-F$1+VLOOKUP(A1854,'G T-bils'!B$3:C$3000,2,1)/36500)^($A1854-$A1853)</f>
        <v>65.732026392176564</v>
      </c>
      <c r="G1854" t="str">
        <f>IFERROR(VLOOKUP($A1854,EVIX.IV!$B$5:$F$300,5,0),"")</f>
        <v/>
      </c>
      <c r="I1854" s="11">
        <f>I1853*$E1854/$E1853*(1-I$1+VLOOKUP($A1854,'G T-bils'!$B$3:$C$3000,2,1)/36500)^($A1854-$A1853)</f>
        <v>11.621909574346997</v>
      </c>
      <c r="L1854">
        <f>ROW()</f>
        <v>1854</v>
      </c>
    </row>
    <row r="1855" spans="1:12">
      <c r="A1855" s="1">
        <v>42648</v>
      </c>
      <c r="B1855">
        <v>12.99</v>
      </c>
      <c r="C1855">
        <v>16.22</v>
      </c>
      <c r="D1855">
        <f>IFERROR(VLOOKUP($A1855,'EXIV-EVIX indexes'!$B$4:$D$5000,2,0),D1854)</f>
        <v>14554.66</v>
      </c>
      <c r="E1855">
        <f>IFERROR(VLOOKUP($A1855,'EXIV-EVIX indexes'!$B$4:$D$5000,3,0),E1854)</f>
        <v>8101.5</v>
      </c>
      <c r="F1855" s="11">
        <f>F1854*$D1855/$D1854*(1-F$1+VLOOKUP(A1855,'G T-bils'!B$3:C$3000,2,1)/36500)^($A1855-$A1854)</f>
        <v>66.564537505825655</v>
      </c>
      <c r="G1855" t="str">
        <f>IFERROR(VLOOKUP($A1855,EVIX.IV!$B$5:$F$300,5,0),"")</f>
        <v/>
      </c>
      <c r="I1855" s="11">
        <f>I1854*$E1855/$E1854*(1-I$1+VLOOKUP($A1855,'G T-bils'!$B$3:$C$3000,2,1)/36500)^($A1855-$A1854)</f>
        <v>11.558236500073917</v>
      </c>
      <c r="L1855">
        <f>ROW()</f>
        <v>1855</v>
      </c>
    </row>
    <row r="1856" spans="1:12">
      <c r="A1856" s="1">
        <v>42649</v>
      </c>
      <c r="B1856">
        <v>12.84</v>
      </c>
      <c r="C1856">
        <v>16.07</v>
      </c>
      <c r="D1856">
        <f>IFERROR(VLOOKUP($A1856,'EXIV-EVIX indexes'!$B$4:$D$5000,2,0),D1855)</f>
        <v>14521.83</v>
      </c>
      <c r="E1856">
        <f>IFERROR(VLOOKUP($A1856,'EXIV-EVIX indexes'!$B$4:$D$5000,3,0),E1855)</f>
        <v>8072.44</v>
      </c>
      <c r="F1856" s="11">
        <f>F1855*$D1856/$D1855*(1-F$1+VLOOKUP(A1856,'G T-bils'!B$3:C$3000,2,1)/36500)^($A1856-$A1855)</f>
        <v>66.410414622354139</v>
      </c>
      <c r="G1856" t="str">
        <f>IFERROR(VLOOKUP($A1856,EVIX.IV!$B$5:$F$300,5,0),"")</f>
        <v/>
      </c>
      <c r="I1856" s="11">
        <f>I1855*$E1856/$E1855*(1-I$1+VLOOKUP($A1856,'G T-bils'!$B$3:$C$3000,2,1)/36500)^($A1856-$A1855)</f>
        <v>11.516087476075114</v>
      </c>
      <c r="L1856">
        <f>ROW()</f>
        <v>1856</v>
      </c>
    </row>
    <row r="1857" spans="1:12">
      <c r="A1857" s="1">
        <v>42650</v>
      </c>
      <c r="B1857">
        <v>13.48</v>
      </c>
      <c r="C1857">
        <v>16.440000000000001</v>
      </c>
      <c r="D1857">
        <f>IFERROR(VLOOKUP($A1857,'EXIV-EVIX indexes'!$B$4:$D$5000,2,0),D1856)</f>
        <v>14806.97</v>
      </c>
      <c r="E1857">
        <f>IFERROR(VLOOKUP($A1857,'EXIV-EVIX indexes'!$B$4:$D$5000,3,0),E1856)</f>
        <v>7923.84</v>
      </c>
      <c r="F1857" s="11">
        <f>F1856*$D1857/$D1856*(1-F$1+VLOOKUP(A1857,'G T-bils'!B$3:C$3000,2,1)/36500)^($A1857-$A1856)</f>
        <v>67.71033237253971</v>
      </c>
      <c r="G1857" t="str">
        <f>IFERROR(VLOOKUP($A1857,EVIX.IV!$B$5:$F$300,5,0),"")</f>
        <v/>
      </c>
      <c r="I1857" s="11">
        <f>I1856*$E1857/$E1856*(1-I$1+VLOOKUP($A1857,'G T-bils'!$B$3:$C$3000,2,1)/36500)^($A1857-$A1856)</f>
        <v>11.303416561561747</v>
      </c>
      <c r="L1857">
        <f>ROW()</f>
        <v>1857</v>
      </c>
    </row>
    <row r="1858" spans="1:12">
      <c r="A1858" s="1">
        <v>42653</v>
      </c>
      <c r="B1858">
        <v>13.38</v>
      </c>
      <c r="C1858">
        <v>15.95</v>
      </c>
      <c r="D1858">
        <f>IFERROR(VLOOKUP($A1858,'EXIV-EVIX indexes'!$B$4:$D$5000,2,0),D1857)</f>
        <v>14296.55</v>
      </c>
      <c r="E1858">
        <f>IFERROR(VLOOKUP($A1858,'EXIV-EVIX indexes'!$B$4:$D$5000,3,0),E1857)</f>
        <v>8167.45</v>
      </c>
      <c r="F1858" s="11">
        <f>F1857*$D1858/$D1857*(1-F$1+VLOOKUP(A1858,'G T-bils'!B$3:C$3000,2,1)/36500)^($A1858-$A1857)</f>
        <v>65.364433263599238</v>
      </c>
      <c r="G1858" t="str">
        <f>IFERROR(VLOOKUP($A1858,EVIX.IV!$B$5:$F$300,5,0),"")</f>
        <v/>
      </c>
      <c r="I1858" s="11">
        <f>I1857*$E1858/$E1857*(1-I$1+VLOOKUP($A1858,'G T-bils'!$B$3:$C$3000,2,1)/36500)^($A1858-$A1857)</f>
        <v>11.648822375675902</v>
      </c>
      <c r="L1858">
        <f>ROW()</f>
        <v>1858</v>
      </c>
    </row>
    <row r="1859" spans="1:12">
      <c r="A1859" s="1">
        <v>42654</v>
      </c>
      <c r="B1859">
        <v>15.36</v>
      </c>
      <c r="C1859">
        <v>16.940000000000001</v>
      </c>
      <c r="D1859">
        <f>IFERROR(VLOOKUP($A1859,'EXIV-EVIX indexes'!$B$4:$D$5000,2,0),D1858)</f>
        <v>14389.22</v>
      </c>
      <c r="E1859">
        <f>IFERROR(VLOOKUP($A1859,'EXIV-EVIX indexes'!$B$4:$D$5000,3,0),E1858)</f>
        <v>7967.7</v>
      </c>
      <c r="F1859" s="11">
        <f>F1858*$D1859/$D1858*(1-F$1+VLOOKUP(A1859,'G T-bils'!B$3:C$3000,2,1)/36500)^($A1859-$A1858)</f>
        <v>65.784159124372792</v>
      </c>
      <c r="G1859" t="str">
        <f>IFERROR(VLOOKUP($A1859,EVIX.IV!$B$5:$F$300,5,0),"")</f>
        <v/>
      </c>
      <c r="I1859" s="11">
        <f>I1858*$E1859/$E1858*(1-I$1+VLOOKUP($A1859,'G T-bils'!$B$3:$C$3000,2,1)/36500)^($A1859-$A1858)</f>
        <v>11.363244066969365</v>
      </c>
      <c r="L1859">
        <f>ROW()</f>
        <v>1859</v>
      </c>
    </row>
    <row r="1860" spans="1:12">
      <c r="A1860" s="1">
        <v>42655</v>
      </c>
      <c r="B1860">
        <v>15.91</v>
      </c>
      <c r="C1860">
        <v>17.02</v>
      </c>
      <c r="D1860">
        <f>IFERROR(VLOOKUP($A1860,'EXIV-EVIX indexes'!$B$4:$D$5000,2,0),D1859)</f>
        <v>14455.92</v>
      </c>
      <c r="E1860">
        <f>IFERROR(VLOOKUP($A1860,'EXIV-EVIX indexes'!$B$4:$D$5000,3,0),E1859)</f>
        <v>7862.92</v>
      </c>
      <c r="F1860" s="11">
        <f>F1859*$D1860/$D1859*(1-F$1+VLOOKUP(A1860,'G T-bils'!B$3:C$3000,2,1)/36500)^($A1860-$A1859)</f>
        <v>66.085101657554063</v>
      </c>
      <c r="G1860" t="str">
        <f>IFERROR(VLOOKUP($A1860,EVIX.IV!$B$5:$F$300,5,0),"")</f>
        <v/>
      </c>
      <c r="I1860" s="11">
        <f>I1859*$E1860/$E1859*(1-I$1+VLOOKUP($A1860,'G T-bils'!$B$3:$C$3000,2,1)/36500)^($A1860-$A1859)</f>
        <v>11.213132896060788</v>
      </c>
      <c r="L1860">
        <f>ROW()</f>
        <v>1860</v>
      </c>
    </row>
    <row r="1861" spans="1:12">
      <c r="A1861" s="1">
        <v>42656</v>
      </c>
      <c r="B1861">
        <v>16.690000000000001</v>
      </c>
      <c r="C1861">
        <v>17.59</v>
      </c>
      <c r="D1861">
        <f>IFERROR(VLOOKUP($A1861,'EXIV-EVIX indexes'!$B$4:$D$5000,2,0),D1860)</f>
        <v>14663.42</v>
      </c>
      <c r="E1861">
        <f>IFERROR(VLOOKUP($A1861,'EXIV-EVIX indexes'!$B$4:$D$5000,3,0),E1860)</f>
        <v>7774.3</v>
      </c>
      <c r="F1861" s="11">
        <f>F1860*$D1861/$D1860*(1-F$1+VLOOKUP(A1861,'G T-bils'!B$3:C$3000,2,1)/36500)^($A1861-$A1860)</f>
        <v>67.029636377231171</v>
      </c>
      <c r="G1861" t="str">
        <f>IFERROR(VLOOKUP($A1861,EVIX.IV!$B$5:$F$300,5,0),"")</f>
        <v/>
      </c>
      <c r="I1861" s="11">
        <f>I1860*$E1861/$E1860*(1-I$1+VLOOKUP($A1861,'G T-bils'!$B$3:$C$3000,2,1)/36500)^($A1861-$A1860)</f>
        <v>11.086084151086744</v>
      </c>
      <c r="L1861">
        <f>ROW()</f>
        <v>1861</v>
      </c>
    </row>
    <row r="1862" spans="1:12">
      <c r="A1862" s="1">
        <v>42657</v>
      </c>
      <c r="B1862">
        <v>16.12</v>
      </c>
      <c r="C1862">
        <v>17.420000000000002</v>
      </c>
      <c r="D1862">
        <f>IFERROR(VLOOKUP($A1862,'EXIV-EVIX indexes'!$B$4:$D$5000,2,0),D1861)</f>
        <v>14099.07</v>
      </c>
      <c r="E1862">
        <f>IFERROR(VLOOKUP($A1862,'EXIV-EVIX indexes'!$B$4:$D$5000,3,0),E1861)</f>
        <v>8033.43</v>
      </c>
      <c r="F1862" s="11">
        <f>F1861*$D1862/$D1861*(1-F$1+VLOOKUP(A1862,'G T-bils'!B$3:C$3000,2,1)/36500)^($A1862-$A1861)</f>
        <v>64.44597453132728</v>
      </c>
      <c r="G1862" t="str">
        <f>IFERROR(VLOOKUP($A1862,EVIX.IV!$B$5:$F$300,5,0),"")</f>
        <v/>
      </c>
      <c r="I1862" s="11">
        <f>I1861*$E1862/$E1861*(1-I$1+VLOOKUP($A1862,'G T-bils'!$B$3:$C$3000,2,1)/36500)^($A1862-$A1861)</f>
        <v>11.45490860467689</v>
      </c>
      <c r="L1862">
        <f>ROW()</f>
        <v>1862</v>
      </c>
    </row>
    <row r="1863" spans="1:12">
      <c r="A1863" s="1">
        <v>42660</v>
      </c>
      <c r="B1863">
        <v>16.21</v>
      </c>
      <c r="C1863">
        <v>17.47</v>
      </c>
      <c r="D1863">
        <f>IFERROR(VLOOKUP($A1863,'EXIV-EVIX indexes'!$B$4:$D$5000,2,0),D1862)</f>
        <v>14371.72</v>
      </c>
      <c r="E1863">
        <f>IFERROR(VLOOKUP($A1863,'EXIV-EVIX indexes'!$B$4:$D$5000,3,0),E1862)</f>
        <v>7859.98</v>
      </c>
      <c r="F1863" s="11">
        <f>F1862*$D1863/$D1862*(1-F$1+VLOOKUP(A1863,'G T-bils'!B$3:C$3000,2,1)/36500)^($A1863-$A1862)</f>
        <v>65.680443870995376</v>
      </c>
      <c r="G1863" t="str">
        <f>IFERROR(VLOOKUP($A1863,EVIX.IV!$B$5:$F$300,5,0),"")</f>
        <v/>
      </c>
      <c r="I1863" s="11">
        <f>I1862*$E1863/$E1862*(1-I$1+VLOOKUP($A1863,'G T-bils'!$B$3:$C$3000,2,1)/36500)^($A1863-$A1862)</f>
        <v>11.205572730438838</v>
      </c>
      <c r="L1863">
        <f>ROW()</f>
        <v>1863</v>
      </c>
    </row>
    <row r="1864" spans="1:12">
      <c r="A1864" s="1">
        <v>42661</v>
      </c>
      <c r="B1864">
        <v>15.28</v>
      </c>
      <c r="C1864">
        <v>16.920000000000002</v>
      </c>
      <c r="D1864">
        <f>IFERROR(VLOOKUP($A1864,'EXIV-EVIX indexes'!$B$4:$D$5000,2,0),D1863)</f>
        <v>13873.71</v>
      </c>
      <c r="E1864">
        <f>IFERROR(VLOOKUP($A1864,'EXIV-EVIX indexes'!$B$4:$D$5000,3,0),E1863)</f>
        <v>8104.54</v>
      </c>
      <c r="F1864" s="11">
        <f>F1863*$D1864/$D1863*(1-F$1+VLOOKUP(A1864,'G T-bils'!B$3:C$3000,2,1)/36500)^($A1864-$A1863)</f>
        <v>63.400659932451291</v>
      </c>
      <c r="G1864" t="str">
        <f>IFERROR(VLOOKUP($A1864,EVIX.IV!$B$5:$F$300,5,0),"")</f>
        <v/>
      </c>
      <c r="I1864" s="11">
        <f>I1863*$E1864/$E1863*(1-I$1+VLOOKUP($A1864,'G T-bils'!$B$3:$C$3000,2,1)/36500)^($A1864-$A1863)</f>
        <v>11.553533350341404</v>
      </c>
      <c r="L1864">
        <f>ROW()</f>
        <v>1864</v>
      </c>
    </row>
    <row r="1865" spans="1:12">
      <c r="A1865" s="1">
        <v>42662</v>
      </c>
      <c r="B1865">
        <v>14.41</v>
      </c>
      <c r="C1865">
        <v>16.46</v>
      </c>
      <c r="D1865">
        <f>IFERROR(VLOOKUP($A1865,'EXIV-EVIX indexes'!$B$4:$D$5000,2,0),D1864)</f>
        <v>13505.79</v>
      </c>
      <c r="E1865">
        <f>IFERROR(VLOOKUP($A1865,'EXIV-EVIX indexes'!$B$4:$D$5000,3,0),E1864)</f>
        <v>8308.5300000000007</v>
      </c>
      <c r="F1865" s="11">
        <f>F1864*$D1865/$D1864*(1-F$1+VLOOKUP(A1865,'G T-bils'!B$3:C$3000,2,1)/36500)^($A1865-$A1864)</f>
        <v>61.71560197621158</v>
      </c>
      <c r="G1865" t="str">
        <f>IFERROR(VLOOKUP($A1865,EVIX.IV!$B$5:$F$300,5,0),"")</f>
        <v/>
      </c>
      <c r="I1865" s="11">
        <f>I1864*$E1865/$E1864*(1-I$1+VLOOKUP($A1865,'G T-bils'!$B$3:$C$3000,2,1)/36500)^($A1865-$A1864)</f>
        <v>11.843619742174708</v>
      </c>
      <c r="L1865">
        <f>ROW()</f>
        <v>1865</v>
      </c>
    </row>
    <row r="1866" spans="1:12">
      <c r="A1866" s="1">
        <v>42663</v>
      </c>
      <c r="B1866">
        <v>13.75</v>
      </c>
      <c r="C1866">
        <v>16.23</v>
      </c>
      <c r="D1866">
        <f>IFERROR(VLOOKUP($A1866,'EXIV-EVIX indexes'!$B$4:$D$5000,2,0),D1865)</f>
        <v>12987.8</v>
      </c>
      <c r="E1866">
        <f>IFERROR(VLOOKUP($A1866,'EXIV-EVIX indexes'!$B$4:$D$5000,3,0),E1865)</f>
        <v>8562.74</v>
      </c>
      <c r="F1866" s="11">
        <f>F1865*$D1866/$D1865*(1-F$1+VLOOKUP(A1866,'G T-bils'!B$3:C$3000,2,1)/36500)^($A1866-$A1865)</f>
        <v>59.345028680967523</v>
      </c>
      <c r="G1866" t="str">
        <f>IFERROR(VLOOKUP($A1866,EVIX.IV!$B$5:$F$300,5,0),"")</f>
        <v/>
      </c>
      <c r="I1866" s="11">
        <f>I1865*$E1866/$E1865*(1-I$1+VLOOKUP($A1866,'G T-bils'!$B$3:$C$3000,2,1)/36500)^($A1866-$A1865)</f>
        <v>12.205253249667575</v>
      </c>
      <c r="L1866">
        <f>ROW()</f>
        <v>1866</v>
      </c>
    </row>
    <row r="1867" spans="1:12">
      <c r="A1867" s="1">
        <v>42664</v>
      </c>
      <c r="B1867">
        <v>13.34</v>
      </c>
      <c r="C1867">
        <v>16.04</v>
      </c>
      <c r="D1867">
        <f>IFERROR(VLOOKUP($A1867,'EXIV-EVIX indexes'!$B$4:$D$5000,2,0),D1866)</f>
        <v>12787.89</v>
      </c>
      <c r="E1867">
        <f>IFERROR(VLOOKUP($A1867,'EXIV-EVIX indexes'!$B$4:$D$5000,3,0),E1866)</f>
        <v>8606.5</v>
      </c>
      <c r="F1867" s="11">
        <f>F1866*$D1867/$D1866*(1-F$1+VLOOKUP(A1867,'G T-bils'!B$3:C$3000,2,1)/36500)^($A1867-$A1866)</f>
        <v>58.428053548182127</v>
      </c>
      <c r="G1867" t="str">
        <f>IFERROR(VLOOKUP($A1867,EVIX.IV!$B$5:$F$300,5,0),"")</f>
        <v/>
      </c>
      <c r="I1867" s="11">
        <f>I1866*$E1867/$E1866*(1-I$1+VLOOKUP($A1867,'G T-bils'!$B$3:$C$3000,2,1)/36500)^($A1867-$A1866)</f>
        <v>12.266887600405088</v>
      </c>
      <c r="L1867">
        <f>ROW()</f>
        <v>1867</v>
      </c>
    </row>
    <row r="1868" spans="1:12">
      <c r="A1868" s="1">
        <v>42667</v>
      </c>
      <c r="B1868">
        <v>13.02</v>
      </c>
      <c r="C1868">
        <v>15.61</v>
      </c>
      <c r="D1868">
        <f>IFERROR(VLOOKUP($A1868,'EXIV-EVIX indexes'!$B$4:$D$5000,2,0),D1867)</f>
        <v>12561.37</v>
      </c>
      <c r="E1868">
        <f>IFERROR(VLOOKUP($A1868,'EXIV-EVIX indexes'!$B$4:$D$5000,3,0),E1867)</f>
        <v>8778.56</v>
      </c>
      <c r="F1868" s="11">
        <f>F1867*$D1868/$D1867*(1-F$1+VLOOKUP(A1868,'G T-bils'!B$3:C$3000,2,1)/36500)^($A1868-$A1867)</f>
        <v>57.382688955052743</v>
      </c>
      <c r="G1868" t="str">
        <f>IFERROR(VLOOKUP($A1868,EVIX.IV!$B$5:$F$300,5,0),"")</f>
        <v/>
      </c>
      <c r="I1868" s="11">
        <f>I1867*$E1868/$E1867*(1-I$1+VLOOKUP($A1868,'G T-bils'!$B$3:$C$3000,2,1)/36500)^($A1868-$A1867)</f>
        <v>12.50986016607442</v>
      </c>
      <c r="L1868">
        <f>ROW()</f>
        <v>1868</v>
      </c>
    </row>
    <row r="1869" spans="1:12">
      <c r="A1869" s="1">
        <v>42668</v>
      </c>
      <c r="B1869">
        <v>13.46</v>
      </c>
      <c r="C1869">
        <v>15.81</v>
      </c>
      <c r="D1869">
        <f>IFERROR(VLOOKUP($A1869,'EXIV-EVIX indexes'!$B$4:$D$5000,2,0),D1868)</f>
        <v>12506.72</v>
      </c>
      <c r="E1869">
        <f>IFERROR(VLOOKUP($A1869,'EXIV-EVIX indexes'!$B$4:$D$5000,3,0),E1868)</f>
        <v>8773.34</v>
      </c>
      <c r="F1869" s="11">
        <f>F1868*$D1869/$D1868*(1-F$1+VLOOKUP(A1869,'G T-bils'!B$3:C$3000,2,1)/36500)^($A1869-$A1868)</f>
        <v>57.12975511718691</v>
      </c>
      <c r="G1869" t="str">
        <f>IFERROR(VLOOKUP($A1869,EVIX.IV!$B$5:$F$300,5,0),"")</f>
        <v/>
      </c>
      <c r="I1869" s="11">
        <f>I1868*$E1869/$E1868*(1-I$1+VLOOKUP($A1869,'G T-bils'!$B$3:$C$3000,2,1)/36500)^($A1869-$A1868)</f>
        <v>12.501703131187337</v>
      </c>
      <c r="L1869">
        <f>ROW()</f>
        <v>1869</v>
      </c>
    </row>
    <row r="1870" spans="1:12">
      <c r="A1870" s="1">
        <v>42669</v>
      </c>
      <c r="B1870">
        <v>14.24</v>
      </c>
      <c r="C1870">
        <v>16.25</v>
      </c>
      <c r="D1870">
        <f>IFERROR(VLOOKUP($A1870,'EXIV-EVIX indexes'!$B$4:$D$5000,2,0),D1869)</f>
        <v>12600.85</v>
      </c>
      <c r="E1870">
        <f>IFERROR(VLOOKUP($A1870,'EXIV-EVIX indexes'!$B$4:$D$5000,3,0),E1869)</f>
        <v>8797.91</v>
      </c>
      <c r="F1870" s="11">
        <f>F1869*$D1870/$D1869*(1-F$1+VLOOKUP(A1870,'G T-bils'!B$3:C$3000,2,1)/36500)^($A1870-$A1869)</f>
        <v>57.556411173770378</v>
      </c>
      <c r="G1870" t="str">
        <f>IFERROR(VLOOKUP($A1870,EVIX.IV!$B$5:$F$300,5,0),"")</f>
        <v/>
      </c>
      <c r="I1870" s="11">
        <f>I1869*$E1870/$E1869*(1-I$1+VLOOKUP($A1870,'G T-bils'!$B$3:$C$3000,2,1)/36500)^($A1870-$A1869)</f>
        <v>12.535990828466314</v>
      </c>
      <c r="L1870">
        <f>ROW()</f>
        <v>1870</v>
      </c>
    </row>
    <row r="1871" spans="1:12">
      <c r="A1871" s="1">
        <v>42670</v>
      </c>
      <c r="B1871">
        <v>15.36</v>
      </c>
      <c r="C1871">
        <v>16.93</v>
      </c>
      <c r="D1871">
        <f>IFERROR(VLOOKUP($A1871,'EXIV-EVIX indexes'!$B$4:$D$5000,2,0),D1870)</f>
        <v>12637.42</v>
      </c>
      <c r="E1871">
        <f>IFERROR(VLOOKUP($A1871,'EXIV-EVIX indexes'!$B$4:$D$5000,3,0),E1870)</f>
        <v>8771.9</v>
      </c>
      <c r="F1871" s="11">
        <f>F1870*$D1871/$D1870*(1-F$1+VLOOKUP(A1871,'G T-bils'!B$3:C$3000,2,1)/36500)^($A1871-$A1870)</f>
        <v>57.720134205876917</v>
      </c>
      <c r="G1871" t="str">
        <f>IFERROR(VLOOKUP($A1871,EVIX.IV!$B$5:$F$300,5,0),"")</f>
        <v/>
      </c>
      <c r="I1871" s="11">
        <f>I1870*$E1871/$E1870*(1-I$1+VLOOKUP($A1871,'G T-bils'!$B$3:$C$3000,2,1)/36500)^($A1871-$A1870)</f>
        <v>12.49821153707644</v>
      </c>
      <c r="L1871">
        <f>ROW()</f>
        <v>1871</v>
      </c>
    </row>
    <row r="1872" spans="1:12">
      <c r="A1872" s="1">
        <v>42671</v>
      </c>
      <c r="B1872">
        <v>16.190000000000001</v>
      </c>
      <c r="C1872">
        <v>17.37</v>
      </c>
      <c r="D1872">
        <f>IFERROR(VLOOKUP($A1872,'EXIV-EVIX indexes'!$B$4:$D$5000,2,0),D1871)</f>
        <v>12754.34</v>
      </c>
      <c r="E1872">
        <f>IFERROR(VLOOKUP($A1872,'EXIV-EVIX indexes'!$B$4:$D$5000,3,0),E1871)</f>
        <v>8705.5300000000007</v>
      </c>
      <c r="F1872" s="11">
        <f>F1871*$D1872/$D1871*(1-F$1+VLOOKUP(A1872,'G T-bils'!B$3:C$3000,2,1)/36500)^($A1872-$A1871)</f>
        <v>58.250806031370871</v>
      </c>
      <c r="G1872" t="str">
        <f>IFERROR(VLOOKUP($A1872,EVIX.IV!$B$5:$F$300,5,0),"")</f>
        <v/>
      </c>
      <c r="I1872" s="11">
        <f>I1871*$E1872/$E1871*(1-I$1+VLOOKUP($A1872,'G T-bils'!$B$3:$C$3000,2,1)/36500)^($A1872-$A1871)</f>
        <v>12.402934542529477</v>
      </c>
      <c r="L1872">
        <f>ROW()</f>
        <v>1872</v>
      </c>
    </row>
    <row r="1873" spans="1:12">
      <c r="A1873" s="1">
        <v>42674</v>
      </c>
      <c r="B1873">
        <v>17.059999999999999</v>
      </c>
      <c r="C1873">
        <v>17.850000000000001</v>
      </c>
      <c r="D1873">
        <f>IFERROR(VLOOKUP($A1873,'EXIV-EVIX indexes'!$B$4:$D$5000,2,0),D1872)</f>
        <v>12997.68</v>
      </c>
      <c r="E1873">
        <f>IFERROR(VLOOKUP($A1873,'EXIV-EVIX indexes'!$B$4:$D$5000,3,0),E1872)</f>
        <v>8589.1</v>
      </c>
      <c r="F1873" s="11">
        <f>F1872*$D1873/$D1872*(1-F$1+VLOOKUP(A1873,'G T-bils'!B$3:C$3000,2,1)/36500)^($A1873-$A1872)</f>
        <v>59.351932312553068</v>
      </c>
      <c r="G1873" t="str">
        <f>IFERROR(VLOOKUP($A1873,EVIX.IV!$B$5:$F$300,5,0),"")</f>
        <v/>
      </c>
      <c r="I1873" s="11">
        <f>I1872*$E1873/$E1872*(1-I$1+VLOOKUP($A1873,'G T-bils'!$B$3:$C$3000,2,1)/36500)^($A1873-$A1872)</f>
        <v>12.234943480105933</v>
      </c>
      <c r="L1873">
        <f>ROW()</f>
        <v>1873</v>
      </c>
    </row>
    <row r="1874" spans="1:12">
      <c r="A1874" s="1">
        <v>42675</v>
      </c>
      <c r="B1874">
        <v>18.559999999999999</v>
      </c>
      <c r="C1874">
        <v>18.739999999999998</v>
      </c>
      <c r="D1874">
        <f>IFERROR(VLOOKUP($A1874,'EXIV-EVIX indexes'!$B$4:$D$5000,2,0),D1873)</f>
        <v>13601.41</v>
      </c>
      <c r="E1874">
        <f>IFERROR(VLOOKUP($A1874,'EXIV-EVIX indexes'!$B$4:$D$5000,3,0),E1873)</f>
        <v>8315.89</v>
      </c>
      <c r="F1874" s="11">
        <f>F1873*$D1874/$D1873*(1-F$1+VLOOKUP(A1874,'G T-bils'!B$3:C$3000,2,1)/36500)^($A1874-$A1873)</f>
        <v>62.105196909914206</v>
      </c>
      <c r="G1874" t="str">
        <f>IFERROR(VLOOKUP($A1874,EVIX.IV!$B$5:$F$300,5,0),"")</f>
        <v/>
      </c>
      <c r="I1874" s="11">
        <f>I1873*$E1874/$E1873*(1-I$1+VLOOKUP($A1874,'G T-bils'!$B$3:$C$3000,2,1)/36500)^($A1874-$A1873)</f>
        <v>11.845080948155623</v>
      </c>
      <c r="L1874">
        <f>ROW()</f>
        <v>1874</v>
      </c>
    </row>
    <row r="1875" spans="1:12">
      <c r="A1875" s="1">
        <v>42676</v>
      </c>
      <c r="B1875">
        <v>19.32</v>
      </c>
      <c r="C1875">
        <v>19.18</v>
      </c>
      <c r="D1875">
        <f>IFERROR(VLOOKUP($A1875,'EXIV-EVIX indexes'!$B$4:$D$5000,2,0),D1874)</f>
        <v>14021.62</v>
      </c>
      <c r="E1875">
        <f>IFERROR(VLOOKUP($A1875,'EXIV-EVIX indexes'!$B$4:$D$5000,3,0),E1874)</f>
        <v>8169.38</v>
      </c>
      <c r="F1875" s="11">
        <f>F1874*$D1875/$D1874*(1-F$1+VLOOKUP(A1875,'G T-bils'!B$3:C$3000,2,1)/36500)^($A1875-$A1874)</f>
        <v>64.020231512752858</v>
      </c>
      <c r="G1875" t="str">
        <f>IFERROR(VLOOKUP($A1875,EVIX.IV!$B$5:$F$300,5,0),"")</f>
        <v/>
      </c>
      <c r="I1875" s="11">
        <f>I1874*$E1875/$E1874*(1-I$1+VLOOKUP($A1875,'G T-bils'!$B$3:$C$3000,2,1)/36500)^($A1875-$A1874)</f>
        <v>11.63572453266946</v>
      </c>
      <c r="L1875">
        <f>ROW()</f>
        <v>1875</v>
      </c>
    </row>
    <row r="1876" spans="1:12">
      <c r="A1876" s="1">
        <v>42677</v>
      </c>
      <c r="B1876">
        <v>22.08</v>
      </c>
      <c r="C1876">
        <v>20.7</v>
      </c>
      <c r="D1876">
        <f>IFERROR(VLOOKUP($A1876,'EXIV-EVIX indexes'!$B$4:$D$5000,2,0),D1875)</f>
        <v>14026.45</v>
      </c>
      <c r="E1876">
        <f>IFERROR(VLOOKUP($A1876,'EXIV-EVIX indexes'!$B$4:$D$5000,3,0),E1875)</f>
        <v>8129.41</v>
      </c>
      <c r="F1876" s="11">
        <f>F1875*$D1876/$D1875*(1-F$1+VLOOKUP(A1876,'G T-bils'!B$3:C$3000,2,1)/36500)^($A1876-$A1875)</f>
        <v>64.038587529943513</v>
      </c>
      <c r="G1876" t="str">
        <f>IFERROR(VLOOKUP($A1876,EVIX.IV!$B$5:$F$300,5,0),"")</f>
        <v/>
      </c>
      <c r="I1876" s="11">
        <f>I1875*$E1876/$E1875*(1-I$1+VLOOKUP($A1876,'G T-bils'!$B$3:$C$3000,2,1)/36500)^($A1876-$A1875)</f>
        <v>11.578126489067333</v>
      </c>
      <c r="L1876">
        <f>ROW()</f>
        <v>1876</v>
      </c>
    </row>
    <row r="1877" spans="1:12">
      <c r="A1877" s="1">
        <v>42678</v>
      </c>
      <c r="B1877">
        <v>22.51</v>
      </c>
      <c r="C1877">
        <v>21.13</v>
      </c>
      <c r="D1877">
        <f>IFERROR(VLOOKUP($A1877,'EXIV-EVIX indexes'!$B$4:$D$5000,2,0),D1876)</f>
        <v>14036.91</v>
      </c>
      <c r="E1877">
        <f>IFERROR(VLOOKUP($A1877,'EXIV-EVIX indexes'!$B$4:$D$5000,3,0),E1876)</f>
        <v>8163.35</v>
      </c>
      <c r="F1877" s="11">
        <f>F1876*$D1877/$D1876*(1-F$1+VLOOKUP(A1877,'G T-bils'!B$3:C$3000,2,1)/36500)^($A1877-$A1876)</f>
        <v>64.082666654208694</v>
      </c>
      <c r="G1877" t="str">
        <f>IFERROR(VLOOKUP($A1877,EVIX.IV!$B$5:$F$300,5,0),"")</f>
        <v/>
      </c>
      <c r="I1877" s="11">
        <f>I1876*$E1877/$E1876*(1-I$1+VLOOKUP($A1877,'G T-bils'!$B$3:$C$3000,2,1)/36500)^($A1877-$A1876)</f>
        <v>11.625797750071511</v>
      </c>
      <c r="L1877">
        <f>ROW()</f>
        <v>1877</v>
      </c>
    </row>
    <row r="1878" spans="1:12">
      <c r="A1878" s="1">
        <v>42681</v>
      </c>
      <c r="B1878">
        <v>18.71</v>
      </c>
      <c r="C1878">
        <v>18.149999999999999</v>
      </c>
      <c r="D1878">
        <f>IFERROR(VLOOKUP($A1878,'EXIV-EVIX indexes'!$B$4:$D$5000,2,0),D1877)</f>
        <v>13269.73</v>
      </c>
      <c r="E1878">
        <f>IFERROR(VLOOKUP($A1878,'EXIV-EVIX indexes'!$B$4:$D$5000,3,0),E1877)</f>
        <v>8477.5400000000009</v>
      </c>
      <c r="F1878" s="11">
        <f>F1877*$D1878/$D1877*(1-F$1+VLOOKUP(A1878,'G T-bils'!B$3:C$3000,2,1)/36500)^($A1878-$A1877)</f>
        <v>60.569821126453384</v>
      </c>
      <c r="G1878" t="str">
        <f>IFERROR(VLOOKUP($A1878,EVIX.IV!$B$5:$F$300,5,0),"")</f>
        <v/>
      </c>
      <c r="I1878" s="11">
        <f>I1877*$E1878/$E1877*(1-I$1+VLOOKUP($A1878,'G T-bils'!$B$3:$C$3000,2,1)/36500)^($A1878-$A1877)</f>
        <v>12.071169229139965</v>
      </c>
      <c r="L1878">
        <f>ROW()</f>
        <v>1878</v>
      </c>
    </row>
    <row r="1879" spans="1:12">
      <c r="A1879" s="1">
        <v>42682</v>
      </c>
      <c r="B1879">
        <v>18.739999999999998</v>
      </c>
      <c r="C1879">
        <v>18.100000000000001</v>
      </c>
      <c r="D1879">
        <f>IFERROR(VLOOKUP($A1879,'EXIV-EVIX indexes'!$B$4:$D$5000,2,0),D1878)</f>
        <v>13115.39</v>
      </c>
      <c r="E1879">
        <f>IFERROR(VLOOKUP($A1879,'EXIV-EVIX indexes'!$B$4:$D$5000,3,0),E1878)</f>
        <v>8592.56</v>
      </c>
      <c r="F1879" s="11">
        <f>F1878*$D1879/$D1878*(1-F$1+VLOOKUP(A1879,'G T-bils'!B$3:C$3000,2,1)/36500)^($A1879-$A1878)</f>
        <v>59.861885357720347</v>
      </c>
      <c r="G1879" t="str">
        <f>IFERROR(VLOOKUP($A1879,EVIX.IV!$B$5:$F$300,5,0),"")</f>
        <v/>
      </c>
      <c r="I1879" s="11">
        <f>I1878*$E1879/$E1878*(1-I$1+VLOOKUP($A1879,'G T-bils'!$B$3:$C$3000,2,1)/36500)^($A1879-$A1878)</f>
        <v>12.234241273429966</v>
      </c>
      <c r="L1879">
        <f>ROW()</f>
        <v>1879</v>
      </c>
    </row>
    <row r="1880" spans="1:12">
      <c r="A1880" s="1">
        <v>42683</v>
      </c>
      <c r="B1880">
        <v>14.38</v>
      </c>
      <c r="C1880">
        <v>16.28</v>
      </c>
      <c r="D1880">
        <f>IFERROR(VLOOKUP($A1880,'EXIV-EVIX indexes'!$B$4:$D$5000,2,0),D1879)</f>
        <v>12633.53</v>
      </c>
      <c r="E1880">
        <f>IFERROR(VLOOKUP($A1880,'EXIV-EVIX indexes'!$B$4:$D$5000,3,0),E1879)</f>
        <v>8751.2099999999991</v>
      </c>
      <c r="F1880" s="11">
        <f>F1879*$D1880/$D1879*(1-F$1+VLOOKUP(A1880,'G T-bils'!B$3:C$3000,2,1)/36500)^($A1880-$A1879)</f>
        <v>57.659245829073747</v>
      </c>
      <c r="G1880" t="str">
        <f>IFERROR(VLOOKUP($A1880,EVIX.IV!$B$5:$F$300,5,0),"")</f>
        <v/>
      </c>
      <c r="I1880" s="11">
        <f>I1879*$E1880/$E1879*(1-I$1+VLOOKUP($A1880,'G T-bils'!$B$3:$C$3000,2,1)/36500)^($A1880-$A1879)</f>
        <v>12.459414474511904</v>
      </c>
      <c r="L1880">
        <f>ROW()</f>
        <v>1880</v>
      </c>
    </row>
    <row r="1881" spans="1:12">
      <c r="A1881" s="1">
        <v>42684</v>
      </c>
      <c r="B1881">
        <v>14.74</v>
      </c>
      <c r="C1881">
        <v>16.75</v>
      </c>
      <c r="D1881">
        <f>IFERROR(VLOOKUP($A1881,'EXIV-EVIX indexes'!$B$4:$D$5000,2,0),D1880)</f>
        <v>12635.71</v>
      </c>
      <c r="E1881">
        <f>IFERROR(VLOOKUP($A1881,'EXIV-EVIX indexes'!$B$4:$D$5000,3,0),E1880)</f>
        <v>8639.06</v>
      </c>
      <c r="F1881" s="11">
        <f>F1880*$D1881/$D1880*(1-F$1+VLOOKUP(A1881,'G T-bils'!B$3:C$3000,2,1)/36500)^($A1881-$A1880)</f>
        <v>57.665875783453927</v>
      </c>
      <c r="G1881" t="str">
        <f>IFERROR(VLOOKUP($A1881,EVIX.IV!$B$5:$F$300,5,0),"")</f>
        <v/>
      </c>
      <c r="I1881" s="11">
        <f>I1880*$E1881/$E1880*(1-I$1+VLOOKUP($A1881,'G T-bils'!$B$3:$C$3000,2,1)/36500)^($A1881-$A1880)</f>
        <v>12.299034466239629</v>
      </c>
      <c r="L1881">
        <f>ROW()</f>
        <v>1881</v>
      </c>
    </row>
    <row r="1882" spans="1:12">
      <c r="A1882" s="1">
        <v>42685</v>
      </c>
      <c r="B1882">
        <v>14.17</v>
      </c>
      <c r="C1882">
        <v>16.489999999999998</v>
      </c>
      <c r="D1882">
        <f>IFERROR(VLOOKUP($A1882,'EXIV-EVIX indexes'!$B$4:$D$5000,2,0),D1881)</f>
        <v>13044.87</v>
      </c>
      <c r="E1882">
        <f>IFERROR(VLOOKUP($A1882,'EXIV-EVIX indexes'!$B$4:$D$5000,3,0),E1881)</f>
        <v>8319.5300000000007</v>
      </c>
      <c r="F1882" s="11">
        <f>F1881*$D1882/$D1881*(1-F$1+VLOOKUP(A1882,'G T-bils'!B$3:C$3000,2,1)/36500)^($A1882-$A1881)</f>
        <v>59.529725400816623</v>
      </c>
      <c r="G1882" t="str">
        <f>IFERROR(VLOOKUP($A1882,EVIX.IV!$B$5:$F$300,5,0),"")</f>
        <v/>
      </c>
      <c r="I1882" s="11">
        <f>I1881*$E1882/$E1881*(1-I$1+VLOOKUP($A1882,'G T-bils'!$B$3:$C$3000,2,1)/36500)^($A1882-$A1881)</f>
        <v>11.843449211627151</v>
      </c>
      <c r="L1882">
        <f>ROW()</f>
        <v>1882</v>
      </c>
    </row>
    <row r="1883" spans="1:12">
      <c r="A1883" s="1">
        <v>42688</v>
      </c>
      <c r="B1883">
        <v>14.48</v>
      </c>
      <c r="C1883">
        <v>16.7</v>
      </c>
      <c r="D1883">
        <f>IFERROR(VLOOKUP($A1883,'EXIV-EVIX indexes'!$B$4:$D$5000,2,0),D1882)</f>
        <v>12942.51</v>
      </c>
      <c r="E1883">
        <f>IFERROR(VLOOKUP($A1883,'EXIV-EVIX indexes'!$B$4:$D$5000,3,0),E1882)</f>
        <v>8180.72</v>
      </c>
      <c r="F1883" s="11">
        <f>F1882*$D1883/$D1882*(1-F$1+VLOOKUP(A1883,'G T-bils'!B$3:C$3000,2,1)/36500)^($A1883-$A1882)</f>
        <v>59.052357740440826</v>
      </c>
      <c r="G1883" t="str">
        <f>IFERROR(VLOOKUP($A1883,EVIX.IV!$B$5:$F$300,5,0),"")</f>
        <v/>
      </c>
      <c r="I1883" s="11">
        <f>I1882*$E1883/$E1882*(1-I$1+VLOOKUP($A1883,'G T-bils'!$B$3:$C$3000,2,1)/36500)^($A1883-$A1882)</f>
        <v>11.64382172103312</v>
      </c>
      <c r="L1883">
        <f>ROW()</f>
        <v>1883</v>
      </c>
    </row>
    <row r="1884" spans="1:12">
      <c r="A1884" s="1">
        <v>42689</v>
      </c>
      <c r="B1884">
        <v>13.37</v>
      </c>
      <c r="C1884">
        <v>15.75</v>
      </c>
      <c r="D1884">
        <f>IFERROR(VLOOKUP($A1884,'EXIV-EVIX indexes'!$B$4:$D$5000,2,0),D1883)</f>
        <v>12411.44</v>
      </c>
      <c r="E1884">
        <f>IFERROR(VLOOKUP($A1884,'EXIV-EVIX indexes'!$B$4:$D$5000,3,0),E1883)</f>
        <v>8522.23</v>
      </c>
      <c r="F1884" s="11">
        <f>F1883*$D1884/$D1883*(1-F$1+VLOOKUP(A1884,'G T-bils'!B$3:C$3000,2,1)/36500)^($A1884-$A1883)</f>
        <v>56.62600893632974</v>
      </c>
      <c r="G1884" t="str">
        <f>IFERROR(VLOOKUP($A1884,EVIX.IV!$B$5:$F$300,5,0),"")</f>
        <v/>
      </c>
      <c r="I1884" s="11">
        <f>I1883*$E1884/$E1883*(1-I$1+VLOOKUP($A1884,'G T-bils'!$B$3:$C$3000,2,1)/36500)^($A1884-$A1883)</f>
        <v>12.129204488359981</v>
      </c>
      <c r="L1884">
        <f>ROW()</f>
        <v>1884</v>
      </c>
    </row>
    <row r="1885" spans="1:12">
      <c r="A1885" s="1">
        <v>42690</v>
      </c>
      <c r="B1885">
        <v>13.72</v>
      </c>
      <c r="C1885">
        <v>16.07</v>
      </c>
      <c r="D1885">
        <f>IFERROR(VLOOKUP($A1885,'EXIV-EVIX indexes'!$B$4:$D$5000,2,0),D1884)</f>
        <v>12462.26</v>
      </c>
      <c r="E1885">
        <f>IFERROR(VLOOKUP($A1885,'EXIV-EVIX indexes'!$B$4:$D$5000,3,0),E1884)</f>
        <v>8399.76</v>
      </c>
      <c r="F1885" s="11">
        <f>F1884*$D1885/$D1884*(1-F$1+VLOOKUP(A1885,'G T-bils'!B$3:C$3000,2,1)/36500)^($A1885-$A1884)</f>
        <v>56.85491216285515</v>
      </c>
      <c r="G1885" t="str">
        <f>IFERROR(VLOOKUP($A1885,EVIX.IV!$B$5:$F$300,5,0),"")</f>
        <v/>
      </c>
      <c r="I1885" s="11">
        <f>I1884*$E1885/$E1884*(1-I$1+VLOOKUP($A1885,'G T-bils'!$B$3:$C$3000,2,1)/36500)^($A1885-$A1884)</f>
        <v>11.954277931562487</v>
      </c>
      <c r="L1885">
        <f>ROW()</f>
        <v>1885</v>
      </c>
    </row>
    <row r="1886" spans="1:12">
      <c r="A1886" s="1">
        <v>42691</v>
      </c>
      <c r="B1886">
        <v>13.35</v>
      </c>
      <c r="C1886">
        <v>15.64</v>
      </c>
      <c r="D1886">
        <f>IFERROR(VLOOKUP($A1886,'EXIV-EVIX indexes'!$B$4:$D$5000,2,0),D1885)</f>
        <v>12179.56</v>
      </c>
      <c r="E1886">
        <f>IFERROR(VLOOKUP($A1886,'EXIV-EVIX indexes'!$B$4:$D$5000,3,0),E1885)</f>
        <v>8588.31</v>
      </c>
      <c r="F1886" s="11">
        <f>F1885*$D1886/$D1885*(1-F$1+VLOOKUP(A1886,'G T-bils'!B$3:C$3000,2,1)/36500)^($A1886-$A1885)</f>
        <v>55.56197540823733</v>
      </c>
      <c r="G1886" t="str">
        <f>IFERROR(VLOOKUP($A1886,EVIX.IV!$B$5:$F$300,5,0),"")</f>
        <v/>
      </c>
      <c r="I1886" s="11">
        <f>I1885*$E1886/$E1885*(1-I$1+VLOOKUP($A1886,'G T-bils'!$B$3:$C$3000,2,1)/36500)^($A1886-$A1885)</f>
        <v>12.221909876400623</v>
      </c>
      <c r="L1886">
        <f>ROW()</f>
        <v>1886</v>
      </c>
    </row>
    <row r="1887" spans="1:12">
      <c r="A1887" s="1">
        <v>42692</v>
      </c>
      <c r="B1887">
        <v>12.85</v>
      </c>
      <c r="C1887">
        <v>15.52</v>
      </c>
      <c r="D1887">
        <f>IFERROR(VLOOKUP($A1887,'EXIV-EVIX indexes'!$B$4:$D$5000,2,0),D1886)</f>
        <v>12062.61</v>
      </c>
      <c r="E1887">
        <f>IFERROR(VLOOKUP($A1887,'EXIV-EVIX indexes'!$B$4:$D$5000,3,0),E1886)</f>
        <v>8509.0300000000007</v>
      </c>
      <c r="F1887" s="11">
        <f>F1886*$D1887/$D1886*(1-F$1+VLOOKUP(A1887,'G T-bils'!B$3:C$3000,2,1)/36500)^($A1887-$A1886)</f>
        <v>55.025275192754258</v>
      </c>
      <c r="G1887" t="str">
        <f>IFERROR(VLOOKUP($A1887,EVIX.IV!$B$5:$F$300,5,0),"")</f>
        <v/>
      </c>
      <c r="I1887" s="11">
        <f>I1886*$E1887/$E1886*(1-I$1+VLOOKUP($A1887,'G T-bils'!$B$3:$C$3000,2,1)/36500)^($A1887-$A1886)</f>
        <v>12.108386561477694</v>
      </c>
      <c r="L1887">
        <f>ROW()</f>
        <v>1887</v>
      </c>
    </row>
    <row r="1888" spans="1:12">
      <c r="A1888" s="1">
        <v>42695</v>
      </c>
      <c r="B1888">
        <v>12.42</v>
      </c>
      <c r="C1888">
        <v>15.32</v>
      </c>
      <c r="D1888">
        <f>IFERROR(VLOOKUP($A1888,'EXIV-EVIX indexes'!$B$4:$D$5000,2,0),D1887)</f>
        <v>11903.67</v>
      </c>
      <c r="E1888">
        <f>IFERROR(VLOOKUP($A1888,'EXIV-EVIX indexes'!$B$4:$D$5000,3,0),E1887)</f>
        <v>8697.01</v>
      </c>
      <c r="F1888" s="11">
        <f>F1887*$D1888/$D1887*(1-F$1+VLOOKUP(A1888,'G T-bils'!B$3:C$3000,2,1)/36500)^($A1888-$A1887)</f>
        <v>54.290805018203763</v>
      </c>
      <c r="G1888" t="str">
        <f>IFERROR(VLOOKUP($A1888,EVIX.IV!$B$5:$F$300,5,0),"")</f>
        <v/>
      </c>
      <c r="I1888" s="11">
        <f>I1887*$E1888/$E1887*(1-I$1+VLOOKUP($A1888,'G T-bils'!$B$3:$C$3000,2,1)/36500)^($A1888-$A1887)</f>
        <v>12.373730654381419</v>
      </c>
      <c r="L1888">
        <f>ROW()</f>
        <v>1888</v>
      </c>
    </row>
    <row r="1889" spans="1:12">
      <c r="A1889" s="1">
        <v>42696</v>
      </c>
      <c r="B1889">
        <v>12.41</v>
      </c>
      <c r="C1889">
        <v>15.35</v>
      </c>
      <c r="D1889">
        <f>IFERROR(VLOOKUP($A1889,'EXIV-EVIX indexes'!$B$4:$D$5000,2,0),D1888)</f>
        <v>11777.34</v>
      </c>
      <c r="E1889">
        <f>IFERROR(VLOOKUP($A1889,'EXIV-EVIX indexes'!$B$4:$D$5000,3,0),E1888)</f>
        <v>8734.51</v>
      </c>
      <c r="F1889" s="11">
        <f>F1888*$D1889/$D1888*(1-F$1+VLOOKUP(A1889,'G T-bils'!B$3:C$3000,2,1)/36500)^($A1889-$A1888)</f>
        <v>53.711522316477662</v>
      </c>
      <c r="G1889" t="str">
        <f>IFERROR(VLOOKUP($A1889,EVIX.IV!$B$5:$F$300,5,0),"")</f>
        <v/>
      </c>
      <c r="I1889" s="11">
        <f>I1888*$E1889/$E1888*(1-I$1+VLOOKUP($A1889,'G T-bils'!$B$3:$C$3000,2,1)/36500)^($A1889-$A1888)</f>
        <v>12.426364287227829</v>
      </c>
      <c r="L1889">
        <f>ROW()</f>
        <v>1889</v>
      </c>
    </row>
    <row r="1890" spans="1:12">
      <c r="A1890" s="1">
        <v>42697</v>
      </c>
      <c r="B1890">
        <v>12.43</v>
      </c>
      <c r="C1890">
        <v>15.43</v>
      </c>
      <c r="D1890">
        <f>IFERROR(VLOOKUP($A1890,'EXIV-EVIX indexes'!$B$4:$D$5000,2,0),D1889)</f>
        <v>11650.42</v>
      </c>
      <c r="E1890">
        <f>IFERROR(VLOOKUP($A1890,'EXIV-EVIX indexes'!$B$4:$D$5000,3,0),E1889)</f>
        <v>8731.33</v>
      </c>
      <c r="F1890" s="11">
        <f>F1889*$D1890/$D1889*(1-F$1+VLOOKUP(A1890,'G T-bils'!B$3:C$3000,2,1)/36500)^($A1890-$A1889)</f>
        <v>53.129620313861039</v>
      </c>
      <c r="G1890" t="str">
        <f>IFERROR(VLOOKUP($A1890,EVIX.IV!$B$5:$F$300,5,0),"")</f>
        <v/>
      </c>
      <c r="I1890" s="11">
        <f>I1889*$E1890/$E1889*(1-I$1+VLOOKUP($A1890,'G T-bils'!$B$3:$C$3000,2,1)/36500)^($A1890-$A1889)</f>
        <v>12.42112175766456</v>
      </c>
      <c r="L1890">
        <f>ROW()</f>
        <v>1890</v>
      </c>
    </row>
    <row r="1891" spans="1:12">
      <c r="A1891" s="1">
        <v>42699</v>
      </c>
      <c r="B1891">
        <v>12.34</v>
      </c>
      <c r="C1891">
        <v>15.51</v>
      </c>
      <c r="D1891">
        <f>IFERROR(VLOOKUP($A1891,'EXIV-EVIX indexes'!$B$4:$D$5000,2,0),D1890)</f>
        <v>11902.45</v>
      </c>
      <c r="E1891">
        <f>IFERROR(VLOOKUP($A1891,'EXIV-EVIX indexes'!$B$4:$D$5000,3,0),E1890)</f>
        <v>8659.77</v>
      </c>
      <c r="F1891" s="11">
        <f>F1890*$D1891/$D1890*(1-F$1+VLOOKUP(A1891,'G T-bils'!B$3:C$3000,2,1)/36500)^($A1891-$A1890)</f>
        <v>54.272640270899771</v>
      </c>
      <c r="G1891" t="str">
        <f>IFERROR(VLOOKUP($A1891,EVIX.IV!$B$5:$F$300,5,0),"")</f>
        <v/>
      </c>
      <c r="I1891" s="11">
        <f>I1890*$E1891/$E1890*(1-I$1+VLOOKUP($A1891,'G T-bils'!$B$3:$C$3000,2,1)/36500)^($A1891-$A1890)</f>
        <v>12.317887336693165</v>
      </c>
      <c r="L1891">
        <f>ROW()</f>
        <v>1891</v>
      </c>
    </row>
    <row r="1892" spans="1:12">
      <c r="A1892" s="1">
        <v>42702</v>
      </c>
      <c r="B1892">
        <v>13.15</v>
      </c>
      <c r="C1892">
        <v>16.02</v>
      </c>
      <c r="D1892">
        <f>IFERROR(VLOOKUP($A1892,'EXIV-EVIX indexes'!$B$4:$D$5000,2,0),D1891)</f>
        <v>12238.52</v>
      </c>
      <c r="E1892">
        <f>IFERROR(VLOOKUP($A1892,'EXIV-EVIX indexes'!$B$4:$D$5000,3,0),E1891)</f>
        <v>8380.7900000000009</v>
      </c>
      <c r="F1892" s="11">
        <f>F1891*$D1892/$D1891*(1-F$1+VLOOKUP(A1892,'G T-bils'!B$3:C$3000,2,1)/36500)^($A1892-$A1891)</f>
        <v>55.795365988542713</v>
      </c>
      <c r="G1892" t="str">
        <f>IFERROR(VLOOKUP($A1892,EVIX.IV!$B$5:$F$300,5,0),"")</f>
        <v/>
      </c>
      <c r="I1892" s="11">
        <f>I1891*$E1892/$E1891*(1-I$1+VLOOKUP($A1892,'G T-bils'!$B$3:$C$3000,2,1)/36500)^($A1892-$A1891)</f>
        <v>11.918990493631476</v>
      </c>
      <c r="L1892">
        <f>ROW()</f>
        <v>1892</v>
      </c>
    </row>
    <row r="1893" spans="1:12">
      <c r="A1893" s="1">
        <v>42703</v>
      </c>
      <c r="B1893">
        <v>12.9</v>
      </c>
      <c r="C1893">
        <v>15.9</v>
      </c>
      <c r="D1893">
        <f>IFERROR(VLOOKUP($A1893,'EXIV-EVIX indexes'!$B$4:$D$5000,2,0),D1892)</f>
        <v>12040.29</v>
      </c>
      <c r="E1893">
        <f>IFERROR(VLOOKUP($A1893,'EXIV-EVIX indexes'!$B$4:$D$5000,3,0),E1892)</f>
        <v>8569.61</v>
      </c>
      <c r="F1893" s="11">
        <f>F1892*$D1893/$D1892*(1-F$1+VLOOKUP(A1893,'G T-bils'!B$3:C$3000,2,1)/36500)^($A1893-$A1892)</f>
        <v>54.888568258710499</v>
      </c>
      <c r="G1893" t="str">
        <f>IFERROR(VLOOKUP($A1893,EVIX.IV!$B$5:$F$300,5,0),"")</f>
        <v/>
      </c>
      <c r="I1893" s="11">
        <f>I1892*$E1893/$E1892*(1-I$1+VLOOKUP($A1893,'G T-bils'!$B$3:$C$3000,2,1)/36500)^($A1893-$A1892)</f>
        <v>12.186845323181645</v>
      </c>
      <c r="L1893">
        <f>ROW()</f>
        <v>1893</v>
      </c>
    </row>
    <row r="1894" spans="1:12">
      <c r="A1894" s="1">
        <v>42704</v>
      </c>
      <c r="B1894">
        <v>13.33</v>
      </c>
      <c r="C1894">
        <v>16.100000000000001</v>
      </c>
      <c r="D1894">
        <f>IFERROR(VLOOKUP($A1894,'EXIV-EVIX indexes'!$B$4:$D$5000,2,0),D1893)</f>
        <v>11903.98</v>
      </c>
      <c r="E1894">
        <f>IFERROR(VLOOKUP($A1894,'EXIV-EVIX indexes'!$B$4:$D$5000,3,0),E1893)</f>
        <v>8645.67</v>
      </c>
      <c r="F1894" s="11">
        <f>F1893*$D1894/$D1893*(1-F$1+VLOOKUP(A1894,'G T-bils'!B$3:C$3000,2,1)/36500)^($A1894-$A1893)</f>
        <v>54.264008318063787</v>
      </c>
      <c r="G1894" t="str">
        <f>IFERROR(VLOOKUP($A1894,EVIX.IV!$B$5:$F$300,5,0),"")</f>
        <v/>
      </c>
      <c r="I1894" s="11">
        <f>I1893*$E1894/$E1893*(1-I$1+VLOOKUP($A1894,'G T-bils'!$B$3:$C$3000,2,1)/36500)^($A1894-$A1893)</f>
        <v>12.29429480675198</v>
      </c>
      <c r="L1894">
        <f>ROW()</f>
        <v>1894</v>
      </c>
    </row>
    <row r="1895" spans="1:12">
      <c r="A1895" s="1">
        <v>42705</v>
      </c>
      <c r="B1895">
        <v>14.07</v>
      </c>
      <c r="C1895">
        <v>16.670000000000002</v>
      </c>
      <c r="D1895">
        <f>IFERROR(VLOOKUP($A1895,'EXIV-EVIX indexes'!$B$4:$D$5000,2,0),D1894)</f>
        <v>12265.77</v>
      </c>
      <c r="E1895">
        <f>IFERROR(VLOOKUP($A1895,'EXIV-EVIX indexes'!$B$4:$D$5000,3,0),E1894)</f>
        <v>8386.99</v>
      </c>
      <c r="F1895" s="11">
        <f>F1894*$D1895/$D1894*(1-F$1+VLOOKUP(A1895,'G T-bils'!B$3:C$3000,2,1)/36500)^($A1895-$A1894)</f>
        <v>55.909835487401068</v>
      </c>
      <c r="G1895" t="str">
        <f>IFERROR(VLOOKUP($A1895,EVIX.IV!$B$5:$F$300,5,0),"")</f>
        <v/>
      </c>
      <c r="I1895" s="11">
        <f>I1894*$E1895/$E1894*(1-I$1+VLOOKUP($A1895,'G T-bils'!$B$3:$C$3000,2,1)/36500)^($A1895-$A1894)</f>
        <v>11.925725501761987</v>
      </c>
      <c r="L1895">
        <f>ROW()</f>
        <v>1895</v>
      </c>
    </row>
    <row r="1896" spans="1:12">
      <c r="A1896" s="1">
        <v>42706</v>
      </c>
      <c r="B1896">
        <v>14.12</v>
      </c>
      <c r="C1896">
        <v>16.78</v>
      </c>
      <c r="D1896">
        <f>IFERROR(VLOOKUP($A1896,'EXIV-EVIX indexes'!$B$4:$D$5000,2,0),D1895)</f>
        <v>12182.04</v>
      </c>
      <c r="E1896">
        <f>IFERROR(VLOOKUP($A1896,'EXIV-EVIX indexes'!$B$4:$D$5000,3,0),E1895)</f>
        <v>8520.17</v>
      </c>
      <c r="F1896" s="11">
        <f>F1895*$D1896/$D1895*(1-F$1+VLOOKUP(A1896,'G T-bils'!B$3:C$3000,2,1)/36500)^($A1896-$A1895)</f>
        <v>55.524824394029608</v>
      </c>
      <c r="G1896" t="str">
        <f>IFERROR(VLOOKUP($A1896,EVIX.IV!$B$5:$F$300,5,0),"")</f>
        <v/>
      </c>
      <c r="I1896" s="11">
        <f>I1895*$E1896/$E1895*(1-I$1+VLOOKUP($A1896,'G T-bils'!$B$3:$C$3000,2,1)/36500)^($A1896-$A1895)</f>
        <v>12.114366789805809</v>
      </c>
      <c r="L1896">
        <f>ROW()</f>
        <v>1896</v>
      </c>
    </row>
    <row r="1897" spans="1:12">
      <c r="A1897" s="1">
        <v>42709</v>
      </c>
      <c r="B1897">
        <v>12.14</v>
      </c>
      <c r="C1897">
        <v>15.77</v>
      </c>
      <c r="D1897">
        <f>IFERROR(VLOOKUP($A1897,'EXIV-EVIX indexes'!$B$4:$D$5000,2,0),D1896)</f>
        <v>11331.99</v>
      </c>
      <c r="E1897">
        <f>IFERROR(VLOOKUP($A1897,'EXIV-EVIX indexes'!$B$4:$D$5000,3,0),E1896)</f>
        <v>9215.5</v>
      </c>
      <c r="F1897" s="11">
        <f>F1896*$D1897/$D1896*(1-F$1+VLOOKUP(A1897,'G T-bils'!B$3:C$3000,2,1)/36500)^($A1897-$A1896)</f>
        <v>51.640983110046008</v>
      </c>
      <c r="G1897" t="str">
        <f>IFERROR(VLOOKUP($A1897,EVIX.IV!$B$5:$F$300,5,0),"")</f>
        <v/>
      </c>
      <c r="I1897" s="11">
        <f>I1896*$E1897/$E1896*(1-I$1+VLOOKUP($A1897,'G T-bils'!$B$3:$C$3000,2,1)/36500)^($A1897-$A1896)</f>
        <v>13.100639875240912</v>
      </c>
      <c r="L1897">
        <f>ROW()</f>
        <v>1897</v>
      </c>
    </row>
    <row r="1898" spans="1:12">
      <c r="A1898" s="1">
        <v>42710</v>
      </c>
      <c r="B1898">
        <v>11.79</v>
      </c>
      <c r="C1898">
        <v>15.48</v>
      </c>
      <c r="D1898">
        <f>IFERROR(VLOOKUP($A1898,'EXIV-EVIX indexes'!$B$4:$D$5000,2,0),D1897)</f>
        <v>10978.37</v>
      </c>
      <c r="E1898">
        <f>IFERROR(VLOOKUP($A1898,'EXIV-EVIX indexes'!$B$4:$D$5000,3,0),E1897)</f>
        <v>9515.76</v>
      </c>
      <c r="F1898" s="11">
        <f>F1897*$D1898/$D1897*(1-F$1+VLOOKUP(A1898,'G T-bils'!B$3:C$3000,2,1)/36500)^($A1898-$A1897)</f>
        <v>50.026452554359963</v>
      </c>
      <c r="G1898" t="str">
        <f>IFERROR(VLOOKUP($A1898,EVIX.IV!$B$5:$F$300,5,0),"")</f>
        <v/>
      </c>
      <c r="I1898" s="11">
        <f>I1897*$E1898/$E1897*(1-I$1+VLOOKUP($A1898,'G T-bils'!$B$3:$C$3000,2,1)/36500)^($A1898-$A1897)</f>
        <v>13.52666112604871</v>
      </c>
      <c r="L1898">
        <f>ROW()</f>
        <v>1898</v>
      </c>
    </row>
    <row r="1899" spans="1:12">
      <c r="A1899" s="1">
        <v>42711</v>
      </c>
      <c r="B1899">
        <v>12.22</v>
      </c>
      <c r="C1899">
        <v>15.48</v>
      </c>
      <c r="D1899">
        <f>IFERROR(VLOOKUP($A1899,'EXIV-EVIX indexes'!$B$4:$D$5000,2,0),D1898)</f>
        <v>10745.15</v>
      </c>
      <c r="E1899">
        <f>IFERROR(VLOOKUP($A1899,'EXIV-EVIX indexes'!$B$4:$D$5000,3,0),E1898)</f>
        <v>9772.6</v>
      </c>
      <c r="F1899" s="11">
        <f>F1898*$D1899/$D1898*(1-F$1+VLOOKUP(A1899,'G T-bils'!B$3:C$3000,2,1)/36500)^($A1899-$A1898)</f>
        <v>48.960719585279641</v>
      </c>
      <c r="G1899" t="str">
        <f>IFERROR(VLOOKUP($A1899,EVIX.IV!$B$5:$F$300,5,0),"")</f>
        <v/>
      </c>
      <c r="I1899" s="11">
        <f>I1898*$E1899/$E1898*(1-I$1+VLOOKUP($A1899,'G T-bils'!$B$3:$C$3000,2,1)/36500)^($A1899-$A1898)</f>
        <v>13.890910680287046</v>
      </c>
      <c r="L1899">
        <f>ROW()</f>
        <v>1899</v>
      </c>
    </row>
    <row r="1900" spans="1:12">
      <c r="A1900" s="1">
        <v>42712</v>
      </c>
      <c r="B1900">
        <v>12.64</v>
      </c>
      <c r="C1900">
        <v>15.72</v>
      </c>
      <c r="D1900">
        <f>IFERROR(VLOOKUP($A1900,'EXIV-EVIX indexes'!$B$4:$D$5000,2,0),D1899)</f>
        <v>10371.799999999999</v>
      </c>
      <c r="E1900">
        <f>IFERROR(VLOOKUP($A1900,'EXIV-EVIX indexes'!$B$4:$D$5000,3,0),E1899)</f>
        <v>9830.4599999999991</v>
      </c>
      <c r="F1900" s="11">
        <f>F1899*$D1900/$D1899*(1-F$1+VLOOKUP(A1900,'G T-bils'!B$3:C$3000,2,1)/36500)^($A1900-$A1899)</f>
        <v>47.256607395037364</v>
      </c>
      <c r="G1900" t="str">
        <f>IFERROR(VLOOKUP($A1900,EVIX.IV!$B$5:$F$300,5,0),"")</f>
        <v/>
      </c>
      <c r="I1900" s="11">
        <f>I1899*$E1900/$E1899*(1-I$1+VLOOKUP($A1900,'G T-bils'!$B$3:$C$3000,2,1)/36500)^($A1900-$A1899)</f>
        <v>13.972288125775725</v>
      </c>
      <c r="L1900">
        <f>ROW()</f>
        <v>1900</v>
      </c>
    </row>
    <row r="1901" spans="1:12">
      <c r="A1901" s="1">
        <v>42713</v>
      </c>
      <c r="B1901">
        <v>11.75</v>
      </c>
      <c r="C1901">
        <v>15.22</v>
      </c>
      <c r="D1901">
        <f>IFERROR(VLOOKUP($A1901,'EXIV-EVIX indexes'!$B$4:$D$5000,2,0),D1900)</f>
        <v>10467.84</v>
      </c>
      <c r="E1901">
        <f>IFERROR(VLOOKUP($A1901,'EXIV-EVIX indexes'!$B$4:$D$5000,3,0),E1900)</f>
        <v>9599.6200000000008</v>
      </c>
      <c r="F1901" s="11">
        <f>F1900*$D1901/$D1900*(1-F$1+VLOOKUP(A1901,'G T-bils'!B$3:C$3000,2,1)/36500)^($A1901-$A1900)</f>
        <v>47.69123869911337</v>
      </c>
      <c r="G1901" t="str">
        <f>IFERROR(VLOOKUP($A1901,EVIX.IV!$B$5:$F$300,5,0),"")</f>
        <v/>
      </c>
      <c r="I1901" s="11">
        <f>I1900*$E1901/$E1900*(1-I$1+VLOOKUP($A1901,'G T-bils'!$B$3:$C$3000,2,1)/36500)^($A1901-$A1900)</f>
        <v>13.643344793660184</v>
      </c>
      <c r="L1901">
        <f>ROW()</f>
        <v>1901</v>
      </c>
    </row>
    <row r="1902" spans="1:12">
      <c r="A1902" s="1">
        <v>42716</v>
      </c>
      <c r="B1902">
        <v>12.64</v>
      </c>
      <c r="C1902">
        <v>15.73</v>
      </c>
      <c r="D1902">
        <f>IFERROR(VLOOKUP($A1902,'EXIV-EVIX indexes'!$B$4:$D$5000,2,0),D1901)</f>
        <v>10568.86</v>
      </c>
      <c r="E1902">
        <f>IFERROR(VLOOKUP($A1902,'EXIV-EVIX indexes'!$B$4:$D$5000,3,0),E1901)</f>
        <v>9635.4</v>
      </c>
      <c r="F1902" s="11">
        <f>F1901*$D1902/$D1901*(1-F$1+VLOOKUP(A1902,'G T-bils'!B$3:C$3000,2,1)/36500)^($A1902-$A1901)</f>
        <v>48.142472478746654</v>
      </c>
      <c r="G1902" t="str">
        <f>IFERROR(VLOOKUP($A1902,EVIX.IV!$B$5:$F$300,5,0),"")</f>
        <v/>
      </c>
      <c r="I1902" s="11">
        <f>I1901*$E1902/$E1901*(1-I$1+VLOOKUP($A1902,'G T-bils'!$B$3:$C$3000,2,1)/36500)^($A1902-$A1901)</f>
        <v>13.691633971127217</v>
      </c>
      <c r="L1902">
        <f>ROW()</f>
        <v>1902</v>
      </c>
    </row>
    <row r="1903" spans="1:12">
      <c r="A1903" s="1">
        <v>42717</v>
      </c>
      <c r="B1903">
        <v>12.72</v>
      </c>
      <c r="C1903">
        <v>15.7</v>
      </c>
      <c r="D1903">
        <f>IFERROR(VLOOKUP($A1903,'EXIV-EVIX indexes'!$B$4:$D$5000,2,0),D1902)</f>
        <v>10473.299999999999</v>
      </c>
      <c r="E1903">
        <f>IFERROR(VLOOKUP($A1903,'EXIV-EVIX indexes'!$B$4:$D$5000,3,0),E1902)</f>
        <v>9779.5300000000007</v>
      </c>
      <c r="F1903" s="11">
        <f>F1902*$D1903/$D1902*(1-F$1+VLOOKUP(A1903,'G T-bils'!B$3:C$3000,2,1)/36500)^($A1903-$A1902)</f>
        <v>47.704226941895577</v>
      </c>
      <c r="G1903" t="str">
        <f>IFERROR(VLOOKUP($A1903,EVIX.IV!$B$5:$F$300,5,0),"")</f>
        <v/>
      </c>
      <c r="I1903" s="11">
        <f>I1902*$E1903/$E1902*(1-I$1+VLOOKUP($A1903,'G T-bils'!$B$3:$C$3000,2,1)/36500)^($A1903-$A1902)</f>
        <v>13.895577091709452</v>
      </c>
      <c r="L1903">
        <f>ROW()</f>
        <v>1903</v>
      </c>
    </row>
    <row r="1904" spans="1:12">
      <c r="A1904" s="1">
        <v>42718</v>
      </c>
      <c r="B1904">
        <v>13.19</v>
      </c>
      <c r="C1904">
        <v>15.87</v>
      </c>
      <c r="D1904">
        <f>IFERROR(VLOOKUP($A1904,'EXIV-EVIX indexes'!$B$4:$D$5000,2,0),D1903)</f>
        <v>10685.8</v>
      </c>
      <c r="E1904">
        <f>IFERROR(VLOOKUP($A1904,'EXIV-EVIX indexes'!$B$4:$D$5000,3,0),E1903)</f>
        <v>9601.61</v>
      </c>
      <c r="F1904" s="11">
        <f>F1903*$D1904/$D1903*(1-F$1+VLOOKUP(A1904,'G T-bils'!B$3:C$3000,2,1)/36500)^($A1904-$A1903)</f>
        <v>48.669115866278226</v>
      </c>
      <c r="G1904" t="str">
        <f>IFERROR(VLOOKUP($A1904,EVIX.IV!$B$5:$F$300,5,0),"")</f>
        <v/>
      </c>
      <c r="I1904" s="11">
        <f>I1903*$E1904/$E1903*(1-I$1+VLOOKUP($A1904,'G T-bils'!$B$3:$C$3000,2,1)/36500)^($A1904-$A1903)</f>
        <v>13.641928317175468</v>
      </c>
      <c r="L1904">
        <f>ROW()</f>
        <v>1904</v>
      </c>
    </row>
    <row r="1905" spans="1:12">
      <c r="A1905" s="1">
        <v>42719</v>
      </c>
      <c r="B1905">
        <v>12.79</v>
      </c>
      <c r="C1905">
        <v>15.75</v>
      </c>
      <c r="D1905">
        <f>IFERROR(VLOOKUP($A1905,'EXIV-EVIX indexes'!$B$4:$D$5000,2,0),D1904)</f>
        <v>10400.73</v>
      </c>
      <c r="E1905">
        <f>IFERROR(VLOOKUP($A1905,'EXIV-EVIX indexes'!$B$4:$D$5000,3,0),E1904)</f>
        <v>9426.93</v>
      </c>
      <c r="F1905" s="11">
        <f>F1904*$D1905/$D1904*(1-F$1+VLOOKUP(A1905,'G T-bils'!B$3:C$3000,2,1)/36500)^($A1905-$A1904)</f>
        <v>47.367785838849784</v>
      </c>
      <c r="G1905" t="str">
        <f>IFERROR(VLOOKUP($A1905,EVIX.IV!$B$5:$F$300,5,0),"")</f>
        <v/>
      </c>
      <c r="I1905" s="11">
        <f>I1904*$E1905/$E1904*(1-I$1+VLOOKUP($A1905,'G T-bils'!$B$3:$C$3000,2,1)/36500)^($A1905-$A1904)</f>
        <v>13.392906301607477</v>
      </c>
      <c r="L1905">
        <f>ROW()</f>
        <v>1905</v>
      </c>
    </row>
    <row r="1906" spans="1:12">
      <c r="A1906" s="1">
        <v>42720</v>
      </c>
      <c r="B1906">
        <v>12.2</v>
      </c>
      <c r="C1906">
        <v>15.57</v>
      </c>
      <c r="D1906">
        <f>IFERROR(VLOOKUP($A1906,'EXIV-EVIX indexes'!$B$4:$D$5000,2,0),D1905)</f>
        <v>10203.02</v>
      </c>
      <c r="E1906">
        <f>IFERROR(VLOOKUP($A1906,'EXIV-EVIX indexes'!$B$4:$D$5000,3,0),E1905)</f>
        <v>9594.11</v>
      </c>
      <c r="F1906" s="11">
        <f>F1905*$D1906/$D1905*(1-F$1+VLOOKUP(A1906,'G T-bils'!B$3:C$3000,2,1)/36500)^($A1906-$A1905)</f>
        <v>46.464475309883021</v>
      </c>
      <c r="G1906" t="str">
        <f>IFERROR(VLOOKUP($A1906,EVIX.IV!$B$5:$F$300,5,0),"")</f>
        <v/>
      </c>
      <c r="I1906" s="11">
        <f>I1905*$E1906/$E1905*(1-I$1+VLOOKUP($A1906,'G T-bils'!$B$3:$C$3000,2,1)/36500)^($A1906-$A1905)</f>
        <v>13.629573906800653</v>
      </c>
      <c r="L1906">
        <f>ROW()</f>
        <v>1906</v>
      </c>
    </row>
    <row r="1907" spans="1:12">
      <c r="A1907" s="1">
        <v>42723</v>
      </c>
      <c r="B1907">
        <v>11.71</v>
      </c>
      <c r="C1907">
        <v>15.31</v>
      </c>
      <c r="D1907">
        <f>IFERROR(VLOOKUP($A1907,'EXIV-EVIX indexes'!$B$4:$D$5000,2,0),D1906)</f>
        <v>9872.9500000000007</v>
      </c>
      <c r="E1907">
        <f>IFERROR(VLOOKUP($A1907,'EXIV-EVIX indexes'!$B$4:$D$5000,3,0),E1906)</f>
        <v>9952.66</v>
      </c>
      <c r="F1907" s="11">
        <f>F1906*$D1907/$D1906*(1-F$1+VLOOKUP(A1907,'G T-bils'!B$3:C$3000,2,1)/36500)^($A1907-$A1906)</f>
        <v>44.952865905446842</v>
      </c>
      <c r="G1907" t="str">
        <f>IFERROR(VLOOKUP($A1907,EVIX.IV!$B$5:$F$300,5,0),"")</f>
        <v/>
      </c>
      <c r="I1907" s="11">
        <f>I1906*$E1907/$E1906*(1-I$1+VLOOKUP($A1907,'G T-bils'!$B$3:$C$3000,2,1)/36500)^($A1907-$A1906)</f>
        <v>14.136272272131331</v>
      </c>
      <c r="L1907">
        <f>ROW()</f>
        <v>1907</v>
      </c>
    </row>
    <row r="1908" spans="1:12">
      <c r="A1908" s="1">
        <v>42724</v>
      </c>
      <c r="B1908">
        <v>11.45</v>
      </c>
      <c r="C1908">
        <v>15.14</v>
      </c>
      <c r="D1908">
        <f>IFERROR(VLOOKUP($A1908,'EXIV-EVIX indexes'!$B$4:$D$5000,2,0),D1907)</f>
        <v>9563.3700000000008</v>
      </c>
      <c r="E1908">
        <f>IFERROR(VLOOKUP($A1908,'EXIV-EVIX indexes'!$B$4:$D$5000,3,0),E1907)</f>
        <v>10149.74</v>
      </c>
      <c r="F1908" s="11">
        <f>F1907*$D1908/$D1907*(1-F$1+VLOOKUP(A1908,'G T-bils'!B$3:C$3000,2,1)/36500)^($A1908-$A1907)</f>
        <v>43.540573544083415</v>
      </c>
      <c r="G1908" t="str">
        <f>IFERROR(VLOOKUP($A1908,EVIX.IV!$B$5:$F$300,5,0),"")</f>
        <v/>
      </c>
      <c r="I1908" s="11">
        <f>I1907*$E1908/$E1907*(1-I$1+VLOOKUP($A1908,'G T-bils'!$B$3:$C$3000,2,1)/36500)^($A1908-$A1907)</f>
        <v>14.415290217552037</v>
      </c>
      <c r="L1908">
        <f>ROW()</f>
        <v>1908</v>
      </c>
    </row>
    <row r="1909" spans="1:12">
      <c r="A1909" s="1">
        <v>42725</v>
      </c>
      <c r="B1909">
        <v>11.27</v>
      </c>
      <c r="C1909">
        <v>15.09</v>
      </c>
      <c r="D1909">
        <f>IFERROR(VLOOKUP($A1909,'EXIV-EVIX indexes'!$B$4:$D$5000,2,0),D1908)</f>
        <v>9562.66</v>
      </c>
      <c r="E1909">
        <f>IFERROR(VLOOKUP($A1909,'EXIV-EVIX indexes'!$B$4:$D$5000,3,0),E1908)</f>
        <v>10255.26</v>
      </c>
      <c r="F1909" s="11">
        <f>F1908*$D1909/$D1908*(1-F$1+VLOOKUP(A1909,'G T-bils'!B$3:C$3000,2,1)/36500)^($A1909-$A1908)</f>
        <v>43.534610693694837</v>
      </c>
      <c r="G1909" t="str">
        <f>IFERROR(VLOOKUP($A1909,EVIX.IV!$B$5:$F$300,5,0),"")</f>
        <v/>
      </c>
      <c r="I1909" s="11">
        <f>I1908*$E1909/$E1908*(1-I$1+VLOOKUP($A1909,'G T-bils'!$B$3:$C$3000,2,1)/36500)^($A1909-$A1908)</f>
        <v>14.564242850854063</v>
      </c>
      <c r="L1909">
        <f>ROW()</f>
        <v>1909</v>
      </c>
    </row>
    <row r="1910" spans="1:12">
      <c r="A1910" s="1">
        <v>42726</v>
      </c>
      <c r="B1910">
        <v>11.43</v>
      </c>
      <c r="C1910">
        <v>15.29</v>
      </c>
      <c r="D1910">
        <f>IFERROR(VLOOKUP($A1910,'EXIV-EVIX indexes'!$B$4:$D$5000,2,0),D1909)</f>
        <v>9589.3700000000008</v>
      </c>
      <c r="E1910">
        <f>IFERROR(VLOOKUP($A1910,'EXIV-EVIX indexes'!$B$4:$D$5000,3,0),E1909)</f>
        <v>10269.84</v>
      </c>
      <c r="F1910" s="11">
        <f>F1909*$D1910/$D1909*(1-F$1+VLOOKUP(A1910,'G T-bils'!B$3:C$3000,2,1)/36500)^($A1910-$A1909)</f>
        <v>43.653465884628737</v>
      </c>
      <c r="G1910" t="str">
        <f>IFERROR(VLOOKUP($A1910,EVIX.IV!$B$5:$F$300,5,0),"")</f>
        <v/>
      </c>
      <c r="I1910" s="11">
        <f>I1909*$E1910/$E1909*(1-I$1+VLOOKUP($A1910,'G T-bils'!$B$3:$C$3000,2,1)/36500)^($A1910-$A1909)</f>
        <v>14.584032318417004</v>
      </c>
      <c r="L1910">
        <f>ROW()</f>
        <v>1910</v>
      </c>
    </row>
    <row r="1911" spans="1:12">
      <c r="A1911" s="1">
        <v>42727</v>
      </c>
      <c r="B1911">
        <v>11.44</v>
      </c>
      <c r="C1911">
        <v>15.25</v>
      </c>
      <c r="D1911">
        <f>IFERROR(VLOOKUP($A1911,'EXIV-EVIX indexes'!$B$4:$D$5000,2,0),D1910)</f>
        <v>9625.15</v>
      </c>
      <c r="E1911">
        <f>IFERROR(VLOOKUP($A1911,'EXIV-EVIX indexes'!$B$4:$D$5000,3,0),E1910)</f>
        <v>10238.36</v>
      </c>
      <c r="F1911" s="11">
        <f>F1910*$D1911/$D1910*(1-F$1+VLOOKUP(A1911,'G T-bils'!B$3:C$3000,2,1)/36500)^($A1911-$A1910)</f>
        <v>43.81362132933868</v>
      </c>
      <c r="G1911" t="str">
        <f>IFERROR(VLOOKUP($A1911,EVIX.IV!$B$5:$F$300,5,0),"")</f>
        <v/>
      </c>
      <c r="I1911" s="11">
        <f>I1910*$E1911/$E1910*(1-I$1+VLOOKUP($A1911,'G T-bils'!$B$3:$C$3000,2,1)/36500)^($A1911-$A1910)</f>
        <v>14.538423857041481</v>
      </c>
      <c r="L1911">
        <f>ROW()</f>
        <v>1911</v>
      </c>
    </row>
    <row r="1912" spans="1:12">
      <c r="A1912" s="1">
        <v>42731</v>
      </c>
      <c r="B1912">
        <v>11.99</v>
      </c>
      <c r="C1912">
        <v>15.36</v>
      </c>
      <c r="D1912">
        <f>IFERROR(VLOOKUP($A1912,'EXIV-EVIX indexes'!$B$4:$D$5000,2,0),D1911)</f>
        <v>9671.57</v>
      </c>
      <c r="E1912">
        <f>IFERROR(VLOOKUP($A1912,'EXIV-EVIX indexes'!$B$4:$D$5000,3,0),E1911)</f>
        <v>10177.57</v>
      </c>
      <c r="F1912" s="11">
        <f>F1911*$D1912/$D1911*(1-F$1+VLOOKUP(A1912,'G T-bils'!B$3:C$3000,2,1)/36500)^($A1912-$A1911)</f>
        <v>44.013935350624529</v>
      </c>
      <c r="G1912" t="str">
        <f>IFERROR(VLOOKUP($A1912,EVIX.IV!$B$5:$F$300,5,0),"")</f>
        <v/>
      </c>
      <c r="I1912" s="11">
        <f>I1911*$E1912/$E1911*(1-I$1+VLOOKUP($A1912,'G T-bils'!$B$3:$C$3000,2,1)/36500)^($A1912-$A1911)</f>
        <v>14.448494797621326</v>
      </c>
      <c r="L1912">
        <f>ROW()</f>
        <v>1912</v>
      </c>
    </row>
    <row r="1913" spans="1:12">
      <c r="A1913" s="1">
        <v>42732</v>
      </c>
      <c r="B1913">
        <v>12.95</v>
      </c>
      <c r="C1913">
        <v>15.93</v>
      </c>
      <c r="D1913">
        <f>IFERROR(VLOOKUP($A1913,'EXIV-EVIX indexes'!$B$4:$D$5000,2,0),D1912)</f>
        <v>9664</v>
      </c>
      <c r="E1913">
        <f>IFERROR(VLOOKUP($A1913,'EXIV-EVIX indexes'!$B$4:$D$5000,3,0),E1912)</f>
        <v>10058.14</v>
      </c>
      <c r="F1913" s="11">
        <f>F1912*$D1913/$D1912*(1-F$1+VLOOKUP(A1913,'G T-bils'!B$3:C$3000,2,1)/36500)^($A1913-$A1912)</f>
        <v>43.976723689842594</v>
      </c>
      <c r="G1913" t="str">
        <f>IFERROR(VLOOKUP($A1913,EVIX.IV!$B$5:$F$300,5,0),"")</f>
        <v/>
      </c>
      <c r="I1913" s="11">
        <f>I1912*$E1913/$E1912*(1-I$1+VLOOKUP($A1913,'G T-bils'!$B$3:$C$3000,2,1)/36500)^($A1913-$A1912)</f>
        <v>14.278050443385476</v>
      </c>
      <c r="L1913">
        <f>ROW()</f>
        <v>1913</v>
      </c>
    </row>
    <row r="1914" spans="1:12">
      <c r="A1914" s="1">
        <v>42733</v>
      </c>
      <c r="B1914">
        <v>13.37</v>
      </c>
      <c r="C1914">
        <v>16.16</v>
      </c>
      <c r="D1914">
        <f>IFERROR(VLOOKUP($A1914,'EXIV-EVIX indexes'!$B$4:$D$5000,2,0),D1913)</f>
        <v>9908.7800000000007</v>
      </c>
      <c r="E1914">
        <f>IFERROR(VLOOKUP($A1914,'EXIV-EVIX indexes'!$B$4:$D$5000,3,0),E1913)</f>
        <v>9985.34</v>
      </c>
      <c r="F1914" s="11">
        <f>F1913*$D1914/$D1913*(1-F$1+VLOOKUP(A1914,'G T-bils'!B$3:C$3000,2,1)/36500)^($A1914-$A1913)</f>
        <v>45.087797215964386</v>
      </c>
      <c r="G1914" t="str">
        <f>IFERROR(VLOOKUP($A1914,EVIX.IV!$B$5:$F$300,5,0),"")</f>
        <v/>
      </c>
      <c r="I1914" s="11">
        <f>I1913*$E1914/$E1913*(1-I$1+VLOOKUP($A1914,'G T-bils'!$B$3:$C$3000,2,1)/36500)^($A1914-$A1913)</f>
        <v>14.173822029095463</v>
      </c>
      <c r="L1914">
        <f>ROW()</f>
        <v>1914</v>
      </c>
    </row>
    <row r="1915" spans="1:12">
      <c r="A1915" s="1">
        <v>42734</v>
      </c>
      <c r="B1915">
        <v>14.04</v>
      </c>
      <c r="C1915">
        <v>16.54</v>
      </c>
      <c r="D1915">
        <f>IFERROR(VLOOKUP($A1915,'EXIV-EVIX indexes'!$B$4:$D$5000,2,0),D1914)</f>
        <v>10000</v>
      </c>
      <c r="E1915">
        <f>IFERROR(VLOOKUP($A1915,'EXIV-EVIX indexes'!$B$4:$D$5000,3,0),E1914)</f>
        <v>10000</v>
      </c>
      <c r="F1915" s="11">
        <f>F1914*$D1915/$D1914*(1-F$1+VLOOKUP(A1915,'G T-bils'!B$3:C$3000,2,1)/36500)^($A1915-$A1914)</f>
        <v>45.500032065240148</v>
      </c>
      <c r="G1915" t="str">
        <f>IFERROR(VLOOKUP($A1915,EVIX.IV!$B$5:$F$300,5,0),"")</f>
        <v/>
      </c>
      <c r="I1915" s="11">
        <f>I1914*$E1915/$E1914*(1-I$1+VLOOKUP($A1915,'G T-bils'!$B$3:$C$3000,2,1)/36500)^($A1915-$A1914)</f>
        <v>14.193744680324865</v>
      </c>
      <c r="L1915">
        <f>ROW()</f>
        <v>1915</v>
      </c>
    </row>
    <row r="1916" spans="1:12">
      <c r="A1916" s="1">
        <v>42738</v>
      </c>
      <c r="B1916">
        <v>12.85</v>
      </c>
      <c r="C1916">
        <v>15.56</v>
      </c>
      <c r="D1916">
        <f>IFERROR(VLOOKUP($A1916,'EXIV-EVIX indexes'!$B$4:$D$5000,2,0),D1915)</f>
        <v>9428.7099999999991</v>
      </c>
      <c r="E1916">
        <f>IFERROR(VLOOKUP($A1916,'EXIV-EVIX indexes'!$B$4:$D$5000,3,0),E1915)</f>
        <v>10264.870000000001</v>
      </c>
      <c r="F1916" s="11">
        <f>F1915*$D1916/$D1915*(1-F$1+VLOOKUP(A1916,'G T-bils'!B$3:C$3000,2,1)/36500)^($A1916-$A1915)</f>
        <v>42.890346699045082</v>
      </c>
      <c r="G1916" t="str">
        <f>IFERROR(VLOOKUP($A1916,EVIX.IV!$B$5:$F$300,5,0),"")</f>
        <v/>
      </c>
      <c r="I1916" s="11">
        <f>I1915*$E1916/$E1915*(1-I$1+VLOOKUP($A1916,'G T-bils'!$B$3:$C$3000,2,1)/36500)^($A1916-$A1915)</f>
        <v>14.566191598145725</v>
      </c>
      <c r="L1916">
        <f>ROW()</f>
        <v>1916</v>
      </c>
    </row>
    <row r="1917" spans="1:12">
      <c r="A1917" s="1">
        <v>42739</v>
      </c>
      <c r="B1917">
        <v>11.85</v>
      </c>
      <c r="C1917">
        <v>14.84</v>
      </c>
      <c r="D1917">
        <f>IFERROR(VLOOKUP($A1917,'EXIV-EVIX indexes'!$B$4:$D$5000,2,0),D1916)</f>
        <v>9177.5</v>
      </c>
      <c r="E1917">
        <f>IFERROR(VLOOKUP($A1917,'EXIV-EVIX indexes'!$B$4:$D$5000,3,0),E1916)</f>
        <v>10716.5</v>
      </c>
      <c r="F1917" s="11">
        <f>F1916*$D1917/$D1916*(1-F$1+VLOOKUP(A1917,'G T-bils'!B$3:C$3000,2,1)/36500)^($A1917-$A1916)</f>
        <v>41.745124059645036</v>
      </c>
      <c r="G1917" t="str">
        <f>IFERROR(VLOOKUP($A1917,EVIX.IV!$B$5:$F$300,5,0),"")</f>
        <v/>
      </c>
      <c r="I1917" s="11">
        <f>I1916*$E1917/$E1916*(1-I$1+VLOOKUP($A1917,'G T-bils'!$B$3:$C$3000,2,1)/36500)^($A1917-$A1916)</f>
        <v>15.206162149747447</v>
      </c>
      <c r="L1917">
        <f>ROW()</f>
        <v>1917</v>
      </c>
    </row>
    <row r="1918" spans="1:12">
      <c r="A1918" s="1">
        <v>42740</v>
      </c>
      <c r="B1918">
        <v>11.67</v>
      </c>
      <c r="C1918">
        <v>14.7</v>
      </c>
      <c r="D1918">
        <f>IFERROR(VLOOKUP($A1918,'EXIV-EVIX indexes'!$B$4:$D$5000,2,0),D1917)</f>
        <v>9036.17</v>
      </c>
      <c r="E1918">
        <f>IFERROR(VLOOKUP($A1918,'EXIV-EVIX indexes'!$B$4:$D$5000,3,0),E1917)</f>
        <v>11134.25</v>
      </c>
      <c r="F1918" s="11">
        <f>F1917*$D1918/$D1917*(1-F$1+VLOOKUP(A1918,'G T-bils'!B$3:C$3000,2,1)/36500)^($A1918-$A1917)</f>
        <v>41.099803437812703</v>
      </c>
      <c r="G1918" t="str">
        <f>IFERROR(VLOOKUP($A1918,EVIX.IV!$B$5:$F$300,5,0),"")</f>
        <v/>
      </c>
      <c r="I1918" s="11">
        <f>I1917*$E1918/$E1917*(1-I$1+VLOOKUP($A1918,'G T-bils'!$B$3:$C$3000,2,1)/36500)^($A1918-$A1917)</f>
        <v>15.797981702757863</v>
      </c>
      <c r="L1918">
        <f>ROW()</f>
        <v>1918</v>
      </c>
    </row>
    <row r="1919" spans="1:12">
      <c r="A1919" s="1">
        <v>42741</v>
      </c>
      <c r="B1919">
        <v>11.32</v>
      </c>
      <c r="C1919">
        <v>14.56</v>
      </c>
      <c r="D1919">
        <f>IFERROR(VLOOKUP($A1919,'EXIV-EVIX indexes'!$B$4:$D$5000,2,0),D1918)</f>
        <v>8674.7000000000007</v>
      </c>
      <c r="E1919">
        <f>IFERROR(VLOOKUP($A1919,'EXIV-EVIX indexes'!$B$4:$D$5000,3,0),E1918)</f>
        <v>11528.03</v>
      </c>
      <c r="F1919" s="11">
        <f>F1918*$D1919/$D1918*(1-F$1+VLOOKUP(A1919,'G T-bils'!B$3:C$3000,2,1)/36500)^($A1919-$A1918)</f>
        <v>39.453512473371767</v>
      </c>
      <c r="G1919" t="str">
        <f>IFERROR(VLOOKUP($A1919,EVIX.IV!$B$5:$F$300,5,0),"")</f>
        <v/>
      </c>
      <c r="I1919" s="11">
        <f>I1918*$E1919/$E1918*(1-I$1+VLOOKUP($A1919,'G T-bils'!$B$3:$C$3000,2,1)/36500)^($A1919-$A1918)</f>
        <v>16.355792545930385</v>
      </c>
      <c r="L1919">
        <f>ROW()</f>
        <v>1919</v>
      </c>
    </row>
    <row r="1920" spans="1:12">
      <c r="A1920" s="1">
        <v>42744</v>
      </c>
      <c r="B1920">
        <v>11.56</v>
      </c>
      <c r="C1920">
        <v>14.63</v>
      </c>
      <c r="D1920">
        <f>IFERROR(VLOOKUP($A1920,'EXIV-EVIX indexes'!$B$4:$D$5000,2,0),D1919)</f>
        <v>8582.77</v>
      </c>
      <c r="E1920">
        <f>IFERROR(VLOOKUP($A1920,'EXIV-EVIX indexes'!$B$4:$D$5000,3,0),E1919)</f>
        <v>11598.96</v>
      </c>
      <c r="F1920" s="11">
        <f>F1919*$D1920/$D1919*(1-F$1+VLOOKUP(A1920,'G T-bils'!B$3:C$3000,2,1)/36500)^($A1920-$A1919)</f>
        <v>39.028895020727624</v>
      </c>
      <c r="G1920" t="str">
        <f>IFERROR(VLOOKUP($A1920,EVIX.IV!$B$5:$F$300,5,0),"")</f>
        <v/>
      </c>
      <c r="I1920" s="11">
        <f>I1919*$E1920/$E1919*(1-I$1+VLOOKUP($A1920,'G T-bils'!$B$3:$C$3000,2,1)/36500)^($A1920-$A1919)</f>
        <v>16.453682706034243</v>
      </c>
      <c r="L1920">
        <f>ROW()</f>
        <v>1920</v>
      </c>
    </row>
    <row r="1921" spans="1:12">
      <c r="A1921" s="1">
        <v>42745</v>
      </c>
      <c r="B1921">
        <v>11.49</v>
      </c>
      <c r="C1921">
        <v>14.66</v>
      </c>
      <c r="D1921">
        <f>IFERROR(VLOOKUP($A1921,'EXIV-EVIX indexes'!$B$4:$D$5000,2,0),D1920)</f>
        <v>8488.5499999999993</v>
      </c>
      <c r="E1921">
        <f>IFERROR(VLOOKUP($A1921,'EXIV-EVIX indexes'!$B$4:$D$5000,3,0),E1920)</f>
        <v>11803.09</v>
      </c>
      <c r="F1921" s="11">
        <f>F1920*$D1921/$D1920*(1-F$1+VLOOKUP(A1921,'G T-bils'!B$3:C$3000,2,1)/36500)^($A1921-$A1920)</f>
        <v>38.598268994667883</v>
      </c>
      <c r="G1921" t="str">
        <f>IFERROR(VLOOKUP($A1921,EVIX.IV!$B$5:$F$300,5,0),"")</f>
        <v/>
      </c>
      <c r="I1921" s="11">
        <f>I1920*$E1921/$E1920*(1-I$1+VLOOKUP($A1921,'G T-bils'!$B$3:$C$3000,2,1)/36500)^($A1921-$A1920)</f>
        <v>16.742307803639292</v>
      </c>
      <c r="L1921">
        <f>ROW()</f>
        <v>1921</v>
      </c>
    </row>
    <row r="1922" spans="1:12">
      <c r="A1922" s="1">
        <v>42746</v>
      </c>
      <c r="B1922">
        <v>11.26</v>
      </c>
      <c r="C1922">
        <v>14.47</v>
      </c>
      <c r="D1922">
        <f>IFERROR(VLOOKUP($A1922,'EXIV-EVIX indexes'!$B$4:$D$5000,2,0),D1921)</f>
        <v>8412.49</v>
      </c>
      <c r="E1922">
        <f>IFERROR(VLOOKUP($A1922,'EXIV-EVIX indexes'!$B$4:$D$5000,3,0),E1921)</f>
        <v>11630.46</v>
      </c>
      <c r="F1922" s="11">
        <f>F1921*$D1922/$D1921*(1-F$1+VLOOKUP(A1922,'G T-bils'!B$3:C$3000,2,1)/36500)^($A1922-$A1921)</f>
        <v>38.250056596686612</v>
      </c>
      <c r="G1922" t="str">
        <f>IFERROR(VLOOKUP($A1922,EVIX.IV!$B$5:$F$300,5,0),"")</f>
        <v/>
      </c>
      <c r="I1922" s="11">
        <f>I1921*$E1922/$E1921*(1-I$1+VLOOKUP($A1922,'G T-bils'!$B$3:$C$3000,2,1)/36500)^($A1922-$A1921)</f>
        <v>16.496419769308055</v>
      </c>
      <c r="L1922">
        <f>ROW()</f>
        <v>1922</v>
      </c>
    </row>
    <row r="1923" spans="1:12">
      <c r="A1923" s="1">
        <v>42747</v>
      </c>
      <c r="B1923">
        <v>11.54</v>
      </c>
      <c r="C1923">
        <v>14.58</v>
      </c>
      <c r="D1923">
        <f>IFERROR(VLOOKUP($A1923,'EXIV-EVIX indexes'!$B$4:$D$5000,2,0),D1922)</f>
        <v>8694.89</v>
      </c>
      <c r="E1923">
        <f>IFERROR(VLOOKUP($A1923,'EXIV-EVIX indexes'!$B$4:$D$5000,3,0),E1922)</f>
        <v>11648.22</v>
      </c>
      <c r="F1923" s="11">
        <f>F1922*$D1923/$D1922*(1-F$1+VLOOKUP(A1923,'G T-bils'!B$3:C$3000,2,1)/36500)^($A1923-$A1922)</f>
        <v>39.531637571947996</v>
      </c>
      <c r="G1923" t="str">
        <f>IFERROR(VLOOKUP($A1923,EVIX.IV!$B$5:$F$300,5,0),"")</f>
        <v/>
      </c>
      <c r="I1923" s="11">
        <f>I1922*$E1923/$E1922*(1-I$1+VLOOKUP($A1923,'G T-bils'!$B$3:$C$3000,2,1)/36500)^($A1923-$A1922)</f>
        <v>16.520590396829224</v>
      </c>
      <c r="L1923">
        <f>ROW()</f>
        <v>1923</v>
      </c>
    </row>
    <row r="1924" spans="1:12">
      <c r="A1924" s="1">
        <v>42748</v>
      </c>
      <c r="B1924">
        <v>11.23</v>
      </c>
      <c r="C1924">
        <v>14.54</v>
      </c>
      <c r="D1924">
        <f>IFERROR(VLOOKUP($A1924,'EXIV-EVIX indexes'!$B$4:$D$5000,2,0),D1923)</f>
        <v>8250.2999999999993</v>
      </c>
      <c r="E1924">
        <f>IFERROR(VLOOKUP($A1924,'EXIV-EVIX indexes'!$B$4:$D$5000,3,0),E1923)</f>
        <v>12175.78</v>
      </c>
      <c r="F1924" s="11">
        <f>F1923*$D1924/$D1923*(1-F$1+VLOOKUP(A1924,'G T-bils'!B$3:C$3000,2,1)/36500)^($A1924-$A1923)</f>
        <v>37.507969182249823</v>
      </c>
      <c r="G1924" t="str">
        <f>IFERROR(VLOOKUP($A1924,EVIX.IV!$B$5:$F$300,5,0),"")</f>
        <v/>
      </c>
      <c r="I1924" s="11">
        <f>I1923*$E1924/$E1923*(1-I$1+VLOOKUP($A1924,'G T-bils'!$B$3:$C$3000,2,1)/36500)^($A1924-$A1923)</f>
        <v>17.267755399304377</v>
      </c>
      <c r="L1924">
        <f>ROW()</f>
        <v>1924</v>
      </c>
    </row>
    <row r="1925" spans="1:12">
      <c r="A1925" s="1">
        <v>42752</v>
      </c>
      <c r="B1925">
        <v>11.87</v>
      </c>
      <c r="C1925">
        <v>14.89</v>
      </c>
      <c r="D1925">
        <f>IFERROR(VLOOKUP($A1925,'EXIV-EVIX indexes'!$B$4:$D$5000,2,0),D1924)</f>
        <v>8257.7000000000007</v>
      </c>
      <c r="E1925">
        <f>IFERROR(VLOOKUP($A1925,'EXIV-EVIX indexes'!$B$4:$D$5000,3,0),E1924)</f>
        <v>12313.95</v>
      </c>
      <c r="F1925" s="11">
        <f>F1924*$D1925/$D1924*(1-F$1+VLOOKUP(A1925,'G T-bils'!B$3:C$3000,2,1)/36500)^($A1925-$A1924)</f>
        <v>37.532421305103171</v>
      </c>
      <c r="G1925" t="str">
        <f>IFERROR(VLOOKUP($A1925,EVIX.IV!$B$5:$F$300,5,0),"")</f>
        <v/>
      </c>
      <c r="I1925" s="11">
        <f>I1924*$E1925/$E1924*(1-I$1+VLOOKUP($A1925,'G T-bils'!$B$3:$C$3000,2,1)/36500)^($A1925-$A1924)</f>
        <v>17.459433715703607</v>
      </c>
      <c r="L1925">
        <f>ROW()</f>
        <v>1925</v>
      </c>
    </row>
    <row r="1926" spans="1:12">
      <c r="A1926" s="1">
        <v>42753</v>
      </c>
      <c r="B1926">
        <v>12.48</v>
      </c>
      <c r="C1926">
        <v>14.94</v>
      </c>
      <c r="D1926">
        <f>IFERROR(VLOOKUP($A1926,'EXIV-EVIX indexes'!$B$4:$D$5000,2,0),D1925)</f>
        <v>8009.35</v>
      </c>
      <c r="E1926">
        <f>IFERROR(VLOOKUP($A1926,'EXIV-EVIX indexes'!$B$4:$D$5000,3,0),E1925)</f>
        <v>12681.6</v>
      </c>
      <c r="F1926" s="11">
        <f>F1925*$D1926/$D1925*(1-F$1+VLOOKUP(A1926,'G T-bils'!B$3:C$3000,2,1)/36500)^($A1926-$A1925)</f>
        <v>36.401431057575529</v>
      </c>
      <c r="G1926" t="str">
        <f>IFERROR(VLOOKUP($A1926,EVIX.IV!$B$5:$F$300,5,0),"")</f>
        <v/>
      </c>
      <c r="I1926" s="11">
        <f>I1925*$E1926/$E1925*(1-I$1+VLOOKUP($A1926,'G T-bils'!$B$3:$C$3000,2,1)/36500)^($A1926-$A1925)</f>
        <v>17.979620550131731</v>
      </c>
      <c r="L1926">
        <f>ROW()</f>
        <v>1926</v>
      </c>
    </row>
    <row r="1927" spans="1:12">
      <c r="A1927" s="1">
        <v>42754</v>
      </c>
      <c r="B1927">
        <v>12.78</v>
      </c>
      <c r="C1927">
        <v>15.02</v>
      </c>
      <c r="D1927">
        <f>IFERROR(VLOOKUP($A1927,'EXIV-EVIX indexes'!$B$4:$D$5000,2,0),D1926)</f>
        <v>7876.96</v>
      </c>
      <c r="E1927">
        <f>IFERROR(VLOOKUP($A1927,'EXIV-EVIX indexes'!$B$4:$D$5000,3,0),E1926)</f>
        <v>12693.31</v>
      </c>
      <c r="F1927" s="11">
        <f>F1926*$D1927/$D1926*(1-F$1+VLOOKUP(A1927,'G T-bils'!B$3:C$3000,2,1)/36500)^($A1927-$A1926)</f>
        <v>35.797585179725296</v>
      </c>
      <c r="G1927" t="str">
        <f>IFERROR(VLOOKUP($A1927,EVIX.IV!$B$5:$F$300,5,0),"")</f>
        <v/>
      </c>
      <c r="I1927" s="11">
        <f>I1926*$E1927/$E1926*(1-I$1+VLOOKUP($A1927,'G T-bils'!$B$3:$C$3000,2,1)/36500)^($A1927-$A1926)</f>
        <v>17.995141410663567</v>
      </c>
      <c r="L1927">
        <f>ROW()</f>
        <v>1927</v>
      </c>
    </row>
    <row r="1928" spans="1:12">
      <c r="A1928" s="1">
        <v>42755</v>
      </c>
      <c r="B1928">
        <v>11.54</v>
      </c>
      <c r="C1928">
        <v>14.49</v>
      </c>
      <c r="D1928">
        <f>IFERROR(VLOOKUP($A1928,'EXIV-EVIX indexes'!$B$4:$D$5000,2,0),D1927)</f>
        <v>7883.4</v>
      </c>
      <c r="E1928">
        <f>IFERROR(VLOOKUP($A1928,'EXIV-EVIX indexes'!$B$4:$D$5000,3,0),E1927)</f>
        <v>12839.64</v>
      </c>
      <c r="F1928" s="11">
        <f>F1927*$D1928/$D1927*(1-F$1+VLOOKUP(A1928,'G T-bils'!B$3:C$3000,2,1)/36500)^($A1928-$A1927)</f>
        <v>35.824732200692196</v>
      </c>
      <c r="G1928" t="str">
        <f>IFERROR(VLOOKUP($A1928,EVIX.IV!$B$5:$F$300,5,0),"")</f>
        <v/>
      </c>
      <c r="I1928" s="11">
        <f>I1927*$E1928/$E1927*(1-I$1+VLOOKUP($A1928,'G T-bils'!$B$3:$C$3000,2,1)/36500)^($A1928-$A1927)</f>
        <v>18.201514364559685</v>
      </c>
      <c r="L1928">
        <f>ROW()</f>
        <v>1928</v>
      </c>
    </row>
    <row r="1929" spans="1:12">
      <c r="A1929" s="1">
        <v>42758</v>
      </c>
      <c r="B1929">
        <v>11.77</v>
      </c>
      <c r="C1929">
        <v>14.54</v>
      </c>
      <c r="D1929">
        <f>IFERROR(VLOOKUP($A1929,'EXIV-EVIX indexes'!$B$4:$D$5000,2,0),D1928)</f>
        <v>8266.4500000000007</v>
      </c>
      <c r="E1929">
        <f>IFERROR(VLOOKUP($A1929,'EXIV-EVIX indexes'!$B$4:$D$5000,3,0),E1928)</f>
        <v>12374.71</v>
      </c>
      <c r="F1929" s="11">
        <f>F1928*$D1929/$D1928*(1-F$1+VLOOKUP(A1929,'G T-bils'!B$3:C$3000,2,1)/36500)^($A1929-$A1928)</f>
        <v>37.558625148089732</v>
      </c>
      <c r="G1929" t="str">
        <f>IFERROR(VLOOKUP($A1929,EVIX.IV!$B$5:$F$300,5,0),"")</f>
        <v/>
      </c>
      <c r="I1929" s="11">
        <f>I1928*$E1929/$E1928*(1-I$1+VLOOKUP($A1929,'G T-bils'!$B$3:$C$3000,2,1)/36500)^($A1929-$A1928)</f>
        <v>17.539247608447571</v>
      </c>
      <c r="L1929">
        <f>ROW()</f>
        <v>1929</v>
      </c>
    </row>
    <row r="1930" spans="1:12">
      <c r="A1930" s="1">
        <v>42759</v>
      </c>
      <c r="B1930">
        <v>11.07</v>
      </c>
      <c r="C1930">
        <v>13.87</v>
      </c>
      <c r="D1930">
        <f>IFERROR(VLOOKUP($A1930,'EXIV-EVIX indexes'!$B$4:$D$5000,2,0),D1929)</f>
        <v>7997.5</v>
      </c>
      <c r="E1930">
        <f>IFERROR(VLOOKUP($A1930,'EXIV-EVIX indexes'!$B$4:$D$5000,3,0),E1929)</f>
        <v>12794.1</v>
      </c>
      <c r="F1930" s="11">
        <f>F1929*$D1930/$D1929*(1-F$1+VLOOKUP(A1930,'G T-bils'!B$3:C$3000,2,1)/36500)^($A1930-$A1929)</f>
        <v>36.334474294696022</v>
      </c>
      <c r="G1930" t="str">
        <f>IFERROR(VLOOKUP($A1930,EVIX.IV!$B$5:$F$300,5,0),"")</f>
        <v/>
      </c>
      <c r="I1930" s="11">
        <f>I1929*$E1930/$E1929*(1-I$1+VLOOKUP($A1930,'G T-bils'!$B$3:$C$3000,2,1)/36500)^($A1930-$A1929)</f>
        <v>18.132582378546925</v>
      </c>
      <c r="L1930">
        <f>ROW()</f>
        <v>1930</v>
      </c>
    </row>
    <row r="1931" spans="1:12">
      <c r="A1931" s="1">
        <v>42760</v>
      </c>
      <c r="B1931">
        <v>10.81</v>
      </c>
      <c r="C1931">
        <v>13.61</v>
      </c>
      <c r="D1931">
        <f>IFERROR(VLOOKUP($A1931,'EXIV-EVIX indexes'!$B$4:$D$5000,2,0),D1930)</f>
        <v>7788.67</v>
      </c>
      <c r="E1931">
        <f>IFERROR(VLOOKUP($A1931,'EXIV-EVIX indexes'!$B$4:$D$5000,3,0),E1930)</f>
        <v>13094.02</v>
      </c>
      <c r="F1931" s="11">
        <f>F1930*$D1931/$D1930*(1-F$1+VLOOKUP(A1931,'G T-bils'!B$3:C$3000,2,1)/36500)^($A1931-$A1930)</f>
        <v>35.383585721916788</v>
      </c>
      <c r="G1931" t="str">
        <f>IFERROR(VLOOKUP($A1931,EVIX.IV!$B$5:$F$300,5,0),"")</f>
        <v/>
      </c>
      <c r="I1931" s="11">
        <f>I1930*$E1931/$E1930*(1-I$1+VLOOKUP($A1931,'G T-bils'!$B$3:$C$3000,2,1)/36500)^($A1931-$A1930)</f>
        <v>18.556532393673592</v>
      </c>
      <c r="L1931">
        <f>ROW()</f>
        <v>1931</v>
      </c>
    </row>
    <row r="1932" spans="1:12">
      <c r="A1932" s="1">
        <v>42761</v>
      </c>
      <c r="B1932">
        <v>10.63</v>
      </c>
      <c r="C1932">
        <v>13.63</v>
      </c>
      <c r="D1932">
        <f>IFERROR(VLOOKUP($A1932,'EXIV-EVIX indexes'!$B$4:$D$5000,2,0),D1931)</f>
        <v>7686.94</v>
      </c>
      <c r="E1932">
        <f>IFERROR(VLOOKUP($A1932,'EXIV-EVIX indexes'!$B$4:$D$5000,3,0),E1931)</f>
        <v>13080.37</v>
      </c>
      <c r="F1932" s="11">
        <f>F1931*$D1932/$D1931*(1-F$1+VLOOKUP(A1932,'G T-bils'!B$3:C$3000,2,1)/36500)^($A1932-$A1931)</f>
        <v>34.91933647092857</v>
      </c>
      <c r="G1932" t="str">
        <f>IFERROR(VLOOKUP($A1932,EVIX.IV!$B$5:$F$300,5,0),"")</f>
        <v/>
      </c>
      <c r="I1932" s="11">
        <f>I1931*$E1932/$E1931*(1-I$1+VLOOKUP($A1932,'G T-bils'!$B$3:$C$3000,2,1)/36500)^($A1932-$A1931)</f>
        <v>18.536076216295267</v>
      </c>
      <c r="L1932">
        <f>ROW()</f>
        <v>1932</v>
      </c>
    </row>
    <row r="1933" spans="1:12">
      <c r="A1933" s="1">
        <v>42762</v>
      </c>
      <c r="B1933">
        <v>10.58</v>
      </c>
      <c r="C1933">
        <v>13.68</v>
      </c>
      <c r="D1933">
        <f>IFERROR(VLOOKUP($A1933,'EXIV-EVIX indexes'!$B$4:$D$5000,2,0),D1932)</f>
        <v>7914.37</v>
      </c>
      <c r="E1933">
        <f>IFERROR(VLOOKUP($A1933,'EXIV-EVIX indexes'!$B$4:$D$5000,3,0),E1932)</f>
        <v>12778.75</v>
      </c>
      <c r="F1933" s="11">
        <f>F1932*$D1933/$D1932*(1-F$1+VLOOKUP(A1933,'G T-bils'!B$3:C$3000,2,1)/36500)^($A1933-$A1932)</f>
        <v>35.950328754212237</v>
      </c>
      <c r="G1933" t="str">
        <f>IFERROR(VLOOKUP($A1933,EVIX.IV!$B$5:$F$300,5,0),"")</f>
        <v/>
      </c>
      <c r="I1933" s="11">
        <f>I1932*$E1933/$E1932*(1-I$1+VLOOKUP($A1933,'G T-bils'!$B$3:$C$3000,2,1)/36500)^($A1933-$A1932)</f>
        <v>18.107570145390664</v>
      </c>
      <c r="L1933">
        <f>ROW()</f>
        <v>1933</v>
      </c>
    </row>
    <row r="1934" spans="1:12">
      <c r="A1934" s="1">
        <v>42765</v>
      </c>
      <c r="B1934">
        <v>11.88</v>
      </c>
      <c r="C1934">
        <v>14.41</v>
      </c>
      <c r="D1934">
        <f>IFERROR(VLOOKUP($A1934,'EXIV-EVIX indexes'!$B$4:$D$5000,2,0),D1933)</f>
        <v>8205.7999999999993</v>
      </c>
      <c r="E1934">
        <f>IFERROR(VLOOKUP($A1934,'EXIV-EVIX indexes'!$B$4:$D$5000,3,0),E1933)</f>
        <v>12269.94</v>
      </c>
      <c r="F1934" s="11">
        <f>F1933*$D1934/$D1933*(1-F$1+VLOOKUP(A1934,'G T-bils'!B$3:C$3000,2,1)/36500)^($A1934-$A1933)</f>
        <v>37.26745474736942</v>
      </c>
      <c r="G1934" t="str">
        <f>IFERROR(VLOOKUP($A1934,EVIX.IV!$B$5:$F$300,5,0),"")</f>
        <v/>
      </c>
      <c r="I1934" s="11">
        <f>I1933*$E1934/$E1933*(1-I$1+VLOOKUP($A1934,'G T-bils'!$B$3:$C$3000,2,1)/36500)^($A1934-$A1933)</f>
        <v>17.383472312509397</v>
      </c>
      <c r="L1934">
        <f>ROW()</f>
        <v>1934</v>
      </c>
    </row>
    <row r="1935" spans="1:12">
      <c r="A1935" s="1">
        <v>42766</v>
      </c>
      <c r="B1935">
        <v>11.99</v>
      </c>
      <c r="C1935">
        <v>14.48</v>
      </c>
      <c r="D1935">
        <f>IFERROR(VLOOKUP($A1935,'EXIV-EVIX indexes'!$B$4:$D$5000,2,0),D1934)</f>
        <v>8183.43</v>
      </c>
      <c r="E1935">
        <f>IFERROR(VLOOKUP($A1935,'EXIV-EVIX indexes'!$B$4:$D$5000,3,0),E1934)</f>
        <v>12566.4</v>
      </c>
      <c r="F1935" s="11">
        <f>F1934*$D1935/$D1934*(1-F$1+VLOOKUP(A1935,'G T-bils'!B$3:C$3000,2,1)/36500)^($A1935-$A1934)</f>
        <v>37.163651622967549</v>
      </c>
      <c r="G1935" t="str">
        <f>IFERROR(VLOOKUP($A1935,EVIX.IV!$B$5:$F$300,5,0),"")</f>
        <v/>
      </c>
      <c r="I1935" s="11">
        <f>I1934*$E1935/$E1934*(1-I$1+VLOOKUP($A1935,'G T-bils'!$B$3:$C$3000,2,1)/36500)^($A1935-$A1934)</f>
        <v>17.802425380647065</v>
      </c>
      <c r="L1935">
        <f>ROW()</f>
        <v>1935</v>
      </c>
    </row>
    <row r="1936" spans="1:12">
      <c r="A1936" s="1">
        <v>42767</v>
      </c>
      <c r="B1936">
        <v>11.81</v>
      </c>
      <c r="C1936">
        <v>14.29</v>
      </c>
      <c r="D1936">
        <f>IFERROR(VLOOKUP($A1936,'EXIV-EVIX indexes'!$B$4:$D$5000,2,0),D1935)</f>
        <v>7961.82</v>
      </c>
      <c r="E1936">
        <f>IFERROR(VLOOKUP($A1936,'EXIV-EVIX indexes'!$B$4:$D$5000,3,0),E1935)</f>
        <v>12791.67</v>
      </c>
      <c r="F1936" s="11">
        <f>F1935*$D1936/$D1935*(1-F$1+VLOOKUP(A1936,'G T-bils'!B$3:C$3000,2,1)/36500)^($A1936-$A1935)</f>
        <v>36.155123737765152</v>
      </c>
      <c r="G1936" t="str">
        <f>IFERROR(VLOOKUP($A1936,EVIX.IV!$B$5:$F$300,5,0),"")</f>
        <v/>
      </c>
      <c r="I1936" s="11">
        <f>I1935*$E1936/$E1935*(1-I$1+VLOOKUP($A1936,'G T-bils'!$B$3:$C$3000,2,1)/36500)^($A1936-$A1935)</f>
        <v>18.120493880258245</v>
      </c>
      <c r="L1936">
        <f>ROW()</f>
        <v>1936</v>
      </c>
    </row>
    <row r="1937" spans="1:12">
      <c r="A1937" s="1">
        <v>42768</v>
      </c>
      <c r="B1937">
        <v>11.93</v>
      </c>
      <c r="C1937">
        <v>14.59</v>
      </c>
      <c r="D1937">
        <f>IFERROR(VLOOKUP($A1937,'EXIV-EVIX indexes'!$B$4:$D$5000,2,0),D1936)</f>
        <v>7813.72</v>
      </c>
      <c r="E1937">
        <f>IFERROR(VLOOKUP($A1937,'EXIV-EVIX indexes'!$B$4:$D$5000,3,0),E1936)</f>
        <v>13136.78</v>
      </c>
      <c r="F1937" s="11">
        <f>F1936*$D1937/$D1936*(1-F$1+VLOOKUP(A1937,'G T-bils'!B$3:C$3000,2,1)/36500)^($A1937-$A1936)</f>
        <v>35.480512976414055</v>
      </c>
      <c r="G1937" t="str">
        <f>IFERROR(VLOOKUP($A1937,EVIX.IV!$B$5:$F$300,5,0),"")</f>
        <v/>
      </c>
      <c r="I1937" s="11">
        <f>I1936*$E1937/$E1936*(1-I$1+VLOOKUP($A1937,'G T-bils'!$B$3:$C$3000,2,1)/36500)^($A1937-$A1936)</f>
        <v>18.608281132216781</v>
      </c>
      <c r="L1937">
        <f>ROW()</f>
        <v>1937</v>
      </c>
    </row>
    <row r="1938" spans="1:12">
      <c r="A1938" s="1">
        <v>42769</v>
      </c>
      <c r="B1938">
        <v>10.97</v>
      </c>
      <c r="C1938">
        <v>14.05</v>
      </c>
      <c r="D1938">
        <f>IFERROR(VLOOKUP($A1938,'EXIV-EVIX indexes'!$B$4:$D$5000,2,0),D1937)</f>
        <v>7443.84</v>
      </c>
      <c r="E1938">
        <f>IFERROR(VLOOKUP($A1938,'EXIV-EVIX indexes'!$B$4:$D$5000,3,0),E1937)</f>
        <v>13712</v>
      </c>
      <c r="F1938" s="11">
        <f>F1937*$D1938/$D1937*(1-F$1+VLOOKUP(A1938,'G T-bils'!B$3:C$3000,2,1)/36500)^($A1938-$A1937)</f>
        <v>33.798994350686456</v>
      </c>
      <c r="G1938" t="str">
        <f>IFERROR(VLOOKUP($A1938,EVIX.IV!$B$5:$F$300,5,0),"")</f>
        <v/>
      </c>
      <c r="I1938" s="11">
        <f>I1937*$E1938/$E1937*(1-I$1+VLOOKUP($A1938,'G T-bils'!$B$3:$C$3000,2,1)/36500)^($A1938-$A1937)</f>
        <v>19.421950346891851</v>
      </c>
      <c r="L1938">
        <f>ROW()</f>
        <v>1938</v>
      </c>
    </row>
    <row r="1939" spans="1:12">
      <c r="A1939" s="1">
        <v>42772</v>
      </c>
      <c r="B1939">
        <v>11.37</v>
      </c>
      <c r="C1939">
        <v>14.24</v>
      </c>
      <c r="D1939">
        <f>IFERROR(VLOOKUP($A1939,'EXIV-EVIX indexes'!$B$4:$D$5000,2,0),D1938)</f>
        <v>7582.18</v>
      </c>
      <c r="E1939">
        <f>IFERROR(VLOOKUP($A1939,'EXIV-EVIX indexes'!$B$4:$D$5000,3,0),E1938)</f>
        <v>13327.86</v>
      </c>
      <c r="F1939" s="11">
        <f>F1938*$D1939/$D1938*(1-F$1+VLOOKUP(A1939,'G T-bils'!B$3:C$3000,2,1)/36500)^($A1939-$A1938)</f>
        <v>34.421104804900295</v>
      </c>
      <c r="G1939" t="str">
        <f>IFERROR(VLOOKUP($A1939,EVIX.IV!$B$5:$F$300,5,0),"")</f>
        <v/>
      </c>
      <c r="I1939" s="11">
        <f>I1938*$E1939/$E1938*(1-I$1+VLOOKUP($A1939,'G T-bils'!$B$3:$C$3000,2,1)/36500)^($A1939-$A1938)</f>
        <v>18.874542064176655</v>
      </c>
      <c r="L1939">
        <f>ROW()</f>
        <v>1939</v>
      </c>
    </row>
    <row r="1940" spans="1:12">
      <c r="A1940" s="1">
        <v>42773</v>
      </c>
      <c r="B1940">
        <v>11.29</v>
      </c>
      <c r="C1940">
        <v>14.35</v>
      </c>
      <c r="D1940">
        <f>IFERROR(VLOOKUP($A1940,'EXIV-EVIX indexes'!$B$4:$D$5000,2,0),D1939)</f>
        <v>7742.22</v>
      </c>
      <c r="E1940">
        <f>IFERROR(VLOOKUP($A1940,'EXIV-EVIX indexes'!$B$4:$D$5000,3,0),E1939)</f>
        <v>12913.08</v>
      </c>
      <c r="F1940" s="11">
        <f>F1939*$D1940/$D1939*(1-F$1+VLOOKUP(A1940,'G T-bils'!B$3:C$3000,2,1)/36500)^($A1940-$A1939)</f>
        <v>35.145594231885589</v>
      </c>
      <c r="G1940" t="str">
        <f>IFERROR(VLOOKUP($A1940,EVIX.IV!$B$5:$F$300,5,0),"")</f>
        <v/>
      </c>
      <c r="I1940" s="11">
        <f>I1939*$E1940/$E1939*(1-I$1+VLOOKUP($A1940,'G T-bils'!$B$3:$C$3000,2,1)/36500)^($A1940-$A1939)</f>
        <v>18.286075578285995</v>
      </c>
      <c r="L1940">
        <f>ROW()</f>
        <v>1940</v>
      </c>
    </row>
    <row r="1941" spans="1:12">
      <c r="A1941" s="1">
        <v>42774</v>
      </c>
      <c r="B1941">
        <v>11.45</v>
      </c>
      <c r="C1941">
        <v>14.56</v>
      </c>
      <c r="D1941">
        <f>IFERROR(VLOOKUP($A1941,'EXIV-EVIX indexes'!$B$4:$D$5000,2,0),D1940)</f>
        <v>7776.46</v>
      </c>
      <c r="E1941">
        <f>IFERROR(VLOOKUP($A1941,'EXIV-EVIX indexes'!$B$4:$D$5000,3,0),E1940)</f>
        <v>12899.7</v>
      </c>
      <c r="F1941" s="11">
        <f>F1940*$D1941/$D1940*(1-F$1+VLOOKUP(A1941,'G T-bils'!B$3:C$3000,2,1)/36500)^($A1941-$A1940)</f>
        <v>35.298957031041056</v>
      </c>
      <c r="G1941" t="str">
        <f>IFERROR(VLOOKUP($A1941,EVIX.IV!$B$5:$F$300,5,0),"")</f>
        <v/>
      </c>
      <c r="I1941" s="11">
        <f>I1940*$E1941/$E1940*(1-I$1+VLOOKUP($A1941,'G T-bils'!$B$3:$C$3000,2,1)/36500)^($A1941-$A1940)</f>
        <v>18.266057798484365</v>
      </c>
      <c r="L1941">
        <f>ROW()</f>
        <v>1941</v>
      </c>
    </row>
    <row r="1942" spans="1:12">
      <c r="A1942" s="1">
        <v>42775</v>
      </c>
      <c r="B1942">
        <v>10.88</v>
      </c>
      <c r="C1942">
        <v>14.17</v>
      </c>
      <c r="D1942">
        <f>IFERROR(VLOOKUP($A1942,'EXIV-EVIX indexes'!$B$4:$D$5000,2,0),D1941)</f>
        <v>7362.87</v>
      </c>
      <c r="E1942">
        <f>IFERROR(VLOOKUP($A1942,'EXIV-EVIX indexes'!$B$4:$D$5000,3,0),E1941)</f>
        <v>13478.78</v>
      </c>
      <c r="F1942" s="11">
        <f>F1941*$D1942/$D1941*(1-F$1+VLOOKUP(A1942,'G T-bils'!B$3:C$3000,2,1)/36500)^($A1942-$A1941)</f>
        <v>33.419637214540764</v>
      </c>
      <c r="G1942" t="str">
        <f>IFERROR(VLOOKUP($A1942,EVIX.IV!$B$5:$F$300,5,0),"")</f>
        <v/>
      </c>
      <c r="I1942" s="11">
        <f>I1941*$E1942/$E1941*(1-I$1+VLOOKUP($A1942,'G T-bils'!$B$3:$C$3000,2,1)/36500)^($A1942-$A1941)</f>
        <v>19.084925521298477</v>
      </c>
      <c r="L1942">
        <f>ROW()</f>
        <v>1942</v>
      </c>
    </row>
    <row r="1943" spans="1:12">
      <c r="A1943" s="1">
        <v>42776</v>
      </c>
      <c r="B1943">
        <v>10.85</v>
      </c>
      <c r="C1943">
        <v>13.91</v>
      </c>
      <c r="D1943">
        <f>IFERROR(VLOOKUP($A1943,'EXIV-EVIX indexes'!$B$4:$D$5000,2,0),D1942)</f>
        <v>7276.48</v>
      </c>
      <c r="E1943">
        <f>IFERROR(VLOOKUP($A1943,'EXIV-EVIX indexes'!$B$4:$D$5000,3,0),E1942)</f>
        <v>13529.47</v>
      </c>
      <c r="F1943" s="11">
        <f>F1942*$D1943/$D1942*(1-F$1+VLOOKUP(A1943,'G T-bils'!B$3:C$3000,2,1)/36500)^($A1943-$A1942)</f>
        <v>33.025578923978742</v>
      </c>
      <c r="G1943" t="str">
        <f>IFERROR(VLOOKUP($A1943,EVIX.IV!$B$5:$F$300,5,0),"")</f>
        <v/>
      </c>
      <c r="I1943" s="11">
        <f>I1942*$E1943/$E1942*(1-I$1+VLOOKUP($A1943,'G T-bils'!$B$3:$C$3000,2,1)/36500)^($A1943-$A1942)</f>
        <v>19.155573964795945</v>
      </c>
      <c r="L1943">
        <f>ROW()</f>
        <v>1943</v>
      </c>
    </row>
    <row r="1944" spans="1:12">
      <c r="A1944" s="1">
        <v>42779</v>
      </c>
      <c r="B1944">
        <v>11.07</v>
      </c>
      <c r="C1944">
        <v>13.68</v>
      </c>
      <c r="D1944">
        <f>IFERROR(VLOOKUP($A1944,'EXIV-EVIX indexes'!$B$4:$D$5000,2,0),D1943)</f>
        <v>7020.22</v>
      </c>
      <c r="E1944">
        <f>IFERROR(VLOOKUP($A1944,'EXIV-EVIX indexes'!$B$4:$D$5000,3,0),E1943)</f>
        <v>13955.32</v>
      </c>
      <c r="F1944" s="11">
        <f>F1943*$D1944/$D1943*(1-F$1+VLOOKUP(A1944,'G T-bils'!B$3:C$3000,2,1)/36500)^($A1944-$A1943)</f>
        <v>31.856802403445556</v>
      </c>
      <c r="G1944" t="str">
        <f>IFERROR(VLOOKUP($A1944,EVIX.IV!$B$5:$F$300,5,0),"")</f>
        <v/>
      </c>
      <c r="I1944" s="11">
        <f>I1943*$E1944/$E1943*(1-I$1+VLOOKUP($A1944,'G T-bils'!$B$3:$C$3000,2,1)/36500)^($A1944-$A1943)</f>
        <v>19.754977755645523</v>
      </c>
      <c r="L1944">
        <f>ROW()</f>
        <v>1944</v>
      </c>
    </row>
    <row r="1945" spans="1:12">
      <c r="A1945" s="1">
        <v>42780</v>
      </c>
      <c r="B1945">
        <v>10.74</v>
      </c>
      <c r="C1945">
        <v>13.19</v>
      </c>
      <c r="D1945">
        <f>IFERROR(VLOOKUP($A1945,'EXIV-EVIX indexes'!$B$4:$D$5000,2,0),D1944)</f>
        <v>7005.05</v>
      </c>
      <c r="E1945">
        <f>IFERROR(VLOOKUP($A1945,'EXIV-EVIX indexes'!$B$4:$D$5000,3,0),E1944)</f>
        <v>13872.59</v>
      </c>
      <c r="F1945" s="11">
        <f>F1944*$D1945/$D1944*(1-F$1+VLOOKUP(A1945,'G T-bils'!B$3:C$3000,2,1)/36500)^($A1945-$A1944)</f>
        <v>31.786051376876941</v>
      </c>
      <c r="G1945" t="str">
        <f>IFERROR(VLOOKUP($A1945,EVIX.IV!$B$5:$F$300,5,0),"")</f>
        <v/>
      </c>
      <c r="I1945" s="11">
        <f>I1944*$E1945/$E1944*(1-I$1+VLOOKUP($A1945,'G T-bils'!$B$3:$C$3000,2,1)/36500)^($A1945-$A1944)</f>
        <v>19.636685232535839</v>
      </c>
      <c r="L1945">
        <f>ROW()</f>
        <v>1945</v>
      </c>
    </row>
    <row r="1946" spans="1:12">
      <c r="A1946" s="1">
        <v>42781</v>
      </c>
      <c r="B1946">
        <v>11.97</v>
      </c>
      <c r="C1946">
        <v>13.41</v>
      </c>
      <c r="D1946">
        <f>IFERROR(VLOOKUP($A1946,'EXIV-EVIX indexes'!$B$4:$D$5000,2,0),D1945)</f>
        <v>6868.34</v>
      </c>
      <c r="E1946">
        <f>IFERROR(VLOOKUP($A1946,'EXIV-EVIX indexes'!$B$4:$D$5000,3,0),E1945)</f>
        <v>14163.59</v>
      </c>
      <c r="F1946" s="11">
        <f>F1945*$D1946/$D1945*(1-F$1+VLOOKUP(A1946,'G T-bils'!B$3:C$3000,2,1)/36500)^($A1946-$A1945)</f>
        <v>31.163848231014914</v>
      </c>
      <c r="G1946" t="str">
        <f>IFERROR(VLOOKUP($A1946,EVIX.IV!$B$5:$F$300,5,0),"")</f>
        <v/>
      </c>
      <c r="I1946" s="11">
        <f>I1945*$E1946/$E1945*(1-I$1+VLOOKUP($A1946,'G T-bils'!$B$3:$C$3000,2,1)/36500)^($A1946-$A1945)</f>
        <v>20.047394081066766</v>
      </c>
      <c r="L1946">
        <f>ROW()</f>
        <v>1946</v>
      </c>
    </row>
    <row r="1947" spans="1:12">
      <c r="A1947" s="1">
        <v>42782</v>
      </c>
      <c r="B1947">
        <v>11.76</v>
      </c>
      <c r="C1947">
        <v>13.63</v>
      </c>
      <c r="D1947">
        <f>IFERROR(VLOOKUP($A1947,'EXIV-EVIX indexes'!$B$4:$D$5000,2,0),D1946)</f>
        <v>7130.36</v>
      </c>
      <c r="E1947">
        <f>IFERROR(VLOOKUP($A1947,'EXIV-EVIX indexes'!$B$4:$D$5000,3,0),E1946)</f>
        <v>13879.66</v>
      </c>
      <c r="F1947" s="11">
        <f>F1946*$D1947/$D1946*(1-F$1+VLOOKUP(A1947,'G T-bils'!B$3:C$3000,2,1)/36500)^($A1947-$A1946)</f>
        <v>32.350784204682704</v>
      </c>
      <c r="G1947" t="str">
        <f>IFERROR(VLOOKUP($A1947,EVIX.IV!$B$5:$F$300,5,0),"")</f>
        <v/>
      </c>
      <c r="I1947" s="11">
        <f>I1946*$E1947/$E1946*(1-I$1+VLOOKUP($A1947,'G T-bils'!$B$3:$C$3000,2,1)/36500)^($A1947-$A1946)</f>
        <v>19.644341223062074</v>
      </c>
      <c r="L1947">
        <f>ROW()</f>
        <v>1947</v>
      </c>
    </row>
    <row r="1948" spans="1:12">
      <c r="A1948" s="1">
        <v>42783</v>
      </c>
      <c r="B1948">
        <v>11.49</v>
      </c>
      <c r="C1948">
        <v>13.72</v>
      </c>
      <c r="D1948">
        <f>IFERROR(VLOOKUP($A1948,'EXIV-EVIX indexes'!$B$4:$D$5000,2,0),D1947)</f>
        <v>7093.06</v>
      </c>
      <c r="E1948">
        <f>IFERROR(VLOOKUP($A1948,'EXIV-EVIX indexes'!$B$4:$D$5000,3,0),E1947)</f>
        <v>13840.81</v>
      </c>
      <c r="F1948" s="11">
        <f>F1947*$D1948/$D1947*(1-F$1+VLOOKUP(A1948,'G T-bils'!B$3:C$3000,2,1)/36500)^($A1948-$A1947)</f>
        <v>32.179628481814603</v>
      </c>
      <c r="G1948" t="str">
        <f>IFERROR(VLOOKUP($A1948,EVIX.IV!$B$5:$F$300,5,0),"")</f>
        <v/>
      </c>
      <c r="I1948" s="11">
        <f>I1947*$E1948/$E1947*(1-I$1+VLOOKUP($A1948,'G T-bils'!$B$3:$C$3000,2,1)/36500)^($A1948-$A1947)</f>
        <v>19.588184467128141</v>
      </c>
      <c r="L1948">
        <f>ROW()</f>
        <v>1948</v>
      </c>
    </row>
    <row r="1949" spans="1:12">
      <c r="A1949" s="1">
        <v>42787</v>
      </c>
      <c r="B1949">
        <v>11.57</v>
      </c>
      <c r="C1949">
        <v>14.04</v>
      </c>
      <c r="D1949">
        <f>IFERROR(VLOOKUP($A1949,'EXIV-EVIX indexes'!$B$4:$D$5000,2,0),D1948)</f>
        <v>6873.98</v>
      </c>
      <c r="E1949">
        <f>IFERROR(VLOOKUP($A1949,'EXIV-EVIX indexes'!$B$4:$D$5000,3,0),E1948)</f>
        <v>14021.4</v>
      </c>
      <c r="F1949" s="11">
        <f>F1948*$D1949/$D1948*(1-F$1+VLOOKUP(A1949,'G T-bils'!B$3:C$3000,2,1)/36500)^($A1949-$A1948)</f>
        <v>31.178015718428373</v>
      </c>
      <c r="G1949" t="str">
        <f>IFERROR(VLOOKUP($A1949,EVIX.IV!$B$5:$F$300,5,0),"")</f>
        <v/>
      </c>
      <c r="I1949" s="11">
        <f>I1948*$E1949/$E1948*(1-I$1+VLOOKUP($A1949,'G T-bils'!$B$3:$C$3000,2,1)/36500)^($A1949-$A1948)</f>
        <v>19.838867300028497</v>
      </c>
      <c r="L1949">
        <f>ROW()</f>
        <v>1949</v>
      </c>
    </row>
    <row r="1950" spans="1:12">
      <c r="A1950" s="1">
        <v>42788</v>
      </c>
      <c r="B1950">
        <v>11.74</v>
      </c>
      <c r="C1950">
        <v>14.39</v>
      </c>
      <c r="D1950">
        <f>IFERROR(VLOOKUP($A1950,'EXIV-EVIX indexes'!$B$4:$D$5000,2,0),D1949)</f>
        <v>6957.4</v>
      </c>
      <c r="E1950">
        <f>IFERROR(VLOOKUP($A1950,'EXIV-EVIX indexes'!$B$4:$D$5000,3,0),E1949)</f>
        <v>13866.26</v>
      </c>
      <c r="F1950" s="11">
        <f>F1949*$D1950/$D1949*(1-F$1+VLOOKUP(A1950,'G T-bils'!B$3:C$3000,2,1)/36500)^($A1950-$A1949)</f>
        <v>31.554440158994911</v>
      </c>
      <c r="G1950" t="str">
        <f>IFERROR(VLOOKUP($A1950,EVIX.IV!$B$5:$F$300,5,0),"")</f>
        <v/>
      </c>
      <c r="I1950" s="11">
        <f>I1949*$E1950/$E1949*(1-I$1+VLOOKUP($A1950,'G T-bils'!$B$3:$C$3000,2,1)/36500)^($A1950-$A1949)</f>
        <v>19.618153654441237</v>
      </c>
      <c r="L1950">
        <f>ROW()</f>
        <v>1950</v>
      </c>
    </row>
    <row r="1951" spans="1:12">
      <c r="A1951" s="1">
        <v>42789</v>
      </c>
      <c r="B1951">
        <v>11.71</v>
      </c>
      <c r="C1951">
        <v>14.74</v>
      </c>
      <c r="D1951">
        <f>IFERROR(VLOOKUP($A1951,'EXIV-EVIX indexes'!$B$4:$D$5000,2,0),D1950)</f>
        <v>7261.84</v>
      </c>
      <c r="E1951">
        <f>IFERROR(VLOOKUP($A1951,'EXIV-EVIX indexes'!$B$4:$D$5000,3,0),E1950)</f>
        <v>13383.69</v>
      </c>
      <c r="F1951" s="11">
        <f>F1950*$D1951/$D1950*(1-F$1+VLOOKUP(A1951,'G T-bils'!B$3:C$3000,2,1)/36500)^($A1951-$A1950)</f>
        <v>32.933156831711173</v>
      </c>
      <c r="G1951" t="str">
        <f>IFERROR(VLOOKUP($A1951,EVIX.IV!$B$5:$F$300,5,0),"")</f>
        <v/>
      </c>
      <c r="I1951" s="11">
        <f>I1950*$E1951/$E1950*(1-I$1+VLOOKUP($A1951,'G T-bils'!$B$3:$C$3000,2,1)/36500)^($A1951-$A1950)</f>
        <v>18.934238410447684</v>
      </c>
      <c r="L1951">
        <f>ROW()</f>
        <v>1951</v>
      </c>
    </row>
    <row r="1952" spans="1:12">
      <c r="A1952" s="1">
        <v>42790</v>
      </c>
      <c r="B1952">
        <v>11.47</v>
      </c>
      <c r="C1952">
        <v>14.76</v>
      </c>
      <c r="D1952">
        <f>IFERROR(VLOOKUP($A1952,'EXIV-EVIX indexes'!$B$4:$D$5000,2,0),D1951)</f>
        <v>7268.42</v>
      </c>
      <c r="E1952">
        <f>IFERROR(VLOOKUP($A1952,'EXIV-EVIX indexes'!$B$4:$D$5000,3,0),E1951)</f>
        <v>13307.45</v>
      </c>
      <c r="F1952" s="11">
        <f>F1951*$D1952/$D1951*(1-F$1+VLOOKUP(A1952,'G T-bils'!B$3:C$3000,2,1)/36500)^($A1952-$A1951)</f>
        <v>32.960931493992213</v>
      </c>
      <c r="G1952" t="str">
        <f>IFERROR(VLOOKUP($A1952,EVIX.IV!$B$5:$F$300,5,0),"")</f>
        <v/>
      </c>
      <c r="I1952" s="11">
        <f>I1951*$E1952/$E1951*(1-I$1+VLOOKUP($A1952,'G T-bils'!$B$3:$C$3000,2,1)/36500)^($A1952-$A1951)</f>
        <v>18.82519965993286</v>
      </c>
      <c r="J1952">
        <v>21.72</v>
      </c>
      <c r="L1952">
        <f>ROW()</f>
        <v>1952</v>
      </c>
    </row>
    <row r="1953" spans="1:12">
      <c r="A1953" s="1">
        <v>42793</v>
      </c>
      <c r="B1953">
        <v>12.09</v>
      </c>
      <c r="C1953">
        <v>14.91</v>
      </c>
      <c r="D1953">
        <f>IFERROR(VLOOKUP($A1953,'EXIV-EVIX indexes'!$B$4:$D$5000,2,0),D1952)</f>
        <v>7147.34</v>
      </c>
      <c r="E1953">
        <f>IFERROR(VLOOKUP($A1953,'EXIV-EVIX indexes'!$B$4:$D$5000,3,0),E1952)</f>
        <v>13636.11</v>
      </c>
      <c r="F1953" s="11">
        <f>F1952*$D1953/$D1952*(1-F$1+VLOOKUP(A1953,'G T-bils'!B$3:C$3000,2,1)/36500)^($A1953-$A1952)</f>
        <v>32.405846650307524</v>
      </c>
      <c r="G1953" t="str">
        <f>IFERROR(VLOOKUP($A1953,EVIX.IV!$B$5:$F$300,5,0),"")</f>
        <v/>
      </c>
      <c r="I1953" s="11">
        <f>I1952*$E1953/$E1952*(1-I$1+VLOOKUP($A1953,'G T-bils'!$B$3:$C$3000,2,1)/36500)^($A1953-$A1952)</f>
        <v>19.286557327274529</v>
      </c>
      <c r="J1953">
        <v>21.48</v>
      </c>
      <c r="L1953">
        <f>ROW()</f>
        <v>1953</v>
      </c>
    </row>
    <row r="1954" spans="1:12">
      <c r="A1954" s="1">
        <v>42794</v>
      </c>
      <c r="B1954">
        <v>12.92</v>
      </c>
      <c r="C1954">
        <v>15.28</v>
      </c>
      <c r="D1954">
        <f>IFERROR(VLOOKUP($A1954,'EXIV-EVIX indexes'!$B$4:$D$5000,2,0),D1953)</f>
        <v>7102.71</v>
      </c>
      <c r="E1954">
        <f>IFERROR(VLOOKUP($A1954,'EXIV-EVIX indexes'!$B$4:$D$5000,3,0),E1953)</f>
        <v>13751.71</v>
      </c>
      <c r="F1954" s="11">
        <f>F1953*$D1954/$D1953*(1-F$1+VLOOKUP(A1954,'G T-bils'!B$3:C$3000,2,1)/36500)^($A1954-$A1953)</f>
        <v>32.201513817061191</v>
      </c>
      <c r="G1954" t="str">
        <f>IFERROR(VLOOKUP($A1954,EVIX.IV!$B$5:$F$300,5,0),"")</f>
        <v/>
      </c>
      <c r="I1954" s="11">
        <f>I1953*$E1954/$E1953*(1-I$1+VLOOKUP($A1954,'G T-bils'!$B$3:$C$3000,2,1)/36500)^($A1954-$A1953)</f>
        <v>19.448862098997395</v>
      </c>
      <c r="J1954">
        <v>22.22</v>
      </c>
      <c r="L1954">
        <f>ROW()</f>
        <v>1954</v>
      </c>
    </row>
    <row r="1955" spans="1:12">
      <c r="A1955" s="1">
        <v>42795</v>
      </c>
      <c r="B1955">
        <v>12.54</v>
      </c>
      <c r="C1955">
        <v>14.86</v>
      </c>
      <c r="D1955">
        <f>IFERROR(VLOOKUP($A1955,'EXIV-EVIX indexes'!$B$4:$D$5000,2,0),D1954)</f>
        <v>6788.35</v>
      </c>
      <c r="E1955">
        <f>IFERROR(VLOOKUP($A1955,'EXIV-EVIX indexes'!$B$4:$D$5000,3,0),E1954)</f>
        <v>14175.71</v>
      </c>
      <c r="F1955" s="11">
        <f>F1954*$D1955/$D1954*(1-F$1+VLOOKUP(A1955,'G T-bils'!B$3:C$3000,2,1)/36500)^($A1955-$A1954)</f>
        <v>30.774409656346627</v>
      </c>
      <c r="G1955" t="str">
        <f>IFERROR(VLOOKUP($A1955,EVIX.IV!$B$5:$F$300,5,0),"")</f>
        <v/>
      </c>
      <c r="I1955" s="11">
        <f>I1954*$E1955/$E1954*(1-I$1+VLOOKUP($A1955,'G T-bils'!$B$3:$C$3000,2,1)/36500)^($A1955-$A1954)</f>
        <v>20.047287135388697</v>
      </c>
      <c r="J1955">
        <v>21.46</v>
      </c>
      <c r="L1955">
        <f>ROW()</f>
        <v>1955</v>
      </c>
    </row>
    <row r="1956" spans="1:12">
      <c r="A1956" s="1">
        <v>42796</v>
      </c>
      <c r="B1956">
        <v>11.81</v>
      </c>
      <c r="C1956">
        <v>14.77</v>
      </c>
      <c r="D1956">
        <f>IFERROR(VLOOKUP($A1956,'EXIV-EVIX indexes'!$B$4:$D$5000,2,0),D1955)</f>
        <v>6796.06</v>
      </c>
      <c r="E1956">
        <f>IFERROR(VLOOKUP($A1956,'EXIV-EVIX indexes'!$B$4:$D$5000,3,0),E1955)</f>
        <v>14075.83</v>
      </c>
      <c r="F1956" s="11">
        <f>F1955*$D1956/$D1955*(1-F$1+VLOOKUP(A1956,'G T-bils'!B$3:C$3000,2,1)/36500)^($A1956-$A1955)</f>
        <v>30.807470677765984</v>
      </c>
      <c r="G1956" t="str">
        <f>IFERROR(VLOOKUP($A1956,EVIX.IV!$B$5:$F$300,5,0),"")</f>
        <v/>
      </c>
      <c r="I1956" s="11">
        <f>I1955*$E1956/$E1955*(1-I$1+VLOOKUP($A1956,'G T-bils'!$B$3:$C$3000,2,1)/36500)^($A1956-$A1955)</f>
        <v>19.904814676978546</v>
      </c>
      <c r="J1956">
        <v>21.34</v>
      </c>
      <c r="L1956">
        <f>ROW()</f>
        <v>1956</v>
      </c>
    </row>
    <row r="1957" spans="1:12">
      <c r="A1957" s="1">
        <v>42797</v>
      </c>
      <c r="B1957">
        <v>10.96</v>
      </c>
      <c r="C1957">
        <v>14.26</v>
      </c>
      <c r="D1957">
        <f>IFERROR(VLOOKUP($A1957,'EXIV-EVIX indexes'!$B$4:$D$5000,2,0),D1956)</f>
        <v>6678.9</v>
      </c>
      <c r="E1957">
        <f>IFERROR(VLOOKUP($A1957,'EXIV-EVIX indexes'!$B$4:$D$5000,3,0),E1956)</f>
        <v>14412.05</v>
      </c>
      <c r="F1957" s="11">
        <f>F1956*$D1957/$D1956*(1-F$1+VLOOKUP(A1957,'G T-bils'!B$3:C$3000,2,1)/36500)^($A1957-$A1956)</f>
        <v>30.274509467026544</v>
      </c>
      <c r="G1957" t="str">
        <f>IFERROR(VLOOKUP($A1957,EVIX.IV!$B$5:$F$300,5,0),"")</f>
        <v/>
      </c>
      <c r="I1957" s="11">
        <f>I1956*$E1957/$E1956*(1-I$1+VLOOKUP($A1957,'G T-bils'!$B$3:$C$3000,2,1)/36500)^($A1957-$A1956)</f>
        <v>20.379016468895376</v>
      </c>
      <c r="J1957">
        <v>19.93</v>
      </c>
      <c r="L1957">
        <f>ROW()</f>
        <v>1957</v>
      </c>
    </row>
    <row r="1958" spans="1:12">
      <c r="A1958" s="1">
        <v>42800</v>
      </c>
      <c r="B1958">
        <v>11.24</v>
      </c>
      <c r="C1958">
        <v>14.34</v>
      </c>
      <c r="D1958">
        <f>IFERROR(VLOOKUP($A1958,'EXIV-EVIX indexes'!$B$4:$D$5000,2,0),D1957)</f>
        <v>6701.37</v>
      </c>
      <c r="E1958">
        <f>IFERROR(VLOOKUP($A1958,'EXIV-EVIX indexes'!$B$4:$D$5000,3,0),E1957)</f>
        <v>14457.75</v>
      </c>
      <c r="F1958" s="11">
        <f>F1957*$D1958/$D1957*(1-F$1+VLOOKUP(A1958,'G T-bils'!B$3:C$3000,2,1)/36500)^($A1958-$A1957)</f>
        <v>30.370773060236655</v>
      </c>
      <c r="G1958" t="str">
        <f>IFERROR(VLOOKUP($A1958,EVIX.IV!$B$5:$F$300,5,0),"")</f>
        <v/>
      </c>
      <c r="I1958" s="11">
        <f>I1957*$E1958/$E1957*(1-I$1+VLOOKUP($A1958,'G T-bils'!$B$3:$C$3000,2,1)/36500)^($A1958-$A1957)</f>
        <v>20.439875508168253</v>
      </c>
      <c r="L1958">
        <f>ROW()</f>
        <v>1958</v>
      </c>
    </row>
    <row r="1959" spans="1:12">
      <c r="A1959" s="1">
        <v>42801</v>
      </c>
      <c r="B1959">
        <v>11.45</v>
      </c>
      <c r="C1959">
        <v>14.41</v>
      </c>
      <c r="D1959">
        <f>IFERROR(VLOOKUP($A1959,'EXIV-EVIX indexes'!$B$4:$D$5000,2,0),D1958)</f>
        <v>6598.14</v>
      </c>
      <c r="E1959">
        <f>IFERROR(VLOOKUP($A1959,'EXIV-EVIX indexes'!$B$4:$D$5000,3,0),E1958)</f>
        <v>14630</v>
      </c>
      <c r="F1959" s="11">
        <f>F1958*$D1959/$D1958*(1-F$1+VLOOKUP(A1959,'G T-bils'!B$3:C$3000,2,1)/36500)^($A1959-$A1958)</f>
        <v>29.901088019843169</v>
      </c>
      <c r="G1959" t="str">
        <f>IFERROR(VLOOKUP($A1959,EVIX.IV!$B$5:$F$300,5,0),"")</f>
        <v/>
      </c>
      <c r="I1959" s="11">
        <f>I1958*$E1959/$E1958*(1-I$1+VLOOKUP($A1959,'G T-bils'!$B$3:$C$3000,2,1)/36500)^($A1959-$A1958)</f>
        <v>20.682121132543056</v>
      </c>
      <c r="L1959">
        <f>ROW()</f>
        <v>1959</v>
      </c>
    </row>
    <row r="1960" spans="1:12">
      <c r="A1960" s="1">
        <v>42802</v>
      </c>
      <c r="B1960">
        <v>11.86</v>
      </c>
      <c r="C1960">
        <v>14.54</v>
      </c>
      <c r="D1960">
        <f>IFERROR(VLOOKUP($A1960,'EXIV-EVIX indexes'!$B$4:$D$5000,2,0),D1959)</f>
        <v>6483.07</v>
      </c>
      <c r="E1960">
        <f>IFERROR(VLOOKUP($A1960,'EXIV-EVIX indexes'!$B$4:$D$5000,3,0),E1959)</f>
        <v>14814.64</v>
      </c>
      <c r="F1960" s="11">
        <f>F1959*$D1960/$D1959*(1-F$1+VLOOKUP(A1960,'G T-bils'!B$3:C$3000,2,1)/36500)^($A1960-$A1959)</f>
        <v>29.377784901443885</v>
      </c>
      <c r="G1960" t="str">
        <f>IFERROR(VLOOKUP($A1960,EVIX.IV!$B$5:$F$300,5,0),"")</f>
        <v/>
      </c>
      <c r="I1960" s="11">
        <f>I1959*$E1960/$E1959*(1-I$1+VLOOKUP($A1960,'G T-bils'!$B$3:$C$3000,2,1)/36500)^($A1960-$A1959)</f>
        <v>20.94183456062321</v>
      </c>
      <c r="L1960">
        <f>ROW()</f>
        <v>1960</v>
      </c>
    </row>
    <row r="1961" spans="1:12">
      <c r="A1961" s="1">
        <v>42803</v>
      </c>
      <c r="B1961">
        <v>12.3</v>
      </c>
      <c r="C1961">
        <v>14.78</v>
      </c>
      <c r="D1961">
        <f>IFERROR(VLOOKUP($A1961,'EXIV-EVIX indexes'!$B$4:$D$5000,2,0),D1960)</f>
        <v>6525.75</v>
      </c>
      <c r="E1961">
        <f>IFERROR(VLOOKUP($A1961,'EXIV-EVIX indexes'!$B$4:$D$5000,3,0),E1960)</f>
        <v>14783.8</v>
      </c>
      <c r="F1961" s="11">
        <f>F1960*$D1961/$D1960*(1-F$1+VLOOKUP(A1961,'G T-bils'!B$3:C$3000,2,1)/36500)^($A1961-$A1960)</f>
        <v>29.569323496582655</v>
      </c>
      <c r="G1961" t="str">
        <f>IFERROR(VLOOKUP($A1961,EVIX.IV!$B$5:$F$300,5,0),"")</f>
        <v/>
      </c>
      <c r="I1961" s="11">
        <f>I1960*$E1961/$E1960*(1-I$1+VLOOKUP($A1961,'G T-bils'!$B$3:$C$3000,2,1)/36500)^($A1961-$A1960)</f>
        <v>20.896921981280016</v>
      </c>
      <c r="L1961">
        <f>ROW()</f>
        <v>1961</v>
      </c>
    </row>
    <row r="1962" spans="1:12">
      <c r="A1962" s="1">
        <v>42804</v>
      </c>
      <c r="B1962">
        <v>11.66</v>
      </c>
      <c r="C1962">
        <v>14.38</v>
      </c>
      <c r="D1962">
        <f>IFERROR(VLOOKUP($A1962,'EXIV-EVIX indexes'!$B$4:$D$5000,2,0),D1961)</f>
        <v>6632.68</v>
      </c>
      <c r="E1962">
        <f>IFERROR(VLOOKUP($A1962,'EXIV-EVIX indexes'!$B$4:$D$5000,3,0),E1961)</f>
        <v>14750.17</v>
      </c>
      <c r="F1962" s="11">
        <f>F1961*$D1962/$D1961*(1-F$1+VLOOKUP(A1962,'G T-bils'!B$3:C$3000,2,1)/36500)^($A1962-$A1961)</f>
        <v>30.051961544891089</v>
      </c>
      <c r="G1962" t="str">
        <f>IFERROR(VLOOKUP($A1962,EVIX.IV!$B$5:$F$300,5,0),"")</f>
        <v/>
      </c>
      <c r="I1962" s="11">
        <f>I1961*$E1962/$E1961*(1-I$1+VLOOKUP($A1962,'G T-bils'!$B$3:$C$3000,2,1)/36500)^($A1962-$A1961)</f>
        <v>20.848081271769782</v>
      </c>
      <c r="L1962">
        <f>ROW()</f>
        <v>1962</v>
      </c>
    </row>
    <row r="1963" spans="1:12">
      <c r="A1963" s="1">
        <v>42807</v>
      </c>
      <c r="B1963">
        <v>11.35</v>
      </c>
      <c r="C1963">
        <v>14.36</v>
      </c>
      <c r="D1963">
        <f>IFERROR(VLOOKUP($A1963,'EXIV-EVIX indexes'!$B$4:$D$5000,2,0),D1962)</f>
        <v>6599.88</v>
      </c>
      <c r="E1963">
        <f>IFERROR(VLOOKUP($A1963,'EXIV-EVIX indexes'!$B$4:$D$5000,3,0),E1962)</f>
        <v>14855.22</v>
      </c>
      <c r="F1963" s="11">
        <f>F1962*$D1963/$D1962*(1-F$1+VLOOKUP(A1963,'G T-bils'!B$3:C$3000,2,1)/36500)^($A1963-$A1962)</f>
        <v>29.897744808083143</v>
      </c>
      <c r="G1963" t="str">
        <f>IFERROR(VLOOKUP($A1963,EVIX.IV!$B$5:$F$300,5,0),"")</f>
        <v/>
      </c>
      <c r="I1963" s="11">
        <f>I1962*$E1963/$E1962*(1-I$1+VLOOKUP($A1963,'G T-bils'!$B$3:$C$3000,2,1)/36500)^($A1963-$A1962)</f>
        <v>20.992625849921183</v>
      </c>
      <c r="L1963">
        <f>ROW()</f>
        <v>1963</v>
      </c>
    </row>
    <row r="1964" spans="1:12">
      <c r="A1964" s="1">
        <v>42808</v>
      </c>
      <c r="B1964">
        <v>12.3</v>
      </c>
      <c r="C1964">
        <v>14.63</v>
      </c>
      <c r="D1964">
        <f>IFERROR(VLOOKUP($A1964,'EXIV-EVIX indexes'!$B$4:$D$5000,2,0),D1963)</f>
        <v>6616.8</v>
      </c>
      <c r="E1964">
        <f>IFERROR(VLOOKUP($A1964,'EXIV-EVIX indexes'!$B$4:$D$5000,3,0),E1963)</f>
        <v>14748.06</v>
      </c>
      <c r="F1964" s="11">
        <f>F1963*$D1964/$D1963*(1-F$1+VLOOKUP(A1964,'G T-bils'!B$3:C$3000,2,1)/36500)^($A1964-$A1963)</f>
        <v>29.972522416851131</v>
      </c>
      <c r="G1964" t="str">
        <f>IFERROR(VLOOKUP($A1964,EVIX.IV!$B$5:$F$300,5,0),"")</f>
        <v/>
      </c>
      <c r="I1964" s="11">
        <f>I1963*$E1964/$E1963*(1-I$1+VLOOKUP($A1964,'G T-bils'!$B$3:$C$3000,2,1)/36500)^($A1964-$A1963)</f>
        <v>20.83989218118327</v>
      </c>
      <c r="L1964">
        <f>ROW()</f>
        <v>1964</v>
      </c>
    </row>
    <row r="1965" spans="1:12">
      <c r="A1965" s="1">
        <v>42809</v>
      </c>
      <c r="B1965">
        <v>11.63</v>
      </c>
      <c r="C1965">
        <v>14.2</v>
      </c>
      <c r="D1965">
        <f>IFERROR(VLOOKUP($A1965,'EXIV-EVIX indexes'!$B$4:$D$5000,2,0),D1964)</f>
        <v>6595.73</v>
      </c>
      <c r="E1965">
        <f>IFERROR(VLOOKUP($A1965,'EXIV-EVIX indexes'!$B$4:$D$5000,3,0),E1964)</f>
        <v>14752.55</v>
      </c>
      <c r="F1965" s="11">
        <f>F1964*$D1965/$D1964*(1-F$1+VLOOKUP(A1965,'G T-bils'!B$3:C$3000,2,1)/36500)^($A1965-$A1964)</f>
        <v>29.875187046626703</v>
      </c>
      <c r="G1965" t="str">
        <f>IFERROR(VLOOKUP($A1965,EVIX.IV!$B$5:$F$300,5,0),"")</f>
        <v/>
      </c>
      <c r="I1965" s="11">
        <f>I1964*$E1965/$E1964*(1-I$1+VLOOKUP($A1965,'G T-bils'!$B$3:$C$3000,2,1)/36500)^($A1965-$A1964)</f>
        <v>20.844915796960311</v>
      </c>
      <c r="L1965">
        <f>ROW()</f>
        <v>1965</v>
      </c>
    </row>
    <row r="1966" spans="1:12">
      <c r="A1966" s="1">
        <v>42810</v>
      </c>
      <c r="B1966">
        <v>11.21</v>
      </c>
      <c r="C1966">
        <v>13.78</v>
      </c>
      <c r="D1966">
        <f>IFERROR(VLOOKUP($A1966,'EXIV-EVIX indexes'!$B$4:$D$5000,2,0),D1965)</f>
        <v>6438.78</v>
      </c>
      <c r="E1966">
        <f>IFERROR(VLOOKUP($A1966,'EXIV-EVIX indexes'!$B$4:$D$5000,3,0),E1965)</f>
        <v>15394.8</v>
      </c>
      <c r="F1966" s="11">
        <f>F1965*$D1966/$D1965*(1-F$1+VLOOKUP(A1966,'G T-bils'!B$3:C$3000,2,1)/36500)^($A1966-$A1965)</f>
        <v>29.162432384243402</v>
      </c>
      <c r="G1966" t="str">
        <f>IFERROR(VLOOKUP($A1966,EVIX.IV!$B$5:$F$300,5,0),"")</f>
        <v/>
      </c>
      <c r="I1966" s="11">
        <f>I1965*$E1966/$E1965*(1-I$1+VLOOKUP($A1966,'G T-bils'!$B$3:$C$3000,2,1)/36500)^($A1966-$A1965)</f>
        <v>21.751013388815299</v>
      </c>
      <c r="L1966">
        <f>ROW()</f>
        <v>1966</v>
      </c>
    </row>
    <row r="1967" spans="1:12">
      <c r="A1967" s="1">
        <v>42811</v>
      </c>
      <c r="B1967">
        <v>11.28</v>
      </c>
      <c r="C1967">
        <v>13.92</v>
      </c>
      <c r="D1967">
        <f>IFERROR(VLOOKUP($A1967,'EXIV-EVIX indexes'!$B$4:$D$5000,2,0),D1966)</f>
        <v>6339.55</v>
      </c>
      <c r="E1967">
        <f>IFERROR(VLOOKUP($A1967,'EXIV-EVIX indexes'!$B$4:$D$5000,3,0),E1966)</f>
        <v>15643.71</v>
      </c>
      <c r="F1967" s="11">
        <f>F1966*$D1967/$D1966*(1-F$1+VLOOKUP(A1967,'G T-bils'!B$3:C$3000,2,1)/36500)^($A1967-$A1966)</f>
        <v>28.711176996232119</v>
      </c>
      <c r="G1967" t="str">
        <f>IFERROR(VLOOKUP($A1967,EVIX.IV!$B$5:$F$300,5,0),"")</f>
        <v/>
      </c>
      <c r="I1967" s="11">
        <f>I1966*$E1967/$E1966*(1-I$1+VLOOKUP($A1967,'G T-bils'!$B$3:$C$3000,2,1)/36500)^($A1967-$A1966)</f>
        <v>22.101289206883521</v>
      </c>
      <c r="L1967">
        <f>ROW()</f>
        <v>1967</v>
      </c>
    </row>
    <row r="1968" spans="1:12">
      <c r="A1968" s="1">
        <v>42814</v>
      </c>
      <c r="B1968">
        <v>11.34</v>
      </c>
      <c r="C1968">
        <v>13.9</v>
      </c>
      <c r="D1968">
        <f>IFERROR(VLOOKUP($A1968,'EXIV-EVIX indexes'!$B$4:$D$5000,2,0),D1967)</f>
        <v>6264.94</v>
      </c>
      <c r="E1968">
        <f>IFERROR(VLOOKUP($A1968,'EXIV-EVIX indexes'!$B$4:$D$5000,3,0),E1967)</f>
        <v>15860.15</v>
      </c>
      <c r="F1968" s="11">
        <f>F1967*$D1968/$D1967*(1-F$1+VLOOKUP(A1968,'G T-bils'!B$3:C$3000,2,1)/36500)^($A1968-$A1967)</f>
        <v>28.367882206667698</v>
      </c>
      <c r="G1968" t="str">
        <f>IFERROR(VLOOKUP($A1968,EVIX.IV!$B$5:$F$300,5,0),"")</f>
        <v/>
      </c>
      <c r="I1968" s="11">
        <f>I1967*$E1968/$E1967*(1-I$1+VLOOKUP($A1968,'G T-bils'!$B$3:$C$3000,2,1)/36500)^($A1968-$A1967)</f>
        <v>22.402814113044148</v>
      </c>
      <c r="L1968">
        <f>ROW()</f>
        <v>1968</v>
      </c>
    </row>
    <row r="1969" spans="1:12">
      <c r="A1969" s="1">
        <v>42815</v>
      </c>
      <c r="B1969">
        <v>12.47</v>
      </c>
      <c r="C1969">
        <v>14.62</v>
      </c>
      <c r="D1969">
        <f>IFERROR(VLOOKUP($A1969,'EXIV-EVIX indexes'!$B$4:$D$5000,2,0),D1968)</f>
        <v>6231.41</v>
      </c>
      <c r="E1969">
        <f>IFERROR(VLOOKUP($A1969,'EXIV-EVIX indexes'!$B$4:$D$5000,3,0),E1968)</f>
        <v>16106.34</v>
      </c>
      <c r="F1969" s="11">
        <f>F1968*$D1969/$D1968*(1-F$1+VLOOKUP(A1969,'G T-bils'!B$3:C$3000,2,1)/36500)^($A1969-$A1968)</f>
        <v>28.214269840273221</v>
      </c>
      <c r="G1969" t="str">
        <f>IFERROR(VLOOKUP($A1969,EVIX.IV!$B$5:$F$300,5,0),"")</f>
        <v/>
      </c>
      <c r="I1969" s="11">
        <f>I1968*$E1969/$E1968*(1-I$1+VLOOKUP($A1969,'G T-bils'!$B$3:$C$3000,2,1)/36500)^($A1969-$A1968)</f>
        <v>22.749121878922548</v>
      </c>
      <c r="L1969">
        <f>ROW()</f>
        <v>1969</v>
      </c>
    </row>
    <row r="1970" spans="1:12">
      <c r="A1970" s="1">
        <v>42816</v>
      </c>
      <c r="B1970">
        <v>12.81</v>
      </c>
      <c r="C1970">
        <v>14.68</v>
      </c>
      <c r="D1970">
        <f>IFERROR(VLOOKUP($A1970,'EXIV-EVIX indexes'!$B$4:$D$5000,2,0),D1969)</f>
        <v>6347.5</v>
      </c>
      <c r="E1970">
        <f>IFERROR(VLOOKUP($A1970,'EXIV-EVIX indexes'!$B$4:$D$5000,3,0),E1969)</f>
        <v>15776.72</v>
      </c>
      <c r="F1970" s="11">
        <f>F1969*$D1970/$D1969*(1-F$1+VLOOKUP(A1970,'G T-bils'!B$3:C$3000,2,1)/36500)^($A1970-$A1969)</f>
        <v>28.738062556018093</v>
      </c>
      <c r="G1970" t="str">
        <f>IFERROR(VLOOKUP($A1970,EVIX.IV!$B$5:$F$300,5,0),"")</f>
        <v/>
      </c>
      <c r="I1970" s="11">
        <f>I1969*$E1970/$E1969*(1-I$1+VLOOKUP($A1970,'G T-bils'!$B$3:$C$3000,2,1)/36500)^($A1970-$A1969)</f>
        <v>22.282133926351438</v>
      </c>
      <c r="L1970">
        <f>ROW()</f>
        <v>1970</v>
      </c>
    </row>
    <row r="1971" spans="1:12">
      <c r="A1971" s="1">
        <v>42817</v>
      </c>
      <c r="B1971">
        <v>13.12</v>
      </c>
      <c r="C1971">
        <v>14.91</v>
      </c>
      <c r="D1971">
        <f>IFERROR(VLOOKUP($A1971,'EXIV-EVIX indexes'!$B$4:$D$5000,2,0),D1970)</f>
        <v>6319.36</v>
      </c>
      <c r="E1971">
        <f>IFERROR(VLOOKUP($A1971,'EXIV-EVIX indexes'!$B$4:$D$5000,3,0),E1970)</f>
        <v>15800.84</v>
      </c>
      <c r="F1971" s="11">
        <f>F1970*$D1971/$D1970*(1-F$1+VLOOKUP(A1971,'G T-bils'!B$3:C$3000,2,1)/36500)^($A1971-$A1970)</f>
        <v>28.608833407268182</v>
      </c>
      <c r="G1971" t="str">
        <f>IFERROR(VLOOKUP($A1971,EVIX.IV!$B$5:$F$300,5,0),"")</f>
        <v/>
      </c>
      <c r="I1971" s="11">
        <f>I1970*$E1971/$E1970*(1-I$1+VLOOKUP($A1971,'G T-bils'!$B$3:$C$3000,2,1)/36500)^($A1971-$A1970)</f>
        <v>22.314775061781859</v>
      </c>
      <c r="L1971">
        <f>ROW()</f>
        <v>1971</v>
      </c>
    </row>
    <row r="1972" spans="1:12">
      <c r="A1972" s="1">
        <v>42818</v>
      </c>
      <c r="B1972">
        <v>12.96</v>
      </c>
      <c r="C1972">
        <v>14.55</v>
      </c>
      <c r="D1972">
        <f>IFERROR(VLOOKUP($A1972,'EXIV-EVIX indexes'!$B$4:$D$5000,2,0),D1971)</f>
        <v>6341.7</v>
      </c>
      <c r="E1972">
        <f>IFERROR(VLOOKUP($A1972,'EXIV-EVIX indexes'!$B$4:$D$5000,3,0),E1971)</f>
        <v>15795.52</v>
      </c>
      <c r="F1972" s="11">
        <f>F1971*$D1972/$D1971*(1-F$1+VLOOKUP(A1972,'G T-bils'!B$3:C$3000,2,1)/36500)^($A1972-$A1971)</f>
        <v>28.708151882711473</v>
      </c>
      <c r="G1972" t="str">
        <f>IFERROR(VLOOKUP($A1972,EVIX.IV!$B$5:$F$300,5,0),"")</f>
        <v/>
      </c>
      <c r="I1972" s="11">
        <f>I1971*$E1972/$E1971*(1-I$1+VLOOKUP($A1972,'G T-bils'!$B$3:$C$3000,2,1)/36500)^($A1972-$A1971)</f>
        <v>22.305848881756145</v>
      </c>
      <c r="L1972">
        <f>ROW()</f>
        <v>1972</v>
      </c>
    </row>
    <row r="1973" spans="1:12">
      <c r="A1973" s="1">
        <v>42821</v>
      </c>
      <c r="B1973">
        <v>12.5</v>
      </c>
      <c r="C1973">
        <v>14.23</v>
      </c>
      <c r="D1973">
        <f>IFERROR(VLOOKUP($A1973,'EXIV-EVIX indexes'!$B$4:$D$5000,2,0),D1972)</f>
        <v>6499.15</v>
      </c>
      <c r="E1973">
        <f>IFERROR(VLOOKUP($A1973,'EXIV-EVIX indexes'!$B$4:$D$5000,3,0),E1972)</f>
        <v>15630.3</v>
      </c>
      <c r="F1973" s="11">
        <f>F1972*$D1973/$D1972*(1-F$1+VLOOKUP(A1973,'G T-bils'!B$3:C$3000,2,1)/36500)^($A1973-$A1972)</f>
        <v>29.41524709671048</v>
      </c>
      <c r="G1973" t="str">
        <f>IFERROR(VLOOKUP($A1973,EVIX.IV!$B$5:$F$300,5,0),"")</f>
        <v/>
      </c>
      <c r="I1973" s="11">
        <f>I1972*$E1973/$E1972*(1-I$1+VLOOKUP($A1973,'G T-bils'!$B$3:$C$3000,2,1)/36500)^($A1973-$A1972)</f>
        <v>22.068282772709896</v>
      </c>
      <c r="L1973">
        <f>ROW()</f>
        <v>1973</v>
      </c>
    </row>
    <row r="1974" spans="1:12">
      <c r="A1974" s="1">
        <v>42822</v>
      </c>
      <c r="B1974">
        <v>11.53</v>
      </c>
      <c r="C1974">
        <v>13.68</v>
      </c>
      <c r="D1974">
        <f>IFERROR(VLOOKUP($A1974,'EXIV-EVIX indexes'!$B$4:$D$5000,2,0),D1973)</f>
        <v>6251.83</v>
      </c>
      <c r="E1974">
        <f>IFERROR(VLOOKUP($A1974,'EXIV-EVIX indexes'!$B$4:$D$5000,3,0),E1973)</f>
        <v>16173</v>
      </c>
      <c r="F1974" s="11">
        <f>F1973*$D1974/$D1973*(1-F$1+VLOOKUP(A1974,'G T-bils'!B$3:C$3000,2,1)/36500)^($A1974-$A1973)</f>
        <v>28.294063031474462</v>
      </c>
      <c r="G1974" t="str">
        <f>IFERROR(VLOOKUP($A1974,EVIX.IV!$B$5:$F$300,5,0),"")</f>
        <v/>
      </c>
      <c r="I1974" s="11">
        <f>I1973*$E1974/$E1973*(1-I$1+VLOOKUP($A1974,'G T-bils'!$B$3:$C$3000,2,1)/36500)^($A1974-$A1973)</f>
        <v>22.833055334818685</v>
      </c>
      <c r="L1974">
        <f>ROW()</f>
        <v>1974</v>
      </c>
    </row>
    <row r="1975" spans="1:12">
      <c r="A1975" s="1">
        <v>42823</v>
      </c>
      <c r="B1975">
        <v>11.42</v>
      </c>
      <c r="C1975">
        <v>13.43</v>
      </c>
      <c r="D1975">
        <f>IFERROR(VLOOKUP($A1975,'EXIV-EVIX indexes'!$B$4:$D$5000,2,0),D1974)</f>
        <v>6181.92</v>
      </c>
      <c r="E1975">
        <f>IFERROR(VLOOKUP($A1975,'EXIV-EVIX indexes'!$B$4:$D$5000,3,0),E1974)</f>
        <v>16000.23</v>
      </c>
      <c r="F1975" s="11">
        <f>F1974*$D1975/$D1974*(1-F$1+VLOOKUP(A1975,'G T-bils'!B$3:C$3000,2,1)/36500)^($A1975-$A1974)</f>
        <v>27.975875196614446</v>
      </c>
      <c r="G1975" t="str">
        <f>IFERROR(VLOOKUP($A1975,EVIX.IV!$B$5:$F$300,5,0),"")</f>
        <v/>
      </c>
      <c r="I1975" s="11">
        <f>I1974*$E1975/$E1974*(1-I$1+VLOOKUP($A1975,'G T-bils'!$B$3:$C$3000,2,1)/36500)^($A1975-$A1974)</f>
        <v>22.58768970069179</v>
      </c>
      <c r="L1975">
        <f>ROW()</f>
        <v>1975</v>
      </c>
    </row>
    <row r="1976" spans="1:12">
      <c r="A1976" s="1">
        <v>42824</v>
      </c>
      <c r="B1976">
        <v>11.54</v>
      </c>
      <c r="C1976">
        <v>13.37</v>
      </c>
      <c r="D1976">
        <f>IFERROR(VLOOKUP($A1976,'EXIV-EVIX indexes'!$B$4:$D$5000,2,0),D1975)</f>
        <v>6125.16</v>
      </c>
      <c r="E1976">
        <f>IFERROR(VLOOKUP($A1976,'EXIV-EVIX indexes'!$B$4:$D$5000,3,0),E1975)</f>
        <v>16098.55</v>
      </c>
      <c r="F1976" s="11">
        <f>F1975*$D1976/$D1975*(1-F$1+VLOOKUP(A1976,'G T-bils'!B$3:C$3000,2,1)/36500)^($A1976-$A1975)</f>
        <v>27.71726940292514</v>
      </c>
      <c r="G1976" t="str">
        <f>IFERROR(VLOOKUP($A1976,EVIX.IV!$B$5:$F$300,5,0),"")</f>
        <v/>
      </c>
      <c r="I1976" s="11">
        <f>I1975*$E1976/$E1975*(1-I$1+VLOOKUP($A1976,'G T-bils'!$B$3:$C$3000,2,1)/36500)^($A1976-$A1975)</f>
        <v>22.725060714390519</v>
      </c>
      <c r="L1976">
        <f>ROW()</f>
        <v>1976</v>
      </c>
    </row>
    <row r="1977" spans="1:12">
      <c r="A1977" s="1">
        <v>42825</v>
      </c>
      <c r="B1977">
        <v>12.37</v>
      </c>
      <c r="C1977">
        <v>13.6</v>
      </c>
      <c r="D1977">
        <f>IFERROR(VLOOKUP($A1977,'EXIV-EVIX indexes'!$B$4:$D$5000,2,0),D1976)</f>
        <v>6090.7</v>
      </c>
      <c r="E1977">
        <f>IFERROR(VLOOKUP($A1977,'EXIV-EVIX indexes'!$B$4:$D$5000,3,0),E1976)</f>
        <v>16066.53</v>
      </c>
      <c r="F1977" s="11">
        <f>F1976*$D1977/$D1976*(1-F$1+VLOOKUP(A1977,'G T-bils'!B$3:C$3000,2,1)/36500)^($A1977-$A1976)</f>
        <v>27.559638269127028</v>
      </c>
      <c r="G1977" t="str">
        <f>IFERROR(VLOOKUP($A1977,EVIX.IV!$B$5:$F$300,5,0),"")</f>
        <v/>
      </c>
      <c r="I1977" s="11">
        <f>I1976*$E1977/$E1976*(1-I$1+VLOOKUP($A1977,'G T-bils'!$B$3:$C$3000,2,1)/36500)^($A1977-$A1976)</f>
        <v>22.678466245743138</v>
      </c>
      <c r="L1977">
        <f>ROW()</f>
        <v>1977</v>
      </c>
    </row>
    <row r="1978" spans="1:12">
      <c r="A1978" s="1">
        <v>42828</v>
      </c>
      <c r="B1978">
        <v>12.38</v>
      </c>
      <c r="C1978">
        <v>13.67</v>
      </c>
      <c r="D1978">
        <f>IFERROR(VLOOKUP($A1978,'EXIV-EVIX indexes'!$B$4:$D$5000,2,0),D1977)</f>
        <v>6165.31</v>
      </c>
      <c r="E1978">
        <f>IFERROR(VLOOKUP($A1978,'EXIV-EVIX indexes'!$B$4:$D$5000,3,0),E1977)</f>
        <v>15734.09</v>
      </c>
      <c r="F1978" s="11">
        <f>F1977*$D1978/$D1977*(1-F$1+VLOOKUP(A1978,'G T-bils'!B$3:C$3000,2,1)/36500)^($A1978-$A1977)</f>
        <v>27.891926606595124</v>
      </c>
      <c r="G1978" t="str">
        <f>IFERROR(VLOOKUP($A1978,EVIX.IV!$B$5:$F$300,5,0),"")</f>
        <v/>
      </c>
      <c r="I1978" s="11">
        <f>I1977*$E1978/$E1977*(1-I$1+VLOOKUP($A1978,'G T-bils'!$B$3:$C$3000,2,1)/36500)^($A1978-$A1977)</f>
        <v>22.204986398062786</v>
      </c>
      <c r="L1978">
        <f>ROW()</f>
        <v>1978</v>
      </c>
    </row>
    <row r="1979" spans="1:12">
      <c r="A1979" s="1">
        <v>42829</v>
      </c>
      <c r="B1979">
        <v>11.79</v>
      </c>
      <c r="C1979">
        <v>13.37</v>
      </c>
      <c r="D1979">
        <f>IFERROR(VLOOKUP($A1979,'EXIV-EVIX indexes'!$B$4:$D$5000,2,0),D1978)</f>
        <v>6108.38</v>
      </c>
      <c r="E1979">
        <f>IFERROR(VLOOKUP($A1979,'EXIV-EVIX indexes'!$B$4:$D$5000,3,0),E1978)</f>
        <v>15906.17</v>
      </c>
      <c r="F1979" s="11">
        <f>F1978*$D1979/$D1978*(1-F$1+VLOOKUP(A1979,'G T-bils'!B$3:C$3000,2,1)/36500)^($A1979-$A1978)</f>
        <v>27.632688618676287</v>
      </c>
      <c r="G1979" t="str">
        <f>IFERROR(VLOOKUP($A1979,EVIX.IV!$B$5:$F$300,5,0),"")</f>
        <v/>
      </c>
      <c r="I1979" s="11">
        <f>I1978*$E1979/$E1978*(1-I$1+VLOOKUP($A1979,'G T-bils'!$B$3:$C$3000,2,1)/36500)^($A1979-$A1978)</f>
        <v>22.446467427310438</v>
      </c>
      <c r="L1979">
        <f>ROW()</f>
        <v>1979</v>
      </c>
    </row>
    <row r="1980" spans="1:12">
      <c r="A1980" s="1">
        <v>42830</v>
      </c>
      <c r="B1980">
        <v>12.89</v>
      </c>
      <c r="C1980">
        <v>14.12</v>
      </c>
      <c r="D1980">
        <f>IFERROR(VLOOKUP($A1980,'EXIV-EVIX indexes'!$B$4:$D$5000,2,0),D1979)</f>
        <v>6100.94</v>
      </c>
      <c r="E1980">
        <f>IFERROR(VLOOKUP($A1980,'EXIV-EVIX indexes'!$B$4:$D$5000,3,0),E1979)</f>
        <v>15921.11</v>
      </c>
      <c r="F1980" s="11">
        <f>F1979*$D1980/$D1979*(1-F$1+VLOOKUP(A1980,'G T-bils'!B$3:C$3000,2,1)/36500)^($A1980-$A1979)</f>
        <v>27.597313333516276</v>
      </c>
      <c r="G1980" t="str">
        <f>IFERROR(VLOOKUP($A1980,EVIX.IV!$B$5:$F$300,5,0),"")</f>
        <v/>
      </c>
      <c r="I1980" s="11">
        <f>I1979*$E1980/$E1979*(1-I$1+VLOOKUP($A1980,'G T-bils'!$B$3:$C$3000,2,1)/36500)^($A1980-$A1979)</f>
        <v>22.466151311430011</v>
      </c>
      <c r="L1980">
        <f>ROW()</f>
        <v>1980</v>
      </c>
    </row>
    <row r="1981" spans="1:12">
      <c r="A1981" s="1">
        <v>42831</v>
      </c>
      <c r="B1981">
        <v>12.39</v>
      </c>
      <c r="C1981">
        <v>13.66</v>
      </c>
      <c r="D1981">
        <f>IFERROR(VLOOKUP($A1981,'EXIV-EVIX indexes'!$B$4:$D$5000,2,0),D1980)</f>
        <v>6055.23</v>
      </c>
      <c r="E1981">
        <f>IFERROR(VLOOKUP($A1981,'EXIV-EVIX indexes'!$B$4:$D$5000,3,0),E1980)</f>
        <v>16019.36</v>
      </c>
      <c r="F1981" s="11">
        <f>F1980*$D1981/$D1980*(1-F$1+VLOOKUP(A1981,'G T-bils'!B$3:C$3000,2,1)/36500)^($A1981-$A1980)</f>
        <v>27.388884118536161</v>
      </c>
      <c r="G1981" t="str">
        <f>IFERROR(VLOOKUP($A1981,EVIX.IV!$B$5:$F$300,5,0),"")</f>
        <v/>
      </c>
      <c r="I1981" s="11">
        <f>I1980*$E1981/$E1980*(1-I$1+VLOOKUP($A1981,'G T-bils'!$B$3:$C$3000,2,1)/36500)^($A1981-$A1980)</f>
        <v>22.603419332447544</v>
      </c>
      <c r="L1981">
        <f>ROW()</f>
        <v>1981</v>
      </c>
    </row>
    <row r="1982" spans="1:12">
      <c r="A1982" s="1">
        <v>42832</v>
      </c>
      <c r="B1982">
        <v>12.87</v>
      </c>
      <c r="C1982">
        <v>14.06</v>
      </c>
      <c r="D1982">
        <f>IFERROR(VLOOKUP($A1982,'EXIV-EVIX indexes'!$B$4:$D$5000,2,0),D1981)</f>
        <v>6127.29</v>
      </c>
      <c r="E1982">
        <f>IFERROR(VLOOKUP($A1982,'EXIV-EVIX indexes'!$B$4:$D$5000,3,0),E1981)</f>
        <v>15702.58</v>
      </c>
      <c r="F1982" s="11">
        <f>F1981*$D1982/$D1981*(1-F$1+VLOOKUP(A1982,'G T-bils'!B$3:C$3000,2,1)/36500)^($A1982-$A1981)</f>
        <v>27.7131439834919</v>
      </c>
      <c r="G1982" t="str">
        <f>IFERROR(VLOOKUP($A1982,EVIX.IV!$B$5:$F$300,5,0),"")</f>
        <v/>
      </c>
      <c r="I1982" s="11">
        <f>I1981*$E1982/$E1981*(1-I$1+VLOOKUP($A1982,'G T-bils'!$B$3:$C$3000,2,1)/36500)^($A1982-$A1981)</f>
        <v>22.155097380014098</v>
      </c>
      <c r="L1982">
        <f>ROW()</f>
        <v>1982</v>
      </c>
    </row>
    <row r="1983" spans="1:12">
      <c r="A1983" s="1">
        <v>42835</v>
      </c>
      <c r="B1983">
        <v>14.05</v>
      </c>
      <c r="C1983">
        <v>14.58</v>
      </c>
      <c r="D1983">
        <f>IFERROR(VLOOKUP($A1983,'EXIV-EVIX indexes'!$B$4:$D$5000,2,0),D1982)</f>
        <v>6425.15</v>
      </c>
      <c r="E1983">
        <f>IFERROR(VLOOKUP($A1983,'EXIV-EVIX indexes'!$B$4:$D$5000,3,0),E1982)</f>
        <v>14882.03</v>
      </c>
      <c r="F1983" s="11">
        <f>F1982*$D1983/$D1982*(1-F$1+VLOOKUP(A1983,'G T-bils'!B$3:C$3000,2,1)/36500)^($A1983-$A1982)</f>
        <v>29.055041117310484</v>
      </c>
      <c r="G1983" t="str">
        <f>IFERROR(VLOOKUP($A1983,EVIX.IV!$B$5:$F$300,5,0),"")</f>
        <v/>
      </c>
      <c r="I1983" s="11">
        <f>I1982*$E1983/$E1982*(1-I$1+VLOOKUP($A1983,'G T-bils'!$B$3:$C$3000,2,1)/36500)^($A1983-$A1982)</f>
        <v>20.99354039346991</v>
      </c>
      <c r="L1983">
        <f>ROW()</f>
        <v>1983</v>
      </c>
    </row>
    <row r="1984" spans="1:12">
      <c r="A1984" s="1">
        <v>42836</v>
      </c>
      <c r="B1984">
        <v>15.07</v>
      </c>
      <c r="C1984">
        <v>15.16</v>
      </c>
      <c r="D1984">
        <f>IFERROR(VLOOKUP($A1984,'EXIV-EVIX indexes'!$B$4:$D$5000,2,0),D1983)</f>
        <v>6624.16</v>
      </c>
      <c r="E1984">
        <f>IFERROR(VLOOKUP($A1984,'EXIV-EVIX indexes'!$B$4:$D$5000,3,0),E1983)</f>
        <v>14500.19</v>
      </c>
      <c r="F1984" s="11">
        <f>F1983*$D1984/$D1983*(1-F$1+VLOOKUP(A1984,'G T-bils'!B$3:C$3000,2,1)/36500)^($A1984-$A1983)</f>
        <v>29.953162405183647</v>
      </c>
      <c r="G1984" t="str">
        <f>IFERROR(VLOOKUP($A1984,EVIX.IV!$B$5:$F$300,5,0),"")</f>
        <v/>
      </c>
      <c r="I1984" s="11">
        <f>I1983*$E1984/$E1983*(1-I$1+VLOOKUP($A1984,'G T-bils'!$B$3:$C$3000,2,1)/36500)^($A1984-$A1983)</f>
        <v>20.453651239669423</v>
      </c>
      <c r="L1984">
        <f>ROW()</f>
        <v>1984</v>
      </c>
    </row>
    <row r="1985" spans="1:12">
      <c r="A1985" s="1">
        <v>42837</v>
      </c>
      <c r="B1985">
        <v>15.77</v>
      </c>
      <c r="C1985">
        <v>15.28</v>
      </c>
      <c r="D1985">
        <f>IFERROR(VLOOKUP($A1985,'EXIV-EVIX indexes'!$B$4:$D$5000,2,0),D1984)</f>
        <v>6521.02</v>
      </c>
      <c r="E1985">
        <f>IFERROR(VLOOKUP($A1985,'EXIV-EVIX indexes'!$B$4:$D$5000,3,0),E1984)</f>
        <v>14695.26</v>
      </c>
      <c r="F1985" s="11">
        <f>F1984*$D1985/$D1984*(1-F$1+VLOOKUP(A1985,'G T-bils'!B$3:C$3000,2,1)/36500)^($A1985-$A1984)</f>
        <v>29.485078818619765</v>
      </c>
      <c r="G1985" t="str">
        <f>IFERROR(VLOOKUP($A1985,EVIX.IV!$B$5:$F$300,5,0),"")</f>
        <v/>
      </c>
      <c r="I1985" s="11">
        <f>I1984*$E1985/$E1984*(1-I$1+VLOOKUP($A1985,'G T-bils'!$B$3:$C$3000,2,1)/36500)^($A1985-$A1984)</f>
        <v>20.727614424378402</v>
      </c>
      <c r="L1985">
        <f>ROW()</f>
        <v>1985</v>
      </c>
    </row>
    <row r="1986" spans="1:12">
      <c r="A1986" s="1">
        <v>42838</v>
      </c>
      <c r="B1986">
        <v>15.96</v>
      </c>
      <c r="C1986">
        <v>15.75</v>
      </c>
      <c r="D1986">
        <f>IFERROR(VLOOKUP($A1986,'EXIV-EVIX indexes'!$B$4:$D$5000,2,0),D1985)</f>
        <v>6546.61</v>
      </c>
      <c r="E1986">
        <f>IFERROR(VLOOKUP($A1986,'EXIV-EVIX indexes'!$B$4:$D$5000,3,0),E1985)</f>
        <v>14648.34</v>
      </c>
      <c r="F1986" s="11">
        <f>F1985*$D1986/$D1985*(1-F$1+VLOOKUP(A1986,'G T-bils'!B$3:C$3000,2,1)/36500)^($A1986-$A1985)</f>
        <v>29.599079637625767</v>
      </c>
      <c r="G1986" t="str">
        <f>IFERROR(VLOOKUP($A1986,EVIX.IV!$B$5:$F$300,5,0),"")</f>
        <v/>
      </c>
      <c r="I1986" s="11">
        <f>I1985*$E1986/$E1985*(1-I$1+VLOOKUP($A1986,'G T-bils'!$B$3:$C$3000,2,1)/36500)^($A1986-$A1985)</f>
        <v>20.660243485167094</v>
      </c>
      <c r="L1986">
        <f>ROW()</f>
        <v>1986</v>
      </c>
    </row>
    <row r="1987" spans="1:12">
      <c r="A1987" s="1">
        <v>42842</v>
      </c>
      <c r="B1987">
        <v>14.66</v>
      </c>
      <c r="C1987">
        <v>14.86</v>
      </c>
      <c r="D1987">
        <f>IFERROR(VLOOKUP($A1987,'EXIV-EVIX indexes'!$B$4:$D$5000,2,0),D1986)</f>
        <v>6546.61</v>
      </c>
      <c r="E1987">
        <f>IFERROR(VLOOKUP($A1987,'EXIV-EVIX indexes'!$B$4:$D$5000,3,0),E1986)</f>
        <v>14648.34</v>
      </c>
      <c r="F1987" s="11">
        <f>F1986*$D1987/$D1986*(1-F$1+VLOOKUP(A1987,'G T-bils'!B$3:C$3000,2,1)/36500)^($A1987-$A1986)</f>
        <v>29.592258652965985</v>
      </c>
      <c r="G1987" t="str">
        <f>IFERROR(VLOOKUP($A1987,EVIX.IV!$B$5:$F$300,5,0),"")</f>
        <v/>
      </c>
      <c r="I1987" s="11">
        <f>I1986*$E1987/$E1986*(1-I$1+VLOOKUP($A1987,'G T-bils'!$B$3:$C$3000,2,1)/36500)^($A1987-$A1986)</f>
        <v>20.655482418079703</v>
      </c>
      <c r="L1987">
        <f>ROW()</f>
        <v>1987</v>
      </c>
    </row>
    <row r="1988" spans="1:12">
      <c r="A1988" s="1">
        <v>42843</v>
      </c>
      <c r="B1988">
        <v>14.42</v>
      </c>
      <c r="C1988">
        <v>14.76</v>
      </c>
      <c r="D1988">
        <f>IFERROR(VLOOKUP($A1988,'EXIV-EVIX indexes'!$B$4:$D$5000,2,0),D1987)</f>
        <v>6639.94</v>
      </c>
      <c r="E1988">
        <f>IFERROR(VLOOKUP($A1988,'EXIV-EVIX indexes'!$B$4:$D$5000,3,0),E1987)</f>
        <v>14634.32</v>
      </c>
      <c r="F1988" s="11">
        <f>F1987*$D1988/$D1987*(1-F$1+VLOOKUP(A1988,'G T-bils'!B$3:C$3000,2,1)/36500)^($A1988-$A1987)</f>
        <v>30.012295769140277</v>
      </c>
      <c r="G1988" t="str">
        <f>IFERROR(VLOOKUP($A1988,EVIX.IV!$B$5:$F$300,5,0),"")</f>
        <v/>
      </c>
      <c r="I1988" s="11">
        <f>I1987*$E1988/$E1987*(1-I$1+VLOOKUP($A1988,'G T-bils'!$B$3:$C$3000,2,1)/36500)^($A1988-$A1987)</f>
        <v>20.634449933107387</v>
      </c>
      <c r="L1988">
        <f>ROW()</f>
        <v>1988</v>
      </c>
    </row>
    <row r="1989" spans="1:12">
      <c r="A1989" s="1">
        <v>42844</v>
      </c>
      <c r="B1989">
        <v>14.93</v>
      </c>
      <c r="C1989">
        <v>15.08</v>
      </c>
      <c r="D1989">
        <f>IFERROR(VLOOKUP($A1989,'EXIV-EVIX indexes'!$B$4:$D$5000,2,0),D1988)</f>
        <v>6464.51</v>
      </c>
      <c r="E1989">
        <f>IFERROR(VLOOKUP($A1989,'EXIV-EVIX indexes'!$B$4:$D$5000,3,0),E1988)</f>
        <v>15061.74</v>
      </c>
      <c r="F1989" s="11">
        <f>F1988*$D1989/$D1988*(1-F$1+VLOOKUP(A1989,'G T-bils'!B$3:C$3000,2,1)/36500)^($A1989-$A1988)</f>
        <v>29.21757714585101</v>
      </c>
      <c r="G1989" t="str">
        <f>IFERROR(VLOOKUP($A1989,EVIX.IV!$B$5:$F$300,5,0),"")</f>
        <v/>
      </c>
      <c r="I1989" s="11">
        <f>I1988*$E1989/$E1988*(1-I$1+VLOOKUP($A1989,'G T-bils'!$B$3:$C$3000,2,1)/36500)^($A1989-$A1988)</f>
        <v>21.235819257320202</v>
      </c>
      <c r="L1989">
        <f>ROW()</f>
        <v>1989</v>
      </c>
    </row>
    <row r="1990" spans="1:12">
      <c r="A1990" s="1">
        <v>42845</v>
      </c>
      <c r="B1990">
        <v>14.15</v>
      </c>
      <c r="C1990">
        <v>14.53</v>
      </c>
      <c r="D1990">
        <f>IFERROR(VLOOKUP($A1990,'EXIV-EVIX indexes'!$B$4:$D$5000,2,0),D1989)</f>
        <v>6526.95</v>
      </c>
      <c r="E1990">
        <f>IFERROR(VLOOKUP($A1990,'EXIV-EVIX indexes'!$B$4:$D$5000,3,0),E1989)</f>
        <v>15058.19</v>
      </c>
      <c r="F1990" s="11">
        <f>F1989*$D1990/$D1989*(1-F$1+VLOOKUP(A1990,'G T-bils'!B$3:C$3000,2,1)/36500)^($A1990-$A1989)</f>
        <v>29.497996357747805</v>
      </c>
      <c r="G1990" t="str">
        <f>IFERROR(VLOOKUP($A1990,EVIX.IV!$B$5:$F$300,5,0),"")</f>
        <v/>
      </c>
      <c r="I1990" s="11">
        <f>I1989*$E1990/$E1989*(1-I$1+VLOOKUP($A1990,'G T-bils'!$B$3:$C$3000,2,1)/36500)^($A1990-$A1989)</f>
        <v>21.229525657707011</v>
      </c>
      <c r="L1990">
        <f>ROW()</f>
        <v>1990</v>
      </c>
    </row>
    <row r="1991" spans="1:12">
      <c r="A1991" s="1">
        <v>42846</v>
      </c>
      <c r="B1991">
        <v>14.63</v>
      </c>
      <c r="C1991">
        <v>14.75</v>
      </c>
      <c r="D1991">
        <f>IFERROR(VLOOKUP($A1991,'EXIV-EVIX indexes'!$B$4:$D$5000,2,0),D1990)</f>
        <v>6362.09</v>
      </c>
      <c r="E1991">
        <f>IFERROR(VLOOKUP($A1991,'EXIV-EVIX indexes'!$B$4:$D$5000,3,0),E1990)</f>
        <v>15215.36</v>
      </c>
      <c r="F1991" s="11">
        <f>F1990*$D1991/$D1990*(1-F$1+VLOOKUP(A1991,'G T-bils'!B$3:C$3000,2,1)/36500)^($A1991-$A1990)</f>
        <v>28.751199621812784</v>
      </c>
      <c r="G1991" t="str">
        <f>IFERROR(VLOOKUP($A1991,EVIX.IV!$B$5:$F$300,5,0),"")</f>
        <v/>
      </c>
      <c r="I1991" s="11">
        <f>I1990*$E1991/$E1990*(1-I$1+VLOOKUP($A1991,'G T-bils'!$B$3:$C$3000,2,1)/36500)^($A1991-$A1990)</f>
        <v>21.449821377535791</v>
      </c>
      <c r="L1991">
        <f>ROW()</f>
        <v>1991</v>
      </c>
    </row>
    <row r="1992" spans="1:12">
      <c r="A1992" s="1">
        <v>42849</v>
      </c>
      <c r="B1992">
        <v>10.84</v>
      </c>
      <c r="C1992">
        <v>12.9</v>
      </c>
      <c r="D1992">
        <f>IFERROR(VLOOKUP($A1992,'EXIV-EVIX indexes'!$B$4:$D$5000,2,0),D1991)</f>
        <v>5526.18</v>
      </c>
      <c r="E1992">
        <f>IFERROR(VLOOKUP($A1992,'EXIV-EVIX indexes'!$B$4:$D$5000,3,0),E1991)</f>
        <v>17700.91</v>
      </c>
      <c r="F1992" s="11">
        <f>F1991*$D1992/$D1991*(1-F$1+VLOOKUP(A1992,'G T-bils'!B$3:C$3000,2,1)/36500)^($A1992-$A1991)</f>
        <v>24.969066096048973</v>
      </c>
      <c r="G1992" t="str">
        <f>IFERROR(VLOOKUP($A1992,EVIX.IV!$B$5:$F$300,5,0),"")</f>
        <v/>
      </c>
      <c r="I1992" s="11">
        <f>I1991*$E1992/$E1991*(1-I$1+VLOOKUP($A1992,'G T-bils'!$B$3:$C$3000,2,1)/36500)^($A1992-$A1991)</f>
        <v>24.949287766929018</v>
      </c>
      <c r="L1992">
        <f>ROW()</f>
        <v>1992</v>
      </c>
    </row>
    <row r="1993" spans="1:12">
      <c r="A1993" s="1">
        <v>42850</v>
      </c>
      <c r="B1993">
        <v>10.76</v>
      </c>
      <c r="C1993">
        <v>12.85</v>
      </c>
      <c r="D1993">
        <f>IFERROR(VLOOKUP($A1993,'EXIV-EVIX indexes'!$B$4:$D$5000,2,0),D1992)</f>
        <v>5458.16</v>
      </c>
      <c r="E1993">
        <f>IFERROR(VLOOKUP($A1993,'EXIV-EVIX indexes'!$B$4:$D$5000,3,0),E1992)</f>
        <v>18119.7</v>
      </c>
      <c r="F1993" s="11">
        <f>F1992*$D1993/$D1992*(1-F$1+VLOOKUP(A1993,'G T-bils'!B$3:C$3000,2,1)/36500)^($A1993-$A1992)</f>
        <v>24.660236549758366</v>
      </c>
      <c r="G1993" t="str">
        <f>IFERROR(VLOOKUP($A1993,EVIX.IV!$B$5:$F$300,5,0),"")</f>
        <v/>
      </c>
      <c r="I1993" s="11">
        <f>I1992*$E1993/$E1992*(1-I$1+VLOOKUP($A1993,'G T-bils'!$B$3:$C$3000,2,1)/36500)^($A1993-$A1992)</f>
        <v>25.538022475809651</v>
      </c>
      <c r="L1993">
        <f>ROW()</f>
        <v>1993</v>
      </c>
    </row>
    <row r="1994" spans="1:12">
      <c r="A1994" s="1">
        <v>42851</v>
      </c>
      <c r="B1994">
        <v>10.85</v>
      </c>
      <c r="C1994">
        <v>12.98</v>
      </c>
      <c r="D1994">
        <f>IFERROR(VLOOKUP($A1994,'EXIV-EVIX indexes'!$B$4:$D$5000,2,0),D1993)</f>
        <v>5409.38</v>
      </c>
      <c r="E1994">
        <f>IFERROR(VLOOKUP($A1994,'EXIV-EVIX indexes'!$B$4:$D$5000,3,0),E1993)</f>
        <v>18111.57</v>
      </c>
      <c r="F1994" s="11">
        <f>F1993*$D1994/$D1993*(1-F$1+VLOOKUP(A1994,'G T-bils'!B$3:C$3000,2,1)/36500)^($A1994-$A1993)</f>
        <v>24.438355603879113</v>
      </c>
      <c r="G1994" t="str">
        <f>IFERROR(VLOOKUP($A1994,EVIX.IV!$B$5:$F$300,5,0),"")</f>
        <v/>
      </c>
      <c r="I1994" s="11">
        <f>I1993*$E1994/$E1993*(1-I$1+VLOOKUP($A1994,'G T-bils'!$B$3:$C$3000,2,1)/36500)^($A1994-$A1993)</f>
        <v>25.525007230455909</v>
      </c>
      <c r="L1994">
        <f>ROW()</f>
        <v>1994</v>
      </c>
    </row>
    <row r="1995" spans="1:12">
      <c r="A1995" s="1">
        <v>42852</v>
      </c>
      <c r="B1995">
        <v>10.36</v>
      </c>
      <c r="C1995">
        <v>12.8</v>
      </c>
      <c r="D1995">
        <f>IFERROR(VLOOKUP($A1995,'EXIV-EVIX indexes'!$B$4:$D$5000,2,0),D1994)</f>
        <v>5503.27</v>
      </c>
      <c r="E1995">
        <f>IFERROR(VLOOKUP($A1995,'EXIV-EVIX indexes'!$B$4:$D$5000,3,0),E1994)</f>
        <v>17755.13</v>
      </c>
      <c r="F1995" s="11">
        <f>F1994*$D1995/$D1994*(1-F$1+VLOOKUP(A1995,'G T-bils'!B$3:C$3000,2,1)/36500)^($A1995-$A1994)</f>
        <v>24.861000857623665</v>
      </c>
      <c r="G1995" t="str">
        <f>IFERROR(VLOOKUP($A1995,EVIX.IV!$B$5:$F$300,5,0),"")</f>
        <v/>
      </c>
      <c r="I1995" s="11">
        <f>I1994*$E1995/$E1994*(1-I$1+VLOOKUP($A1995,'G T-bils'!$B$3:$C$3000,2,1)/36500)^($A1995-$A1994)</f>
        <v>25.021130644719349</v>
      </c>
      <c r="L1995">
        <f>ROW()</f>
        <v>1995</v>
      </c>
    </row>
    <row r="1996" spans="1:12">
      <c r="A1996" s="1">
        <v>42853</v>
      </c>
      <c r="B1996">
        <v>10.82</v>
      </c>
      <c r="C1996">
        <v>12.93</v>
      </c>
      <c r="D1996">
        <f>IFERROR(VLOOKUP($A1996,'EXIV-EVIX indexes'!$B$4:$D$5000,2,0),D1995)</f>
        <v>5603.99</v>
      </c>
      <c r="E1996">
        <f>IFERROR(VLOOKUP($A1996,'EXIV-EVIX indexes'!$B$4:$D$5000,3,0),E1995)</f>
        <v>17499.45</v>
      </c>
      <c r="F1996" s="11">
        <f>F1995*$D1996/$D1995*(1-F$1+VLOOKUP(A1996,'G T-bils'!B$3:C$3000,2,1)/36500)^($A1996-$A1995)</f>
        <v>25.314439023084105</v>
      </c>
      <c r="G1996" t="str">
        <f>IFERROR(VLOOKUP($A1996,EVIX.IV!$B$5:$F$300,5,0),"")</f>
        <v/>
      </c>
      <c r="I1996" s="11">
        <f>I1995*$E1996/$E1995*(1-I$1+VLOOKUP($A1996,'G T-bils'!$B$3:$C$3000,2,1)/36500)^($A1996-$A1995)</f>
        <v>24.65929416206183</v>
      </c>
      <c r="L1996">
        <f>ROW()</f>
        <v>1996</v>
      </c>
    </row>
    <row r="1997" spans="1:12">
      <c r="A1997" s="1">
        <v>42856</v>
      </c>
      <c r="B1997">
        <v>10.11</v>
      </c>
      <c r="C1997">
        <v>12.63</v>
      </c>
      <c r="D1997">
        <f>IFERROR(VLOOKUP($A1997,'EXIV-EVIX indexes'!$B$4:$D$5000,2,0),D1996)</f>
        <v>5603.99</v>
      </c>
      <c r="E1997">
        <f>IFERROR(VLOOKUP($A1997,'EXIV-EVIX indexes'!$B$4:$D$5000,3,0),E1996)</f>
        <v>17499.45</v>
      </c>
      <c r="F1997" s="11">
        <f>F1996*$D1997/$D1996*(1-F$1+VLOOKUP(A1997,'G T-bils'!B$3:C$3000,2,1)/36500)^($A1997-$A1996)</f>
        <v>25.3097474723962</v>
      </c>
      <c r="G1997" t="str">
        <f>IFERROR(VLOOKUP($A1997,EVIX.IV!$B$5:$F$300,5,0),"")</f>
        <v/>
      </c>
      <c r="I1997" s="11">
        <f>I1996*$E1997/$E1996*(1-I$1+VLOOKUP($A1997,'G T-bils'!$B$3:$C$3000,2,1)/36500)^($A1997-$A1996)</f>
        <v>24.654724030036238</v>
      </c>
      <c r="L1997">
        <f>ROW()</f>
        <v>1997</v>
      </c>
    </row>
    <row r="1998" spans="1:12">
      <c r="A1998" s="1">
        <v>42857</v>
      </c>
      <c r="B1998">
        <v>10.59</v>
      </c>
      <c r="C1998">
        <v>12.83</v>
      </c>
      <c r="D1998">
        <f>IFERROR(VLOOKUP($A1998,'EXIV-EVIX indexes'!$B$4:$D$5000,2,0),D1997)</f>
        <v>5535.75</v>
      </c>
      <c r="E1998">
        <f>IFERROR(VLOOKUP($A1998,'EXIV-EVIX indexes'!$B$4:$D$5000,3,0),E1997)</f>
        <v>17745.62</v>
      </c>
      <c r="F1998" s="11">
        <f>F1997*$D1998/$D1997*(1-F$1+VLOOKUP($A1998,'G T-bils'!$B$3:$C$3000,2,1)/36500)^($A1998-$A1997)</f>
        <v>25.000000300850139</v>
      </c>
      <c r="G1998">
        <f>IFERROR(VLOOKUP($A1998,EVIX.IV!$B$5:$F$300,5,0),"")</f>
        <v>25</v>
      </c>
      <c r="H1998">
        <f>F1998/G1998-1</f>
        <v>1.2034005569816486E-8</v>
      </c>
      <c r="I1998" s="11">
        <f>I1997*$E1998/$E1997*(1-I$1+VLOOKUP($A1998,'G T-bils'!$B$3:$C$3000,2,1)/36500)^($A1998-$A1997)</f>
        <v>25.000000000000053</v>
      </c>
      <c r="J1998">
        <f>IFERROR(VLOOKUP($A1998,EXIV.IV!$B$5:$F$300,5,0),"")</f>
        <v>25</v>
      </c>
      <c r="K1998">
        <f>I1998/J1998-1</f>
        <v>2.2204460492503131E-15</v>
      </c>
      <c r="L1998">
        <f>ROW()</f>
        <v>1998</v>
      </c>
    </row>
    <row r="1999" spans="1:12">
      <c r="A1999" s="1">
        <v>42858</v>
      </c>
      <c r="B1999">
        <v>10.68</v>
      </c>
      <c r="C1999">
        <v>13.09</v>
      </c>
      <c r="D1999">
        <f>IFERROR(VLOOKUP($A1999,'EXIV-EVIX indexes'!$B$4:$D$5000,2,0),D1998)</f>
        <v>5396.81</v>
      </c>
      <c r="E1999">
        <f>IFERROR(VLOOKUP($A1999,'EXIV-EVIX indexes'!$B$4:$D$5000,3,0),E1998)</f>
        <v>18206.439999999999</v>
      </c>
      <c r="F1999" s="11">
        <f>F1998*$D1999/$D1998*(1-F$1+VLOOKUP(A1999,'G T-bils'!B$3:C$3000,2,1)/36500)^($A1999-$A1998)</f>
        <v>24.371036299215216</v>
      </c>
      <c r="G1999">
        <f>IFERROR(VLOOKUP($A1999,EVIX.IV!$B$5:$F$300,5,0),"")</f>
        <v>24.371600000000001</v>
      </c>
      <c r="H1999">
        <f t="shared" ref="H1999:H2056" si="18">F1999/G1999-1</f>
        <v>-2.3129412298872332E-5</v>
      </c>
      <c r="I1999" s="11">
        <f>I1998*$E1999/$E1998*(1-I$1+VLOOKUP($A1999,'G T-bils'!$B$3:$C$3000,2,1)/36500)^($A1999-$A1998)</f>
        <v>25.647626957607176</v>
      </c>
      <c r="J1999">
        <f>IFERROR(VLOOKUP($A1999,EXIV.IV!$B$5:$F$300,5,0),"")</f>
        <v>25.648199999999999</v>
      </c>
      <c r="K1999">
        <f t="shared" ref="K1999:K2056" si="19">I1999/J1999-1</f>
        <v>-2.2342401916009003E-5</v>
      </c>
      <c r="L1999">
        <f>ROW()</f>
        <v>1999</v>
      </c>
    </row>
    <row r="2000" spans="1:12">
      <c r="A2000" s="1">
        <v>42859</v>
      </c>
      <c r="B2000">
        <v>10.46</v>
      </c>
      <c r="C2000">
        <v>12.83</v>
      </c>
      <c r="D2000">
        <f>IFERROR(VLOOKUP($A2000,'EXIV-EVIX indexes'!$B$4:$D$5000,2,0),D1999)</f>
        <v>5249.43</v>
      </c>
      <c r="E2000">
        <f>IFERROR(VLOOKUP($A2000,'EXIV-EVIX indexes'!$B$4:$D$5000,3,0),E1999)</f>
        <v>18824.28</v>
      </c>
      <c r="F2000" s="11">
        <f>F1999*$D2000/$D1999*(1-F$1+VLOOKUP(A2000,'G T-bils'!B$3:C$3000,2,1)/36500)^($A2000-$A1999)</f>
        <v>23.704042166630337</v>
      </c>
      <c r="G2000">
        <f>IFERROR(VLOOKUP($A2000,EVIX.IV!$B$5:$F$300,5,0),"")</f>
        <v>23.704599999999999</v>
      </c>
      <c r="H2000">
        <f t="shared" si="18"/>
        <v>-2.353270545218944E-5</v>
      </c>
      <c r="I2000" s="11">
        <f>I1999*$E2000/$E1999*(1-I$1+VLOOKUP($A2000,'G T-bils'!$B$3:$C$3000,2,1)/36500)^($A2000-$A1999)</f>
        <v>26.516360960241592</v>
      </c>
      <c r="J2000">
        <f>IFERROR(VLOOKUP($A2000,EXIV.IV!$B$5:$F$300,5,0),"")</f>
        <v>26.516999999999999</v>
      </c>
      <c r="K2000">
        <f t="shared" si="19"/>
        <v>-2.4099247969533444E-5</v>
      </c>
      <c r="L2000">
        <f>ROW()</f>
        <v>2000</v>
      </c>
    </row>
    <row r="2001" spans="1:12">
      <c r="A2001" s="1">
        <v>42860</v>
      </c>
      <c r="B2001">
        <v>10.57</v>
      </c>
      <c r="C2001">
        <v>12.85</v>
      </c>
      <c r="D2001">
        <f>IFERROR(VLOOKUP($A2001,'EXIV-EVIX indexes'!$B$4:$D$5000,2,0),D2000)</f>
        <v>5166.82</v>
      </c>
      <c r="E2001">
        <f>IFERROR(VLOOKUP($A2001,'EXIV-EVIX indexes'!$B$4:$D$5000,3,0),E2000)</f>
        <v>19256.63</v>
      </c>
      <c r="F2001" s="11">
        <f>F2000*$D2001/$D2000*(1-F$1+VLOOKUP(A2001,'G T-bils'!B$3:C$3000,2,1)/36500)^($A2001-$A2000)</f>
        <v>23.329573427463718</v>
      </c>
      <c r="G2001">
        <f>IFERROR(VLOOKUP($A2001,EVIX.IV!$B$5:$F$300,5,0),"")</f>
        <v>23.33</v>
      </c>
      <c r="H2001">
        <f t="shared" si="18"/>
        <v>-1.8284292168102567E-5</v>
      </c>
      <c r="I2001" s="11">
        <f>I2000*$E2001/$E2000*(1-I$1+VLOOKUP($A2001,'G T-bils'!$B$3:$C$3000,2,1)/36500)^($A2001-$A2000)</f>
        <v>27.123706599423453</v>
      </c>
      <c r="J2001">
        <f>IFERROR(VLOOKUP($A2001,EXIV.IV!$B$5:$F$300,5,0),"")</f>
        <v>27.124400000000001</v>
      </c>
      <c r="K2001">
        <f t="shared" si="19"/>
        <v>-2.5563720360555209E-5</v>
      </c>
      <c r="L2001">
        <f>ROW()</f>
        <v>2001</v>
      </c>
    </row>
    <row r="2002" spans="1:12">
      <c r="A2002" s="1">
        <v>42863</v>
      </c>
      <c r="B2002">
        <v>9.77</v>
      </c>
      <c r="C2002">
        <v>12.59</v>
      </c>
      <c r="D2002">
        <f>IFERROR(VLOOKUP($A2002,'EXIV-EVIX indexes'!$B$4:$D$5000,2,0),D2001)</f>
        <v>5060.95</v>
      </c>
      <c r="E2002">
        <f>IFERROR(VLOOKUP($A2002,'EXIV-EVIX indexes'!$B$4:$D$5000,3,0),E2001)</f>
        <v>19449.86</v>
      </c>
      <c r="F2002" s="11">
        <f>F2001*$D2002/$D2001*(1-F$1+VLOOKUP(A2002,'G T-bils'!B$3:C$3000,2,1)/36500)^($A2002-$A2001)</f>
        <v>22.847333269855309</v>
      </c>
      <c r="G2002">
        <f>IFERROR(VLOOKUP($A2002,EVIX.IV!$B$5:$F$300,5,0),"")</f>
        <v>22.847100000000001</v>
      </c>
      <c r="H2002">
        <f t="shared" si="18"/>
        <v>1.0210042207026149E-5</v>
      </c>
      <c r="I2002" s="11">
        <f>I2001*$E2002/$E2001*(1-I$1+VLOOKUP($A2002,'G T-bils'!$B$3:$C$3000,2,1)/36500)^($A2002-$A2001)</f>
        <v>27.390832726644096</v>
      </c>
      <c r="J2002">
        <f>IFERROR(VLOOKUP($A2002,EXIV.IV!$B$5:$F$300,5,0),"")</f>
        <v>27.390999999999998</v>
      </c>
      <c r="K2002">
        <f t="shared" si="19"/>
        <v>-6.1068729109159392E-6</v>
      </c>
      <c r="L2002">
        <f>ROW()</f>
        <v>2002</v>
      </c>
    </row>
    <row r="2003" spans="1:12">
      <c r="A2003" s="1">
        <v>42864</v>
      </c>
      <c r="B2003">
        <v>9.9600000000000009</v>
      </c>
      <c r="C2003">
        <v>12.71</v>
      </c>
      <c r="D2003">
        <f>IFERROR(VLOOKUP($A2003,'EXIV-EVIX indexes'!$B$4:$D$5000,2,0),D2002)</f>
        <v>5024.57</v>
      </c>
      <c r="E2003">
        <f>IFERROR(VLOOKUP($A2003,'EXIV-EVIX indexes'!$B$4:$D$5000,3,0),E2002)</f>
        <v>19437.09</v>
      </c>
      <c r="F2003" s="11">
        <f>F2002*$D2003/$D2002*(1-F$1+VLOOKUP(A2003,'G T-bils'!B$3:C$3000,2,1)/36500)^($A2003-$A2002)</f>
        <v>22.681708526903801</v>
      </c>
      <c r="G2003">
        <f>IFERROR(VLOOKUP($A2003,EVIX.IV!$B$5:$F$300,5,0),"")</f>
        <v>22.6814</v>
      </c>
      <c r="H2003">
        <f t="shared" si="18"/>
        <v>1.3602639334475697E-5</v>
      </c>
      <c r="I2003" s="11">
        <f>I2002*$E2003/$E2002*(1-I$1+VLOOKUP($A2003,'G T-bils'!$B$3:$C$3000,2,1)/36500)^($A2003-$A2002)</f>
        <v>27.371172133394754</v>
      </c>
      <c r="J2003">
        <f>IFERROR(VLOOKUP($A2003,EXIV.IV!$B$5:$F$300,5,0),"")</f>
        <v>27.371300000000002</v>
      </c>
      <c r="K2003">
        <f t="shared" si="19"/>
        <v>-4.6715576259570568E-6</v>
      </c>
      <c r="L2003">
        <f>ROW()</f>
        <v>2003</v>
      </c>
    </row>
    <row r="2004" spans="1:12">
      <c r="A2004" s="1">
        <v>42865</v>
      </c>
      <c r="B2004">
        <v>10.210000000000001</v>
      </c>
      <c r="C2004">
        <v>12.91</v>
      </c>
      <c r="D2004">
        <f>IFERROR(VLOOKUP($A2004,'EXIV-EVIX indexes'!$B$4:$D$5000,2,0),D2003)</f>
        <v>5068.58</v>
      </c>
      <c r="E2004">
        <f>IFERROR(VLOOKUP($A2004,'EXIV-EVIX indexes'!$B$4:$D$5000,3,0),E2003)</f>
        <v>19179.5</v>
      </c>
      <c r="F2004" s="11">
        <f>F2003*$D2004/$D2003*(1-F$1+VLOOKUP(A2004,'G T-bils'!B$3:C$3000,2,1)/36500)^($A2004-$A2003)</f>
        <v>22.878976892537434</v>
      </c>
      <c r="G2004">
        <f>IFERROR(VLOOKUP($A2004,EVIX.IV!$B$5:$F$300,5,0),"")</f>
        <v>22.878699999999998</v>
      </c>
      <c r="H2004">
        <f t="shared" si="18"/>
        <v>1.2102634215915842E-5</v>
      </c>
      <c r="I2004" s="11">
        <f>I2003*$E2004/$E2003*(1-I$1+VLOOKUP($A2004,'G T-bils'!$B$3:$C$3000,2,1)/36500)^($A2004-$A2003)</f>
        <v>27.006783399999925</v>
      </c>
      <c r="J2004">
        <f>IFERROR(VLOOKUP($A2004,EXIV.IV!$B$5:$F$300,5,0),"")</f>
        <v>27.006799999999998</v>
      </c>
      <c r="K2004">
        <f t="shared" si="19"/>
        <v>-6.1466001421983663E-7</v>
      </c>
      <c r="L2004">
        <f>ROW()</f>
        <v>2004</v>
      </c>
    </row>
    <row r="2005" spans="1:12">
      <c r="A2005" s="1">
        <v>42866</v>
      </c>
      <c r="B2005">
        <v>10.6</v>
      </c>
      <c r="C2005">
        <v>13.01</v>
      </c>
      <c r="D2005">
        <f>IFERROR(VLOOKUP($A2005,'EXIV-EVIX indexes'!$B$4:$D$5000,2,0),D2004)</f>
        <v>5158.32</v>
      </c>
      <c r="E2005">
        <f>IFERROR(VLOOKUP($A2005,'EXIV-EVIX indexes'!$B$4:$D$5000,3,0),E2004)</f>
        <v>18830.8</v>
      </c>
      <c r="F2005" s="11">
        <f>F2004*$D2005/$D2004*(1-F$1+VLOOKUP(A2005,'G T-bils'!B$3:C$3000,2,1)/36500)^($A2005-$A2004)</f>
        <v>23.282604034728131</v>
      </c>
      <c r="G2005">
        <f>IFERROR(VLOOKUP($A2005,EVIX.IV!$B$5:$F$300,5,0),"")</f>
        <v>23.283799999999999</v>
      </c>
      <c r="H2005">
        <f t="shared" si="18"/>
        <v>-5.1364694417133094E-5</v>
      </c>
      <c r="I2005" s="11">
        <f>I2004*$E2005/$E2004*(1-I$1+VLOOKUP($A2005,'G T-bils'!$B$3:$C$3000,2,1)/36500)^($A2005-$A2004)</f>
        <v>26.514126786661478</v>
      </c>
      <c r="J2005">
        <f>IFERROR(VLOOKUP($A2005,EXIV.IV!$B$5:$F$300,5,0),"")</f>
        <v>26.515799999999999</v>
      </c>
      <c r="K2005">
        <f t="shared" si="19"/>
        <v>-6.3102502602996324E-5</v>
      </c>
      <c r="L2005">
        <f>ROW()</f>
        <v>2005</v>
      </c>
    </row>
    <row r="2006" spans="1:12">
      <c r="A2006" s="1">
        <v>42867</v>
      </c>
      <c r="B2006">
        <v>10.4</v>
      </c>
      <c r="C2006">
        <v>12.97</v>
      </c>
      <c r="D2006">
        <f>IFERROR(VLOOKUP($A2006,'EXIV-EVIX indexes'!$B$4:$D$5000,2,0),D2005)</f>
        <v>5110.16</v>
      </c>
      <c r="E2006">
        <f>IFERROR(VLOOKUP($A2006,'EXIV-EVIX indexes'!$B$4:$D$5000,3,0),E2005)</f>
        <v>19190.43</v>
      </c>
      <c r="F2006" s="11">
        <f>F2005*$D2006/$D2005*(1-F$1+VLOOKUP(A2006,'G T-bils'!B$3:C$3000,2,1)/36500)^($A2006-$A2005)</f>
        <v>23.063797649079419</v>
      </c>
      <c r="G2006">
        <f>IFERROR(VLOOKUP($A2006,EVIX.IV!$B$5:$F$300,5,0),"")</f>
        <v>23.063600000000001</v>
      </c>
      <c r="H2006">
        <f t="shared" si="18"/>
        <v>8.5697410385776607E-6</v>
      </c>
      <c r="I2006" s="11">
        <f>I2005*$E2006/$E2005*(1-I$1+VLOOKUP($A2006,'G T-bils'!$B$3:$C$3000,2,1)/36500)^($A2006-$A2005)</f>
        <v>27.018815958191187</v>
      </c>
      <c r="J2006">
        <f>IFERROR(VLOOKUP($A2006,EXIV.IV!$B$5:$F$300,5,0),"")</f>
        <v>27.018899999999999</v>
      </c>
      <c r="K2006">
        <f t="shared" si="19"/>
        <v>-3.1104822479921523E-6</v>
      </c>
      <c r="L2006">
        <f>ROW()</f>
        <v>2006</v>
      </c>
    </row>
    <row r="2007" spans="1:12">
      <c r="A2007" s="1">
        <v>42870</v>
      </c>
      <c r="B2007">
        <v>10.42</v>
      </c>
      <c r="C2007">
        <v>12.78</v>
      </c>
      <c r="D2007">
        <f>IFERROR(VLOOKUP($A2007,'EXIV-EVIX indexes'!$B$4:$D$5000,2,0),D2006)</f>
        <v>5100.72</v>
      </c>
      <c r="E2007">
        <f>IFERROR(VLOOKUP($A2007,'EXIV-EVIX indexes'!$B$4:$D$5000,3,0),E2006)</f>
        <v>19414.28</v>
      </c>
      <c r="F2007" s="11">
        <f>F2006*$D2007/$D2006*(1-F$1+VLOOKUP(A2007,'G T-bils'!B$3:C$3000,2,1)/36500)^($A2007-$A2006)</f>
        <v>23.016923456432217</v>
      </c>
      <c r="G2007">
        <f>IFERROR(VLOOKUP($A2007,EVIX.IV!$B$5:$F$300,5,0),"")</f>
        <v>23.013999999999999</v>
      </c>
      <c r="H2007">
        <f t="shared" si="18"/>
        <v>1.2702947910914197E-4</v>
      </c>
      <c r="I2007" s="11">
        <f>I2006*$E2007/$E2006*(1-I$1+VLOOKUP($A2007,'G T-bils'!$B$3:$C$3000,2,1)/36500)^($A2007-$A2006)</f>
        <v>27.328913402626615</v>
      </c>
      <c r="J2007">
        <f>IFERROR(VLOOKUP($A2007,EXIV.IV!$B$5:$F$300,5,0),"")</f>
        <v>27.325900000000001</v>
      </c>
      <c r="K2007">
        <f t="shared" si="19"/>
        <v>1.1027642736793908E-4</v>
      </c>
      <c r="L2007">
        <f>ROW()</f>
        <v>2007</v>
      </c>
    </row>
    <row r="2008" spans="1:12">
      <c r="A2008" s="1">
        <v>42871</v>
      </c>
      <c r="B2008">
        <v>10.65</v>
      </c>
      <c r="C2008">
        <v>12.65</v>
      </c>
      <c r="D2008">
        <f>IFERROR(VLOOKUP($A2008,'EXIV-EVIX indexes'!$B$4:$D$5000,2,0),D2007)</f>
        <v>5028.84</v>
      </c>
      <c r="E2008">
        <f>IFERROR(VLOOKUP($A2008,'EXIV-EVIX indexes'!$B$4:$D$5000,3,0),E2007)</f>
        <v>20051.5</v>
      </c>
      <c r="F2008" s="11">
        <f>F2007*$D2008/$D2007*(1-F$1+VLOOKUP(A2008,'G T-bils'!B$3:C$3000,2,1)/36500)^($A2008-$A2007)</f>
        <v>22.691163433907519</v>
      </c>
      <c r="G2008">
        <f>IFERROR(VLOOKUP($A2008,EVIX.IV!$B$5:$F$300,5,0),"")</f>
        <v>22.690799999999999</v>
      </c>
      <c r="H2008">
        <f t="shared" si="18"/>
        <v>1.6016795684636875E-5</v>
      </c>
      <c r="I2008" s="11">
        <f>I2007*$E2008/$E2007*(1-I$1+VLOOKUP($A2008,'G T-bils'!$B$3:$C$3000,2,1)/36500)^($A2008-$A2007)</f>
        <v>28.224164742245254</v>
      </c>
      <c r="J2008">
        <f>IFERROR(VLOOKUP($A2008,EXIV.IV!$B$5:$F$300,5,0),"")</f>
        <v>28.224299999999999</v>
      </c>
      <c r="K2008">
        <f t="shared" si="19"/>
        <v>-4.7922447942161384E-6</v>
      </c>
      <c r="L2008">
        <f>ROW()</f>
        <v>2008</v>
      </c>
    </row>
    <row r="2009" spans="1:12">
      <c r="A2009" s="1">
        <v>42872</v>
      </c>
      <c r="B2009">
        <v>15.59</v>
      </c>
      <c r="C2009">
        <v>15.6</v>
      </c>
      <c r="D2009">
        <f>IFERROR(VLOOKUP($A2009,'EXIV-EVIX indexes'!$B$4:$D$5000,2,0),D2008)</f>
        <v>5353.76</v>
      </c>
      <c r="E2009">
        <f>IFERROR(VLOOKUP($A2009,'EXIV-EVIX indexes'!$B$4:$D$5000,3,0),E2008)</f>
        <v>18975.150000000001</v>
      </c>
      <c r="F2009" s="11">
        <f>F2008*$D2009/$D2008*(1-F$1+VLOOKUP(A2009,'G T-bils'!B$3:C$3000,2,1)/36500)^($A2009-$A2008)</f>
        <v>24.15577505722084</v>
      </c>
      <c r="G2009">
        <f>IFERROR(VLOOKUP($A2009,EVIX.IV!$B$5:$F$300,5,0),"")</f>
        <v>24.1554</v>
      </c>
      <c r="H2009">
        <f t="shared" si="18"/>
        <v>1.55268478616577E-5</v>
      </c>
      <c r="I2009" s="11">
        <f>I2008*$E2009/$E2008*(1-I$1+VLOOKUP($A2009,'G T-bils'!$B$3:$C$3000,2,1)/36500)^($A2009-$A2008)</f>
        <v>26.707459710834403</v>
      </c>
      <c r="J2009">
        <f>IFERROR(VLOOKUP($A2009,EXIV.IV!$B$5:$F$300,5,0),"")</f>
        <v>26.7075</v>
      </c>
      <c r="K2009">
        <f t="shared" si="19"/>
        <v>-1.508533767569098E-6</v>
      </c>
      <c r="L2009">
        <f>ROW()</f>
        <v>2009</v>
      </c>
    </row>
    <row r="2010" spans="1:12">
      <c r="A2010" s="1">
        <v>42873</v>
      </c>
      <c r="B2010">
        <v>14.66</v>
      </c>
      <c r="C2010">
        <v>14.97</v>
      </c>
      <c r="D2010">
        <f>IFERROR(VLOOKUP($A2010,'EXIV-EVIX indexes'!$B$4:$D$5000,2,0),D2009)</f>
        <v>5598.52</v>
      </c>
      <c r="E2010">
        <f>IFERROR(VLOOKUP($A2010,'EXIV-EVIX indexes'!$B$4:$D$5000,3,0),E2009)</f>
        <v>18030.509999999998</v>
      </c>
      <c r="F2010" s="11">
        <f>F2009*$D2010/$D2009*(1-F$1+VLOOKUP(A2010,'G T-bils'!B$3:C$3000,2,1)/36500)^($A2010-$A2009)</f>
        <v>25.258552369822024</v>
      </c>
      <c r="G2010">
        <f>IFERROR(VLOOKUP($A2010,EVIX.IV!$B$5:$F$300,5,0),"")</f>
        <v>25.258299999999998</v>
      </c>
      <c r="H2010">
        <f t="shared" si="18"/>
        <v>9.9915600821898209E-6</v>
      </c>
      <c r="I2010" s="11">
        <f>I2009*$E2010/$E2009*(1-I$1+VLOOKUP($A2010,'G T-bils'!$B$3:$C$3000,2,1)/36500)^($A2010-$A2009)</f>
        <v>25.376312835690566</v>
      </c>
      <c r="J2010">
        <f>IFERROR(VLOOKUP($A2010,EXIV.IV!$B$5:$F$300,5,0),"")</f>
        <v>25.376200000000001</v>
      </c>
      <c r="K2010">
        <f t="shared" si="19"/>
        <v>4.4465164432683224E-6</v>
      </c>
      <c r="L2010">
        <f>ROW()</f>
        <v>2010</v>
      </c>
    </row>
    <row r="2011" spans="1:12">
      <c r="A2011" s="1">
        <v>42874</v>
      </c>
      <c r="B2011">
        <v>12.04</v>
      </c>
      <c r="C2011">
        <v>13.49</v>
      </c>
      <c r="D2011">
        <f>IFERROR(VLOOKUP($A2011,'EXIV-EVIX indexes'!$B$4:$D$5000,2,0),D2010)</f>
        <v>5355.12</v>
      </c>
      <c r="E2011">
        <f>IFERROR(VLOOKUP($A2011,'EXIV-EVIX indexes'!$B$4:$D$5000,3,0),E2010)</f>
        <v>19026.68</v>
      </c>
      <c r="F2011" s="11">
        <f>F2010*$D2011/$D2010*(1-F$1+VLOOKUP(A2011,'G T-bils'!B$3:C$3000,2,1)/36500)^($A2011-$A2010)</f>
        <v>24.158921913305964</v>
      </c>
      <c r="G2011">
        <f>IFERROR(VLOOKUP($A2011,EVIX.IV!$B$5:$F$300,5,0),"")</f>
        <v>24.1586</v>
      </c>
      <c r="H2011">
        <f t="shared" si="18"/>
        <v>1.332499838424539E-5</v>
      </c>
      <c r="I2011" s="11">
        <f>I2010*$E2011/$E2010*(1-I$1+VLOOKUP($A2011,'G T-bils'!$B$3:$C$3000,2,1)/36500)^($A2011-$A2010)</f>
        <v>26.776674733222805</v>
      </c>
      <c r="J2011">
        <f>IFERROR(VLOOKUP($A2011,EXIV.IV!$B$5:$F$300,5,0),"")</f>
        <v>26.776599999999998</v>
      </c>
      <c r="K2011">
        <f t="shared" si="19"/>
        <v>2.7909899988909359E-6</v>
      </c>
      <c r="L2011">
        <f>ROW()</f>
        <v>2011</v>
      </c>
    </row>
    <row r="2012" spans="1:12">
      <c r="A2012" s="1">
        <v>42877</v>
      </c>
      <c r="B2012">
        <v>10.93</v>
      </c>
      <c r="C2012">
        <v>12.96</v>
      </c>
      <c r="D2012">
        <f>IFERROR(VLOOKUP($A2012,'EXIV-EVIX indexes'!$B$4:$D$5000,2,0),D2011)</f>
        <v>5243.25</v>
      </c>
      <c r="E2012">
        <f>IFERROR(VLOOKUP($A2012,'EXIV-EVIX indexes'!$B$4:$D$5000,3,0),E2011)</f>
        <v>19602.150000000001</v>
      </c>
      <c r="F2012" s="11">
        <f>F2011*$D2012/$D2011*(1-F$1+VLOOKUP(A2012,'G T-bils'!B$3:C$3000,2,1)/36500)^($A2012-$A2011)</f>
        <v>23.649837601586682</v>
      </c>
      <c r="G2012">
        <f>IFERROR(VLOOKUP($A2012,EVIX.IV!$B$5:$F$300,5,0),"")</f>
        <v>23.6495</v>
      </c>
      <c r="H2012">
        <f t="shared" si="18"/>
        <v>1.4275210329373067E-5</v>
      </c>
      <c r="I2012" s="11">
        <f>I2011*$E2012/$E2011*(1-I$1+VLOOKUP($A2012,'G T-bils'!$B$3:$C$3000,2,1)/36500)^($A2012-$A2011)</f>
        <v>27.581418095891966</v>
      </c>
      <c r="J2012">
        <f>IFERROR(VLOOKUP($A2012,EXIV.IV!$B$5:$F$300,5,0),"")</f>
        <v>27.581499999999998</v>
      </c>
      <c r="K2012">
        <f t="shared" si="19"/>
        <v>-2.9695305923116422E-6</v>
      </c>
      <c r="L2012">
        <f>ROW()</f>
        <v>2012</v>
      </c>
    </row>
    <row r="2013" spans="1:12">
      <c r="A2013" s="1">
        <v>42878</v>
      </c>
      <c r="B2013">
        <v>10.72</v>
      </c>
      <c r="C2013">
        <v>12.9</v>
      </c>
      <c r="D2013">
        <f>IFERROR(VLOOKUP($A2013,'EXIV-EVIX indexes'!$B$4:$D$5000,2,0),D2012)</f>
        <v>5062.8599999999997</v>
      </c>
      <c r="E2013">
        <f>IFERROR(VLOOKUP($A2013,'EXIV-EVIX indexes'!$B$4:$D$5000,3,0),E2012)</f>
        <v>20205.830000000002</v>
      </c>
      <c r="F2013" s="11">
        <f>F2012*$D2013/$D2012*(1-F$1+VLOOKUP(A2013,'G T-bils'!B$3:C$3000,2,1)/36500)^($A2013-$A2012)</f>
        <v>22.834764082727489</v>
      </c>
      <c r="G2013">
        <f>IFERROR(VLOOKUP($A2013,EVIX.IV!$B$5:$F$300,5,0),"")</f>
        <v>22.834299999999999</v>
      </c>
      <c r="H2013">
        <f t="shared" si="18"/>
        <v>2.0323930555843361E-5</v>
      </c>
      <c r="I2013" s="11">
        <f>I2012*$E2013/$E2012*(1-I$1+VLOOKUP($A2013,'G T-bils'!$B$3:$C$3000,2,1)/36500)^($A2013-$A2012)</f>
        <v>28.429065991419431</v>
      </c>
      <c r="J2013">
        <f>IFERROR(VLOOKUP($A2013,EXIV.IV!$B$5:$F$300,5,0),"")</f>
        <v>28.429200000000002</v>
      </c>
      <c r="K2013">
        <f t="shared" si="19"/>
        <v>-4.7137654443085708E-6</v>
      </c>
      <c r="L2013">
        <f>ROW()</f>
        <v>2013</v>
      </c>
    </row>
    <row r="2014" spans="1:12">
      <c r="A2014" s="1">
        <v>42879</v>
      </c>
      <c r="B2014">
        <v>10.02</v>
      </c>
      <c r="C2014">
        <v>12.59</v>
      </c>
      <c r="D2014">
        <f>IFERROR(VLOOKUP($A2014,'EXIV-EVIX indexes'!$B$4:$D$5000,2,0),D2013)</f>
        <v>5100.6400000000003</v>
      </c>
      <c r="E2014">
        <f>IFERROR(VLOOKUP($A2014,'EXIV-EVIX indexes'!$B$4:$D$5000,3,0),E2013)</f>
        <v>19885.62</v>
      </c>
      <c r="F2014" s="11">
        <f>F2013*$D2014/$D2013*(1-F$1+VLOOKUP(A2014,'G T-bils'!B$3:C$3000,2,1)/36500)^($A2014-$A2013)</f>
        <v>23.003721770145777</v>
      </c>
      <c r="G2014">
        <f>IFERROR(VLOOKUP($A2014,EVIX.IV!$B$5:$F$300,5,0),"")</f>
        <v>23.003299999999999</v>
      </c>
      <c r="H2014">
        <f t="shared" si="18"/>
        <v>1.8335201722230465E-5</v>
      </c>
      <c r="I2014" s="11">
        <f>I2013*$E2014/$E2013*(1-I$1+VLOOKUP($A2014,'G T-bils'!$B$3:$C$3000,2,1)/36500)^($A2014-$A2013)</f>
        <v>27.976788261940243</v>
      </c>
      <c r="J2014">
        <f>IFERROR(VLOOKUP($A2014,EXIV.IV!$B$5:$F$300,5,0),"")</f>
        <v>27.976900000000001</v>
      </c>
      <c r="K2014">
        <f t="shared" si="19"/>
        <v>-3.9939399918420548E-6</v>
      </c>
      <c r="L2014">
        <f>ROW()</f>
        <v>2014</v>
      </c>
    </row>
    <row r="2015" spans="1:12">
      <c r="A2015" s="1">
        <v>42880</v>
      </c>
      <c r="B2015">
        <v>9.99</v>
      </c>
      <c r="C2015">
        <v>12.51</v>
      </c>
      <c r="D2015">
        <f>IFERROR(VLOOKUP($A2015,'EXIV-EVIX indexes'!$B$4:$D$5000,2,0),D2014)</f>
        <v>5047.7</v>
      </c>
      <c r="E2015">
        <f>IFERROR(VLOOKUP($A2015,'EXIV-EVIX indexes'!$B$4:$D$5000,3,0),E2014)</f>
        <v>20190.310000000001</v>
      </c>
      <c r="F2015" s="11">
        <f>F2014*$D2015/$D2014*(1-F$1+VLOOKUP(A2015,'G T-bils'!B$3:C$3000,2,1)/36500)^($A2015-$A2014)</f>
        <v>22.763558264359723</v>
      </c>
      <c r="G2015">
        <f>IFERROR(VLOOKUP($A2015,EVIX.IV!$B$5:$F$300,5,0),"")</f>
        <v>22.763100000000001</v>
      </c>
      <c r="H2015">
        <f t="shared" si="18"/>
        <v>2.0131895906994046E-5</v>
      </c>
      <c r="I2015" s="11">
        <f>I2014*$E2015/$E2014*(1-I$1+VLOOKUP($A2015,'G T-bils'!$B$3:$C$3000,2,1)/36500)^($A2015-$A2014)</f>
        <v>28.40369803766567</v>
      </c>
      <c r="J2015">
        <f>IFERROR(VLOOKUP($A2015,EXIV.IV!$B$5:$F$300,5,0),"")</f>
        <v>28.4038</v>
      </c>
      <c r="K2015">
        <f t="shared" si="19"/>
        <v>-3.5897427220765721E-6</v>
      </c>
      <c r="L2015">
        <f>ROW()</f>
        <v>2015</v>
      </c>
    </row>
    <row r="2016" spans="1:12">
      <c r="A2016" s="1">
        <v>42881</v>
      </c>
      <c r="B2016">
        <v>9.81</v>
      </c>
      <c r="C2016">
        <v>12.44</v>
      </c>
      <c r="D2016">
        <f>IFERROR(VLOOKUP($A2016,'EXIV-EVIX indexes'!$B$4:$D$5000,2,0),D2015)</f>
        <v>4994.24</v>
      </c>
      <c r="E2016">
        <f>IFERROR(VLOOKUP($A2016,'EXIV-EVIX indexes'!$B$4:$D$5000,3,0),E2015)</f>
        <v>20294.61</v>
      </c>
      <c r="F2016" s="11">
        <f>F2015*$D2016/$D2015*(1-F$1+VLOOKUP(A2016,'G T-bils'!B$3:C$3000,2,1)/36500)^($A2016-$A2015)</f>
        <v>22.52107758794622</v>
      </c>
      <c r="G2016">
        <f>IFERROR(VLOOKUP($A2016,EVIX.IV!$B$5:$F$300,5,0),"")</f>
        <v>22.520600000000002</v>
      </c>
      <c r="H2016">
        <f t="shared" si="18"/>
        <v>2.1206715017374478E-5</v>
      </c>
      <c r="I2016" s="11">
        <f>I2015*$E2016/$E2015*(1-I$1+VLOOKUP($A2016,'G T-bils'!$B$3:$C$3000,2,1)/36500)^($A2016-$A2015)</f>
        <v>28.548661689066311</v>
      </c>
      <c r="J2016">
        <f>IFERROR(VLOOKUP($A2016,EXIV.IV!$B$5:$F$300,5,0),"")</f>
        <v>28.5487</v>
      </c>
      <c r="K2016">
        <f t="shared" si="19"/>
        <v>-1.3419502005174166E-6</v>
      </c>
      <c r="L2016">
        <f>ROW()</f>
        <v>2016</v>
      </c>
    </row>
    <row r="2017" spans="1:12">
      <c r="A2017" s="1">
        <v>42885</v>
      </c>
      <c r="B2017">
        <v>10.38</v>
      </c>
      <c r="C2017">
        <v>12.74</v>
      </c>
      <c r="D2017">
        <f>IFERROR(VLOOKUP($A2017,'EXIV-EVIX indexes'!$B$4:$D$5000,2,0),D2016)</f>
        <v>5076.8500000000004</v>
      </c>
      <c r="E2017">
        <f>IFERROR(VLOOKUP($A2017,'EXIV-EVIX indexes'!$B$4:$D$5000,3,0),E2016)</f>
        <v>19926.810000000001</v>
      </c>
      <c r="F2017" s="11">
        <f>F2016*$D2017/$D2016*(1-F$1+VLOOKUP(A2017,'G T-bils'!B$3:C$3000,2,1)/36500)^($A2017-$A2016)</f>
        <v>22.887968044461122</v>
      </c>
      <c r="G2017">
        <f>IFERROR(VLOOKUP($A2017,EVIX.IV!$B$5:$F$300,5,0),"")</f>
        <v>22.887499999999999</v>
      </c>
      <c r="H2017">
        <f t="shared" si="18"/>
        <v>2.0449785302911749E-5</v>
      </c>
      <c r="I2017" s="11">
        <f>I2016*$E2017/$E2016*(1-I$1+VLOOKUP($A2017,'G T-bils'!$B$3:$C$3000,2,1)/36500)^($A2017-$A2016)</f>
        <v>28.024377366920469</v>
      </c>
      <c r="J2017">
        <f>IFERROR(VLOOKUP($A2017,EXIV.IV!$B$5:$F$300,5,0),"")</f>
        <v>28.0243</v>
      </c>
      <c r="K2017">
        <f t="shared" si="19"/>
        <v>2.7607084018832495E-6</v>
      </c>
      <c r="L2017">
        <f>ROW()</f>
        <v>2017</v>
      </c>
    </row>
    <row r="2018" spans="1:12">
      <c r="A2018" s="1">
        <v>42886</v>
      </c>
      <c r="B2018">
        <v>10.41</v>
      </c>
      <c r="C2018">
        <v>12.63</v>
      </c>
      <c r="D2018">
        <f>IFERROR(VLOOKUP($A2018,'EXIV-EVIX indexes'!$B$4:$D$5000,2,0),D2017)</f>
        <v>5058.13</v>
      </c>
      <c r="E2018">
        <f>IFERROR(VLOOKUP($A2018,'EXIV-EVIX indexes'!$B$4:$D$5000,3,0),E2017)</f>
        <v>20235.89</v>
      </c>
      <c r="F2018" s="11">
        <f>F2017*$D2018/$D2017*(1-F$1+VLOOKUP(A2018,'G T-bils'!B$3:C$3000,2,1)/36500)^($A2018-$A2017)</f>
        <v>22.802166949642022</v>
      </c>
      <c r="G2018">
        <f>IFERROR(VLOOKUP($A2018,EVIX.IV!$B$5:$F$300,5,0),"")</f>
        <v>22.8017</v>
      </c>
      <c r="H2018">
        <f t="shared" si="18"/>
        <v>2.0478720534899963E-5</v>
      </c>
      <c r="I2018" s="11">
        <f>I2017*$E2018/$E2017*(1-I$1+VLOOKUP($A2018,'G T-bils'!$B$3:$C$3000,2,1)/36500)^($A2018-$A2017)</f>
        <v>28.457302478729961</v>
      </c>
      <c r="J2018">
        <f>IFERROR(VLOOKUP($A2018,EXIV.IV!$B$5:$F$300,5,0),"")</f>
        <v>28.4573</v>
      </c>
      <c r="K2018">
        <f t="shared" si="19"/>
        <v>8.710348353702102E-8</v>
      </c>
      <c r="L2018">
        <f>ROW()</f>
        <v>2018</v>
      </c>
    </row>
    <row r="2019" spans="1:12">
      <c r="A2019" s="1">
        <v>42887</v>
      </c>
      <c r="B2019">
        <v>9.89</v>
      </c>
      <c r="C2019">
        <v>12.42</v>
      </c>
      <c r="D2019">
        <f>IFERROR(VLOOKUP($A2019,'EXIV-EVIX indexes'!$B$4:$D$5000,2,0),D2018)</f>
        <v>4868.92</v>
      </c>
      <c r="E2019">
        <f>IFERROR(VLOOKUP($A2019,'EXIV-EVIX indexes'!$B$4:$D$5000,3,0),E2018)</f>
        <v>20917.59</v>
      </c>
      <c r="F2019" s="11">
        <f>F2018*$D2019/$D2018*(1-F$1+VLOOKUP(A2019,'G T-bils'!B$3:C$3000,2,1)/36500)^($A2019-$A2018)</f>
        <v>21.94785507271023</v>
      </c>
      <c r="G2019">
        <f>IFERROR(VLOOKUP($A2019,EVIX.IV!$B$5:$F$300,5,0),"")</f>
        <v>21.947399999999998</v>
      </c>
      <c r="H2019">
        <f t="shared" si="18"/>
        <v>2.0734697970148375E-5</v>
      </c>
      <c r="I2019" s="11">
        <f>I2018*$E2019/$E2018*(1-I$1+VLOOKUP($A2019,'G T-bils'!$B$3:$C$3000,2,1)/36500)^($A2019-$A2018)</f>
        <v>29.414155044201618</v>
      </c>
      <c r="J2019">
        <f>IFERROR(VLOOKUP($A2019,EXIV.IV!$B$5:$F$300,5,0),"")</f>
        <v>29.414200000000001</v>
      </c>
      <c r="K2019">
        <f t="shared" si="19"/>
        <v>-1.5283705959712179E-6</v>
      </c>
      <c r="L2019">
        <f>ROW()</f>
        <v>2019</v>
      </c>
    </row>
    <row r="2020" spans="1:12">
      <c r="A2020" s="1">
        <v>42888</v>
      </c>
      <c r="B2020">
        <v>9.75</v>
      </c>
      <c r="C2020">
        <v>12.46</v>
      </c>
      <c r="D2020">
        <f>IFERROR(VLOOKUP($A2020,'EXIV-EVIX indexes'!$B$4:$D$5000,2,0),D2019)</f>
        <v>4799.7299999999996</v>
      </c>
      <c r="E2020">
        <f>IFERROR(VLOOKUP($A2020,'EXIV-EVIX indexes'!$B$4:$D$5000,3,0),E2019)</f>
        <v>21393.72</v>
      </c>
      <c r="F2020" s="11">
        <f>F2019*$D2020/$D2019*(1-F$1+VLOOKUP(A2020,'G T-bils'!B$3:C$3000,2,1)/36500)^($A2020-$A2019)</f>
        <v>21.634636917636538</v>
      </c>
      <c r="G2020">
        <f>IFERROR(VLOOKUP($A2020,EVIX.IV!$B$5:$F$300,5,0),"")</f>
        <v>21.6341</v>
      </c>
      <c r="H2020">
        <f t="shared" si="18"/>
        <v>2.4818117533742523E-5</v>
      </c>
      <c r="I2020" s="11">
        <f>I2019*$E2020/$E2019*(1-I$1+VLOOKUP($A2020,'G T-bils'!$B$3:$C$3000,2,1)/36500)^($A2020-$A2019)</f>
        <v>30.081840000496474</v>
      </c>
      <c r="J2020">
        <f>IFERROR(VLOOKUP($A2020,EXIV.IV!$B$5:$F$300,5,0),"")</f>
        <v>30.081900000000001</v>
      </c>
      <c r="K2020">
        <f t="shared" si="19"/>
        <v>-1.9945383611386092E-6</v>
      </c>
      <c r="L2020">
        <f>ROW()</f>
        <v>2020</v>
      </c>
    </row>
    <row r="2021" spans="1:12">
      <c r="A2021" s="1">
        <v>42891</v>
      </c>
      <c r="B2021">
        <v>10.07</v>
      </c>
      <c r="C2021">
        <v>12.85</v>
      </c>
      <c r="D2021">
        <f>IFERROR(VLOOKUP($A2021,'EXIV-EVIX indexes'!$B$4:$D$5000,2,0),D2020)</f>
        <v>4798.53</v>
      </c>
      <c r="E2021">
        <f>IFERROR(VLOOKUP($A2021,'EXIV-EVIX indexes'!$B$4:$D$5000,3,0),E2020)</f>
        <v>21308</v>
      </c>
      <c r="F2021" s="11">
        <f>F2020*$D2021/$D2020*(1-F$1+VLOOKUP(A2021,'G T-bils'!B$3:C$3000,2,1)/36500)^($A2021-$A2020)</f>
        <v>21.625235385104251</v>
      </c>
      <c r="G2021">
        <f>IFERROR(VLOOKUP($A2021,EVIX.IV!$B$5:$F$300,5,0),"")</f>
        <v>21.624700000000001</v>
      </c>
      <c r="H2021">
        <f t="shared" si="18"/>
        <v>2.4758036146099727E-5</v>
      </c>
      <c r="I2021" s="11">
        <f>I2020*$E2021/$E2020*(1-I$1+VLOOKUP($A2021,'G T-bils'!$B$3:$C$3000,2,1)/36500)^($A2021-$A2020)</f>
        <v>29.955777987062966</v>
      </c>
      <c r="J2021">
        <f>IFERROR(VLOOKUP($A2021,EXIV.IV!$B$5:$F$300,5,0),"")</f>
        <v>29.9558</v>
      </c>
      <c r="K2021">
        <f t="shared" si="19"/>
        <v>-7.3484724272265822E-7</v>
      </c>
      <c r="L2021">
        <f>ROW()</f>
        <v>2021</v>
      </c>
    </row>
    <row r="2022" spans="1:12">
      <c r="A2022" s="1">
        <v>42892</v>
      </c>
      <c r="B2022">
        <v>10.45</v>
      </c>
      <c r="C2022">
        <v>13.08</v>
      </c>
      <c r="D2022">
        <f>IFERROR(VLOOKUP($A2022,'EXIV-EVIX indexes'!$B$4:$D$5000,2,0),D2021)</f>
        <v>4917.76</v>
      </c>
      <c r="E2022">
        <f>IFERROR(VLOOKUP($A2022,'EXIV-EVIX indexes'!$B$4:$D$5000,3,0),E2021)</f>
        <v>20822.439999999999</v>
      </c>
      <c r="F2022" s="11">
        <f>F2021*$D2022/$D2021*(1-F$1+VLOOKUP(A2022,'G T-bils'!B$3:C$3000,2,1)/36500)^($A2022-$A2021)</f>
        <v>22.161188913319975</v>
      </c>
      <c r="G2022">
        <f>IFERROR(VLOOKUP($A2022,EVIX.IV!$B$5:$F$300,5,0),"")</f>
        <v>22.160699999999999</v>
      </c>
      <c r="H2022">
        <f t="shared" si="18"/>
        <v>2.2062178540283028E-5</v>
      </c>
      <c r="I2022" s="11">
        <f>I2021*$E2022/$E2021*(1-I$1+VLOOKUP($A2022,'G T-bils'!$B$3:$C$3000,2,1)/36500)^($A2022-$A2021)</f>
        <v>29.271341811478585</v>
      </c>
      <c r="J2022">
        <f>IFERROR(VLOOKUP($A2022,EXIV.IV!$B$5:$F$300,5,0),"")</f>
        <v>29.2713</v>
      </c>
      <c r="K2022">
        <f t="shared" si="19"/>
        <v>1.4284120823937485E-6</v>
      </c>
      <c r="L2022">
        <f>ROW()</f>
        <v>2022</v>
      </c>
    </row>
    <row r="2023" spans="1:12">
      <c r="A2023" s="1">
        <v>42893</v>
      </c>
      <c r="B2023">
        <v>10.39</v>
      </c>
      <c r="C2023">
        <v>13.09</v>
      </c>
      <c r="D2023">
        <f>IFERROR(VLOOKUP($A2023,'EXIV-EVIX indexes'!$B$4:$D$5000,2,0),D2022)</f>
        <v>4890.24</v>
      </c>
      <c r="E2023">
        <f>IFERROR(VLOOKUP($A2023,'EXIV-EVIX indexes'!$B$4:$D$5000,3,0),E2022)</f>
        <v>20922.439999999999</v>
      </c>
      <c r="F2023" s="11">
        <f>F2022*$D2023/$D2022*(1-F$1+VLOOKUP(A2023,'G T-bils'!B$3:C$3000,2,1)/36500)^($A2023-$A2022)</f>
        <v>22.035813060153711</v>
      </c>
      <c r="G2023">
        <f>IFERROR(VLOOKUP($A2023,EVIX.IV!$B$5:$F$300,5,0),"")</f>
        <v>22.035299999999999</v>
      </c>
      <c r="H2023">
        <f t="shared" si="18"/>
        <v>2.3283556553010953E-5</v>
      </c>
      <c r="I2023" s="11">
        <f>I2022*$E2023/$E2022*(1-I$1+VLOOKUP($A2023,'G T-bils'!$B$3:$C$3000,2,1)/36500)^($A2023-$A2022)</f>
        <v>29.410101469876615</v>
      </c>
      <c r="J2023">
        <f>IFERROR(VLOOKUP($A2023,EXIV.IV!$B$5:$F$300,5,0),"")</f>
        <v>29.4101</v>
      </c>
      <c r="K2023">
        <f t="shared" si="19"/>
        <v>4.9978633676062145E-8</v>
      </c>
      <c r="L2023">
        <f>ROW()</f>
        <v>2023</v>
      </c>
    </row>
    <row r="2024" spans="1:12">
      <c r="A2024" s="1">
        <v>42894</v>
      </c>
      <c r="B2024">
        <v>10.16</v>
      </c>
      <c r="C2024">
        <v>12.76</v>
      </c>
      <c r="D2024">
        <f>IFERROR(VLOOKUP($A2024,'EXIV-EVIX indexes'!$B$4:$D$5000,2,0),D2023)</f>
        <v>4741.82</v>
      </c>
      <c r="E2024">
        <f>IFERROR(VLOOKUP($A2024,'EXIV-EVIX indexes'!$B$4:$D$5000,3,0),E2023)</f>
        <v>21400.93</v>
      </c>
      <c r="F2024" s="11">
        <f>F2023*$D2024/$D2023*(1-F$1+VLOOKUP(A2024,'G T-bils'!B$3:C$3000,2,1)/36500)^($A2024-$A2023)</f>
        <v>21.365687118136702</v>
      </c>
      <c r="G2024">
        <f>IFERROR(VLOOKUP($A2024,EVIX.IV!$B$5:$F$300,5,0),"")</f>
        <v>21.365200000000002</v>
      </c>
      <c r="H2024">
        <f t="shared" si="18"/>
        <v>2.2799605746692819E-5</v>
      </c>
      <c r="I2024" s="11">
        <f>I2023*$E2024/$E2023*(1-I$1+VLOOKUP($A2024,'G T-bils'!$B$3:$C$3000,2,1)/36500)^($A2024-$A2023)</f>
        <v>30.080824281122467</v>
      </c>
      <c r="J2024">
        <f>IFERROR(VLOOKUP($A2024,EXIV.IV!$B$5:$F$300,5,0),"")</f>
        <v>30.0808</v>
      </c>
      <c r="K2024">
        <f t="shared" si="19"/>
        <v>8.0719669903750457E-7</v>
      </c>
      <c r="L2024">
        <f>ROW()</f>
        <v>2024</v>
      </c>
    </row>
    <row r="2025" spans="1:12">
      <c r="A2025" s="1">
        <v>42895</v>
      </c>
      <c r="B2025">
        <v>10.7</v>
      </c>
      <c r="C2025">
        <v>12.96</v>
      </c>
      <c r="D2025">
        <f>IFERROR(VLOOKUP($A2025,'EXIV-EVIX indexes'!$B$4:$D$5000,2,0),D2024)</f>
        <v>4598.88</v>
      </c>
      <c r="E2025">
        <f>IFERROR(VLOOKUP($A2025,'EXIV-EVIX indexes'!$B$4:$D$5000,3,0),E2024)</f>
        <v>21894.66</v>
      </c>
      <c r="F2025" s="11">
        <f>F2024*$D2025/$D2024*(1-F$1+VLOOKUP(A2025,'G T-bils'!B$3:C$3000,2,1)/36500)^($A2025-$A2024)</f>
        <v>20.720347463119243</v>
      </c>
      <c r="G2025">
        <f>IFERROR(VLOOKUP($A2025,EVIX.IV!$B$5:$F$300,5,0),"")</f>
        <v>20.719799999999999</v>
      </c>
      <c r="H2025">
        <f t="shared" si="18"/>
        <v>2.6422220255284401E-5</v>
      </c>
      <c r="I2025" s="11">
        <f>I2024*$E2025/$E2024*(1-I$1+VLOOKUP($A2025,'G T-bils'!$B$3:$C$3000,2,1)/36500)^($A2025-$A2024)</f>
        <v>30.772901583226854</v>
      </c>
      <c r="J2025">
        <f>IFERROR(VLOOKUP($A2025,EXIV.IV!$B$5:$F$300,5,0),"")</f>
        <v>30.7729</v>
      </c>
      <c r="K2025">
        <f t="shared" si="19"/>
        <v>5.1448737492520991E-8</v>
      </c>
      <c r="L2025">
        <f>ROW()</f>
        <v>2025</v>
      </c>
    </row>
    <row r="2026" spans="1:12">
      <c r="A2026" s="1">
        <v>42898</v>
      </c>
      <c r="B2026">
        <v>11.46</v>
      </c>
      <c r="C2026">
        <v>13.3</v>
      </c>
      <c r="D2026">
        <f>IFERROR(VLOOKUP($A2026,'EXIV-EVIX indexes'!$B$4:$D$5000,2,0),D2025)</f>
        <v>4776.55</v>
      </c>
      <c r="E2026">
        <f>IFERROR(VLOOKUP($A2026,'EXIV-EVIX indexes'!$B$4:$D$5000,3,0),E2025)</f>
        <v>21113.53</v>
      </c>
      <c r="F2026" s="11">
        <f>F2025*$D2026/$D2025*(1-F$1+VLOOKUP(A2026,'G T-bils'!B$3:C$3000,2,1)/36500)^($A2026-$A2025)</f>
        <v>21.516842405034197</v>
      </c>
      <c r="G2026">
        <f>IFERROR(VLOOKUP($A2026,EVIX.IV!$B$5:$F$300,5,0),"")</f>
        <v>21.516300000000001</v>
      </c>
      <c r="H2026">
        <f t="shared" si="18"/>
        <v>2.5209029163697494E-5</v>
      </c>
      <c r="I2026" s="11">
        <f>I2025*$E2026/$E2025*(1-I$1+VLOOKUP($A2026,'G T-bils'!$B$3:$C$3000,2,1)/36500)^($A2026-$A2025)</f>
        <v>29.669508130309161</v>
      </c>
      <c r="J2026">
        <f>IFERROR(VLOOKUP($A2026,EXIV.IV!$B$5:$F$300,5,0),"")</f>
        <v>29.6694</v>
      </c>
      <c r="K2026">
        <f t="shared" si="19"/>
        <v>3.6445060958012476E-6</v>
      </c>
      <c r="L2026">
        <f>ROW()</f>
        <v>2026</v>
      </c>
    </row>
    <row r="2027" spans="1:12">
      <c r="A2027" s="1">
        <v>42899</v>
      </c>
      <c r="B2027">
        <v>10.42</v>
      </c>
      <c r="C2027">
        <v>12.73</v>
      </c>
      <c r="D2027">
        <f>IFERROR(VLOOKUP($A2027,'EXIV-EVIX indexes'!$B$4:$D$5000,2,0),D2026)</f>
        <v>4636.8599999999997</v>
      </c>
      <c r="E2027">
        <f>IFERROR(VLOOKUP($A2027,'EXIV-EVIX indexes'!$B$4:$D$5000,3,0),E2026)</f>
        <v>21741.26</v>
      </c>
      <c r="F2027" s="11">
        <f>F2026*$D2027/$D2026*(1-F$1+VLOOKUP(A2027,'G T-bils'!B$3:C$3000,2,1)/36500)^($A2027-$A2026)</f>
        <v>20.88629739727083</v>
      </c>
      <c r="G2027">
        <f>IFERROR(VLOOKUP($A2027,EVIX.IV!$B$5:$F$300,5,0),"")</f>
        <v>20.8858</v>
      </c>
      <c r="H2027">
        <f t="shared" si="18"/>
        <v>2.3815093069590176E-5</v>
      </c>
      <c r="I2027" s="11">
        <f>I2026*$E2027/$E2026*(1-I$1+VLOOKUP($A2027,'G T-bils'!$B$3:$C$3000,2,1)/36500)^($A2027-$A2026)</f>
        <v>30.549736583200445</v>
      </c>
      <c r="J2027">
        <f>IFERROR(VLOOKUP($A2027,EXIV.IV!$B$5:$F$300,5,0),"")</f>
        <v>30.549600000000002</v>
      </c>
      <c r="K2027">
        <f t="shared" si="19"/>
        <v>4.4708670634552306E-6</v>
      </c>
      <c r="L2027">
        <f>ROW()</f>
        <v>2027</v>
      </c>
    </row>
    <row r="2028" spans="1:12">
      <c r="A2028" s="1">
        <v>42900</v>
      </c>
      <c r="B2028">
        <v>10.64</v>
      </c>
      <c r="C2028">
        <v>12.77</v>
      </c>
      <c r="D2028">
        <f>IFERROR(VLOOKUP($A2028,'EXIV-EVIX indexes'!$B$4:$D$5000,2,0),D2027)</f>
        <v>4688.1400000000003</v>
      </c>
      <c r="E2028">
        <f>IFERROR(VLOOKUP($A2028,'EXIV-EVIX indexes'!$B$4:$D$5000,3,0),E2027)</f>
        <v>21774.63</v>
      </c>
      <c r="F2028" s="11">
        <f>F2027*$D2028/$D2027*(1-F$1+VLOOKUP(A2028,'G T-bils'!B$3:C$3000,2,1)/36500)^($A2028-$A2027)</f>
        <v>21.115983293435853</v>
      </c>
      <c r="G2028">
        <f>IFERROR(VLOOKUP($A2028,EVIX.IV!$B$5:$F$300,5,0),"")</f>
        <v>21.115500000000001</v>
      </c>
      <c r="H2028">
        <f t="shared" si="18"/>
        <v>2.2888088648365112E-5</v>
      </c>
      <c r="I2028" s="11">
        <f>I2027*$E2028/$E2027*(1-I$1+VLOOKUP($A2028,'G T-bils'!$B$3:$C$3000,2,1)/36500)^($A2028-$A2027)</f>
        <v>30.594742867899509</v>
      </c>
      <c r="J2028">
        <f>IFERROR(VLOOKUP($A2028,EXIV.IV!$B$5:$F$300,5,0),"")</f>
        <v>30.5946</v>
      </c>
      <c r="K2028">
        <f t="shared" si="19"/>
        <v>4.66970967138991E-6</v>
      </c>
      <c r="L2028">
        <f>ROW()</f>
        <v>2028</v>
      </c>
    </row>
    <row r="2029" spans="1:12">
      <c r="A2029" s="1">
        <v>42901</v>
      </c>
      <c r="B2029">
        <v>10.9</v>
      </c>
      <c r="C2029">
        <v>12.91</v>
      </c>
      <c r="D2029">
        <f>IFERROR(VLOOKUP($A2029,'EXIV-EVIX indexes'!$B$4:$D$5000,2,0),D2028)</f>
        <v>4848.88</v>
      </c>
      <c r="E2029">
        <f>IFERROR(VLOOKUP($A2029,'EXIV-EVIX indexes'!$B$4:$D$5000,3,0),E2028)</f>
        <v>20525.8</v>
      </c>
      <c r="F2029" s="11">
        <f>F2028*$D2029/$D2028*(1-F$1+VLOOKUP(A2029,'G T-bils'!B$3:C$3000,2,1)/36500)^($A2029-$A2028)</f>
        <v>21.838634739039939</v>
      </c>
      <c r="G2029">
        <f>IFERROR(VLOOKUP($A2029,EVIX.IV!$B$5:$F$300,5,0),"")</f>
        <v>21.838200000000001</v>
      </c>
      <c r="H2029">
        <f t="shared" si="18"/>
        <v>1.9907274406261166E-5</v>
      </c>
      <c r="I2029" s="11">
        <f>I2028*$E2029/$E2028*(1-I$1+VLOOKUP($A2029,'G T-bils'!$B$3:$C$3000,2,1)/36500)^($A2029-$A2028)</f>
        <v>28.838284848003756</v>
      </c>
      <c r="J2029">
        <f>IFERROR(VLOOKUP($A2029,EXIV.IV!$B$5:$F$300,5,0),"")</f>
        <v>28.838000000000001</v>
      </c>
      <c r="K2029">
        <f t="shared" si="19"/>
        <v>9.8775228432046447E-6</v>
      </c>
      <c r="L2029">
        <f>ROW()</f>
        <v>2029</v>
      </c>
    </row>
    <row r="2030" spans="1:12">
      <c r="A2030" s="1">
        <v>42902</v>
      </c>
      <c r="B2030">
        <v>10.38</v>
      </c>
      <c r="C2030">
        <v>12.71</v>
      </c>
      <c r="D2030">
        <f>IFERROR(VLOOKUP($A2030,'EXIV-EVIX indexes'!$B$4:$D$5000,2,0),D2029)</f>
        <v>4690.37</v>
      </c>
      <c r="E2030">
        <f>IFERROR(VLOOKUP($A2030,'EXIV-EVIX indexes'!$B$4:$D$5000,3,0),E2029)</f>
        <v>21368.12</v>
      </c>
      <c r="F2030" s="11">
        <f>F2029*$D2030/$D2029*(1-F$1+VLOOKUP(A2030,'G T-bils'!B$3:C$3000,2,1)/36500)^($A2030-$A2029)</f>
        <v>21.123440363521492</v>
      </c>
      <c r="G2030">
        <f>IFERROR(VLOOKUP($A2030,EVIX.IV!$B$5:$F$300,5,0),"")</f>
        <v>21.122900000000001</v>
      </c>
      <c r="H2030">
        <f t="shared" si="18"/>
        <v>2.5581881346381508E-5</v>
      </c>
      <c r="I2030" s="11">
        <f>I2029*$E2030/$E2029*(1-I$1+VLOOKUP($A2030,'G T-bils'!$B$3:$C$3000,2,1)/36500)^($A2030-$A2029)</f>
        <v>30.01989366403026</v>
      </c>
      <c r="J2030">
        <f>IFERROR(VLOOKUP($A2030,EXIV.IV!$B$5:$F$300,5,0),"")</f>
        <v>30.0197</v>
      </c>
      <c r="K2030">
        <f t="shared" si="19"/>
        <v>6.4512313666664767E-6</v>
      </c>
      <c r="L2030">
        <f>ROW()</f>
        <v>2030</v>
      </c>
    </row>
    <row r="2031" spans="1:12">
      <c r="A2031" s="1">
        <v>42905</v>
      </c>
      <c r="B2031">
        <v>10.37</v>
      </c>
      <c r="C2031">
        <v>12.4</v>
      </c>
      <c r="D2031">
        <f>IFERROR(VLOOKUP($A2031,'EXIV-EVIX indexes'!$B$4:$D$5000,2,0),D2030)</f>
        <v>4399.2</v>
      </c>
      <c r="E2031">
        <f>IFERROR(VLOOKUP($A2031,'EXIV-EVIX indexes'!$B$4:$D$5000,3,0),E2030)</f>
        <v>22568.69</v>
      </c>
      <c r="F2031" s="11">
        <f>F2030*$D2031/$D2030*(1-F$1+VLOOKUP(A2031,'G T-bils'!B$3:C$3000,2,1)/36500)^($A2031-$A2030)</f>
        <v>19.808540328650761</v>
      </c>
      <c r="G2031">
        <f>IFERROR(VLOOKUP($A2031,EVIX.IV!$B$5:$F$300,5,0),"")</f>
        <v>19.8078</v>
      </c>
      <c r="H2031">
        <f t="shared" si="18"/>
        <v>3.7375612170986727E-5</v>
      </c>
      <c r="I2031" s="11">
        <f>I2030*$E2031/$E2030*(1-I$1+VLOOKUP($A2031,'G T-bils'!$B$3:$C$3000,2,1)/36500)^($A2031-$A2030)</f>
        <v>31.700813312953894</v>
      </c>
      <c r="J2031">
        <f>IFERROR(VLOOKUP($A2031,EXIV.IV!$B$5:$F$300,5,0),"")</f>
        <v>31.700800000000001</v>
      </c>
      <c r="K2031">
        <f t="shared" si="19"/>
        <v>4.1995640143177582E-7</v>
      </c>
      <c r="L2031">
        <f>ROW()</f>
        <v>2031</v>
      </c>
    </row>
    <row r="2032" spans="1:12">
      <c r="A2032" s="1">
        <v>42906</v>
      </c>
      <c r="B2032">
        <v>10.86</v>
      </c>
      <c r="C2032">
        <v>12.69</v>
      </c>
      <c r="D2032">
        <f>IFERROR(VLOOKUP($A2032,'EXIV-EVIX indexes'!$B$4:$D$5000,2,0),D2031)</f>
        <v>4612.6000000000004</v>
      </c>
      <c r="E2032">
        <f>IFERROR(VLOOKUP($A2032,'EXIV-EVIX indexes'!$B$4:$D$5000,3,0),E2031)</f>
        <v>21299.1</v>
      </c>
      <c r="F2032" s="11">
        <f>F2031*$D2032/$D2031*(1-F$1+VLOOKUP(A2032,'G T-bils'!B$3:C$3000,2,1)/36500)^($A2032-$A2031)</f>
        <v>20.768160314892572</v>
      </c>
      <c r="G2032">
        <f>IFERROR(VLOOKUP($A2032,EVIX.IV!$B$5:$F$300,5,0),"")</f>
        <v>20.767399999999999</v>
      </c>
      <c r="H2032">
        <f t="shared" si="18"/>
        <v>3.661098127705209E-5</v>
      </c>
      <c r="I2032" s="11">
        <f>I2031*$E2032/$E2031*(1-I$1+VLOOKUP($A2032,'G T-bils'!$B$3:$C$3000,2,1)/36500)^($A2032-$A2031)</f>
        <v>29.915672596082615</v>
      </c>
      <c r="J2032">
        <f>IFERROR(VLOOKUP($A2032,EXIV.IV!$B$5:$F$300,5,0),"")</f>
        <v>29.915600000000001</v>
      </c>
      <c r="K2032">
        <f t="shared" si="19"/>
        <v>2.4266965266139806E-6</v>
      </c>
      <c r="L2032">
        <f>ROW()</f>
        <v>2032</v>
      </c>
    </row>
    <row r="2033" spans="1:12">
      <c r="A2033" s="1">
        <v>42907</v>
      </c>
      <c r="B2033">
        <v>10.75</v>
      </c>
      <c r="C2033">
        <v>12.76</v>
      </c>
      <c r="D2033">
        <f>IFERROR(VLOOKUP($A2033,'EXIV-EVIX indexes'!$B$4:$D$5000,2,0),D2032)</f>
        <v>4634.0200000000004</v>
      </c>
      <c r="E2033">
        <f>IFERROR(VLOOKUP($A2033,'EXIV-EVIX indexes'!$B$4:$D$5000,3,0),E2032)</f>
        <v>21255.83</v>
      </c>
      <c r="F2033" s="11">
        <f>F2032*$D2033/$D2032*(1-F$1+VLOOKUP(A2033,'G T-bils'!B$3:C$3000,2,1)/36500)^($A2033-$A2032)</f>
        <v>20.86333279422286</v>
      </c>
      <c r="G2033">
        <f>IFERROR(VLOOKUP($A2033,EVIX.IV!$B$5:$F$300,5,0),"")</f>
        <v>20.8626</v>
      </c>
      <c r="H2033">
        <f t="shared" si="18"/>
        <v>3.5124779407036399E-5</v>
      </c>
      <c r="I2033" s="11">
        <f>I2032*$E2033/$E2032*(1-I$1+VLOOKUP($A2033,'G T-bils'!$B$3:$C$3000,2,1)/36500)^($A2033-$A2032)</f>
        <v>29.853079387556612</v>
      </c>
      <c r="J2033">
        <f>IFERROR(VLOOKUP($A2033,EXIV.IV!$B$5:$F$300,5,0),"")</f>
        <v>29.853000000000002</v>
      </c>
      <c r="K2033">
        <f t="shared" si="19"/>
        <v>2.6592823705318125E-6</v>
      </c>
      <c r="L2033">
        <f>ROW()</f>
        <v>2033</v>
      </c>
    </row>
    <row r="2034" spans="1:12">
      <c r="A2034" s="1">
        <v>42908</v>
      </c>
      <c r="B2034">
        <v>10.48</v>
      </c>
      <c r="C2034">
        <v>12.62</v>
      </c>
      <c r="D2034">
        <f>IFERROR(VLOOKUP($A2034,'EXIV-EVIX indexes'!$B$4:$D$5000,2,0),D2033)</f>
        <v>4595.54</v>
      </c>
      <c r="E2034">
        <f>IFERROR(VLOOKUP($A2034,'EXIV-EVIX indexes'!$B$4:$D$5000,3,0),E2033)</f>
        <v>21480.92</v>
      </c>
      <c r="F2034" s="11">
        <f>F2033*$D2034/$D2033*(1-F$1+VLOOKUP(A2034,'G T-bils'!B$3:C$3000,2,1)/36500)^($A2034-$A2033)</f>
        <v>20.688827061830693</v>
      </c>
      <c r="G2034">
        <f>IFERROR(VLOOKUP($A2034,EVIX.IV!$B$5:$F$300,5,0),"")</f>
        <v>20.688099999999999</v>
      </c>
      <c r="H2034">
        <f t="shared" si="18"/>
        <v>3.5143963471595541E-5</v>
      </c>
      <c r="I2034" s="11">
        <f>I2033*$E2034/$E2033*(1-I$1+VLOOKUP($A2034,'G T-bils'!$B$3:$C$3000,2,1)/36500)^($A2034-$A2033)</f>
        <v>30.167372265973651</v>
      </c>
      <c r="J2034">
        <f>IFERROR(VLOOKUP($A2034,EXIV.IV!$B$5:$F$300,5,0),"")</f>
        <v>30.167200000000001</v>
      </c>
      <c r="K2034">
        <f t="shared" si="19"/>
        <v>5.7103733077656926E-6</v>
      </c>
      <c r="L2034">
        <f>ROW()</f>
        <v>2034</v>
      </c>
    </row>
    <row r="2035" spans="1:12">
      <c r="A2035" s="1">
        <v>42909</v>
      </c>
      <c r="B2035">
        <v>10.02</v>
      </c>
      <c r="C2035">
        <v>12.36</v>
      </c>
      <c r="D2035">
        <f>IFERROR(VLOOKUP($A2035,'EXIV-EVIX indexes'!$B$4:$D$5000,2,0),D2034)</f>
        <v>4670.54</v>
      </c>
      <c r="E2035">
        <f>IFERROR(VLOOKUP($A2035,'EXIV-EVIX indexes'!$B$4:$D$5000,3,0),E2034)</f>
        <v>21286.04</v>
      </c>
      <c r="F2035" s="11">
        <f>F2034*$D2035/$D2034*(1-F$1+VLOOKUP(A2035,'G T-bils'!B$3:C$3000,2,1)/36500)^($A2035-$A2034)</f>
        <v>21.025218740016264</v>
      </c>
      <c r="G2035">
        <f>IFERROR(VLOOKUP($A2035,EVIX.IV!$B$5:$F$300,5,0),"")</f>
        <v>21.0244</v>
      </c>
      <c r="H2035">
        <f t="shared" si="18"/>
        <v>3.8942372494021882E-5</v>
      </c>
      <c r="I2035" s="11">
        <f>I2034*$E2035/$E2034*(1-I$1+VLOOKUP($A2035,'G T-bils'!$B$3:$C$3000,2,1)/36500)^($A2035-$A2034)</f>
        <v>29.89190455607153</v>
      </c>
      <c r="J2035">
        <f>IFERROR(VLOOKUP($A2035,EXIV.IV!$B$5:$F$300,5,0),"")</f>
        <v>29.8917</v>
      </c>
      <c r="K2035">
        <f t="shared" si="19"/>
        <v>6.8432398134810057E-6</v>
      </c>
      <c r="L2035">
        <f>ROW()</f>
        <v>2035</v>
      </c>
    </row>
    <row r="2036" spans="1:12">
      <c r="A2036" s="1">
        <v>42912</v>
      </c>
      <c r="B2036">
        <v>9.9</v>
      </c>
      <c r="C2036">
        <v>12.27</v>
      </c>
      <c r="D2036">
        <f>IFERROR(VLOOKUP($A2036,'EXIV-EVIX indexes'!$B$4:$D$5000,2,0),D2035)</f>
        <v>4517.75</v>
      </c>
      <c r="E2036">
        <f>IFERROR(VLOOKUP($A2036,'EXIV-EVIX indexes'!$B$4:$D$5000,3,0),E2035)</f>
        <v>21984.16</v>
      </c>
      <c r="F2036" s="11">
        <f>F2035*$D2036/$D2035*(1-F$1+VLOOKUP(A2036,'G T-bils'!B$3:C$3000,2,1)/36500)^($A2036-$A2035)</f>
        <v>20.333738400414564</v>
      </c>
      <c r="G2036">
        <f>IFERROR(VLOOKUP($A2036,EVIX.IV!$B$5:$F$300,5,0),"")</f>
        <v>20.332799999999999</v>
      </c>
      <c r="H2036">
        <f t="shared" si="18"/>
        <v>4.6152050606096395E-5</v>
      </c>
      <c r="I2036" s="11">
        <f>I2035*$E2036/$E2035*(1-I$1+VLOOKUP($A2036,'G T-bils'!$B$3:$C$3000,2,1)/36500)^($A2036-$A2035)</f>
        <v>30.866699903503605</v>
      </c>
      <c r="J2036">
        <f>IFERROR(VLOOKUP($A2036,EXIV.IV!$B$5:$F$300,5,0),"")</f>
        <v>30.866700000000002</v>
      </c>
      <c r="K2036">
        <f t="shared" si="19"/>
        <v>-3.1262298305634317E-9</v>
      </c>
      <c r="L2036">
        <f>ROW()</f>
        <v>2036</v>
      </c>
    </row>
    <row r="2037" spans="1:12">
      <c r="A2037" s="1">
        <v>42913</v>
      </c>
      <c r="B2037">
        <v>11.06</v>
      </c>
      <c r="C2037">
        <v>12.96</v>
      </c>
      <c r="D2037">
        <f>IFERROR(VLOOKUP($A2037,'EXIV-EVIX indexes'!$B$4:$D$5000,2,0),D2036)</f>
        <v>4701.3999999999996</v>
      </c>
      <c r="E2037">
        <f>IFERROR(VLOOKUP($A2037,'EXIV-EVIX indexes'!$B$4:$D$5000,3,0),E2036)</f>
        <v>21413.39</v>
      </c>
      <c r="F2037" s="11">
        <f>F2036*$D2037/$D2036*(1-F$1+VLOOKUP(A2037,'G T-bils'!B$3:C$3000,2,1)/36500)^($A2037-$A2036)</f>
        <v>21.159032279861556</v>
      </c>
      <c r="G2037">
        <f>IFERROR(VLOOKUP($A2037,EVIX.IV!$B$5:$F$300,5,0),"")</f>
        <v>21.158200000000001</v>
      </c>
      <c r="H2037">
        <f t="shared" si="18"/>
        <v>3.9336042837012641E-5</v>
      </c>
      <c r="I2037" s="11">
        <f>I2036*$E2037/$E2036*(1-I$1+VLOOKUP($A2037,'G T-bils'!$B$3:$C$3000,2,1)/36500)^($A2037-$A2036)</f>
        <v>30.063484160109944</v>
      </c>
      <c r="J2037">
        <f>IFERROR(VLOOKUP($A2037,EXIV.IV!$B$5:$F$300,5,0),"")</f>
        <v>30.063500000000001</v>
      </c>
      <c r="K2037">
        <f t="shared" si="19"/>
        <v>-5.2688110352416828E-7</v>
      </c>
      <c r="L2037">
        <f>ROW()</f>
        <v>2037</v>
      </c>
    </row>
    <row r="2038" spans="1:12">
      <c r="A2038" s="1">
        <v>42914</v>
      </c>
      <c r="B2038">
        <v>10.029999999999999</v>
      </c>
      <c r="C2038">
        <v>12.4</v>
      </c>
      <c r="D2038">
        <f>IFERROR(VLOOKUP($A2038,'EXIV-EVIX indexes'!$B$4:$D$5000,2,0),D2037)</f>
        <v>4764.82</v>
      </c>
      <c r="E2038">
        <f>IFERROR(VLOOKUP($A2038,'EXIV-EVIX indexes'!$B$4:$D$5000,3,0),E2037)</f>
        <v>21404.23</v>
      </c>
      <c r="F2038" s="11">
        <f>F2037*$D2038/$D2037*(1-F$1+VLOOKUP(A2038,'G T-bils'!B$3:C$3000,2,1)/36500)^($A2038-$A2037)</f>
        <v>21.443164244400585</v>
      </c>
      <c r="G2038">
        <f>IFERROR(VLOOKUP($A2038,EVIX.IV!$B$5:$F$300,5,0),"")</f>
        <v>21.442299999999999</v>
      </c>
      <c r="H2038">
        <f t="shared" si="18"/>
        <v>4.0305582917232741E-5</v>
      </c>
      <c r="I2038" s="11">
        <f>I2037*$E2038/$E2037*(1-I$1+VLOOKUP($A2038,'G T-bils'!$B$3:$C$3000,2,1)/36500)^($A2038-$A2037)</f>
        <v>30.0488093479889</v>
      </c>
      <c r="J2038">
        <f>IFERROR(VLOOKUP($A2038,EXIV.IV!$B$5:$F$300,5,0),"")</f>
        <v>30.0488</v>
      </c>
      <c r="K2038">
        <f t="shared" si="19"/>
        <v>3.1109358444858515E-7</v>
      </c>
      <c r="L2038">
        <f>ROW()</f>
        <v>2038</v>
      </c>
    </row>
    <row r="2039" spans="1:12">
      <c r="A2039" s="1">
        <v>42915</v>
      </c>
      <c r="B2039">
        <v>11.44</v>
      </c>
      <c r="C2039">
        <v>13.15</v>
      </c>
      <c r="D2039">
        <f>IFERROR(VLOOKUP($A2039,'EXIV-EVIX indexes'!$B$4:$D$5000,2,0),D2038)</f>
        <v>5155.45</v>
      </c>
      <c r="E2039">
        <f>IFERROR(VLOOKUP($A2039,'EXIV-EVIX indexes'!$B$4:$D$5000,3,0),E2038)</f>
        <v>19880.240000000002</v>
      </c>
      <c r="F2039" s="11">
        <f>F2038*$D2039/$D2038*(1-F$1+VLOOKUP(A2039,'G T-bils'!B$3:C$3000,2,1)/36500)^($A2039-$A2038)</f>
        <v>23.199753464746699</v>
      </c>
      <c r="G2039">
        <f>IFERROR(VLOOKUP($A2039,EVIX.IV!$B$5:$F$300,5,0),"")</f>
        <v>23.198799999999999</v>
      </c>
      <c r="H2039">
        <f t="shared" si="18"/>
        <v>4.1099744241046565E-5</v>
      </c>
      <c r="I2039" s="11">
        <f>I2038*$E2039/$E2038*(1-I$1+VLOOKUP($A2039,'G T-bils'!$B$3:$C$3000,2,1)/36500)^($A2039-$A2038)</f>
        <v>27.907677760895361</v>
      </c>
      <c r="J2039">
        <f>IFERROR(VLOOKUP($A2039,EXIV.IV!$B$5:$F$300,5,0),"")</f>
        <v>27.907499999999999</v>
      </c>
      <c r="K2039">
        <f t="shared" si="19"/>
        <v>6.3696459862150334E-6</v>
      </c>
      <c r="L2039">
        <f>ROW()</f>
        <v>2039</v>
      </c>
    </row>
    <row r="2040" spans="1:12">
      <c r="A2040" s="1">
        <v>42916</v>
      </c>
      <c r="B2040">
        <v>11.18</v>
      </c>
      <c r="C2040">
        <v>13.14</v>
      </c>
      <c r="D2040">
        <f>IFERROR(VLOOKUP($A2040,'EXIV-EVIX indexes'!$B$4:$D$5000,2,0),D2039)</f>
        <v>5215.84</v>
      </c>
      <c r="E2040">
        <f>IFERROR(VLOOKUP($A2040,'EXIV-EVIX indexes'!$B$4:$D$5000,3,0),E2039)</f>
        <v>19568.169999999998</v>
      </c>
      <c r="F2040" s="11">
        <f>F2039*$D2040/$D2039*(1-F$1+VLOOKUP(A2040,'G T-bils'!B$3:C$3000,2,1)/36500)^($A2040-$A2039)</f>
        <v>23.470149150239756</v>
      </c>
      <c r="G2040">
        <f>IFERROR(VLOOKUP($A2040,EVIX.IV!$B$5:$F$300,5,0),"")</f>
        <v>23.469200000000001</v>
      </c>
      <c r="H2040">
        <f t="shared" si="18"/>
        <v>4.0442377232885462E-5</v>
      </c>
      <c r="I2040" s="11">
        <f>I2039*$E2040/$E2039*(1-I$1+VLOOKUP($A2040,'G T-bils'!$B$3:$C$3000,2,1)/36500)^($A2040-$A2039)</f>
        <v>27.468003094636568</v>
      </c>
      <c r="J2040">
        <f>IFERROR(VLOOKUP($A2040,EXIV.IV!$B$5:$F$300,5,0),"")</f>
        <v>27.467700000000001</v>
      </c>
      <c r="K2040">
        <f t="shared" si="19"/>
        <v>1.1034583768054773E-5</v>
      </c>
      <c r="L2040">
        <f>ROW()</f>
        <v>2040</v>
      </c>
    </row>
    <row r="2041" spans="1:12">
      <c r="A2041" s="1">
        <v>42919</v>
      </c>
      <c r="B2041">
        <v>11.22</v>
      </c>
      <c r="C2041">
        <v>13.31</v>
      </c>
      <c r="D2041">
        <f>IFERROR(VLOOKUP($A2041,'EXIV-EVIX indexes'!$B$4:$D$5000,2,0),D2040)</f>
        <v>4785.45</v>
      </c>
      <c r="E2041">
        <f>IFERROR(VLOOKUP($A2041,'EXIV-EVIX indexes'!$B$4:$D$5000,3,0),E2040)</f>
        <v>21046.49</v>
      </c>
      <c r="F2041" s="11">
        <f>F2040*$D2041/$D2040*(1-F$1+VLOOKUP(A2041,'G T-bils'!B$3:C$3000,2,1)/36500)^($A2041-$A2040)</f>
        <v>21.529689533476439</v>
      </c>
      <c r="G2041">
        <f>IFERROR(VLOOKUP($A2041,EVIX.IV!$B$5:$F$300,5,0),"")</f>
        <v>21.528600000000001</v>
      </c>
      <c r="H2041">
        <f t="shared" si="18"/>
        <v>5.0608654368566874E-5</v>
      </c>
      <c r="I2041" s="11">
        <f>I2040*$E2041/$E2040*(1-I$1+VLOOKUP($A2041,'G T-bils'!$B$3:$C$3000,2,1)/36500)^($A2041-$A2040)</f>
        <v>29.537922565990471</v>
      </c>
      <c r="J2041">
        <f>IFERROR(VLOOKUP($A2041,EXIV.IV!$B$5:$F$300,5,0),"")</f>
        <v>29.537800000000001</v>
      </c>
      <c r="K2041">
        <f t="shared" si="19"/>
        <v>4.1494623996829461E-6</v>
      </c>
      <c r="L2041">
        <f>ROW()</f>
        <v>2041</v>
      </c>
    </row>
    <row r="2042" spans="1:12">
      <c r="A2042" s="1">
        <v>42921</v>
      </c>
      <c r="B2042">
        <v>11.07</v>
      </c>
      <c r="C2042">
        <v>13.31</v>
      </c>
      <c r="D2042">
        <f>IFERROR(VLOOKUP($A2042,'EXIV-EVIX indexes'!$B$4:$D$5000,2,0),D2041)</f>
        <v>4840.33</v>
      </c>
      <c r="E2042">
        <f>IFERROR(VLOOKUP($A2042,'EXIV-EVIX indexes'!$B$4:$D$5000,3,0),E2041)</f>
        <v>20645.28</v>
      </c>
      <c r="F2042" s="11">
        <f>F2041*$D2042/$D2041*(1-F$1+VLOOKUP(A2042,'G T-bils'!B$3:C$3000,2,1)/36500)^($A2042-$A2041)</f>
        <v>21.774075227238875</v>
      </c>
      <c r="G2042">
        <f>IFERROR(VLOOKUP($A2042,EVIX.IV!$B$5:$F$300,5,0),"")</f>
        <v>21.4969</v>
      </c>
      <c r="H2042">
        <f t="shared" si="18"/>
        <v>1.2893730130338454E-2</v>
      </c>
      <c r="I2042" s="11">
        <f>I2041*$E2042/$E2041*(1-I$1+VLOOKUP($A2042,'G T-bils'!$B$3:$C$3000,2,1)/36500)^($A2042-$A2041)</f>
        <v>28.971488621344104</v>
      </c>
      <c r="J2042">
        <f>IFERROR(VLOOKUP($A2042,EXIV.IV!$B$5:$F$300,5,0),"")</f>
        <v>29.448499999999999</v>
      </c>
      <c r="K2042">
        <f t="shared" si="19"/>
        <v>-1.6198155378232992E-2</v>
      </c>
      <c r="L2042">
        <f>ROW()</f>
        <v>2042</v>
      </c>
    </row>
    <row r="2043" spans="1:12">
      <c r="A2043" s="1">
        <v>42922</v>
      </c>
      <c r="B2043">
        <v>12.54</v>
      </c>
      <c r="C2043">
        <v>14.11</v>
      </c>
      <c r="D2043">
        <f>IFERROR(VLOOKUP($A2043,'EXIV-EVIX indexes'!$B$4:$D$5000,2,0),D2042)</f>
        <v>5076.0600000000004</v>
      </c>
      <c r="E2043">
        <f>IFERROR(VLOOKUP($A2043,'EXIV-EVIX indexes'!$B$4:$D$5000,3,0),E2042)</f>
        <v>19912.740000000002</v>
      </c>
      <c r="F2043" s="11">
        <f>F2042*$D2043/$D2042*(1-F$1+VLOOKUP(A2043,'G T-bils'!B$3:C$3000,2,1)/36500)^($A2043-$A2042)</f>
        <v>22.833153065170769</v>
      </c>
      <c r="G2043">
        <f>IFERROR(VLOOKUP($A2043,EVIX.IV!$B$5:$F$300,5,0),"")</f>
        <v>22.832100000000001</v>
      </c>
      <c r="H2043">
        <f t="shared" si="18"/>
        <v>4.612213378396568E-5</v>
      </c>
      <c r="I2043" s="11">
        <f>I2042*$E2043/$E2042*(1-I$1+VLOOKUP($A2043,'G T-bils'!$B$3:$C$3000,2,1)/36500)^($A2043-$A2042)</f>
        <v>27.941868884150473</v>
      </c>
      <c r="J2043">
        <f>IFERROR(VLOOKUP($A2043,EXIV.IV!$B$5:$F$300,5,0),"")</f>
        <v>27.9419</v>
      </c>
      <c r="K2043">
        <f t="shared" si="19"/>
        <v>-1.1135910417126027E-6</v>
      </c>
      <c r="L2043">
        <f>ROW()</f>
        <v>2043</v>
      </c>
    </row>
    <row r="2044" spans="1:12">
      <c r="A2044" s="1">
        <v>42923</v>
      </c>
      <c r="B2044">
        <v>11.19</v>
      </c>
      <c r="C2044">
        <v>13.52</v>
      </c>
      <c r="D2044">
        <f>IFERROR(VLOOKUP($A2044,'EXIV-EVIX indexes'!$B$4:$D$5000,2,0),D2043)</f>
        <v>5020.6000000000004</v>
      </c>
      <c r="E2044">
        <f>IFERROR(VLOOKUP($A2044,'EXIV-EVIX indexes'!$B$4:$D$5000,3,0),E2043)</f>
        <v>20073.669999999998</v>
      </c>
      <c r="F2044" s="11">
        <f>F2043*$D2044/$D2043*(1-F$1+VLOOKUP(A2044,'G T-bils'!B$3:C$3000,2,1)/36500)^($A2044-$A2043)</f>
        <v>22.582349309573594</v>
      </c>
      <c r="G2044">
        <f>IFERROR(VLOOKUP($A2044,EVIX.IV!$B$5:$F$300,5,0),"")</f>
        <v>22.581299999999999</v>
      </c>
      <c r="H2044">
        <f t="shared" si="18"/>
        <v>4.6468076399186486E-5</v>
      </c>
      <c r="I2044" s="11">
        <f>I2043*$E2044/$E2043*(1-I$1+VLOOKUP($A2044,'G T-bils'!$B$3:$C$3000,2,1)/36500)^($A2044-$A2043)</f>
        <v>28.16602533140771</v>
      </c>
      <c r="J2044">
        <f>IFERROR(VLOOKUP($A2044,EXIV.IV!$B$5:$F$300,5,0),"")</f>
        <v>28.1661</v>
      </c>
      <c r="K2044">
        <f t="shared" si="19"/>
        <v>-2.6510092732134893E-6</v>
      </c>
      <c r="L2044">
        <f>ROW()</f>
        <v>2044</v>
      </c>
    </row>
    <row r="2045" spans="1:12">
      <c r="A2045" s="1">
        <v>42926</v>
      </c>
      <c r="B2045">
        <v>11.11</v>
      </c>
      <c r="C2045">
        <v>13.35</v>
      </c>
      <c r="D2045">
        <f>IFERROR(VLOOKUP($A2045,'EXIV-EVIX indexes'!$B$4:$D$5000,2,0),D2044)</f>
        <v>4842.9799999999996</v>
      </c>
      <c r="E2045">
        <f>IFERROR(VLOOKUP($A2045,'EXIV-EVIX indexes'!$B$4:$D$5000,3,0),E2044)</f>
        <v>20768.259999999998</v>
      </c>
      <c r="F2045" s="11">
        <f>F2044*$D2045/$D2044*(1-F$1+VLOOKUP(A2045,'G T-bils'!B$3:C$3000,2,1)/36500)^($A2045-$A2044)</f>
        <v>21.779619290704279</v>
      </c>
      <c r="G2045">
        <f>IFERROR(VLOOKUP($A2045,EVIX.IV!$B$5:$F$300,5,0),"")</f>
        <v>21.778400000000001</v>
      </c>
      <c r="H2045">
        <f t="shared" si="18"/>
        <v>5.5986238854943693E-5</v>
      </c>
      <c r="I2045" s="11">
        <f>I2044*$E2045/$E2044*(1-I$1+VLOOKUP($A2045,'G T-bils'!$B$3:$C$3000,2,1)/36500)^($A2045-$A2044)</f>
        <v>29.135535632922554</v>
      </c>
      <c r="J2045">
        <f>IFERROR(VLOOKUP($A2045,EXIV.IV!$B$5:$F$300,5,0),"")</f>
        <v>29.1356</v>
      </c>
      <c r="K2045">
        <f t="shared" si="19"/>
        <v>-2.2092243662230615E-6</v>
      </c>
      <c r="L2045">
        <f>ROW()</f>
        <v>2045</v>
      </c>
    </row>
    <row r="2046" spans="1:12">
      <c r="A2046" s="1">
        <v>42927</v>
      </c>
      <c r="B2046">
        <v>10.89</v>
      </c>
      <c r="C2046">
        <v>13.16</v>
      </c>
      <c r="D2046">
        <f>IFERROR(VLOOKUP($A2046,'EXIV-EVIX indexes'!$B$4:$D$5000,2,0),D2045)</f>
        <v>4868.71</v>
      </c>
      <c r="E2046">
        <f>IFERROR(VLOOKUP($A2046,'EXIV-EVIX indexes'!$B$4:$D$5000,3,0),E2045)</f>
        <v>20762.91</v>
      </c>
      <c r="F2046" s="11">
        <f>F2045*$D2046/$D2045*(1-F$1+VLOOKUP(A2046,'G T-bils'!B$3:C$3000,2,1)/36500)^($A2046-$A2045)</f>
        <v>21.894050895784542</v>
      </c>
      <c r="G2046">
        <f>IFERROR(VLOOKUP($A2046,EVIX.IV!$B$5:$F$300,5,0),"")</f>
        <v>21.892800000000001</v>
      </c>
      <c r="H2046">
        <f t="shared" si="18"/>
        <v>5.7137313844712878E-5</v>
      </c>
      <c r="I2046" s="11">
        <f>I2045*$E2046/$E2045*(1-I$1+VLOOKUP($A2046,'G T-bils'!$B$3:$C$3000,2,1)/36500)^($A2046-$A2045)</f>
        <v>29.126327191721575</v>
      </c>
      <c r="J2046">
        <f>IFERROR(VLOOKUP($A2046,EXIV.IV!$B$5:$F$300,5,0),"")</f>
        <v>29.1264</v>
      </c>
      <c r="K2046">
        <f t="shared" si="19"/>
        <v>-2.4997348943012199E-6</v>
      </c>
      <c r="L2046">
        <f>ROW()</f>
        <v>2046</v>
      </c>
    </row>
    <row r="2047" spans="1:12">
      <c r="A2047" s="1">
        <v>42928</v>
      </c>
      <c r="B2047">
        <v>10.3</v>
      </c>
      <c r="C2047">
        <v>12.78</v>
      </c>
      <c r="D2047">
        <f>IFERROR(VLOOKUP($A2047,'EXIV-EVIX indexes'!$B$4:$D$5000,2,0),D2046)</f>
        <v>4670.1499999999996</v>
      </c>
      <c r="E2047">
        <f>IFERROR(VLOOKUP($A2047,'EXIV-EVIX indexes'!$B$4:$D$5000,3,0),E2046)</f>
        <v>21603.69</v>
      </c>
      <c r="F2047" s="11">
        <f>F2046*$D2047/$D2046*(1-F$1+VLOOKUP(A2047,'G T-bils'!B$3:C$3000,2,1)/36500)^($A2047-$A2046)</f>
        <v>20.999924120193505</v>
      </c>
      <c r="G2047">
        <f>IFERROR(VLOOKUP($A2047,EVIX.IV!$B$5:$F$300,5,0),"")</f>
        <v>20.998699999999999</v>
      </c>
      <c r="H2047">
        <f t="shared" si="18"/>
        <v>5.8295046526879446E-5</v>
      </c>
      <c r="I2047" s="11">
        <f>I2046*$E2047/$E2046*(1-I$1+VLOOKUP($A2047,'G T-bils'!$B$3:$C$3000,2,1)/36500)^($A2047-$A2046)</f>
        <v>30.304011246949042</v>
      </c>
      <c r="J2047">
        <f>IFERROR(VLOOKUP($A2047,EXIV.IV!$B$5:$F$300,5,0),"")</f>
        <v>30.304099999999998</v>
      </c>
      <c r="K2047">
        <f t="shared" si="19"/>
        <v>-2.9287472967931549E-6</v>
      </c>
      <c r="L2047">
        <f>ROW()</f>
        <v>2047</v>
      </c>
    </row>
    <row r="2048" spans="1:12">
      <c r="A2048" s="1">
        <v>42929</v>
      </c>
      <c r="B2048">
        <v>9.9</v>
      </c>
      <c r="C2048">
        <v>12.55</v>
      </c>
      <c r="D2048">
        <f>IFERROR(VLOOKUP($A2048,'EXIV-EVIX indexes'!$B$4:$D$5000,2,0),D2047)</f>
        <v>4618.53</v>
      </c>
      <c r="E2048">
        <f>IFERROR(VLOOKUP($A2048,'EXIV-EVIX indexes'!$B$4:$D$5000,3,0),E2047)</f>
        <v>21776.83</v>
      </c>
      <c r="F2048" s="11">
        <f>F2047*$D2048/$D2047*(1-F$1+VLOOKUP(A2048,'G T-bils'!B$3:C$3000,2,1)/36500)^($A2048-$A2047)</f>
        <v>20.766609374408098</v>
      </c>
      <c r="G2048">
        <f>IFERROR(VLOOKUP($A2048,EVIX.IV!$B$5:$F$300,5,0),"")</f>
        <v>20.7653</v>
      </c>
      <c r="H2048">
        <f t="shared" si="18"/>
        <v>6.3055886893037538E-5</v>
      </c>
      <c r="I2048" s="11">
        <f>I2047*$E2048/$E2047*(1-I$1+VLOOKUP($A2048,'G T-bils'!$B$3:$C$3000,2,1)/36500)^($A2048-$A2047)</f>
        <v>30.545115504660441</v>
      </c>
      <c r="J2048">
        <f>IFERROR(VLOOKUP($A2048,EXIV.IV!$B$5:$F$300,5,0),"")</f>
        <v>30.545200000000001</v>
      </c>
      <c r="K2048">
        <f t="shared" si="19"/>
        <v>-2.7662395256644601E-6</v>
      </c>
      <c r="L2048">
        <f>ROW()</f>
        <v>2048</v>
      </c>
    </row>
    <row r="2049" spans="1:12">
      <c r="A2049" s="1">
        <v>42930</v>
      </c>
      <c r="B2049">
        <v>9.51</v>
      </c>
      <c r="C2049">
        <v>12.23</v>
      </c>
      <c r="D2049">
        <f>IFERROR(VLOOKUP($A2049,'EXIV-EVIX indexes'!$B$4:$D$5000,2,0),D2048)</f>
        <v>4594.7299999999996</v>
      </c>
      <c r="E2049">
        <f>IFERROR(VLOOKUP($A2049,'EXIV-EVIX indexes'!$B$4:$D$5000,3,0),E2048)</f>
        <v>22048.16</v>
      </c>
      <c r="F2049" s="11">
        <f>F2048*$D2049/$D2048*(1-F$1+VLOOKUP(A2049,'G T-bils'!B$3:C$3000,2,1)/36500)^($A2049-$A2048)</f>
        <v>20.658403225409074</v>
      </c>
      <c r="G2049">
        <f>IFERROR(VLOOKUP($A2049,EVIX.IV!$B$5:$F$300,5,0),"")</f>
        <v>20.6571</v>
      </c>
      <c r="H2049">
        <f t="shared" si="18"/>
        <v>6.3088497856744752E-5</v>
      </c>
      <c r="I2049" s="11">
        <f>I2048*$E2049/$E2048*(1-I$1+VLOOKUP($A2049,'G T-bils'!$B$3:$C$3000,2,1)/36500)^($A2049-$A2048)</f>
        <v>30.923909379251413</v>
      </c>
      <c r="J2049">
        <f>IFERROR(VLOOKUP($A2049,EXIV.IV!$B$5:$F$300,5,0),"")</f>
        <v>30.923999999999999</v>
      </c>
      <c r="K2049">
        <f t="shared" si="19"/>
        <v>-2.9304342448188692E-6</v>
      </c>
      <c r="L2049">
        <f>ROW()</f>
        <v>2049</v>
      </c>
    </row>
    <row r="2050" spans="1:12">
      <c r="A2050" s="1">
        <v>42933</v>
      </c>
      <c r="B2050">
        <v>9.82</v>
      </c>
      <c r="C2050">
        <v>12.28</v>
      </c>
      <c r="D2050">
        <f>IFERROR(VLOOKUP($A2050,'EXIV-EVIX indexes'!$B$4:$D$5000,2,0),D2049)</f>
        <v>4444.83</v>
      </c>
      <c r="E2050">
        <f>IFERROR(VLOOKUP($A2050,'EXIV-EVIX indexes'!$B$4:$D$5000,3,0),E2049)</f>
        <v>22845.759999999998</v>
      </c>
      <c r="F2050" s="11">
        <f>F2049*$D2050/$D2049*(1-F$1+VLOOKUP(A2050,'G T-bils'!B$3:C$3000,2,1)/36500)^($A2050-$A2049)</f>
        <v>19.981013714205179</v>
      </c>
      <c r="G2050">
        <f>IFERROR(VLOOKUP($A2050,EVIX.IV!$B$5:$F$300,5,0),"")</f>
        <v>19.979700000000001</v>
      </c>
      <c r="H2050">
        <f t="shared" si="18"/>
        <v>6.5752448994649271E-5</v>
      </c>
      <c r="I2050" s="11">
        <f>I2049*$E2050/$E2049*(1-I$1+VLOOKUP($A2050,'G T-bils'!$B$3:$C$3000,2,1)/36500)^($A2050-$A2049)</f>
        <v>32.037104570130602</v>
      </c>
      <c r="J2050">
        <f>IFERROR(VLOOKUP($A2050,EXIV.IV!$B$5:$F$300,5,0),"")</f>
        <v>32.037399999999998</v>
      </c>
      <c r="K2050">
        <f t="shared" si="19"/>
        <v>-9.2214059005391036E-6</v>
      </c>
      <c r="L2050">
        <f>ROW()</f>
        <v>2050</v>
      </c>
    </row>
    <row r="2051" spans="1:12">
      <c r="A2051" s="1">
        <v>42934</v>
      </c>
      <c r="B2051">
        <v>9.89</v>
      </c>
      <c r="C2051">
        <v>12.25</v>
      </c>
      <c r="D2051">
        <f>IFERROR(VLOOKUP($A2051,'EXIV-EVIX indexes'!$B$4:$D$5000,2,0),D2050)</f>
        <v>4577.3100000000004</v>
      </c>
      <c r="E2051">
        <f>IFERROR(VLOOKUP($A2051,'EXIV-EVIX indexes'!$B$4:$D$5000,3,0),E2050)</f>
        <v>22599.41</v>
      </c>
      <c r="F2051" s="11">
        <f>F2050*$D2051/$D2050*(1-F$1+VLOOKUP(A2051,'G T-bils'!B$3:C$3000,2,1)/36500)^($A2051-$A2050)</f>
        <v>20.575433698840499</v>
      </c>
      <c r="G2051">
        <f>IFERROR(VLOOKUP($A2051,EVIX.IV!$B$5:$F$300,5,0),"")</f>
        <v>20.573899999999998</v>
      </c>
      <c r="H2051">
        <f t="shared" si="18"/>
        <v>7.4545848891105493E-5</v>
      </c>
      <c r="I2051" s="11">
        <f>I2050*$E2051/$E2050*(1-I$1+VLOOKUP($A2051,'G T-bils'!$B$3:$C$3000,2,1)/36500)^($A2051-$A2050)</f>
        <v>31.689913909996339</v>
      </c>
      <c r="J2051">
        <f>IFERROR(VLOOKUP($A2051,EXIV.IV!$B$5:$F$300,5,0),"")</f>
        <v>31.69</v>
      </c>
      <c r="K2051">
        <f t="shared" si="19"/>
        <v>-2.7166299673142547E-6</v>
      </c>
      <c r="L2051">
        <f>ROW()</f>
        <v>2051</v>
      </c>
    </row>
    <row r="2052" spans="1:12">
      <c r="A2052" s="1">
        <v>42935</v>
      </c>
      <c r="B2052">
        <v>9.7899999999999991</v>
      </c>
      <c r="C2052">
        <v>12</v>
      </c>
      <c r="D2052">
        <f>IFERROR(VLOOKUP($A2052,'EXIV-EVIX indexes'!$B$4:$D$5000,2,0),D2051)</f>
        <v>4435.12</v>
      </c>
      <c r="E2052">
        <f>IFERROR(VLOOKUP($A2052,'EXIV-EVIX indexes'!$B$4:$D$5000,3,0),E2051)</f>
        <v>23049.89</v>
      </c>
      <c r="F2052" s="11">
        <f>F2051*$D2052/$D2051*(1-F$1+VLOOKUP(A2052,'G T-bils'!B$3:C$3000,2,1)/36500)^($A2052-$A2051)</f>
        <v>19.935170385176598</v>
      </c>
      <c r="G2052">
        <f>IFERROR(VLOOKUP($A2052,EVIX.IV!$B$5:$F$300,5,0),"")</f>
        <v>19.933599999999998</v>
      </c>
      <c r="H2052">
        <f t="shared" si="18"/>
        <v>7.8780811122891592E-5</v>
      </c>
      <c r="I2052" s="11">
        <f>I2051*$E2052/$E2051*(1-I$1+VLOOKUP($A2052,'G T-bils'!$B$3:$C$3000,2,1)/36500)^($A2052-$A2051)</f>
        <v>32.319804137495701</v>
      </c>
      <c r="J2052">
        <f>IFERROR(VLOOKUP($A2052,EXIV.IV!$B$5:$F$300,5,0),"")</f>
        <v>32.319899999999997</v>
      </c>
      <c r="K2052">
        <f t="shared" si="19"/>
        <v>-2.9660520081131736E-6</v>
      </c>
      <c r="L2052">
        <f>ROW()</f>
        <v>2052</v>
      </c>
    </row>
    <row r="2053" spans="1:12">
      <c r="A2053" s="1">
        <v>42936</v>
      </c>
      <c r="B2053">
        <v>9.58</v>
      </c>
      <c r="C2053">
        <v>12.04</v>
      </c>
      <c r="D2053">
        <f>IFERROR(VLOOKUP($A2053,'EXIV-EVIX indexes'!$B$4:$D$5000,2,0),D2052)</f>
        <v>4406.93</v>
      </c>
      <c r="E2053">
        <f>IFERROR(VLOOKUP($A2053,'EXIV-EVIX indexes'!$B$4:$D$5000,3,0),E2052)</f>
        <v>23651.82</v>
      </c>
      <c r="F2053" s="11">
        <f>F2052*$D2053/$D2052*(1-F$1+VLOOKUP(A2053,'G T-bils'!B$3:C$3000,2,1)/36500)^($A2053-$A2052)</f>
        <v>19.807312398368122</v>
      </c>
      <c r="G2053">
        <f>IFERROR(VLOOKUP($A2053,EVIX.IV!$B$5:$F$300,5,0),"")</f>
        <v>19.805800000000001</v>
      </c>
      <c r="H2053">
        <f t="shared" si="18"/>
        <v>7.6361387478351972E-5</v>
      </c>
      <c r="I2053" s="11">
        <f>I2052*$E2053/$E2052*(1-I$1+VLOOKUP($A2053,'G T-bils'!$B$3:$C$3000,2,1)/36500)^($A2053-$A2052)</f>
        <v>33.161888163082921</v>
      </c>
      <c r="J2053">
        <f>IFERROR(VLOOKUP($A2053,EXIV.IV!$B$5:$F$300,5,0),"")</f>
        <v>33.161999999999999</v>
      </c>
      <c r="K2053">
        <f t="shared" si="19"/>
        <v>-3.3724418635472375E-6</v>
      </c>
      <c r="L2053">
        <f>ROW()</f>
        <v>2053</v>
      </c>
    </row>
    <row r="2054" spans="1:12">
      <c r="A2054" s="1">
        <v>42937</v>
      </c>
      <c r="B2054">
        <v>9.36</v>
      </c>
      <c r="C2054">
        <v>12.06</v>
      </c>
      <c r="D2054">
        <f>IFERROR(VLOOKUP($A2054,'EXIV-EVIX indexes'!$B$4:$D$5000,2,0),D2053)</f>
        <v>4604.37</v>
      </c>
      <c r="E2054">
        <f>IFERROR(VLOOKUP($A2054,'EXIV-EVIX indexes'!$B$4:$D$5000,3,0),E2053)</f>
        <v>22668.61</v>
      </c>
      <c r="F2054" s="11">
        <f>F2053*$D2054/$D2053*(1-F$1+VLOOKUP(A2054,'G T-bils'!B$3:C$3000,2,1)/36500)^($A2054-$A2053)</f>
        <v>20.693541270529767</v>
      </c>
      <c r="G2054">
        <f>IFERROR(VLOOKUP($A2054,EVIX.IV!$B$5:$F$300,5,0),"")</f>
        <v>20.692</v>
      </c>
      <c r="H2054">
        <f t="shared" si="18"/>
        <v>7.4486300491338753E-5</v>
      </c>
      <c r="I2054" s="11">
        <f>I2053*$E2054/$E2053*(1-I$1+VLOOKUP($A2054,'G T-bils'!$B$3:$C$3000,2,1)/36500)^($A2054-$A2053)</f>
        <v>31.781528386213854</v>
      </c>
      <c r="J2054">
        <f>IFERROR(VLOOKUP($A2054,EXIV.IV!$B$5:$F$300,5,0),"")</f>
        <v>31.781600000000001</v>
      </c>
      <c r="K2054">
        <f t="shared" si="19"/>
        <v>-2.253309655531055E-6</v>
      </c>
      <c r="L2054">
        <f>ROW()</f>
        <v>2054</v>
      </c>
    </row>
    <row r="2055" spans="1:12">
      <c r="A2055" s="1">
        <v>42940</v>
      </c>
      <c r="B2055">
        <v>9.43</v>
      </c>
      <c r="C2055">
        <v>12.04</v>
      </c>
      <c r="D2055">
        <f>IFERROR(VLOOKUP($A2055,'EXIV-EVIX indexes'!$B$4:$D$5000,2,0),D2054)</f>
        <v>4526.33</v>
      </c>
      <c r="E2055">
        <f>IFERROR(VLOOKUP($A2055,'EXIV-EVIX indexes'!$B$4:$D$5000,3,0),E2054)</f>
        <v>22989.9</v>
      </c>
      <c r="F2055" s="11">
        <f>F2054*$D2055/$D2054*(1-F$1+VLOOKUP(A2055,'G T-bils'!B$3:C$3000,2,1)/36500)^($A2055-$A2054)</f>
        <v>20.339279648395539</v>
      </c>
      <c r="G2055">
        <f>IFERROR(VLOOKUP($A2055,EVIX.IV!$B$5:$F$300,5,0),"")</f>
        <v>20.337700000000002</v>
      </c>
      <c r="H2055">
        <f t="shared" si="18"/>
        <v>7.7670945856089801E-5</v>
      </c>
      <c r="I2055" s="11">
        <f>I2054*$E2055/$E2054*(1-I$1+VLOOKUP($A2055,'G T-bils'!$B$3:$C$3000,2,1)/36500)^($A2055-$A2054)</f>
        <v>32.226394711340099</v>
      </c>
      <c r="J2055">
        <f>IFERROR(VLOOKUP($A2055,EXIV.IV!$B$5:$F$300,5,0),"")</f>
        <v>32.226599999999998</v>
      </c>
      <c r="K2055">
        <f t="shared" si="19"/>
        <v>-6.3701619128497811E-6</v>
      </c>
      <c r="L2055">
        <f>ROW()</f>
        <v>2055</v>
      </c>
    </row>
    <row r="2056" spans="1:12">
      <c r="A2056" s="1">
        <v>42941</v>
      </c>
      <c r="B2056">
        <v>9.43</v>
      </c>
      <c r="C2056">
        <v>12.05</v>
      </c>
      <c r="D2056">
        <f>IFERROR(VLOOKUP($A2056,'EXIV-EVIX indexes'!$B$4:$D$5000,2,0),D2055)</f>
        <v>4321.1400000000003</v>
      </c>
      <c r="E2056">
        <f>IFERROR(VLOOKUP($A2056,'EXIV-EVIX indexes'!$B$4:$D$5000,3,0),E2055)</f>
        <v>24097.919999999998</v>
      </c>
      <c r="F2056" s="11">
        <f>F2055*$D2056/$D2055*(1-F$1+VLOOKUP(A2056,'G T-bils'!B$3:C$3000,2,1)/36500)^($A2056-$A2055)</f>
        <v>19.416127188330382</v>
      </c>
      <c r="G2056">
        <f>IFERROR(VLOOKUP($A2056,EVIX.IV!$B$5:$F$300,5,0),"")</f>
        <v>19.4146</v>
      </c>
      <c r="H2056">
        <f t="shared" si="18"/>
        <v>7.8661848834427062E-5</v>
      </c>
      <c r="I2056" s="11">
        <f>I2055*$E2056/$E2055*(1-I$1+VLOOKUP($A2056,'G T-bils'!$B$3:$C$3000,2,1)/36500)^($A2056-$A2055)</f>
        <v>33.777625433920122</v>
      </c>
      <c r="J2056">
        <f>IFERROR(VLOOKUP($A2056,EXIV.IV!$B$5:$F$300,5,0),"")</f>
        <v>33.777900000000002</v>
      </c>
      <c r="K2056">
        <f t="shared" si="19"/>
        <v>-8.1285716364565275E-6</v>
      </c>
      <c r="L2056">
        <f>ROW()</f>
        <v>2056</v>
      </c>
    </row>
    <row r="2057" spans="1:12">
      <c r="A2057" s="1">
        <v>42942</v>
      </c>
      <c r="B2057">
        <v>9.6</v>
      </c>
      <c r="C2057">
        <v>12.11</v>
      </c>
      <c r="D2057">
        <f>IFERROR(VLOOKUP($A2057,'EXIV-EVIX indexes'!$B$4:$D$5000,2,0),D2056)</f>
        <v>4207.24</v>
      </c>
      <c r="E2057">
        <f>IFERROR(VLOOKUP($A2057,'EXIV-EVIX indexes'!$B$4:$D$5000,3,0),E2056)</f>
        <v>24595.45</v>
      </c>
      <c r="F2057" s="11">
        <f>F2056*$D2057/$D2056*(1-F$1+VLOOKUP(A2057,'G T-bils'!B$3:C$3000,2,1)/36500)^($A2057-$A2056)</f>
        <v>18.903266450403361</v>
      </c>
      <c r="G2057">
        <f>IFERROR(VLOOKUP($A2057,EVIX.IV!$B$5:$F$300,5,0),"")</f>
        <v>18.901700000000002</v>
      </c>
      <c r="I2057" s="11">
        <f>I2056*$E2057/$E2056*(1-I$1+VLOOKUP($A2057,'G T-bils'!$B$3:$C$3000,2,1)/36500)^($A2057-$A2056)</f>
        <v>34.473043552181274</v>
      </c>
      <c r="J2057">
        <f>IFERROR(VLOOKUP($A2057,EXIV.IV!$B$5:$F$300,5,0),"")</f>
        <v>34.473300000000002</v>
      </c>
      <c r="L2057">
        <f>ROW()</f>
        <v>2057</v>
      </c>
    </row>
    <row r="2058" spans="1:12">
      <c r="A2058" s="1">
        <v>42943</v>
      </c>
      <c r="B2058">
        <v>10.11</v>
      </c>
      <c r="C2058">
        <v>12.42</v>
      </c>
      <c r="D2058">
        <f>IFERROR(VLOOKUP($A2058,'EXIV-EVIX indexes'!$B$4:$D$5000,2,0),D2057)</f>
        <v>4174.46</v>
      </c>
      <c r="E2058">
        <f>IFERROR(VLOOKUP($A2058,'EXIV-EVIX indexes'!$B$4:$D$5000,3,0),E2057)</f>
        <v>24928.959999999999</v>
      </c>
      <c r="F2058" s="11">
        <f>F2057*$D2058/$D2057*(1-F$1+VLOOKUP(A2058,'G T-bils'!B$3:C$3000,2,1)/36500)^($A2058-$A2057)</f>
        <v>18.754918063220682</v>
      </c>
      <c r="G2058">
        <f>IFERROR(VLOOKUP($A2058,EVIX.IV!$B$5:$F$300,5,0),"")</f>
        <v>18.753299999999999</v>
      </c>
      <c r="I2058" s="11">
        <f>I2057*$E2058/$E2057*(1-I$1+VLOOKUP($A2058,'G T-bils'!$B$3:$C$3000,2,1)/36500)^($A2058-$A2057)</f>
        <v>34.938504692743294</v>
      </c>
      <c r="J2058">
        <f>IFERROR(VLOOKUP($A2058,EXIV.IV!$B$5:$F$300,5,0),"")</f>
        <v>34.938800000000001</v>
      </c>
      <c r="L2058">
        <f>ROW()</f>
        <v>2058</v>
      </c>
    </row>
    <row r="2059" spans="1:12">
      <c r="A2059" s="1">
        <v>42944</v>
      </c>
      <c r="B2059">
        <v>10.29</v>
      </c>
      <c r="C2059">
        <v>12.58</v>
      </c>
      <c r="D2059">
        <f>IFERROR(VLOOKUP($A2059,'EXIV-EVIX indexes'!$B$4:$D$5000,2,0),D2058)</f>
        <v>4346.41</v>
      </c>
      <c r="E2059">
        <f>IFERROR(VLOOKUP($A2059,'EXIV-EVIX indexes'!$B$4:$D$5000,3,0),E2058)</f>
        <v>24239</v>
      </c>
      <c r="F2059" s="11">
        <f>F2058*$D2059/$D2058*(1-F$1+VLOOKUP(A2059,'G T-bils'!B$3:C$3000,2,1)/36500)^($A2059-$A2058)</f>
        <v>19.52633453390375</v>
      </c>
      <c r="G2059">
        <f>IFERROR(VLOOKUP($A2059,EVIX.IV!$B$5:$F$300,5,0),"")</f>
        <v>19.524699999999999</v>
      </c>
      <c r="I2059" s="11">
        <f>I2058*$E2059/$E2058*(1-I$1+VLOOKUP($A2059,'G T-bils'!$B$3:$C$3000,2,1)/36500)^($A2059-$A2058)</f>
        <v>33.969567627068429</v>
      </c>
      <c r="J2059">
        <f>IFERROR(VLOOKUP($A2059,EXIV.IV!$B$5:$F$300,5,0),"")</f>
        <v>33.969799999999999</v>
      </c>
      <c r="L2059">
        <f>ROW()</f>
        <v>2059</v>
      </c>
    </row>
    <row r="2060" spans="1:12">
      <c r="A2060" s="1">
        <v>42947</v>
      </c>
      <c r="B2060">
        <v>10.26</v>
      </c>
      <c r="C2060">
        <v>12.47</v>
      </c>
      <c r="D2060">
        <f>IFERROR(VLOOKUP($A2060,'EXIV-EVIX indexes'!$B$4:$D$5000,2,0),D2059)</f>
        <v>4361.59</v>
      </c>
      <c r="E2060">
        <f>IFERROR(VLOOKUP($A2060,'EXIV-EVIX indexes'!$B$4:$D$5000,3,0),E2059)</f>
        <v>24323.66</v>
      </c>
      <c r="F2060" s="11">
        <f>F2059*$D2060/$D2059*(1-F$1+VLOOKUP(A2060,'G T-bils'!B$3:C$3000,2,1)/36500)^($A2060-$A2059)</f>
        <v>19.591170048950271</v>
      </c>
      <c r="G2060">
        <f>IFERROR(VLOOKUP($A2060,EVIX.IV!$B$5:$F$300,5,0),"")</f>
        <v>19.589600000000001</v>
      </c>
      <c r="I2060" s="11">
        <f>I2059*$E2060/$E2059*(1-I$1+VLOOKUP($A2060,'G T-bils'!$B$3:$C$3000,2,1)/36500)^($A2060-$A2059)</f>
        <v>34.082366797407552</v>
      </c>
      <c r="J2060">
        <f>IFERROR(VLOOKUP($A2060,EXIV.IV!$B$5:$F$300,5,0),"")</f>
        <v>34.082599999999999</v>
      </c>
      <c r="L2060">
        <f>ROW()</f>
        <v>2060</v>
      </c>
    </row>
    <row r="2061" spans="1:12">
      <c r="A2061" s="1">
        <v>42948</v>
      </c>
      <c r="B2061">
        <v>10.09</v>
      </c>
      <c r="C2061">
        <v>12.4</v>
      </c>
      <c r="D2061">
        <f>IFERROR(VLOOKUP($A2061,'EXIV-EVIX indexes'!$B$4:$D$5000,2,0),D2060)</f>
        <v>4278.49</v>
      </c>
      <c r="E2061">
        <f>IFERROR(VLOOKUP($A2061,'EXIV-EVIX indexes'!$B$4:$D$5000,3,0),E2060)</f>
        <v>24861.5</v>
      </c>
      <c r="F2061" s="11">
        <f>F2060*$D2061/$D2060*(1-F$1+VLOOKUP(A2061,'G T-bils'!B$3:C$3000,2,1)/36500)^($A2061-$A2060)</f>
        <v>19.21681050152074</v>
      </c>
      <c r="G2061">
        <f>IFERROR(VLOOKUP($A2061,EVIX.IV!$B$5:$F$300,5,0),"")</f>
        <v>19.215199999999999</v>
      </c>
      <c r="I2061" s="11">
        <f>I2060*$E2061/$E2060*(1-I$1+VLOOKUP($A2061,'G T-bils'!$B$3:$C$3000,2,1)/36500)^($A2061-$A2060)</f>
        <v>34.834004234218312</v>
      </c>
      <c r="J2061">
        <f>IFERROR(VLOOKUP($A2061,EXIV.IV!$B$5:$F$300,5,0),"")</f>
        <v>34.834299999999999</v>
      </c>
      <c r="L2061">
        <f>ROW()</f>
        <v>2061</v>
      </c>
    </row>
    <row r="2062" spans="1:12">
      <c r="A2062" s="1">
        <v>42949</v>
      </c>
      <c r="B2062">
        <v>10.28</v>
      </c>
      <c r="C2062">
        <v>12.56</v>
      </c>
      <c r="D2062">
        <f>IFERROR(VLOOKUP($A2062,'EXIV-EVIX indexes'!$B$4:$D$5000,2,0),D2061)</f>
        <v>4330.96</v>
      </c>
      <c r="E2062">
        <f>IFERROR(VLOOKUP($A2062,'EXIV-EVIX indexes'!$B$4:$D$5000,3,0),E2061)</f>
        <v>24746.23</v>
      </c>
      <c r="F2062" s="11">
        <f>F2061*$D2062/$D2061*(1-F$1+VLOOKUP(A2062,'G T-bils'!B$3:C$3000,2,1)/36500)^($A2062-$A2061)</f>
        <v>19.451389832478313</v>
      </c>
      <c r="G2062">
        <f>IFERROR(VLOOKUP($A2062,EVIX.IV!$B$5:$F$300,5,0),"")</f>
        <v>19.447900000000001</v>
      </c>
      <c r="I2062" s="11">
        <f>I2061*$E2062/$E2061*(1-I$1+VLOOKUP($A2062,'G T-bils'!$B$3:$C$3000,2,1)/36500)^($A2062-$A2061)</f>
        <v>34.670555196799334</v>
      </c>
      <c r="J2062">
        <f>IFERROR(VLOOKUP($A2062,EXIV.IV!$B$5:$F$300,5,0),"")</f>
        <v>34.6708</v>
      </c>
      <c r="L2062">
        <f>ROW()</f>
        <v>2062</v>
      </c>
    </row>
    <row r="2063" spans="1:12">
      <c r="A2063" s="1">
        <v>42950</v>
      </c>
      <c r="B2063">
        <v>10.44</v>
      </c>
      <c r="C2063">
        <v>12.74</v>
      </c>
      <c r="D2063">
        <f>IFERROR(VLOOKUP($A2063,'EXIV-EVIX indexes'!$B$4:$D$5000,2,0),D2062)</f>
        <v>4351.26</v>
      </c>
      <c r="E2063">
        <f>IFERROR(VLOOKUP($A2063,'EXIV-EVIX indexes'!$B$4:$D$5000,3,0),E2062)</f>
        <v>24713.919999999998</v>
      </c>
      <c r="F2063" s="11">
        <f>F2062*$D2063/$D2062*(1-F$1+VLOOKUP(A2063,'G T-bils'!B$3:C$3000,2,1)/36500)^($A2063-$A2062)</f>
        <v>19.541475159162783</v>
      </c>
      <c r="G2063">
        <f>IFERROR(VLOOKUP($A2063,EVIX.IV!$B$5:$F$300,5,0),"")</f>
        <v>19.5398</v>
      </c>
      <c r="I2063" s="11">
        <f>I2062*$E2063/$E2062*(1-I$1+VLOOKUP($A2063,'G T-bils'!$B$3:$C$3000,2,1)/36500)^($A2063-$A2062)</f>
        <v>34.623361732431398</v>
      </c>
      <c r="J2063">
        <f>IFERROR(VLOOKUP($A2063,EXIV.IV!$B$5:$F$300,5,0),"")</f>
        <v>34.623399999999997</v>
      </c>
      <c r="L2063">
        <f>ROW()</f>
        <v>2063</v>
      </c>
    </row>
    <row r="2064" spans="1:12">
      <c r="A2064" s="1">
        <v>42951</v>
      </c>
      <c r="B2064">
        <v>10.029999999999999</v>
      </c>
      <c r="C2064">
        <v>12.75</v>
      </c>
      <c r="D2064">
        <f>IFERROR(VLOOKUP($A2064,'EXIV-EVIX indexes'!$B$4:$D$5000,2,0),D2063)</f>
        <v>4227.12</v>
      </c>
      <c r="E2064">
        <f>IFERROR(VLOOKUP($A2064,'EXIV-EVIX indexes'!$B$4:$D$5000,3,0),E2063)</f>
        <v>24880.11</v>
      </c>
      <c r="F2064" s="11">
        <f>F2063*$D2064/$D2063*(1-F$1+VLOOKUP(A2064,'G T-bils'!B$3:C$3000,2,1)/36500)^($A2064-$A2063)</f>
        <v>18.982879468638103</v>
      </c>
      <c r="G2064">
        <f>IFERROR(VLOOKUP($A2064,EVIX.IV!$B$5:$F$300,5,0),"")</f>
        <v>18.981200000000001</v>
      </c>
      <c r="I2064" s="11">
        <f>I2063*$E2064/$E2063*(1-I$1+VLOOKUP($A2064,'G T-bils'!$B$3:$C$3000,2,1)/36500)^($A2064-$A2063)</f>
        <v>34.854198127442018</v>
      </c>
      <c r="J2064">
        <f>IFERROR(VLOOKUP($A2064,EXIV.IV!$B$5:$F$300,5,0),"")</f>
        <v>34.854500000000002</v>
      </c>
      <c r="L2064">
        <f>ROW()</f>
        <v>2064</v>
      </c>
    </row>
    <row r="2065" spans="1:12">
      <c r="A2065" s="1">
        <v>42954</v>
      </c>
      <c r="B2065">
        <v>9.93</v>
      </c>
      <c r="C2065">
        <v>12.66</v>
      </c>
      <c r="D2065">
        <f>IFERROR(VLOOKUP($A2065,'EXIV-EVIX indexes'!$B$4:$D$5000,2,0),D2064)</f>
        <v>4232.3100000000004</v>
      </c>
      <c r="E2065">
        <f>IFERROR(VLOOKUP($A2065,'EXIV-EVIX indexes'!$B$4:$D$5000,3,0),E2064)</f>
        <v>25027.599999999999</v>
      </c>
      <c r="F2065" s="11">
        <f>F2064*$D2065/$D2064*(1-F$1+VLOOKUP(A2065,'G T-bils'!B$3:C$3000,2,1)/36500)^($A2065-$A2064)</f>
        <v>19.00293417229064</v>
      </c>
      <c r="G2065">
        <f>IFERROR(VLOOKUP($A2065,EVIX.IV!$B$5:$F$300,5,0),"")</f>
        <v>19.0014</v>
      </c>
      <c r="I2065" s="11">
        <f>I2064*$E2065/$E2064*(1-I$1+VLOOKUP($A2065,'G T-bils'!$B$3:$C$3000,2,1)/36500)^($A2065-$A2064)</f>
        <v>35.054815425982959</v>
      </c>
      <c r="J2065">
        <f>IFERROR(VLOOKUP($A2065,EXIV.IV!$B$5:$F$300,5,0),"")</f>
        <v>35.055100000000003</v>
      </c>
      <c r="L2065">
        <f>ROW()</f>
        <v>2065</v>
      </c>
    </row>
    <row r="2066" spans="1:12">
      <c r="A2066" s="1">
        <v>42955</v>
      </c>
      <c r="B2066">
        <v>10.96</v>
      </c>
      <c r="C2066">
        <v>13.2</v>
      </c>
      <c r="D2066">
        <f>IFERROR(VLOOKUP($A2066,'EXIV-EVIX indexes'!$B$4:$D$5000,2,0),D2065)</f>
        <v>4133.2700000000004</v>
      </c>
      <c r="E2066">
        <f>IFERROR(VLOOKUP($A2066,'EXIV-EVIX indexes'!$B$4:$D$5000,3,0),E2065)</f>
        <v>25356.14</v>
      </c>
      <c r="F2066" s="11">
        <f>F2065*$D2066/$D2065*(1-F$1+VLOOKUP(A2066,'G T-bils'!B$3:C$3000,2,1)/36500)^($A2066-$A2065)</f>
        <v>18.55719073779084</v>
      </c>
      <c r="G2066">
        <f>IFERROR(VLOOKUP($A2066,EVIX.IV!$B$5:$F$300,5,0),"")</f>
        <v>18.555599999999998</v>
      </c>
      <c r="I2066" s="11">
        <f>I2065*$E2066/$E2065*(1-I$1+VLOOKUP($A2066,'G T-bils'!$B$3:$C$3000,2,1)/36500)^($A2066-$A2065)</f>
        <v>35.512960867986919</v>
      </c>
      <c r="J2066">
        <f>IFERROR(VLOOKUP($A2066,EXIV.IV!$B$5:$F$300,5,0),"")</f>
        <v>35.513300000000001</v>
      </c>
      <c r="L2066">
        <f>ROW()</f>
        <v>2066</v>
      </c>
    </row>
    <row r="2067" spans="1:12">
      <c r="A2067" s="1">
        <v>42956</v>
      </c>
      <c r="B2067">
        <v>11.11</v>
      </c>
      <c r="C2067">
        <v>13.49</v>
      </c>
      <c r="D2067">
        <f>IFERROR(VLOOKUP($A2067,'EXIV-EVIX indexes'!$B$4:$D$5000,2,0),D2066)</f>
        <v>4421.21</v>
      </c>
      <c r="E2067">
        <f>IFERROR(VLOOKUP($A2067,'EXIV-EVIX indexes'!$B$4:$D$5000,3,0),E2066)</f>
        <v>23601.43</v>
      </c>
      <c r="F2067" s="11">
        <f>F2066*$D2067/$D2066*(1-F$1+VLOOKUP(A2067,'G T-bils'!B$3:C$3000,2,1)/36500)^($A2067-$A2066)</f>
        <v>19.848829872300932</v>
      </c>
      <c r="G2067">
        <f>IFERROR(VLOOKUP($A2067,EVIX.IV!$B$5:$F$300,5,0),"")</f>
        <v>19.847200000000001</v>
      </c>
      <c r="I2067" s="11">
        <f>I2066*$E2067/$E2066*(1-I$1+VLOOKUP($A2067,'G T-bils'!$B$3:$C$3000,2,1)/36500)^($A2067-$A2066)</f>
        <v>33.053493606932697</v>
      </c>
      <c r="J2067">
        <f>IFERROR(VLOOKUP($A2067,EXIV.IV!$B$5:$F$300,5,0),"")</f>
        <v>33.053600000000003</v>
      </c>
      <c r="L2067">
        <f>ROW()</f>
        <v>2067</v>
      </c>
    </row>
    <row r="2068" spans="1:12">
      <c r="A2068" s="1">
        <v>42957</v>
      </c>
      <c r="B2068">
        <v>16.04</v>
      </c>
      <c r="C2068">
        <v>16.21</v>
      </c>
      <c r="D2068">
        <f>IFERROR(VLOOKUP($A2068,'EXIV-EVIX indexes'!$B$4:$D$5000,2,0),D2067)</f>
        <v>4978.6099999999997</v>
      </c>
      <c r="E2068">
        <f>IFERROR(VLOOKUP($A2068,'EXIV-EVIX indexes'!$B$4:$D$5000,3,0),E2067)</f>
        <v>20644.03</v>
      </c>
      <c r="F2068" s="11">
        <f>F2067*$D2068/$D2067*(1-F$1+VLOOKUP(A2068,'G T-bils'!B$3:C$3000,2,1)/36500)^($A2068-$A2067)</f>
        <v>22.349974911009308</v>
      </c>
      <c r="G2068">
        <f>IFERROR(VLOOKUP($A2068,EVIX.IV!$B$5:$F$300,5,0),"")</f>
        <v>22.348099999999999</v>
      </c>
      <c r="I2068" s="11">
        <f>I2067*$E2068/$E2067*(1-I$1+VLOOKUP($A2068,'G T-bils'!$B$3:$C$3000,2,1)/36500)^($A2068-$A2067)</f>
        <v>28.910040524822609</v>
      </c>
      <c r="J2068">
        <f>IFERROR(VLOOKUP($A2068,EXIV.IV!$B$5:$F$300,5,0),"")</f>
        <v>28.9099</v>
      </c>
      <c r="L2068">
        <f>ROW()</f>
        <v>2068</v>
      </c>
    </row>
    <row r="2069" spans="1:12">
      <c r="A2069" s="1">
        <v>42958</v>
      </c>
      <c r="B2069">
        <v>15.51</v>
      </c>
      <c r="C2069">
        <v>16.39</v>
      </c>
      <c r="D2069">
        <f>IFERROR(VLOOKUP($A2069,'EXIV-EVIX indexes'!$B$4:$D$5000,2,0),D2068)</f>
        <v>5123.12</v>
      </c>
      <c r="E2069">
        <f>IFERROR(VLOOKUP($A2069,'EXIV-EVIX indexes'!$B$4:$D$5000,3,0),E2068)</f>
        <v>20187.63</v>
      </c>
      <c r="F2069" s="11">
        <f>F2068*$D2069/$D2068*(1-F$1+VLOOKUP(A2069,'G T-bils'!B$3:C$3000,2,1)/36500)^($A2069-$A2068)</f>
        <v>22.997396039273337</v>
      </c>
      <c r="G2069">
        <f>IFERROR(VLOOKUP($A2069,EVIX.IV!$B$5:$F$300,5,0),"")</f>
        <v>22.995699999999999</v>
      </c>
      <c r="I2069" s="11">
        <f>I2068*$E2069/$E2068*(1-I$1+VLOOKUP($A2069,'G T-bils'!$B$3:$C$3000,2,1)/36500)^($A2069-$A2068)</f>
        <v>28.269280697595601</v>
      </c>
      <c r="J2069">
        <f>IFERROR(VLOOKUP($A2069,EXIV.IV!$B$5:$F$300,5,0),"")</f>
        <v>28.268899999999999</v>
      </c>
      <c r="L2069">
        <f>ROW()</f>
        <v>2069</v>
      </c>
    </row>
    <row r="2070" spans="1:12">
      <c r="A2070" s="1">
        <v>42961</v>
      </c>
      <c r="B2070">
        <v>12.33</v>
      </c>
      <c r="C2070">
        <v>13.92</v>
      </c>
      <c r="D2070">
        <f>IFERROR(VLOOKUP($A2070,'EXIV-EVIX indexes'!$B$4:$D$5000,2,0),D2069)</f>
        <v>4559.8100000000004</v>
      </c>
      <c r="E2070">
        <f>IFERROR(VLOOKUP($A2070,'EXIV-EVIX indexes'!$B$4:$D$5000,3,0),E2069)</f>
        <v>22366.05</v>
      </c>
      <c r="F2070" s="11">
        <f>F2069*$D2070/$D2069*(1-F$1+VLOOKUP(A2070,'G T-bils'!B$3:C$3000,2,1)/36500)^($A2070-$A2069)</f>
        <v>20.465226820110093</v>
      </c>
      <c r="G2070">
        <f>IFERROR(VLOOKUP($A2070,EVIX.IV!$B$5:$F$300,5,0),"")</f>
        <v>20.4633</v>
      </c>
      <c r="I2070" s="11">
        <f>I2069*$E2070/$E2069*(1-I$1+VLOOKUP($A2070,'G T-bils'!$B$3:$C$3000,2,1)/36500)^($A2070-$A2069)</f>
        <v>31.314421516034241</v>
      </c>
      <c r="J2070">
        <f>IFERROR(VLOOKUP($A2070,EXIV.IV!$B$5:$F$300,5,0),"")</f>
        <v>31.314699999999998</v>
      </c>
      <c r="L2070">
        <f>ROW()</f>
        <v>2070</v>
      </c>
    </row>
    <row r="2071" spans="1:12">
      <c r="A2071" s="1">
        <v>42962</v>
      </c>
      <c r="B2071">
        <v>12.04</v>
      </c>
      <c r="C2071">
        <v>13.9</v>
      </c>
      <c r="D2071">
        <f>IFERROR(VLOOKUP($A2071,'EXIV-EVIX indexes'!$B$4:$D$5000,2,0),D2070)</f>
        <v>4417.4399999999996</v>
      </c>
      <c r="E2071">
        <f>IFERROR(VLOOKUP($A2071,'EXIV-EVIX indexes'!$B$4:$D$5000,3,0),E2070)</f>
        <v>22809.22</v>
      </c>
      <c r="F2071" s="11">
        <f>F2070*$D2071/$D2070*(1-F$1+VLOOKUP(A2071,'G T-bils'!B$3:C$3000,2,1)/36500)^($A2071-$A2070)</f>
        <v>19.825114385476308</v>
      </c>
      <c r="G2071" t="str">
        <f>IFERROR(VLOOKUP($A2071,EVIX.IV!$B$5:$F$300,5,0),"")</f>
        <v/>
      </c>
      <c r="I2071" s="11">
        <f>I2070*$E2071/$E2070*(1-I$1+VLOOKUP($A2071,'G T-bils'!$B$3:$C$3000,2,1)/36500)^($A2071-$A2070)</f>
        <v>31.933076582576096</v>
      </c>
      <c r="J2071" t="str">
        <f>IFERROR(VLOOKUP($A2071,EVIX.IV!$B$5:$F$300,5,0),"")</f>
        <v/>
      </c>
      <c r="L2071">
        <f>ROW()</f>
        <v>2071</v>
      </c>
    </row>
    <row r="2072" spans="1:12">
      <c r="A2072" s="1">
        <v>42963</v>
      </c>
      <c r="B2072">
        <v>11.74</v>
      </c>
      <c r="C2072">
        <v>13.58</v>
      </c>
      <c r="D2072">
        <f>IFERROR(VLOOKUP($A2072,'EXIV-EVIX indexes'!$B$4:$D$5000,2,0),D2071)</f>
        <v>4356</v>
      </c>
      <c r="E2072">
        <f>IFERROR(VLOOKUP($A2072,'EXIV-EVIX indexes'!$B$4:$D$5000,3,0),E2071)</f>
        <v>23065.01</v>
      </c>
      <c r="F2072" s="11">
        <f>F2071*$D2072/$D2071*(1-F$1+VLOOKUP(A2072,'G T-bils'!B$3:C$3000,2,1)/36500)^($A2072-$A2071)</f>
        <v>19.54826150369145</v>
      </c>
      <c r="G2072" t="str">
        <f>IFERROR(VLOOKUP($A2072,EVIX.IV!$B$5:$F$300,5,0),"")</f>
        <v/>
      </c>
      <c r="I2072" s="11">
        <f>I2071*$E2072/$E2071*(1-I$1+VLOOKUP($A2072,'G T-bils'!$B$3:$C$3000,2,1)/36500)^($A2072-$A2071)</f>
        <v>32.289342548565898</v>
      </c>
      <c r="J2072" t="str">
        <f>IFERROR(VLOOKUP($A2072,EVIX.IV!$B$5:$F$300,5,0),"")</f>
        <v/>
      </c>
      <c r="L2072">
        <f>ROW()</f>
        <v>2072</v>
      </c>
    </row>
    <row r="2073" spans="1:12">
      <c r="A2073" s="1">
        <v>42964</v>
      </c>
      <c r="B2073">
        <v>15.55</v>
      </c>
      <c r="C2073">
        <v>16.14</v>
      </c>
      <c r="D2073">
        <f>IFERROR(VLOOKUP($A2073,'EXIV-EVIX indexes'!$B$4:$D$5000,2,0),D2072)</f>
        <v>4588.8999999999996</v>
      </c>
      <c r="E2073">
        <f>IFERROR(VLOOKUP($A2073,'EXIV-EVIX indexes'!$B$4:$D$5000,3,0),E2072)</f>
        <v>21974.61</v>
      </c>
      <c r="F2073" s="11">
        <f>F2072*$D2073/$D2072*(1-F$1+VLOOKUP(A2073,'G T-bils'!B$3:C$3000,2,1)/36500)^($A2073-$A2072)</f>
        <v>20.592263623002967</v>
      </c>
      <c r="G2073" t="str">
        <f>IFERROR(VLOOKUP($A2073,EVIX.IV!$B$5:$F$300,5,0),"")</f>
        <v/>
      </c>
      <c r="I2073" s="11">
        <f>I2072*$E2073/$E2072*(1-I$1+VLOOKUP($A2073,'G T-bils'!$B$3:$C$3000,2,1)/36500)^($A2073-$A2072)</f>
        <v>30.761106819215705</v>
      </c>
      <c r="J2073" t="str">
        <f>IFERROR(VLOOKUP($A2073,EVIX.IV!$B$5:$F$300,5,0),"")</f>
        <v/>
      </c>
      <c r="L2073">
        <f>ROW()</f>
        <v>2073</v>
      </c>
    </row>
    <row r="2074" spans="1:12">
      <c r="A2074" s="1">
        <v>42965</v>
      </c>
      <c r="B2074">
        <v>14.26</v>
      </c>
      <c r="C2074">
        <v>15.65</v>
      </c>
      <c r="D2074">
        <f>IFERROR(VLOOKUP($A2074,'EXIV-EVIX indexes'!$B$4:$D$5000,2,0),D2073)</f>
        <v>4770</v>
      </c>
      <c r="E2074">
        <f>IFERROR(VLOOKUP($A2074,'EXIV-EVIX indexes'!$B$4:$D$5000,3,0),E2073)</f>
        <v>21125.26</v>
      </c>
      <c r="F2074" s="11">
        <f>F2073*$D2074/$D2073*(1-F$1+VLOOKUP(A2074,'G T-bils'!B$3:C$3000,2,1)/36500)^($A2074-$A2073)</f>
        <v>21.403712134611752</v>
      </c>
      <c r="G2074" t="str">
        <f>IFERROR(VLOOKUP($A2074,EVIX.IV!$B$5:$F$300,5,0),"")</f>
        <v/>
      </c>
      <c r="I2074" s="11">
        <f>I2073*$E2074/$E2073*(1-I$1+VLOOKUP($A2074,'G T-bils'!$B$3:$C$3000,2,1)/36500)^($A2074-$A2073)</f>
        <v>29.570459364897573</v>
      </c>
      <c r="J2074" t="str">
        <f>IFERROR(VLOOKUP($A2074,EVIX.IV!$B$5:$F$300,5,0),"")</f>
        <v/>
      </c>
      <c r="L2074">
        <f>ROW()</f>
        <v>2074</v>
      </c>
    </row>
    <row r="2075" spans="1:12">
      <c r="A2075" s="1">
        <v>42968</v>
      </c>
      <c r="B2075">
        <v>13.19</v>
      </c>
      <c r="C2075">
        <v>14.99</v>
      </c>
      <c r="D2075">
        <f>IFERROR(VLOOKUP($A2075,'EXIV-EVIX indexes'!$B$4:$D$5000,2,0),D2074)</f>
        <v>4878.28</v>
      </c>
      <c r="E2075">
        <f>IFERROR(VLOOKUP($A2075,'EXIV-EVIX indexes'!$B$4:$D$5000,3,0),E2074)</f>
        <v>20877.580000000002</v>
      </c>
      <c r="F2075" s="11">
        <f>F2074*$D2075/$D2074*(1-F$1+VLOOKUP(A2075,'G T-bils'!B$3:C$3000,2,1)/36500)^($A2075-$A2074)</f>
        <v>21.885835283833114</v>
      </c>
      <c r="G2075" t="str">
        <f>IFERROR(VLOOKUP($A2075,EVIX.IV!$B$5:$F$300,5,0),"")</f>
        <v/>
      </c>
      <c r="I2075" s="11">
        <f>I2074*$E2075/$E2074*(1-I$1+VLOOKUP($A2075,'G T-bils'!$B$3:$C$3000,2,1)/36500)^($A2075-$A2074)</f>
        <v>29.218764287096647</v>
      </c>
      <c r="J2075" t="str">
        <f>IFERROR(VLOOKUP($A2075,EVIX.IV!$B$5:$F$300,5,0),"")</f>
        <v/>
      </c>
      <c r="L2075">
        <f>ROW()</f>
        <v>2075</v>
      </c>
    </row>
    <row r="2076" spans="1:12">
      <c r="A2076" s="1">
        <v>42969</v>
      </c>
      <c r="B2076">
        <v>11.35</v>
      </c>
      <c r="C2076">
        <v>13.63</v>
      </c>
      <c r="D2076">
        <f>IFERROR(VLOOKUP($A2076,'EXIV-EVIX indexes'!$B$4:$D$5000,2,0),D2075)</f>
        <v>4571.59</v>
      </c>
      <c r="E2076">
        <f>IFERROR(VLOOKUP($A2076,'EXIV-EVIX indexes'!$B$4:$D$5000,3,0),E2075)</f>
        <v>21996.83</v>
      </c>
      <c r="F2076" s="11">
        <f>F2075*$D2076/$D2075*(1-F$1+VLOOKUP(A2076,'G T-bils'!B$3:C$3000,2,1)/36500)^($A2076-$A2075)</f>
        <v>20.508736396578808</v>
      </c>
      <c r="G2076" t="str">
        <f>IFERROR(VLOOKUP($A2076,EVIX.IV!$B$5:$F$300,5,0),"")</f>
        <v/>
      </c>
      <c r="I2076" s="11">
        <f>I2075*$E2076/$E2075*(1-I$1+VLOOKUP($A2076,'G T-bils'!$B$3:$C$3000,2,1)/36500)^($A2076-$A2075)</f>
        <v>30.783430329056348</v>
      </c>
      <c r="J2076" t="str">
        <f>IFERROR(VLOOKUP($A2076,EVIX.IV!$B$5:$F$300,5,0),"")</f>
        <v/>
      </c>
      <c r="L2076">
        <f>ROW()</f>
        <v>2076</v>
      </c>
    </row>
    <row r="2077" spans="1:12">
      <c r="A2077" s="1">
        <v>42970</v>
      </c>
      <c r="B2077">
        <v>12.25</v>
      </c>
      <c r="C2077">
        <v>14.33</v>
      </c>
      <c r="D2077">
        <f>IFERROR(VLOOKUP($A2077,'EXIV-EVIX indexes'!$B$4:$D$5000,2,0),D2076)</f>
        <v>4571.1899999999996</v>
      </c>
      <c r="E2077">
        <f>IFERROR(VLOOKUP($A2077,'EXIV-EVIX indexes'!$B$4:$D$5000,3,0),E2076)</f>
        <v>22182.34</v>
      </c>
      <c r="F2077" s="11">
        <f>F2076*$D2077/$D2076*(1-F$1+VLOOKUP(A2077,'G T-bils'!B$3:C$3000,2,1)/36500)^($A2077-$A2076)</f>
        <v>20.505772207068727</v>
      </c>
      <c r="G2077" t="str">
        <f>IFERROR(VLOOKUP($A2077,EVIX.IV!$B$5:$F$300,5,0),"")</f>
        <v/>
      </c>
      <c r="I2077" s="11">
        <f>I2076*$E2077/$E2076*(1-I$1+VLOOKUP($A2077,'G T-bils'!$B$3:$C$3000,2,1)/36500)^($A2077-$A2076)</f>
        <v>31.04127128761963</v>
      </c>
      <c r="J2077" t="str">
        <f>IFERROR(VLOOKUP($A2077,EVIX.IV!$B$5:$F$300,5,0),"")</f>
        <v/>
      </c>
      <c r="L2077">
        <f>ROW()</f>
        <v>2077</v>
      </c>
    </row>
    <row r="2078" spans="1:12">
      <c r="A2078" s="1">
        <v>42971</v>
      </c>
      <c r="B2078">
        <v>12.23</v>
      </c>
      <c r="C2078">
        <v>14.39</v>
      </c>
      <c r="D2078">
        <f>IFERROR(VLOOKUP($A2078,'EXIV-EVIX indexes'!$B$4:$D$5000,2,0),D2077)</f>
        <v>4587.29</v>
      </c>
      <c r="E2078">
        <f>IFERROR(VLOOKUP($A2078,'EXIV-EVIX indexes'!$B$4:$D$5000,3,0),E2077)</f>
        <v>22061.13</v>
      </c>
      <c r="F2078" s="11">
        <f>F2077*$D2078/$D2077*(1-F$1+VLOOKUP(A2078,'G T-bils'!B$3:C$3000,2,1)/36500)^($A2078-$A2077)</f>
        <v>20.576820951302729</v>
      </c>
      <c r="G2078" t="str">
        <f>IFERROR(VLOOKUP($A2078,EVIX.IV!$B$5:$F$300,5,0),"")</f>
        <v/>
      </c>
      <c r="I2078" s="11">
        <f>I2077*$E2078/$E2077*(1-I$1+VLOOKUP($A2078,'G T-bils'!$B$3:$C$3000,2,1)/36500)^($A2078-$A2077)</f>
        <v>30.86989285999767</v>
      </c>
      <c r="J2078" t="str">
        <f>IFERROR(VLOOKUP($A2078,EVIX.IV!$B$5:$F$300,5,0),"")</f>
        <v/>
      </c>
      <c r="L2078">
        <f>ROW()</f>
        <v>2078</v>
      </c>
    </row>
    <row r="2079" spans="1:12">
      <c r="A2079" s="1">
        <v>42972</v>
      </c>
      <c r="B2079">
        <v>11.28</v>
      </c>
      <c r="C2079">
        <v>13.99</v>
      </c>
      <c r="D2079">
        <f>IFERROR(VLOOKUP($A2079,'EXIV-EVIX indexes'!$B$4:$D$5000,2,0),D2078)</f>
        <v>4571</v>
      </c>
      <c r="E2079">
        <f>IFERROR(VLOOKUP($A2079,'EXIV-EVIX indexes'!$B$4:$D$5000,3,0),E2078)</f>
        <v>22384.69</v>
      </c>
      <c r="F2079" s="11">
        <f>F2078*$D2079/$D2078*(1-F$1+VLOOKUP(A2079,'G T-bils'!B$3:C$3000,2,1)/36500)^($A2079-$A2078)</f>
        <v>20.50258071194423</v>
      </c>
      <c r="G2079" t="str">
        <f>IFERROR(VLOOKUP($A2079,EVIX.IV!$B$5:$F$300,5,0),"")</f>
        <v/>
      </c>
      <c r="I2079" s="11">
        <f>I2078*$E2079/$E2078*(1-I$1+VLOOKUP($A2079,'G T-bils'!$B$3:$C$3000,2,1)/36500)^($A2079-$A2078)</f>
        <v>31.320860076818061</v>
      </c>
      <c r="J2079" t="str">
        <f>IFERROR(VLOOKUP($A2079,EVIX.IV!$B$5:$F$300,5,0),"")</f>
        <v/>
      </c>
      <c r="L2079">
        <f>ROW()</f>
        <v>2079</v>
      </c>
    </row>
    <row r="2080" spans="1:12">
      <c r="A2080" s="1">
        <v>42975</v>
      </c>
      <c r="B2080">
        <v>11.32</v>
      </c>
      <c r="C2080">
        <v>13.99</v>
      </c>
      <c r="D2080">
        <f>IFERROR(VLOOKUP($A2080,'EXIV-EVIX indexes'!$B$4:$D$5000,2,0),D2079)</f>
        <v>4593.07</v>
      </c>
      <c r="E2080">
        <f>IFERROR(VLOOKUP($A2080,'EXIV-EVIX indexes'!$B$4:$D$5000,3,0),E2079)</f>
        <v>22586</v>
      </c>
      <c r="F2080" s="11">
        <f>F2079*$D2080/$D2079*(1-F$1+VLOOKUP(A2080,'G T-bils'!B$3:C$3000,2,1)/36500)^($A2080-$A2079)</f>
        <v>20.598047400131364</v>
      </c>
      <c r="G2080" t="str">
        <f>IFERROR(VLOOKUP($A2080,EVIX.IV!$B$5:$F$300,5,0),"")</f>
        <v/>
      </c>
      <c r="I2080" s="11">
        <f>I2079*$E2080/$E2079*(1-I$1+VLOOKUP($A2080,'G T-bils'!$B$3:$C$3000,2,1)/36500)^($A2080-$A2079)</f>
        <v>31.597127222712185</v>
      </c>
      <c r="J2080" t="str">
        <f>IFERROR(VLOOKUP($A2080,EVIX.IV!$B$5:$F$300,5,0),"")</f>
        <v/>
      </c>
      <c r="L2080">
        <f>ROW()</f>
        <v>2080</v>
      </c>
    </row>
    <row r="2081" spans="1:12">
      <c r="A2081" s="1">
        <v>42976</v>
      </c>
      <c r="B2081">
        <v>11.7</v>
      </c>
      <c r="C2081">
        <v>14.12</v>
      </c>
      <c r="D2081">
        <f>IFERROR(VLOOKUP($A2081,'EXIV-EVIX indexes'!$B$4:$D$5000,2,0),D2080)</f>
        <v>4762.03</v>
      </c>
      <c r="E2081">
        <f>IFERROR(VLOOKUP($A2081,'EXIV-EVIX indexes'!$B$4:$D$5000,3,0),E2080)</f>
        <v>22011.54</v>
      </c>
      <c r="F2081" s="11">
        <f>F2080*$D2081/$D2080*(1-F$1+VLOOKUP(A2081,'G T-bils'!B$3:C$3000,2,1)/36500)^($A2081-$A2080)</f>
        <v>21.354545997381237</v>
      </c>
      <c r="G2081" t="str">
        <f>IFERROR(VLOOKUP($A2081,EVIX.IV!$B$5:$F$300,5,0),"")</f>
        <v/>
      </c>
      <c r="I2081" s="11">
        <f>I2080*$E2081/$E2080*(1-I$1+VLOOKUP($A2081,'G T-bils'!$B$3:$C$3000,2,1)/36500)^($A2081-$A2080)</f>
        <v>30.791718656870277</v>
      </c>
      <c r="J2081" t="str">
        <f>IFERROR(VLOOKUP($A2081,EVIX.IV!$B$5:$F$300,5,0),"")</f>
        <v/>
      </c>
      <c r="L2081">
        <f>ROW()</f>
        <v>2081</v>
      </c>
    </row>
    <row r="2082" spans="1:12">
      <c r="A2082" s="1">
        <v>42977</v>
      </c>
      <c r="B2082">
        <v>11.22</v>
      </c>
      <c r="C2082">
        <v>14.14</v>
      </c>
      <c r="D2082">
        <f>IFERROR(VLOOKUP($A2082,'EXIV-EVIX indexes'!$B$4:$D$5000,2,0),D2081)</f>
        <v>4613.45</v>
      </c>
      <c r="E2082">
        <f>IFERROR(VLOOKUP($A2082,'EXIV-EVIX indexes'!$B$4:$D$5000,3,0),E2081)</f>
        <v>22288.82</v>
      </c>
      <c r="F2082" s="11">
        <f>F2081*$D2082/$D2081*(1-F$1+VLOOKUP(A2082,'G T-bils'!B$3:C$3000,2,1)/36500)^($A2082-$A2081)</f>
        <v>20.687083166108778</v>
      </c>
      <c r="G2082" t="str">
        <f>IFERROR(VLOOKUP($A2082,EVIX.IV!$B$5:$F$300,5,0),"")</f>
        <v/>
      </c>
      <c r="I2082" s="11">
        <f>I2081*$E2082/$E2081*(1-I$1+VLOOKUP($A2082,'G T-bils'!$B$3:$C$3000,2,1)/36500)^($A2082-$A2081)</f>
        <v>31.177824300244534</v>
      </c>
      <c r="J2082" t="str">
        <f>IFERROR(VLOOKUP($A2082,EVIX.IV!$B$5:$F$300,5,0),"")</f>
        <v/>
      </c>
      <c r="L2082">
        <f>ROW()</f>
        <v>2082</v>
      </c>
    </row>
    <row r="2083" spans="1:12">
      <c r="A2083" s="1">
        <v>42978</v>
      </c>
      <c r="B2083">
        <v>10.59</v>
      </c>
      <c r="C2083">
        <v>13.8</v>
      </c>
      <c r="D2083">
        <f>IFERROR(VLOOKUP($A2083,'EXIV-EVIX indexes'!$B$4:$D$5000,2,0),D2082)</f>
        <v>4542.28</v>
      </c>
      <c r="E2083">
        <f>IFERROR(VLOOKUP($A2083,'EXIV-EVIX indexes'!$B$4:$D$5000,3,0),E2082)</f>
        <v>22528.19</v>
      </c>
      <c r="F2083" s="11">
        <f>F2082*$D2083/$D2082*(1-F$1+VLOOKUP(A2083,'G T-bils'!B$3:C$3000,2,1)/36500)^($A2083-$A2082)</f>
        <v>20.366789316073557</v>
      </c>
      <c r="G2083" t="str">
        <f>IFERROR(VLOOKUP($A2083,EVIX.IV!$B$5:$F$300,5,0),"")</f>
        <v/>
      </c>
      <c r="I2083" s="11">
        <f>I2082*$E2083/$E2082*(1-I$1+VLOOKUP($A2083,'G T-bils'!$B$3:$C$3000,2,1)/36500)^($A2083-$A2082)</f>
        <v>31.510859933386691</v>
      </c>
      <c r="J2083" t="str">
        <f>IFERROR(VLOOKUP($A2083,EVIX.IV!$B$5:$F$300,5,0),"")</f>
        <v/>
      </c>
      <c r="L2083">
        <f>ROW()</f>
        <v>2083</v>
      </c>
    </row>
    <row r="2084" spans="1:12">
      <c r="A2084" s="1">
        <v>42979</v>
      </c>
      <c r="B2084">
        <v>10.130000000000001</v>
      </c>
      <c r="C2084">
        <v>13.59</v>
      </c>
      <c r="D2084">
        <f>IFERROR(VLOOKUP($A2084,'EXIV-EVIX indexes'!$B$4:$D$5000,2,0),D2083)</f>
        <v>4399.99</v>
      </c>
      <c r="E2084">
        <f>IFERROR(VLOOKUP($A2084,'EXIV-EVIX indexes'!$B$4:$D$5000,3,0),E2083)</f>
        <v>23190.47</v>
      </c>
      <c r="F2084" s="11">
        <f>F2083*$D2084/$D2083*(1-F$1+VLOOKUP(A2084,'G T-bils'!B$3:C$3000,2,1)/36500)^($A2084-$A2083)</f>
        <v>19.727660483485291</v>
      </c>
      <c r="G2084" t="str">
        <f>IFERROR(VLOOKUP($A2084,EVIX.IV!$B$5:$F$300,5,0),"")</f>
        <v/>
      </c>
      <c r="I2084" s="11">
        <f>I2083*$E2084/$E2083*(1-I$1+VLOOKUP($A2084,'G T-bils'!$B$3:$C$3000,2,1)/36500)^($A2084-$A2083)</f>
        <v>32.435360722914481</v>
      </c>
      <c r="J2084" t="str">
        <f>IFERROR(VLOOKUP($A2084,EVIX.IV!$B$5:$F$300,5,0),"")</f>
        <v/>
      </c>
      <c r="L2084">
        <f>ROW()</f>
        <v>2084</v>
      </c>
    </row>
    <row r="2085" spans="1:12">
      <c r="A2085" s="1">
        <v>42983</v>
      </c>
      <c r="B2085">
        <v>12.23</v>
      </c>
      <c r="C2085">
        <v>14.58</v>
      </c>
      <c r="D2085">
        <f>IFERROR(VLOOKUP($A2085,'EXIV-EVIX indexes'!$B$4:$D$5000,2,0),D2084)</f>
        <v>4625.3599999999997</v>
      </c>
      <c r="E2085">
        <f>IFERROR(VLOOKUP($A2085,'EXIV-EVIX indexes'!$B$4:$D$5000,3,0),E2084)</f>
        <v>22156.38</v>
      </c>
      <c r="F2085" s="11">
        <f>F2084*$D2085/$D2084*(1-F$1+VLOOKUP(A2085,'G T-bils'!B$3:C$3000,2,1)/36500)^($A2085-$A2084)</f>
        <v>20.733391220968819</v>
      </c>
      <c r="G2085" t="str">
        <f>IFERROR(VLOOKUP($A2085,EVIX.IV!$B$5:$F$300,5,0),"")</f>
        <v/>
      </c>
      <c r="I2085" s="11">
        <f>I2084*$E2085/$E2084*(1-I$1+VLOOKUP($A2085,'G T-bils'!$B$3:$C$3000,2,1)/36500)^($A2085-$A2084)</f>
        <v>30.981960316812803</v>
      </c>
      <c r="J2085" t="str">
        <f>IFERROR(VLOOKUP($A2085,EVIX.IV!$B$5:$F$300,5,0),"")</f>
        <v/>
      </c>
      <c r="L2085">
        <f>ROW()</f>
        <v>2085</v>
      </c>
    </row>
    <row r="2086" spans="1:12">
      <c r="A2086" s="1">
        <v>42984</v>
      </c>
      <c r="B2086">
        <v>11.63</v>
      </c>
      <c r="C2086">
        <v>14.4</v>
      </c>
      <c r="D2086">
        <f>IFERROR(VLOOKUP($A2086,'EXIV-EVIX indexes'!$B$4:$D$5000,2,0),D2085)</f>
        <v>4611.58</v>
      </c>
      <c r="E2086">
        <f>IFERROR(VLOOKUP($A2086,'EXIV-EVIX indexes'!$B$4:$D$5000,3,0),E2085)</f>
        <v>22274.69</v>
      </c>
      <c r="F2086" s="11">
        <f>F2085*$D2086/$D2085*(1-F$1+VLOOKUP(A2086,'G T-bils'!B$3:C$3000,2,1)/36500)^($A2086-$A2085)</f>
        <v>20.670442598415093</v>
      </c>
      <c r="G2086" t="str">
        <f>IFERROR(VLOOKUP($A2086,EVIX.IV!$B$5:$F$300,5,0),"")</f>
        <v/>
      </c>
      <c r="I2086" s="11">
        <f>I2085*$E2086/$E2085*(1-I$1+VLOOKUP($A2086,'G T-bils'!$B$3:$C$3000,2,1)/36500)^($A2086-$A2085)</f>
        <v>31.145620214830295</v>
      </c>
      <c r="J2086" t="str">
        <f>IFERROR(VLOOKUP($A2086,EVIX.IV!$B$5:$F$300,5,0),"")</f>
        <v/>
      </c>
      <c r="L2086">
        <f>ROW()</f>
        <v>2086</v>
      </c>
    </row>
    <row r="2087" spans="1:12">
      <c r="A2087" s="1">
        <v>42985</v>
      </c>
      <c r="B2087">
        <v>11.55</v>
      </c>
      <c r="C2087">
        <v>14.32</v>
      </c>
      <c r="D2087">
        <f>IFERROR(VLOOKUP($A2087,'EXIV-EVIX indexes'!$B$4:$D$5000,2,0),D2086)</f>
        <v>4521.4799999999996</v>
      </c>
      <c r="E2087">
        <f>IFERROR(VLOOKUP($A2087,'EXIV-EVIX indexes'!$B$4:$D$5000,3,0),E2086)</f>
        <v>22963.39</v>
      </c>
      <c r="F2087" s="11">
        <f>F2086*$D2087/$D2086*(1-F$1+VLOOKUP(A2087,'G T-bils'!B$3:C$3000,2,1)/36500)^($A2087-$A2086)</f>
        <v>20.265432169111143</v>
      </c>
      <c r="G2087" t="str">
        <f>IFERROR(VLOOKUP($A2087,EVIX.IV!$B$5:$F$300,5,0),"")</f>
        <v/>
      </c>
      <c r="I2087" s="11">
        <f>I2086*$E2087/$E2086*(1-I$1+VLOOKUP($A2087,'G T-bils'!$B$3:$C$3000,2,1)/36500)^($A2087-$A2086)</f>
        <v>32.106764560069053</v>
      </c>
      <c r="J2087" t="str">
        <f>IFERROR(VLOOKUP($A2087,EVIX.IV!$B$5:$F$300,5,0),"")</f>
        <v/>
      </c>
      <c r="L2087">
        <f>ROW()</f>
        <v>2087</v>
      </c>
    </row>
    <row r="2088" spans="1:12">
      <c r="A2088" s="1">
        <v>42986</v>
      </c>
      <c r="B2088">
        <v>12.12</v>
      </c>
      <c r="C2088">
        <v>14.69</v>
      </c>
      <c r="D2088">
        <f>IFERROR(VLOOKUP($A2088,'EXIV-EVIX indexes'!$B$4:$D$5000,2,0),D2087)</f>
        <v>4535.1899999999996</v>
      </c>
      <c r="E2088">
        <f>IFERROR(VLOOKUP($A2088,'EXIV-EVIX indexes'!$B$4:$D$5000,3,0),E2087)</f>
        <v>22938.03</v>
      </c>
      <c r="F2088" s="11">
        <f>F2087*$D2088/$D2087*(1-F$1+VLOOKUP(A2088,'G T-bils'!B$3:C$3000,2,1)/36500)^($A2088-$A2087)</f>
        <v>20.325721403090128</v>
      </c>
      <c r="G2088" t="str">
        <f>IFERROR(VLOOKUP($A2088,EVIX.IV!$B$5:$F$300,5,0),"")</f>
        <v/>
      </c>
      <c r="I2088" s="11">
        <f>I2087*$E2088/$E2087*(1-I$1+VLOOKUP($A2088,'G T-bils'!$B$3:$C$3000,2,1)/36500)^($A2088-$A2087)</f>
        <v>32.069477540473898</v>
      </c>
      <c r="J2088" t="str">
        <f>IFERROR(VLOOKUP($A2088,EVIX.IV!$B$5:$F$300,5,0),"")</f>
        <v/>
      </c>
      <c r="L2088">
        <f>ROW()</f>
        <v>2088</v>
      </c>
    </row>
    <row r="2089" spans="1:12">
      <c r="A2089" s="1">
        <v>42989</v>
      </c>
      <c r="B2089">
        <v>10.73</v>
      </c>
      <c r="C2089">
        <v>13.86</v>
      </c>
      <c r="D2089">
        <f>IFERROR(VLOOKUP($A2089,'EXIV-EVIX indexes'!$B$4:$D$5000,2,0),D2088)</f>
        <v>4341.7700000000004</v>
      </c>
      <c r="E2089">
        <f>IFERROR(VLOOKUP($A2089,'EXIV-EVIX indexes'!$B$4:$D$5000,3,0),E2088)</f>
        <v>23768.28</v>
      </c>
      <c r="F2089" s="11">
        <f>F2088*$D2089/$D2088*(1-F$1+VLOOKUP(A2089,'G T-bils'!B$3:C$3000,2,1)/36500)^($A2089-$A2088)</f>
        <v>19.455525945931971</v>
      </c>
      <c r="G2089" t="str">
        <f>IFERROR(VLOOKUP($A2089,EVIX.IV!$B$5:$F$300,5,0),"")</f>
        <v/>
      </c>
      <c r="I2089" s="11">
        <f>I2088*$E2089/$E2088*(1-I$1+VLOOKUP($A2089,'G T-bils'!$B$3:$C$3000,2,1)/36500)^($A2089-$A2088)</f>
        <v>33.224557326433327</v>
      </c>
      <c r="J2089" t="str">
        <f>IFERROR(VLOOKUP($A2089,EVIX.IV!$B$5:$F$300,5,0),"")</f>
        <v/>
      </c>
      <c r="L2089">
        <f>ROW()</f>
        <v>2089</v>
      </c>
    </row>
    <row r="2090" spans="1:12">
      <c r="A2090" s="1">
        <v>42990</v>
      </c>
      <c r="B2090">
        <v>10.58</v>
      </c>
      <c r="C2090">
        <v>13.56</v>
      </c>
      <c r="D2090">
        <f>IFERROR(VLOOKUP($A2090,'EXIV-EVIX indexes'!$B$4:$D$5000,2,0),D2089)</f>
        <v>4221.72</v>
      </c>
      <c r="E2090">
        <f>IFERROR(VLOOKUP($A2090,'EXIV-EVIX indexes'!$B$4:$D$5000,3,0),E2089)</f>
        <v>24299.599999999999</v>
      </c>
      <c r="F2090" s="11">
        <f>F2089*$D2090/$D2089*(1-F$1+VLOOKUP(A2090,'G T-bils'!B$3:C$3000,2,1)/36500)^($A2090-$A2089)</f>
        <v>18.91650130738984</v>
      </c>
      <c r="G2090" t="str">
        <f>IFERROR(VLOOKUP($A2090,EVIX.IV!$B$5:$F$300,5,0),"")</f>
        <v/>
      </c>
      <c r="I2090" s="11">
        <f>I2089*$E2090/$E2089*(1-I$1+VLOOKUP($A2090,'G T-bils'!$B$3:$C$3000,2,1)/36500)^($A2090-$A2089)</f>
        <v>33.9653269590424</v>
      </c>
      <c r="J2090" t="str">
        <f>IFERROR(VLOOKUP($A2090,EVIX.IV!$B$5:$F$300,5,0),"")</f>
        <v/>
      </c>
      <c r="L2090">
        <f>ROW()</f>
        <v>2090</v>
      </c>
    </row>
    <row r="2091" spans="1:12">
      <c r="A2091" s="1">
        <v>42991</v>
      </c>
      <c r="B2091">
        <v>10.5</v>
      </c>
      <c r="C2091">
        <v>13.23</v>
      </c>
      <c r="D2091">
        <f>IFERROR(VLOOKUP($A2091,'EXIV-EVIX indexes'!$B$4:$D$5000,2,0),D2090)</f>
        <v>4113.8</v>
      </c>
      <c r="E2091">
        <f>IFERROR(VLOOKUP($A2091,'EXIV-EVIX indexes'!$B$4:$D$5000,3,0),E2090)</f>
        <v>24763.18</v>
      </c>
      <c r="F2091" s="11">
        <f>F2090*$D2091/$D2090*(1-F$1+VLOOKUP(A2091,'G T-bils'!B$3:C$3000,2,1)/36500)^($A2091-$A2090)</f>
        <v>18.431886580407031</v>
      </c>
      <c r="G2091" t="str">
        <f>IFERROR(VLOOKUP($A2091,EVIX.IV!$B$5:$F$300,5,0),"")</f>
        <v/>
      </c>
      <c r="I2091" s="11">
        <f>I2090*$E2091/$E2090*(1-I$1+VLOOKUP($A2091,'G T-bils'!$B$3:$C$3000,2,1)/36500)^($A2091-$A2090)</f>
        <v>34.611332226806148</v>
      </c>
      <c r="J2091" t="str">
        <f>IFERROR(VLOOKUP($A2091,EVIX.IV!$B$5:$F$300,5,0),"")</f>
        <v/>
      </c>
      <c r="L2091">
        <f>ROW()</f>
        <v>2091</v>
      </c>
    </row>
    <row r="2092" spans="1:12">
      <c r="A2092" s="1">
        <v>42992</v>
      </c>
      <c r="B2092">
        <v>10.44</v>
      </c>
      <c r="C2092">
        <v>13.16</v>
      </c>
      <c r="D2092">
        <f>IFERROR(VLOOKUP($A2092,'EXIV-EVIX indexes'!$B$4:$D$5000,2,0),D2091)</f>
        <v>4121.08</v>
      </c>
      <c r="E2092">
        <f>IFERROR(VLOOKUP($A2092,'EXIV-EVIX indexes'!$B$4:$D$5000,3,0),E2091)</f>
        <v>24530.7</v>
      </c>
      <c r="F2092" s="11">
        <f>F2091*$D2092/$D2091*(1-F$1+VLOOKUP(A2092,'G T-bils'!B$3:C$3000,2,1)/36500)^($A2092-$A2091)</f>
        <v>18.463451394880192</v>
      </c>
      <c r="G2092" t="str">
        <f>IFERROR(VLOOKUP($A2092,EVIX.IV!$B$5:$F$300,5,0),"")</f>
        <v/>
      </c>
      <c r="I2092" s="11">
        <f>I2091*$E2092/$E2091*(1-I$1+VLOOKUP($A2092,'G T-bils'!$B$3:$C$3000,2,1)/36500)^($A2092-$A2091)</f>
        <v>34.284440741141701</v>
      </c>
      <c r="J2092" t="str">
        <f>IFERROR(VLOOKUP($A2092,EVIX.IV!$B$5:$F$300,5,0),"")</f>
        <v/>
      </c>
      <c r="L2092">
        <f>ROW()</f>
        <v>2092</v>
      </c>
    </row>
    <row r="2093" spans="1:12">
      <c r="A2093" s="1">
        <v>42993</v>
      </c>
      <c r="B2093">
        <v>10.17</v>
      </c>
      <c r="C2093">
        <v>12.96</v>
      </c>
      <c r="D2093">
        <f>IFERROR(VLOOKUP($A2093,'EXIV-EVIX indexes'!$B$4:$D$5000,2,0),D2092)</f>
        <v>4129.45</v>
      </c>
      <c r="E2093">
        <f>IFERROR(VLOOKUP($A2093,'EXIV-EVIX indexes'!$B$4:$D$5000,3,0),E2092)</f>
        <v>24847.48</v>
      </c>
      <c r="F2093" s="11">
        <f>F2092*$D2093/$D2092*(1-F$1+VLOOKUP(A2093,'G T-bils'!B$3:C$3000,2,1)/36500)^($A2093-$A2092)</f>
        <v>18.499895737771027</v>
      </c>
      <c r="G2093" t="str">
        <f>IFERROR(VLOOKUP($A2093,EVIX.IV!$B$5:$F$300,5,0),"")</f>
        <v/>
      </c>
      <c r="I2093" s="11">
        <f>I2092*$E2093/$E2092*(1-I$1+VLOOKUP($A2093,'G T-bils'!$B$3:$C$3000,2,1)/36500)^($A2093-$A2092)</f>
        <v>34.725195911506212</v>
      </c>
      <c r="J2093" t="str">
        <f>IFERROR(VLOOKUP($A2093,EVIX.IV!$B$5:$F$300,5,0),"")</f>
        <v/>
      </c>
      <c r="L2093">
        <f>ROW()</f>
        <v>2093</v>
      </c>
    </row>
    <row r="2094" spans="1:12">
      <c r="A2094" s="1">
        <v>42996</v>
      </c>
      <c r="B2094">
        <v>10.15</v>
      </c>
      <c r="C2094">
        <v>12.69</v>
      </c>
      <c r="D2094">
        <f>IFERROR(VLOOKUP($A2094,'EXIV-EVIX indexes'!$B$4:$D$5000,2,0),D2093)</f>
        <v>3941.58</v>
      </c>
      <c r="E2094">
        <f>IFERROR(VLOOKUP($A2094,'EXIV-EVIX indexes'!$B$4:$D$5000,3,0),E2093)</f>
        <v>25931.22</v>
      </c>
      <c r="F2094" s="11">
        <f>F2093*$D2094/$D2093*(1-F$1+VLOOKUP(A2094,'G T-bils'!B$3:C$3000,2,1)/36500)^($A2094-$A2093)</f>
        <v>17.655218405789483</v>
      </c>
      <c r="G2094" t="str">
        <f>IFERROR(VLOOKUP($A2094,EVIX.IV!$B$5:$F$300,5,0),"")</f>
        <v/>
      </c>
      <c r="I2094" s="11">
        <f>I2093*$E2094/$E2093*(1-I$1+VLOOKUP($A2094,'G T-bils'!$B$3:$C$3000,2,1)/36500)^($A2094-$A2093)</f>
        <v>36.233558199562736</v>
      </c>
      <c r="J2094" t="str">
        <f>IFERROR(VLOOKUP($A2094,EVIX.IV!$B$5:$F$300,5,0),"")</f>
        <v/>
      </c>
      <c r="L2094">
        <f>ROW()</f>
        <v>2094</v>
      </c>
    </row>
    <row r="2095" spans="1:12">
      <c r="A2095" s="1">
        <v>42997</v>
      </c>
      <c r="B2095">
        <v>10.18</v>
      </c>
      <c r="C2095">
        <v>12.73</v>
      </c>
      <c r="D2095">
        <f>IFERROR(VLOOKUP($A2095,'EXIV-EVIX indexes'!$B$4:$D$5000,2,0),D2094)</f>
        <v>3917.96</v>
      </c>
      <c r="E2095">
        <f>IFERROR(VLOOKUP($A2095,'EXIV-EVIX indexes'!$B$4:$D$5000,3,0),E2094)</f>
        <v>26185.98</v>
      </c>
      <c r="F2095" s="11">
        <f>F2094*$D2095/$D2094*(1-F$1+VLOOKUP(A2095,'G T-bils'!B$3:C$3000,2,1)/36500)^($A2095-$A2094)</f>
        <v>17.548418104768185</v>
      </c>
      <c r="G2095" t="str">
        <f>IFERROR(VLOOKUP($A2095,EVIX.IV!$B$5:$F$300,5,0),"")</f>
        <v/>
      </c>
      <c r="I2095" s="11">
        <f>I2094*$E2095/$E2094*(1-I$1+VLOOKUP($A2095,'G T-bils'!$B$3:$C$3000,2,1)/36500)^($A2095-$A2094)</f>
        <v>36.587445909225018</v>
      </c>
      <c r="J2095" t="str">
        <f>IFERROR(VLOOKUP($A2095,EVIX.IV!$B$5:$F$300,5,0),"")</f>
        <v/>
      </c>
      <c r="L2095">
        <f>ROW()</f>
        <v>2095</v>
      </c>
    </row>
    <row r="2096" spans="1:12">
      <c r="A2096" s="1">
        <v>42998</v>
      </c>
      <c r="B2096">
        <v>9.7799999999999994</v>
      </c>
      <c r="C2096">
        <v>12.66</v>
      </c>
      <c r="D2096">
        <f>IFERROR(VLOOKUP($A2096,'EXIV-EVIX indexes'!$B$4:$D$5000,2,0),D2095)</f>
        <v>3870.26</v>
      </c>
      <c r="E2096">
        <f>IFERROR(VLOOKUP($A2096,'EXIV-EVIX indexes'!$B$4:$D$5000,3,0),E2095)</f>
        <v>26571.08</v>
      </c>
      <c r="F2096" s="11">
        <f>F2095*$D2096/$D2095*(1-F$1+VLOOKUP(A2096,'G T-bils'!B$3:C$3000,2,1)/36500)^($A2096-$A2095)</f>
        <v>17.333782529029314</v>
      </c>
      <c r="G2096" t="str">
        <f>IFERROR(VLOOKUP($A2096,EVIX.IV!$B$5:$F$300,5,0),"")</f>
        <v/>
      </c>
      <c r="I2096" s="11">
        <f>I2095*$E2096/$E2095*(1-I$1+VLOOKUP($A2096,'G T-bils'!$B$3:$C$3000,2,1)/36500)^($A2096-$A2095)</f>
        <v>37.123395753158938</v>
      </c>
      <c r="J2096" t="str">
        <f>IFERROR(VLOOKUP($A2096,EVIX.IV!$B$5:$F$300,5,0),"")</f>
        <v/>
      </c>
      <c r="L2096">
        <f>ROW()</f>
        <v>2096</v>
      </c>
    </row>
    <row r="2097" spans="1:12">
      <c r="A2097" s="1">
        <v>42999</v>
      </c>
      <c r="B2097">
        <v>9.67</v>
      </c>
      <c r="C2097">
        <v>12.66</v>
      </c>
      <c r="D2097">
        <f>IFERROR(VLOOKUP($A2097,'EXIV-EVIX indexes'!$B$4:$D$5000,2,0),D2096)</f>
        <v>3755.42</v>
      </c>
      <c r="E2097">
        <f>IFERROR(VLOOKUP($A2097,'EXIV-EVIX indexes'!$B$4:$D$5000,3,0),E2096)</f>
        <v>27026.39</v>
      </c>
      <c r="F2097" s="11">
        <f>F2096*$D2097/$D2096*(1-F$1+VLOOKUP(A2097,'G T-bils'!B$3:C$3000,2,1)/36500)^($A2097-$A2096)</f>
        <v>16.818487765392995</v>
      </c>
      <c r="G2097" t="str">
        <f>IFERROR(VLOOKUP($A2097,EVIX.IV!$B$5:$F$300,5,0),"")</f>
        <v/>
      </c>
      <c r="I2097" s="11">
        <f>I2096*$E2097/$E2096*(1-I$1+VLOOKUP($A2097,'G T-bils'!$B$3:$C$3000,2,1)/36500)^($A2097-$A2096)</f>
        <v>37.757371614893081</v>
      </c>
      <c r="J2097" t="str">
        <f>IFERROR(VLOOKUP($A2097,EVIX.IV!$B$5:$F$300,5,0),"")</f>
        <v/>
      </c>
      <c r="L2097">
        <f>ROW()</f>
        <v>2097</v>
      </c>
    </row>
    <row r="2098" spans="1:12">
      <c r="A2098" s="1">
        <v>43000</v>
      </c>
      <c r="B2098">
        <v>9.59</v>
      </c>
      <c r="C2098">
        <v>12.85</v>
      </c>
      <c r="D2098">
        <f>IFERROR(VLOOKUP($A2098,'EXIV-EVIX indexes'!$B$4:$D$5000,2,0),D2097)</f>
        <v>3848.78</v>
      </c>
      <c r="E2098">
        <f>IFERROR(VLOOKUP($A2098,'EXIV-EVIX indexes'!$B$4:$D$5000,3,0),E2097)</f>
        <v>26554.34</v>
      </c>
      <c r="F2098" s="11">
        <f>F2097*$D2098/$D2097*(1-F$1+VLOOKUP(A2098,'G T-bils'!B$3:C$3000,2,1)/36500)^($A2098-$A2097)</f>
        <v>17.235613335909886</v>
      </c>
      <c r="G2098" t="str">
        <f>IFERROR(VLOOKUP($A2098,EVIX.IV!$B$5:$F$300,5,0),"")</f>
        <v/>
      </c>
      <c r="I2098" s="11">
        <f>I2097*$E2098/$E2097*(1-I$1+VLOOKUP($A2098,'G T-bils'!$B$3:$C$3000,2,1)/36500)^($A2098-$A2097)</f>
        <v>37.095775377541017</v>
      </c>
      <c r="J2098" t="str">
        <f>IFERROR(VLOOKUP($A2098,EVIX.IV!$B$5:$F$300,5,0),"")</f>
        <v/>
      </c>
      <c r="L2098">
        <f>ROW()</f>
        <v>2098</v>
      </c>
    </row>
    <row r="2099" spans="1:12">
      <c r="A2099" s="1">
        <v>43003</v>
      </c>
      <c r="B2099">
        <v>10.210000000000001</v>
      </c>
      <c r="C2099">
        <v>13.06</v>
      </c>
      <c r="D2099">
        <f>IFERROR(VLOOKUP($A2099,'EXIV-EVIX indexes'!$B$4:$D$5000,2,0),D2098)</f>
        <v>3817.74</v>
      </c>
      <c r="E2099">
        <f>IFERROR(VLOOKUP($A2099,'EXIV-EVIX indexes'!$B$4:$D$5000,3,0),E2098)</f>
        <v>26313.49</v>
      </c>
      <c r="F2099" s="11">
        <f>F2098*$D2099/$D2098*(1-F$1+VLOOKUP(A2099,'G T-bils'!B$3:C$3000,2,1)/36500)^($A2099-$A2098)</f>
        <v>17.093684492327807</v>
      </c>
      <c r="G2099" t="str">
        <f>IFERROR(VLOOKUP($A2099,EVIX.IV!$B$5:$F$300,5,0),"")</f>
        <v/>
      </c>
      <c r="I2099" s="11">
        <f>I2098*$E2099/$E2098*(1-I$1+VLOOKUP($A2099,'G T-bils'!$B$3:$C$3000,2,1)/36500)^($A2099-$A2098)</f>
        <v>36.753023694834965</v>
      </c>
      <c r="J2099" t="str">
        <f>IFERROR(VLOOKUP($A2099,EVIX.IV!$B$5:$F$300,5,0),"")</f>
        <v/>
      </c>
      <c r="L2099">
        <f>ROW()</f>
        <v>2099</v>
      </c>
    </row>
    <row r="2100" spans="1:12">
      <c r="A2100" s="1">
        <v>43004</v>
      </c>
      <c r="B2100">
        <v>10.17</v>
      </c>
      <c r="C2100">
        <v>13.02</v>
      </c>
      <c r="D2100">
        <f>IFERROR(VLOOKUP($A2100,'EXIV-EVIX indexes'!$B$4:$D$5000,2,0),D2099)</f>
        <v>3756.36</v>
      </c>
      <c r="E2100">
        <f>IFERROR(VLOOKUP($A2100,'EXIV-EVIX indexes'!$B$4:$D$5000,3,0),E2099)</f>
        <v>26275.61</v>
      </c>
      <c r="F2100" s="11">
        <f>F2099*$D2100/$D2099*(1-F$1+VLOOKUP(A2100,'G T-bils'!B$3:C$3000,2,1)/36500)^($A2100-$A2099)</f>
        <v>16.817900136983997</v>
      </c>
      <c r="G2100" t="str">
        <f>IFERROR(VLOOKUP($A2100,EVIX.IV!$B$5:$F$300,5,0),"")</f>
        <v/>
      </c>
      <c r="I2100" s="11">
        <f>I2099*$E2100/$E2099*(1-I$1+VLOOKUP($A2100,'G T-bils'!$B$3:$C$3000,2,1)/36500)^($A2100-$A2099)</f>
        <v>36.698021884476091</v>
      </c>
      <c r="J2100" t="str">
        <f>IFERROR(VLOOKUP($A2100,EVIX.IV!$B$5:$F$300,5,0),"")</f>
        <v/>
      </c>
      <c r="L2100">
        <f>ROW()</f>
        <v>2100</v>
      </c>
    </row>
    <row r="2101" spans="1:12">
      <c r="A2101" s="1">
        <v>43005</v>
      </c>
      <c r="B2101">
        <v>9.8699999999999992</v>
      </c>
      <c r="C2101">
        <v>12.91</v>
      </c>
      <c r="D2101">
        <f>IFERROR(VLOOKUP($A2101,'EXIV-EVIX indexes'!$B$4:$D$5000,2,0),D2100)</f>
        <v>3687.85</v>
      </c>
      <c r="E2101">
        <f>IFERROR(VLOOKUP($A2101,'EXIV-EVIX indexes'!$B$4:$D$5000,3,0),E2100)</f>
        <v>26590.11</v>
      </c>
      <c r="F2101" s="11">
        <f>F2100*$D2101/$D2100*(1-F$1+VLOOKUP(A2101,'G T-bils'!B$3:C$3000,2,1)/36500)^($A2101-$A2100)</f>
        <v>16.510226715072402</v>
      </c>
      <c r="G2101" t="str">
        <f>IFERROR(VLOOKUP($A2101,EVIX.IV!$B$5:$F$300,5,0),"")</f>
        <v/>
      </c>
      <c r="I2101" s="11">
        <f>I2100*$E2101/$E2100*(1-I$1+VLOOKUP($A2101,'G T-bils'!$B$3:$C$3000,2,1)/36500)^($A2101-$A2100)</f>
        <v>37.135152247124573</v>
      </c>
      <c r="J2101" t="str">
        <f>IFERROR(VLOOKUP($A2101,EVIX.IV!$B$5:$F$300,5,0),"")</f>
        <v/>
      </c>
      <c r="L2101">
        <f>ROW()</f>
        <v>2101</v>
      </c>
    </row>
    <row r="2102" spans="1:12">
      <c r="A2102" s="1">
        <v>43006</v>
      </c>
      <c r="B2102">
        <v>9.5500000000000007</v>
      </c>
      <c r="C2102">
        <v>12.76</v>
      </c>
      <c r="D2102">
        <f>IFERROR(VLOOKUP($A2102,'EXIV-EVIX indexes'!$B$4:$D$5000,2,0),D2101)</f>
        <v>3695.37</v>
      </c>
      <c r="E2102">
        <f>IFERROR(VLOOKUP($A2102,'EXIV-EVIX indexes'!$B$4:$D$5000,3,0),E2101)</f>
        <v>26771.56</v>
      </c>
      <c r="F2102" s="11">
        <f>F2101*$D2102/$D2101*(1-F$1+VLOOKUP(A2102,'G T-bils'!B$3:C$3000,2,1)/36500)^($A2102-$A2101)</f>
        <v>16.542949506937422</v>
      </c>
      <c r="G2102" t="str">
        <f>IFERROR(VLOOKUP($A2102,EVIX.IV!$B$5:$F$300,5,0),"")</f>
        <v/>
      </c>
      <c r="I2102" s="11">
        <f>I2101*$E2102/$E2101*(1-I$1+VLOOKUP($A2102,'G T-bils'!$B$3:$C$3000,2,1)/36500)^($A2102-$A2101)</f>
        <v>37.386428569771816</v>
      </c>
      <c r="J2102" t="str">
        <f>IFERROR(VLOOKUP($A2102,EVIX.IV!$B$5:$F$300,5,0),"")</f>
        <v/>
      </c>
      <c r="L2102">
        <f>ROW()</f>
        <v>2102</v>
      </c>
    </row>
    <row r="2103" spans="1:12">
      <c r="A2103" s="1">
        <v>43007</v>
      </c>
      <c r="B2103">
        <v>9.51</v>
      </c>
      <c r="C2103">
        <v>12.49</v>
      </c>
      <c r="D2103">
        <f>IFERROR(VLOOKUP($A2103,'EXIV-EVIX indexes'!$B$4:$D$5000,2,0),D2102)</f>
        <v>3635.71</v>
      </c>
      <c r="E2103">
        <f>IFERROR(VLOOKUP($A2103,'EXIV-EVIX indexes'!$B$4:$D$5000,3,0),E2102)</f>
        <v>27360.69</v>
      </c>
      <c r="F2103" s="11">
        <f>F2102*$D2103/$D2102*(1-F$1+VLOOKUP(A2103,'G T-bils'!B$3:C$3000,2,1)/36500)^($A2103-$A2102)</f>
        <v>16.27494302173363</v>
      </c>
      <c r="G2103" t="str">
        <f>IFERROR(VLOOKUP($A2103,EVIX.IV!$B$5:$F$300,5,0),"")</f>
        <v/>
      </c>
      <c r="I2103" s="11">
        <f>I2102*$E2103/$E2102*(1-I$1+VLOOKUP($A2103,'G T-bils'!$B$3:$C$3000,2,1)/36500)^($A2103-$A2102)</f>
        <v>38.206967913466116</v>
      </c>
      <c r="J2103" t="str">
        <f>IFERROR(VLOOKUP($A2103,EVIX.IV!$B$5:$F$300,5,0),"")</f>
        <v/>
      </c>
      <c r="L2103">
        <f>ROW()</f>
        <v>2103</v>
      </c>
    </row>
    <row r="2104" spans="1:12">
      <c r="A2104" s="1">
        <v>43010</v>
      </c>
      <c r="B2104">
        <v>9.4499999999999993</v>
      </c>
      <c r="C2104">
        <v>12.36</v>
      </c>
      <c r="D2104">
        <f>IFERROR(VLOOKUP($A2104,'EXIV-EVIX indexes'!$B$4:$D$5000,2,0),D2103)</f>
        <v>3541.55</v>
      </c>
      <c r="E2104">
        <f>IFERROR(VLOOKUP($A2104,'EXIV-EVIX indexes'!$B$4:$D$5000,3,0),E2103)</f>
        <v>27662.02</v>
      </c>
      <c r="F2104" s="11">
        <f>F2103*$D2104/$D2103*(1-F$1+VLOOKUP(A2104,'G T-bils'!B$3:C$3000,2,1)/36500)^($A2104-$A2103)</f>
        <v>15.850731143963976</v>
      </c>
      <c r="G2104" t="str">
        <f>IFERROR(VLOOKUP($A2104,EVIX.IV!$B$5:$F$300,5,0),"")</f>
        <v/>
      </c>
      <c r="I2104" s="11">
        <f>I2103*$E2104/$E2103*(1-I$1+VLOOKUP($A2104,'G T-bils'!$B$3:$C$3000,2,1)/36500)^($A2104-$A2103)</f>
        <v>38.621140905822706</v>
      </c>
      <c r="J2104" t="str">
        <f>IFERROR(VLOOKUP($A2104,EVIX.IV!$B$5:$F$300,5,0),"")</f>
        <v/>
      </c>
      <c r="L2104">
        <f>ROW()</f>
        <v>2104</v>
      </c>
    </row>
    <row r="2105" spans="1:12">
      <c r="A2105" s="1">
        <v>43011</v>
      </c>
      <c r="B2105">
        <v>9.51</v>
      </c>
      <c r="C2105">
        <v>12.31</v>
      </c>
      <c r="D2105">
        <f>IFERROR(VLOOKUP($A2105,'EXIV-EVIX indexes'!$B$4:$D$5000,2,0),D2104)</f>
        <v>3479.11</v>
      </c>
      <c r="E2105">
        <f>IFERROR(VLOOKUP($A2105,'EXIV-EVIX indexes'!$B$4:$D$5000,3,0),E2104)</f>
        <v>28227.279999999999</v>
      </c>
      <c r="F2105" s="11">
        <f>F2104*$D2105/$D2104*(1-F$1+VLOOKUP(A2105,'G T-bils'!B$3:C$3000,2,1)/36500)^($A2105-$A2104)</f>
        <v>15.570383480979357</v>
      </c>
      <c r="G2105" t="str">
        <f>IFERROR(VLOOKUP($A2105,EVIX.IV!$B$5:$F$300,5,0),"")</f>
        <v/>
      </c>
      <c r="I2105" s="11">
        <f>I2104*$E2105/$E2104*(1-I$1+VLOOKUP($A2105,'G T-bils'!$B$3:$C$3000,2,1)/36500)^($A2105-$A2104)</f>
        <v>39.40809723188665</v>
      </c>
      <c r="J2105" t="str">
        <f>IFERROR(VLOOKUP($A2105,EVIX.IV!$B$5:$F$300,5,0),"")</f>
        <v/>
      </c>
      <c r="L2105">
        <f>ROW()</f>
        <v>2105</v>
      </c>
    </row>
    <row r="2106" spans="1:12">
      <c r="A2106" s="1">
        <v>43012</v>
      </c>
      <c r="B2106">
        <v>9.6300000000000008</v>
      </c>
      <c r="C2106">
        <v>12.38</v>
      </c>
      <c r="D2106">
        <f>IFERROR(VLOOKUP($A2106,'EXIV-EVIX indexes'!$B$4:$D$5000,2,0),D2105)</f>
        <v>3572.83</v>
      </c>
      <c r="E2106">
        <f>IFERROR(VLOOKUP($A2106,'EXIV-EVIX indexes'!$B$4:$D$5000,3,0),E2105)</f>
        <v>27490.87</v>
      </c>
      <c r="F2106" s="11">
        <f>F2105*$D2106/$D2105*(1-F$1+VLOOKUP(A2106,'G T-bils'!B$3:C$3000,2,1)/36500)^($A2106-$A2105)</f>
        <v>15.988905207704354</v>
      </c>
      <c r="G2106" t="str">
        <f>IFERROR(VLOOKUP($A2106,EVIX.IV!$B$5:$F$300,5,0),"")</f>
        <v/>
      </c>
      <c r="I2106" s="11">
        <f>I2105*$E2106/$E2105*(1-I$1+VLOOKUP($A2106,'G T-bils'!$B$3:$C$3000,2,1)/36500)^($A2106-$A2105)</f>
        <v>38.377806212406952</v>
      </c>
      <c r="J2106" t="str">
        <f>IFERROR(VLOOKUP($A2106,EVIX.IV!$B$5:$F$300,5,0),"")</f>
        <v/>
      </c>
      <c r="L2106">
        <f>ROW()</f>
        <v>2106</v>
      </c>
    </row>
    <row r="2107" spans="1:12">
      <c r="A2107" s="1">
        <v>43013</v>
      </c>
      <c r="B2107">
        <v>9.19</v>
      </c>
      <c r="C2107">
        <v>12.18</v>
      </c>
      <c r="D2107">
        <f>IFERROR(VLOOKUP($A2107,'EXIV-EVIX indexes'!$B$4:$D$5000,2,0),D2106)</f>
        <v>3462.92</v>
      </c>
      <c r="E2107">
        <f>IFERROR(VLOOKUP($A2107,'EXIV-EVIX indexes'!$B$4:$D$5000,3,0),E2106)</f>
        <v>28107.040000000001</v>
      </c>
      <c r="F2107" s="11">
        <f>F2106*$D2107/$D2106*(1-F$1+VLOOKUP(A2107,'G T-bils'!B$3:C$3000,2,1)/36500)^($A2107-$A2106)</f>
        <v>15.496158886198209</v>
      </c>
      <c r="G2107" t="str">
        <f>IFERROR(VLOOKUP($A2107,EVIX.IV!$B$5:$F$300,5,0),"")</f>
        <v/>
      </c>
      <c r="I2107" s="11">
        <f>I2106*$E2107/$E2106*(1-I$1+VLOOKUP($A2107,'G T-bils'!$B$3:$C$3000,2,1)/36500)^($A2107-$A2106)</f>
        <v>39.235753719774266</v>
      </c>
      <c r="J2107" t="str">
        <f>IFERROR(VLOOKUP($A2107,EVIX.IV!$B$5:$F$300,5,0),"")</f>
        <v/>
      </c>
      <c r="L2107">
        <f>ROW()</f>
        <v>2107</v>
      </c>
    </row>
    <row r="2108" spans="1:12">
      <c r="A2108" s="1">
        <v>43014</v>
      </c>
      <c r="B2108">
        <v>9.65</v>
      </c>
      <c r="C2108">
        <v>12.44</v>
      </c>
      <c r="D2108">
        <f>IFERROR(VLOOKUP($A2108,'EXIV-EVIX indexes'!$B$4:$D$5000,2,0),D2107)</f>
        <v>3489.47</v>
      </c>
      <c r="E2108">
        <f>IFERROR(VLOOKUP($A2108,'EXIV-EVIX indexes'!$B$4:$D$5000,3,0),E2107)</f>
        <v>27968.47</v>
      </c>
      <c r="F2108" s="11">
        <f>F2107*$D2108/$D2107*(1-F$1+VLOOKUP(A2108,'G T-bils'!B$3:C$3000,2,1)/36500)^($A2108-$A2107)</f>
        <v>15.614076312383776</v>
      </c>
      <c r="G2108" t="str">
        <f>IFERROR(VLOOKUP($A2108,EVIX.IV!$B$5:$F$300,5,0),"")</f>
        <v/>
      </c>
      <c r="I2108" s="11">
        <f>I2107*$E2108/$E2107*(1-I$1+VLOOKUP($A2108,'G T-bils'!$B$3:$C$3000,2,1)/36500)^($A2108-$A2107)</f>
        <v>39.040091236704278</v>
      </c>
      <c r="J2108" t="str">
        <f>IFERROR(VLOOKUP($A2108,EVIX.IV!$B$5:$F$300,5,0),"")</f>
        <v/>
      </c>
      <c r="L2108">
        <f>ROW()</f>
        <v>2108</v>
      </c>
    </row>
    <row r="2109" spans="1:12">
      <c r="A2109" s="1">
        <v>43017</v>
      </c>
      <c r="B2109">
        <v>10.33</v>
      </c>
      <c r="C2109">
        <v>12.73</v>
      </c>
      <c r="D2109">
        <f>IFERROR(VLOOKUP($A2109,'EXIV-EVIX indexes'!$B$4:$D$5000,2,0),D2108)</f>
        <v>3470.48</v>
      </c>
      <c r="E2109">
        <f>IFERROR(VLOOKUP($A2109,'EXIV-EVIX indexes'!$B$4:$D$5000,3,0),E2108)</f>
        <v>28134.87</v>
      </c>
      <c r="F2109" s="11">
        <f>F2108*$D2109/$D2108*(1-F$1+VLOOKUP(A2109,'G T-bils'!B$3:C$3000,2,1)/36500)^($A2109-$A2108)</f>
        <v>15.526445908034223</v>
      </c>
      <c r="G2109" t="str">
        <f>IFERROR(VLOOKUP($A2109,EVIX.IV!$B$5:$F$300,5,0),"")</f>
        <v/>
      </c>
      <c r="I2109" s="11">
        <f>I2108*$E2109/$E2108*(1-I$1+VLOOKUP($A2109,'G T-bils'!$B$3:$C$3000,2,1)/36500)^($A2109-$A2108)</f>
        <v>39.265642443325241</v>
      </c>
      <c r="J2109" t="str">
        <f>IFERROR(VLOOKUP($A2109,EVIX.IV!$B$5:$F$300,5,0),"")</f>
        <v/>
      </c>
      <c r="L2109">
        <f>ROW()</f>
        <v>2109</v>
      </c>
    </row>
    <row r="2110" spans="1:12">
      <c r="A2110" s="1">
        <v>43018</v>
      </c>
      <c r="B2110">
        <v>10.08</v>
      </c>
      <c r="C2110">
        <v>12.47</v>
      </c>
      <c r="D2110">
        <f>IFERROR(VLOOKUP($A2110,'EXIV-EVIX indexes'!$B$4:$D$5000,2,0),D2109)</f>
        <v>3560.81</v>
      </c>
      <c r="E2110">
        <f>IFERROR(VLOOKUP($A2110,'EXIV-EVIX indexes'!$B$4:$D$5000,3,0),E2109)</f>
        <v>27772.69</v>
      </c>
      <c r="F2110" s="11">
        <f>F2109*$D2110/$D2109*(1-F$1+VLOOKUP(A2110,'G T-bils'!B$3:C$3000,2,1)/36500)^($A2110-$A2109)</f>
        <v>15.929661095430758</v>
      </c>
      <c r="G2110" t="str">
        <f>IFERROR(VLOOKUP($A2110,EVIX.IV!$B$5:$F$300,5,0),"")</f>
        <v/>
      </c>
      <c r="I2110" s="11">
        <f>I2109*$E2110/$E2109*(1-I$1+VLOOKUP($A2110,'G T-bils'!$B$3:$C$3000,2,1)/36500)^($A2110-$A2109)</f>
        <v>38.757965158551066</v>
      </c>
      <c r="J2110" t="str">
        <f>IFERROR(VLOOKUP($A2110,EVIX.IV!$B$5:$F$300,5,0),"")</f>
        <v/>
      </c>
      <c r="L2110">
        <f>ROW()</f>
        <v>2110</v>
      </c>
    </row>
    <row r="2111" spans="1:12">
      <c r="A2111" s="1">
        <v>43019</v>
      </c>
      <c r="B2111">
        <v>9.85</v>
      </c>
      <c r="C2111">
        <v>12.24</v>
      </c>
      <c r="D2111">
        <f>IFERROR(VLOOKUP($A2111,'EXIV-EVIX indexes'!$B$4:$D$5000,2,0),D2110)</f>
        <v>3482.37</v>
      </c>
      <c r="E2111">
        <f>IFERROR(VLOOKUP($A2111,'EXIV-EVIX indexes'!$B$4:$D$5000,3,0),E2110)</f>
        <v>28496.65</v>
      </c>
      <c r="F2111" s="11">
        <f>F2110*$D2111/$D2110*(1-F$1+VLOOKUP(A2111,'G T-bils'!B$3:C$3000,2,1)/36500)^($A2111-$A2110)</f>
        <v>15.577862809212272</v>
      </c>
      <c r="G2111" t="str">
        <f>IFERROR(VLOOKUP($A2111,EVIX.IV!$B$5:$F$300,5,0),"")</f>
        <v/>
      </c>
      <c r="I2111" s="11">
        <f>I2110*$E2111/$E2110*(1-I$1+VLOOKUP($A2111,'G T-bils'!$B$3:$C$3000,2,1)/36500)^($A2111-$A2110)</f>
        <v>39.766013574219514</v>
      </c>
      <c r="J2111" t="str">
        <f>IFERROR(VLOOKUP($A2111,EVIX.IV!$B$5:$F$300,5,0),"")</f>
        <v/>
      </c>
      <c r="L2111">
        <f>ROW()</f>
        <v>2111</v>
      </c>
    </row>
    <row r="2112" spans="1:12">
      <c r="A2112" s="1">
        <v>43020</v>
      </c>
      <c r="B2112">
        <v>9.91</v>
      </c>
      <c r="C2112">
        <v>12.26</v>
      </c>
      <c r="D2112">
        <f>IFERROR(VLOOKUP($A2112,'EXIV-EVIX indexes'!$B$4:$D$5000,2,0),D2111)</f>
        <v>3397.6</v>
      </c>
      <c r="E2112">
        <f>IFERROR(VLOOKUP($A2112,'EXIV-EVIX indexes'!$B$4:$D$5000,3,0),E2111)</f>
        <v>29191.22</v>
      </c>
      <c r="F2112" s="11">
        <f>F2111*$D2112/$D2111*(1-F$1+VLOOKUP(A2112,'G T-bils'!B$3:C$3000,2,1)/36500)^($A2112-$A2111)</f>
        <v>15.197789909378494</v>
      </c>
      <c r="G2112" t="str">
        <f>IFERROR(VLOOKUP($A2112,EVIX.IV!$B$5:$F$300,5,0),"")</f>
        <v/>
      </c>
      <c r="I2112" s="11">
        <f>I2111*$E2112/$E2111*(1-I$1+VLOOKUP($A2112,'G T-bils'!$B$3:$C$3000,2,1)/36500)^($A2112-$A2111)</f>
        <v>40.7329365525936</v>
      </c>
      <c r="J2112" t="str">
        <f>IFERROR(VLOOKUP($A2112,EVIX.IV!$B$5:$F$300,5,0),"")</f>
        <v/>
      </c>
      <c r="L2112">
        <f>ROW()</f>
        <v>2112</v>
      </c>
    </row>
    <row r="2113" spans="1:12">
      <c r="A2113" s="1">
        <v>43021</v>
      </c>
      <c r="B2113">
        <v>9.61</v>
      </c>
      <c r="C2113">
        <v>11.98</v>
      </c>
      <c r="D2113">
        <f>IFERROR(VLOOKUP($A2113,'EXIV-EVIX indexes'!$B$4:$D$5000,2,0),D2112)</f>
        <v>3334.03</v>
      </c>
      <c r="E2113">
        <f>IFERROR(VLOOKUP($A2113,'EXIV-EVIX indexes'!$B$4:$D$5000,3,0),E2112)</f>
        <v>29674.59</v>
      </c>
      <c r="F2113" s="11">
        <f>F2112*$D2113/$D2112*(1-F$1+VLOOKUP(A2113,'G T-bils'!B$3:C$3000,2,1)/36500)^($A2113-$A2112)</f>
        <v>14.912584537807284</v>
      </c>
      <c r="G2113" t="str">
        <f>IFERROR(VLOOKUP($A2113,EVIX.IV!$B$5:$F$300,5,0),"")</f>
        <v/>
      </c>
      <c r="I2113" s="11">
        <f>I2112*$E2113/$E2112*(1-I$1+VLOOKUP($A2113,'G T-bils'!$B$3:$C$3000,2,1)/36500)^($A2113-$A2112)</f>
        <v>41.405060981635401</v>
      </c>
      <c r="J2113" t="str">
        <f>IFERROR(VLOOKUP($A2113,EVIX.IV!$B$5:$F$300,5,0),"")</f>
        <v/>
      </c>
      <c r="L2113">
        <f>ROW()</f>
        <v>2113</v>
      </c>
    </row>
    <row r="2114" spans="1:12">
      <c r="A2114" s="1">
        <v>43024</v>
      </c>
      <c r="B2114">
        <v>9.91</v>
      </c>
      <c r="C2114">
        <v>11.94</v>
      </c>
      <c r="D2114">
        <f>IFERROR(VLOOKUP($A2114,'EXIV-EVIX indexes'!$B$4:$D$5000,2,0),D2113)</f>
        <v>3252.21</v>
      </c>
      <c r="E2114">
        <f>IFERROR(VLOOKUP($A2114,'EXIV-EVIX indexes'!$B$4:$D$5000,3,0),E2113)</f>
        <v>30200.41</v>
      </c>
      <c r="F2114" s="11">
        <f>F2113*$D2114/$D2113*(1-F$1+VLOOKUP(A2114,'G T-bils'!B$3:C$3000,2,1)/36500)^($A2114-$A2113)</f>
        <v>14.544127602124361</v>
      </c>
      <c r="G2114" t="str">
        <f>IFERROR(VLOOKUP($A2114,EVIX.IV!$B$5:$F$300,5,0),"")</f>
        <v/>
      </c>
      <c r="I2114" s="11">
        <f>I2113*$E2114/$E2113*(1-I$1+VLOOKUP($A2114,'G T-bils'!$B$3:$C$3000,2,1)/36500)^($A2114-$A2113)</f>
        <v>42.131528989684412</v>
      </c>
      <c r="J2114" t="str">
        <f>IFERROR(VLOOKUP($A2114,EVIX.IV!$B$5:$F$300,5,0),"")</f>
        <v/>
      </c>
      <c r="L2114">
        <f>ROW()</f>
        <v>2114</v>
      </c>
    </row>
    <row r="2115" spans="1:12">
      <c r="A2115" s="1">
        <v>43025</v>
      </c>
      <c r="B2115">
        <v>10.31</v>
      </c>
      <c r="C2115">
        <v>12.05</v>
      </c>
      <c r="D2115">
        <f>IFERROR(VLOOKUP($A2115,'EXIV-EVIX indexes'!$B$4:$D$5000,2,0),D2114)</f>
        <v>3203.08</v>
      </c>
      <c r="E2115">
        <f>IFERROR(VLOOKUP($A2115,'EXIV-EVIX indexes'!$B$4:$D$5000,3,0),E2114)</f>
        <v>30412.54</v>
      </c>
      <c r="F2115" s="11">
        <f>F2114*$D2115/$D2114*(1-F$1+VLOOKUP(A2115,'G T-bils'!B$3:C$3000,2,1)/36500)^($A2115-$A2114)</f>
        <v>14.323597468514487</v>
      </c>
      <c r="G2115" t="str">
        <f>IFERROR(VLOOKUP($A2115,EVIX.IV!$B$5:$F$300,5,0),"")</f>
        <v/>
      </c>
      <c r="I2115" s="11">
        <f>I2114*$E2115/$E2114*(1-I$1+VLOOKUP($A2115,'G T-bils'!$B$3:$C$3000,2,1)/36500)^($A2115-$A2114)</f>
        <v>42.425043977034186</v>
      </c>
      <c r="J2115" t="str">
        <f>IFERROR(VLOOKUP($A2115,EVIX.IV!$B$5:$F$300,5,0),"")</f>
        <v/>
      </c>
      <c r="L2115">
        <f>ROW()</f>
        <v>2115</v>
      </c>
    </row>
    <row r="2116" spans="1:12">
      <c r="A2116" s="1">
        <v>43026</v>
      </c>
      <c r="B2116">
        <v>10.07</v>
      </c>
      <c r="C2116">
        <v>11.92</v>
      </c>
      <c r="D2116">
        <f>IFERROR(VLOOKUP($A2116,'EXIV-EVIX indexes'!$B$4:$D$5000,2,0),D2115)</f>
        <v>3128.2</v>
      </c>
      <c r="E2116">
        <f>IFERROR(VLOOKUP($A2116,'EXIV-EVIX indexes'!$B$4:$D$5000,3,0),E2115)</f>
        <v>31241.64</v>
      </c>
      <c r="F2116" s="11">
        <f>F2115*$D2116/$D2115*(1-F$1+VLOOKUP(A2116,'G T-bils'!B$3:C$3000,2,1)/36500)^($A2116-$A2115)</f>
        <v>13.987949647276062</v>
      </c>
      <c r="G2116" t="str">
        <f>IFERROR(VLOOKUP($A2116,EVIX.IV!$B$5:$F$300,5,0),"")</f>
        <v/>
      </c>
      <c r="I2116" s="11">
        <f>I2115*$E2116/$E2115*(1-I$1+VLOOKUP($A2116,'G T-bils'!$B$3:$C$3000,2,1)/36500)^($A2116-$A2115)</f>
        <v>43.579140283969259</v>
      </c>
      <c r="J2116" t="str">
        <f>IFERROR(VLOOKUP($A2116,EVIX.IV!$B$5:$F$300,5,0),"")</f>
        <v/>
      </c>
      <c r="L2116">
        <f>ROW()</f>
        <v>2116</v>
      </c>
    </row>
    <row r="2117" spans="1:12">
      <c r="A2117" s="1">
        <v>43027</v>
      </c>
      <c r="B2117">
        <v>10.050000000000001</v>
      </c>
      <c r="C2117">
        <v>11.96</v>
      </c>
      <c r="D2117">
        <f>IFERROR(VLOOKUP($A2117,'EXIV-EVIX indexes'!$B$4:$D$5000,2,0),D2116)</f>
        <v>3221.79</v>
      </c>
      <c r="E2117">
        <f>IFERROR(VLOOKUP($A2117,'EXIV-EVIX indexes'!$B$4:$D$5000,3,0),E2116)</f>
        <v>30693.15</v>
      </c>
      <c r="F2117" s="11">
        <f>F2116*$D2117/$D2116*(1-F$1+VLOOKUP(A2117,'G T-bils'!B$3:C$3000,2,1)/36500)^($A2117-$A2116)</f>
        <v>14.405621656732844</v>
      </c>
      <c r="G2117" t="str">
        <f>IFERROR(VLOOKUP($A2117,EVIX.IV!$B$5:$F$300,5,0),"")</f>
        <v/>
      </c>
      <c r="I2117" s="11">
        <f>I2116*$E2117/$E2116*(1-I$1+VLOOKUP($A2117,'G T-bils'!$B$3:$C$3000,2,1)/36500)^($A2117-$A2116)</f>
        <v>42.811606321426076</v>
      </c>
      <c r="J2117" t="str">
        <f>IFERROR(VLOOKUP($A2117,EVIX.IV!$B$5:$F$300,5,0),"")</f>
        <v/>
      </c>
      <c r="L2117">
        <f>ROW()</f>
        <v>2117</v>
      </c>
    </row>
    <row r="2118" spans="1:12">
      <c r="A2118" s="1">
        <v>43028</v>
      </c>
      <c r="B2118">
        <v>9.9700000000000006</v>
      </c>
      <c r="C2118">
        <v>11.85</v>
      </c>
      <c r="D2118">
        <f>IFERROR(VLOOKUP($A2118,'EXIV-EVIX indexes'!$B$4:$D$5000,2,0),D2117)</f>
        <v>3150.7</v>
      </c>
      <c r="E2118">
        <f>IFERROR(VLOOKUP($A2118,'EXIV-EVIX indexes'!$B$4:$D$5000,3,0),E2117)</f>
        <v>31016.11</v>
      </c>
      <c r="F2118" s="11">
        <f>F2117*$D2118/$D2117*(1-F$1+VLOOKUP(A2118,'G T-bils'!B$3:C$3000,2,1)/36500)^($A2118-$A2117)</f>
        <v>14.086952651930655</v>
      </c>
      <c r="G2118" t="str">
        <f>IFERROR(VLOOKUP($A2118,EVIX.IV!$B$5:$F$300,5,0),"")</f>
        <v/>
      </c>
      <c r="I2118" s="11">
        <f>I2117*$E2118/$E2117*(1-I$1+VLOOKUP($A2118,'G T-bils'!$B$3:$C$3000,2,1)/36500)^($A2118-$A2117)</f>
        <v>43.259611638163747</v>
      </c>
      <c r="J2118" t="str">
        <f>IFERROR(VLOOKUP($A2118,EVIX.IV!$B$5:$F$300,5,0),"")</f>
        <v/>
      </c>
      <c r="L2118">
        <f>ROW()</f>
        <v>2118</v>
      </c>
    </row>
    <row r="2119" spans="1:12">
      <c r="A2119" s="1">
        <v>43031</v>
      </c>
      <c r="B2119">
        <v>11.07</v>
      </c>
      <c r="C2119">
        <v>12.55</v>
      </c>
      <c r="D2119">
        <f>IFERROR(VLOOKUP($A2119,'EXIV-EVIX indexes'!$B$4:$D$5000,2,0),D2118)</f>
        <v>3123.87</v>
      </c>
      <c r="E2119">
        <f>IFERROR(VLOOKUP($A2119,'EXIV-EVIX indexes'!$B$4:$D$5000,3,0),E2118)</f>
        <v>31045.53</v>
      </c>
      <c r="F2119" s="11">
        <f>F2118*$D2119/$D2118*(1-F$1+VLOOKUP(A2119,'G T-bils'!B$3:C$3000,2,1)/36500)^($A2119-$A2118)</f>
        <v>13.964604307502015</v>
      </c>
      <c r="G2119" t="str">
        <f>IFERROR(VLOOKUP($A2119,EVIX.IV!$B$5:$F$300,5,0),"")</f>
        <v/>
      </c>
      <c r="I2119" s="11">
        <f>I2118*$E2119/$E2118*(1-I$1+VLOOKUP($A2119,'G T-bils'!$B$3:$C$3000,2,1)/36500)^($A2119-$A2118)</f>
        <v>43.293235754833702</v>
      </c>
      <c r="J2119" t="str">
        <f>IFERROR(VLOOKUP($A2119,EVIX.IV!$B$5:$F$300,5,0),"")</f>
        <v/>
      </c>
      <c r="L2119">
        <f>ROW()</f>
        <v>2119</v>
      </c>
    </row>
    <row r="2120" spans="1:12">
      <c r="A2120" s="1">
        <v>43032</v>
      </c>
      <c r="B2120">
        <v>11.16</v>
      </c>
      <c r="C2120">
        <v>12.67</v>
      </c>
      <c r="D2120">
        <f>IFERROR(VLOOKUP($A2120,'EXIV-EVIX indexes'!$B$4:$D$5000,2,0),D2119)</f>
        <v>3200.99</v>
      </c>
      <c r="E2120">
        <f>IFERROR(VLOOKUP($A2120,'EXIV-EVIX indexes'!$B$4:$D$5000,3,0),E2119)</f>
        <v>30353.56</v>
      </c>
      <c r="F2120" s="11">
        <f>F2119*$D2120/$D2119*(1-F$1+VLOOKUP(A2120,'G T-bils'!B$3:C$3000,2,1)/36500)^($A2120-$A2119)</f>
        <v>14.308536838413026</v>
      </c>
      <c r="G2120" t="str">
        <f>IFERROR(VLOOKUP($A2120,EVIX.IV!$B$5:$F$300,5,0),"")</f>
        <v/>
      </c>
      <c r="I2120" s="11">
        <f>I2119*$E2120/$E2119*(1-I$1+VLOOKUP($A2120,'G T-bils'!$B$3:$C$3000,2,1)/36500)^($A2120-$A2119)</f>
        <v>42.325863696189629</v>
      </c>
      <c r="J2120" t="str">
        <f>IFERROR(VLOOKUP($A2120,EVIX.IV!$B$5:$F$300,5,0),"")</f>
        <v/>
      </c>
      <c r="L2120">
        <f>ROW()</f>
        <v>2120</v>
      </c>
    </row>
    <row r="2121" spans="1:12">
      <c r="A2121" s="1">
        <v>43033</v>
      </c>
      <c r="B2121">
        <v>11.23</v>
      </c>
      <c r="C2121">
        <v>12.95</v>
      </c>
      <c r="D2121">
        <f>IFERROR(VLOOKUP($A2121,'EXIV-EVIX indexes'!$B$4:$D$5000,2,0),D2120)</f>
        <v>3403.48</v>
      </c>
      <c r="E2121">
        <f>IFERROR(VLOOKUP($A2121,'EXIV-EVIX indexes'!$B$4:$D$5000,3,0),E2120)</f>
        <v>28675.61</v>
      </c>
      <c r="F2121" s="11">
        <f>F2120*$D2121/$D2120*(1-F$1+VLOOKUP(A2121,'G T-bils'!B$3:C$3000,2,1)/36500)^($A2121-$A2120)</f>
        <v>15.212806389523241</v>
      </c>
      <c r="G2121" t="str">
        <f>IFERROR(VLOOKUP($A2121,EVIX.IV!$B$5:$F$300,5,0),"")</f>
        <v/>
      </c>
      <c r="I2121" s="11">
        <f>I2120*$E2121/$E2120*(1-I$1+VLOOKUP($A2121,'G T-bils'!$B$3:$C$3000,2,1)/36500)^($A2121-$A2120)</f>
        <v>39.983801845597512</v>
      </c>
      <c r="J2121" t="str">
        <f>IFERROR(VLOOKUP($A2121,EVIX.IV!$B$5:$F$300,5,0),"")</f>
        <v/>
      </c>
      <c r="L2121">
        <f>ROW()</f>
        <v>2121</v>
      </c>
    </row>
    <row r="2122" spans="1:12">
      <c r="A2122" s="1">
        <v>43034</v>
      </c>
      <c r="B2122">
        <v>11.3</v>
      </c>
      <c r="C2122">
        <v>12.93</v>
      </c>
      <c r="D2122">
        <f>IFERROR(VLOOKUP($A2122,'EXIV-EVIX indexes'!$B$4:$D$5000,2,0),D2121)</f>
        <v>3205.84</v>
      </c>
      <c r="E2122">
        <f>IFERROR(VLOOKUP($A2122,'EXIV-EVIX indexes'!$B$4:$D$5000,3,0),E2121)</f>
        <v>29811.56</v>
      </c>
      <c r="F2122" s="11">
        <f>F2121*$D2122/$D2121*(1-F$1+VLOOKUP(A2122,'G T-bils'!B$3:C$3000,2,1)/36500)^($A2122-$A2121)</f>
        <v>14.328581731529329</v>
      </c>
      <c r="G2122" t="str">
        <f>IFERROR(VLOOKUP($A2122,EVIX.IV!$B$5:$F$300,5,0),"")</f>
        <v/>
      </c>
      <c r="I2122" s="11">
        <f>I2121*$E2122/$E2121*(1-I$1+VLOOKUP($A2122,'G T-bils'!$B$3:$C$3000,2,1)/36500)^($A2122-$A2121)</f>
        <v>41.565341275416287</v>
      </c>
      <c r="J2122" t="str">
        <f>IFERROR(VLOOKUP($A2122,EVIX.IV!$B$5:$F$300,5,0),"")</f>
        <v/>
      </c>
      <c r="L2122">
        <f>ROW()</f>
        <v>2122</v>
      </c>
    </row>
    <row r="2123" spans="1:12">
      <c r="A2123" s="1">
        <v>43035</v>
      </c>
      <c r="B2123">
        <v>9.8000000000000007</v>
      </c>
      <c r="C2123">
        <v>12.23</v>
      </c>
      <c r="D2123">
        <f>IFERROR(VLOOKUP($A2123,'EXIV-EVIX indexes'!$B$4:$D$5000,2,0),D2122)</f>
        <v>3139.49</v>
      </c>
      <c r="E2123">
        <f>IFERROR(VLOOKUP($A2123,'EXIV-EVIX indexes'!$B$4:$D$5000,3,0),E2122)</f>
        <v>29801.759999999998</v>
      </c>
      <c r="F2123" s="11">
        <f>F2122*$D2123/$D2122*(1-F$1+VLOOKUP(A2123,'G T-bils'!B$3:C$3000,2,1)/36500)^($A2123-$A2122)</f>
        <v>14.031228351576186</v>
      </c>
      <c r="G2123" t="str">
        <f>IFERROR(VLOOKUP($A2123,EVIX.IV!$B$5:$F$300,5,0),"")</f>
        <v/>
      </c>
      <c r="I2123" s="11">
        <f>I2122*$E2123/$E2122*(1-I$1+VLOOKUP($A2123,'G T-bils'!$B$3:$C$3000,2,1)/36500)^($A2123-$A2122)</f>
        <v>41.549307283590991</v>
      </c>
      <c r="J2123" t="str">
        <f>IFERROR(VLOOKUP($A2123,EVIX.IV!$B$5:$F$300,5,0),"")</f>
        <v/>
      </c>
      <c r="L2123">
        <f>ROW()</f>
        <v>2123</v>
      </c>
    </row>
    <row r="2124" spans="1:12">
      <c r="A2124" s="1">
        <v>43038</v>
      </c>
      <c r="B2124">
        <v>10.5</v>
      </c>
      <c r="C2124">
        <v>12.57</v>
      </c>
      <c r="D2124">
        <f>IFERROR(VLOOKUP($A2124,'EXIV-EVIX indexes'!$B$4:$D$5000,2,0),D2123)</f>
        <v>3124.92</v>
      </c>
      <c r="E2124">
        <f>IFERROR(VLOOKUP($A2124,'EXIV-EVIX indexes'!$B$4:$D$5000,3,0),E2123)</f>
        <v>30156.02</v>
      </c>
      <c r="F2124" s="11">
        <f>F2123*$D2124/$D2123*(1-F$1+VLOOKUP(A2124,'G T-bils'!B$3:C$3000,2,1)/36500)^($A2124-$A2123)</f>
        <v>13.963721297712508</v>
      </c>
      <c r="G2124" t="str">
        <f>IFERROR(VLOOKUP($A2124,EVIX.IV!$B$5:$F$300,5,0),"")</f>
        <v/>
      </c>
      <c r="I2124" s="11">
        <f>I2123*$E2124/$E2123*(1-I$1+VLOOKUP($A2124,'G T-bils'!$B$3:$C$3000,2,1)/36500)^($A2124-$A2123)</f>
        <v>42.036018769616234</v>
      </c>
      <c r="J2124" t="str">
        <f>IFERROR(VLOOKUP($A2124,EVIX.IV!$B$5:$F$300,5,0),"")</f>
        <v/>
      </c>
      <c r="L2124">
        <f>ROW()</f>
        <v>2124</v>
      </c>
    </row>
    <row r="2125" spans="1:12">
      <c r="A2125" s="1">
        <v>43039</v>
      </c>
      <c r="B2125">
        <v>10.18</v>
      </c>
      <c r="C2125">
        <v>12.38</v>
      </c>
      <c r="D2125">
        <f>IFERROR(VLOOKUP($A2125,'EXIV-EVIX indexes'!$B$4:$D$5000,2,0),D2124)</f>
        <v>3051.17</v>
      </c>
      <c r="E2125">
        <f>IFERROR(VLOOKUP($A2125,'EXIV-EVIX indexes'!$B$4:$D$5000,3,0),E2124)</f>
        <v>30970.91</v>
      </c>
      <c r="F2125" s="11">
        <f>F2124*$D2125/$D2124*(1-F$1+VLOOKUP(A2125,'G T-bils'!B$3:C$3000,2,1)/36500)^($A2125-$A2124)</f>
        <v>13.633391330605146</v>
      </c>
      <c r="G2125" t="str">
        <f>IFERROR(VLOOKUP($A2125,EVIX.IV!$B$5:$F$300,5,0),"")</f>
        <v/>
      </c>
      <c r="I2125" s="11">
        <f>I2124*$E2125/$E2124*(1-I$1+VLOOKUP($A2125,'G T-bils'!$B$3:$C$3000,2,1)/36500)^($A2125-$A2124)</f>
        <v>43.169473048022581</v>
      </c>
      <c r="J2125" t="str">
        <f>IFERROR(VLOOKUP($A2125,EVIX.IV!$B$5:$F$300,5,0),"")</f>
        <v/>
      </c>
      <c r="L2125">
        <f>ROW()</f>
        <v>2125</v>
      </c>
    </row>
    <row r="2126" spans="1:12">
      <c r="A2126" s="1">
        <v>43040</v>
      </c>
      <c r="B2126">
        <v>10.199999999999999</v>
      </c>
      <c r="C2126">
        <v>12.57</v>
      </c>
      <c r="D2126">
        <f>IFERROR(VLOOKUP($A2126,'EXIV-EVIX indexes'!$B$4:$D$5000,2,0),D2125)</f>
        <v>3014.01</v>
      </c>
      <c r="E2126">
        <f>IFERROR(VLOOKUP($A2126,'EXIV-EVIX indexes'!$B$4:$D$5000,3,0),E2125)</f>
        <v>31161.279999999999</v>
      </c>
      <c r="F2126" s="11">
        <f>F2125*$D2126/$D2125*(1-F$1+VLOOKUP(A2126,'G T-bils'!B$3:C$3000,2,1)/36500)^($A2126-$A2125)</f>
        <v>13.466582956224608</v>
      </c>
      <c r="G2126" t="str">
        <f>IFERROR(VLOOKUP($A2126,EVIX.IV!$B$5:$F$300,5,0),"")</f>
        <v/>
      </c>
      <c r="I2126" s="11">
        <f>I2125*$E2126/$E2125*(1-I$1+VLOOKUP($A2126,'G T-bils'!$B$3:$C$3000,2,1)/36500)^($A2126-$A2125)</f>
        <v>43.432346821740772</v>
      </c>
      <c r="J2126" t="str">
        <f>IFERROR(VLOOKUP($A2126,EVIX.IV!$B$5:$F$300,5,0),"")</f>
        <v/>
      </c>
      <c r="L2126">
        <f>ROW()</f>
        <v>2126</v>
      </c>
    </row>
    <row r="2127" spans="1:12">
      <c r="A2127" s="1">
        <v>43041</v>
      </c>
      <c r="B2127">
        <v>9.93</v>
      </c>
      <c r="C2127">
        <v>12.68</v>
      </c>
      <c r="D2127">
        <f>IFERROR(VLOOKUP($A2127,'EXIV-EVIX indexes'!$B$4:$D$5000,2,0),D2126)</f>
        <v>3053.44</v>
      </c>
      <c r="E2127">
        <f>IFERROR(VLOOKUP($A2127,'EXIV-EVIX indexes'!$B$4:$D$5000,3,0),E2126)</f>
        <v>31043.32</v>
      </c>
      <c r="F2127" s="11">
        <f>F2126*$D2127/$D2126*(1-F$1+VLOOKUP(A2127,'G T-bils'!B$3:C$3000,2,1)/36500)^($A2127-$A2126)</f>
        <v>13.641977818932736</v>
      </c>
      <c r="G2127" t="str">
        <f>IFERROR(VLOOKUP($A2127,EVIX.IV!$B$5:$F$300,5,0),"")</f>
        <v/>
      </c>
      <c r="I2127" s="11">
        <f>I2126*$E2127/$E2126*(1-I$1+VLOOKUP($A2127,'G T-bils'!$B$3:$C$3000,2,1)/36500)^($A2127-$A2126)</f>
        <v>43.265467051662142</v>
      </c>
      <c r="J2127" t="str">
        <f>IFERROR(VLOOKUP($A2127,EVIX.IV!$B$5:$F$300,5,0),"")</f>
        <v/>
      </c>
      <c r="L2127">
        <f>ROW()</f>
        <v>2127</v>
      </c>
    </row>
    <row r="2128" spans="1:12">
      <c r="A2128" s="1">
        <v>43042</v>
      </c>
      <c r="B2128">
        <v>9.14</v>
      </c>
      <c r="C2128">
        <v>12.42</v>
      </c>
      <c r="D2128">
        <f>IFERROR(VLOOKUP($A2128,'EXIV-EVIX indexes'!$B$4:$D$5000,2,0),D2127)</f>
        <v>2999.45</v>
      </c>
      <c r="E2128">
        <f>IFERROR(VLOOKUP($A2128,'EXIV-EVIX indexes'!$B$4:$D$5000,3,0),E2127)</f>
        <v>31282.77</v>
      </c>
      <c r="F2128" s="11">
        <f>F2127*$D2128/$D2127*(1-F$1+VLOOKUP(A2128,'G T-bils'!B$3:C$3000,2,1)/36500)^($A2128-$A2127)</f>
        <v>13.400000110330456</v>
      </c>
      <c r="G2128" t="str">
        <f>IFERROR(VLOOKUP($A2128,EVIX.IV!$B$5:$F$300,5,0),"")</f>
        <v/>
      </c>
      <c r="I2128" s="11">
        <f>I2127*$E2128/$E2127*(1-I$1+VLOOKUP($A2128,'G T-bils'!$B$3:$C$3000,2,1)/36500)^($A2128-$A2127)</f>
        <v>43.596704594405885</v>
      </c>
      <c r="J2128" t="str">
        <f>IFERROR(VLOOKUP($A2128,EVIX.IV!$B$5:$F$300,5,0),"")</f>
        <v/>
      </c>
      <c r="L2128">
        <f>ROW()</f>
        <v>2128</v>
      </c>
    </row>
    <row r="2129" spans="1:12">
      <c r="A2129" s="1">
        <v>43045</v>
      </c>
      <c r="B2129">
        <v>9.4</v>
      </c>
      <c r="C2129">
        <v>12.57</v>
      </c>
      <c r="D2129">
        <f>IFERROR(VLOOKUP($A2129,'EXIV-EVIX indexes'!$B$4:$D$5000,2,0),D2128)</f>
        <v>2964.39</v>
      </c>
      <c r="E2129">
        <f>IFERROR(VLOOKUP($A2129,'EXIV-EVIX indexes'!$B$4:$D$5000,3,0),E2128)</f>
        <v>31467.17</v>
      </c>
      <c r="F2129" s="11">
        <f>F2128*$D2129/$D2128*(1-F$1+VLOOKUP(A2129,'G T-bils'!B$3:C$3000,2,1)/36500)^($A2129-$A2128)</f>
        <v>13.241103940440864</v>
      </c>
      <c r="G2129" t="str">
        <f>IFERROR(VLOOKUP($A2129,EVIX.IV!$B$5:$F$300,5,0),"")</f>
        <v/>
      </c>
      <c r="I2129" s="11">
        <f>I2128*$E2129/$E2128*(1-I$1+VLOOKUP($A2129,'G T-bils'!$B$3:$C$3000,2,1)/36500)^($A2129-$A2128)</f>
        <v>43.846186583479394</v>
      </c>
      <c r="J2129" t="str">
        <f>IFERROR(VLOOKUP($A2129,EVIX.IV!$B$5:$F$300,5,0),"")</f>
        <v/>
      </c>
      <c r="L2129">
        <f>ROW()</f>
        <v>2129</v>
      </c>
    </row>
    <row r="2130" spans="1:12">
      <c r="A2130" s="1">
        <v>43046</v>
      </c>
      <c r="B2130">
        <v>9.89</v>
      </c>
      <c r="C2130">
        <v>12.76</v>
      </c>
      <c r="D2130">
        <f>IFERROR(VLOOKUP($A2130,'EXIV-EVIX indexes'!$B$4:$D$5000,2,0),D2129)</f>
        <v>2965.8</v>
      </c>
      <c r="E2130">
        <f>IFERROR(VLOOKUP($A2130,'EXIV-EVIX indexes'!$B$4:$D$5000,3,0),E2129)</f>
        <v>31389.46</v>
      </c>
      <c r="F2130" s="11">
        <f>F2129*$D2130/$D2129*(1-F$1+VLOOKUP(A2130,'G T-bils'!B$3:C$3000,2,1)/36500)^($A2130-$A2129)</f>
        <v>13.246646371138398</v>
      </c>
      <c r="G2130" t="str">
        <f>IFERROR(VLOOKUP($A2130,EVIX.IV!$B$5:$F$300,5,0),"")</f>
        <v/>
      </c>
      <c r="I2130" s="11">
        <f>I2129*$E2130/$E2129*(1-I$1+VLOOKUP($A2130,'G T-bils'!$B$3:$C$3000,2,1)/36500)^($A2130-$A2129)</f>
        <v>43.735411026514946</v>
      </c>
      <c r="J2130" t="str">
        <f>IFERROR(VLOOKUP($A2130,EVIX.IV!$B$5:$F$300,5,0),"")</f>
        <v/>
      </c>
      <c r="L2130">
        <f>ROW()</f>
        <v>2130</v>
      </c>
    </row>
    <row r="2131" spans="1:12">
      <c r="A2131" s="1">
        <v>43047</v>
      </c>
      <c r="B2131">
        <v>9.7799999999999994</v>
      </c>
      <c r="C2131">
        <v>12.88</v>
      </c>
      <c r="D2131">
        <f>IFERROR(VLOOKUP($A2131,'EXIV-EVIX indexes'!$B$4:$D$5000,2,0),D2130)</f>
        <v>2964.87</v>
      </c>
      <c r="E2131">
        <f>IFERROR(VLOOKUP($A2131,'EXIV-EVIX indexes'!$B$4:$D$5000,3,0),E2130)</f>
        <v>31436.99</v>
      </c>
      <c r="F2131" s="11">
        <f>F2130*$D2131/$D2130*(1-F$1+VLOOKUP(A2131,'G T-bils'!B$3:C$3000,2,1)/36500)^($A2131-$A2130)</f>
        <v>13.241737190997632</v>
      </c>
      <c r="G2131" t="str">
        <f>IFERROR(VLOOKUP($A2131,EVIX.IV!$B$5:$F$300,5,0),"")</f>
        <v/>
      </c>
      <c r="I2131" s="11">
        <f>I2130*$E2131/$E2130*(1-I$1+VLOOKUP($A2131,'G T-bils'!$B$3:$C$3000,2,1)/36500)^($A2131-$A2130)</f>
        <v>43.799136803614807</v>
      </c>
      <c r="J2131" t="str">
        <f>IFERROR(VLOOKUP($A2131,EVIX.IV!$B$5:$F$300,5,0),"")</f>
        <v/>
      </c>
      <c r="L2131">
        <f>ROW()</f>
        <v>2131</v>
      </c>
    </row>
    <row r="2132" spans="1:12">
      <c r="A2132" s="1">
        <v>43048</v>
      </c>
      <c r="B2132">
        <v>10.5</v>
      </c>
      <c r="C2132">
        <v>13.14</v>
      </c>
      <c r="D2132">
        <f>IFERROR(VLOOKUP($A2132,'EXIV-EVIX indexes'!$B$4:$D$5000,2,0),D2131)</f>
        <v>3150.03</v>
      </c>
      <c r="E2132">
        <f>IFERROR(VLOOKUP($A2132,'EXIV-EVIX indexes'!$B$4:$D$5000,3,0),E2131)</f>
        <v>29675.88</v>
      </c>
      <c r="F2132" s="11">
        <f>F2131*$D2132/$D2131*(1-F$1+VLOOKUP(A2132,'G T-bils'!B$3:C$3000,2,1)/36500)^($A2132-$A2131)</f>
        <v>14.067898461995249</v>
      </c>
      <c r="G2132" t="str">
        <f>IFERROR(VLOOKUP($A2132,EVIX.IV!$B$5:$F$300,5,0),"")</f>
        <v/>
      </c>
      <c r="I2132" s="11">
        <f>I2131*$E2132/$E2131*(1-I$1+VLOOKUP($A2132,'G T-bils'!$B$3:$C$3000,2,1)/36500)^($A2132-$A2131)</f>
        <v>41.343137085650881</v>
      </c>
      <c r="J2132" t="str">
        <f>IFERROR(VLOOKUP($A2132,EVIX.IV!$B$5:$F$300,5,0),"")</f>
        <v/>
      </c>
      <c r="L2132">
        <f>ROW()</f>
        <v>2132</v>
      </c>
    </row>
    <row r="2133" spans="1:12">
      <c r="A2133" s="1">
        <v>43049</v>
      </c>
      <c r="B2133">
        <v>11.29</v>
      </c>
      <c r="C2133">
        <v>13.61</v>
      </c>
      <c r="D2133">
        <f>IFERROR(VLOOKUP($A2133,'EXIV-EVIX indexes'!$B$4:$D$5000,2,0),D2132)</f>
        <v>3242.41</v>
      </c>
      <c r="E2133">
        <f>IFERROR(VLOOKUP($A2133,'EXIV-EVIX indexes'!$B$4:$D$5000,3,0),E2132)</f>
        <v>28983.81</v>
      </c>
      <c r="F2133" s="11">
        <f>F2132*$D2133/$D2132*(1-F$1+VLOOKUP(A2133,'G T-bils'!B$3:C$3000,2,1)/36500)^($A2133-$A2132)</f>
        <v>14.479637586187822</v>
      </c>
      <c r="G2133" t="str">
        <f>IFERROR(VLOOKUP($A2133,EVIX.IV!$B$5:$F$300,5,0),"")</f>
        <v/>
      </c>
      <c r="I2133" s="11">
        <f>I2132*$E2133/$E2132*(1-I$1+VLOOKUP($A2133,'G T-bils'!$B$3:$C$3000,2,1)/36500)^($A2133-$A2132)</f>
        <v>40.376672192942316</v>
      </c>
      <c r="J2133" t="str">
        <f>IFERROR(VLOOKUP($A2133,EVIX.IV!$B$5:$F$300,5,0),"")</f>
        <v/>
      </c>
      <c r="L2133">
        <f>ROW()</f>
        <v>2133</v>
      </c>
    </row>
    <row r="2134" spans="1:12">
      <c r="A2134" s="1">
        <v>43052</v>
      </c>
      <c r="B2134">
        <v>11.5</v>
      </c>
      <c r="C2134">
        <v>13.75</v>
      </c>
      <c r="D2134">
        <f>IFERROR(VLOOKUP($A2134,'EXIV-EVIX indexes'!$B$4:$D$5000,2,0),D2133)</f>
        <v>3202.06</v>
      </c>
      <c r="E2134">
        <f>IFERROR(VLOOKUP($A2134,'EXIV-EVIX indexes'!$B$4:$D$5000,3,0),E2133)</f>
        <v>29344.15</v>
      </c>
      <c r="F2134" s="11">
        <f>F2133*$D2134/$D2133*(1-F$1+VLOOKUP(A2134,'G T-bils'!B$3:C$3000,2,1)/36500)^($A2134-$A2133)</f>
        <v>14.296999672253666</v>
      </c>
      <c r="G2134" t="str">
        <f>IFERROR(VLOOKUP($A2134,EVIX.IV!$B$5:$F$300,5,0),"")</f>
        <v/>
      </c>
      <c r="I2134" s="11">
        <f>I2133*$E2134/$E2133*(1-I$1+VLOOKUP($A2134,'G T-bils'!$B$3:$C$3000,2,1)/36500)^($A2134-$A2133)</f>
        <v>40.871658582890824</v>
      </c>
      <c r="J2134" t="str">
        <f>IFERROR(VLOOKUP($A2134,EVIX.IV!$B$5:$F$300,5,0),"")</f>
        <v/>
      </c>
      <c r="L2134">
        <f>ROW()</f>
        <v>2134</v>
      </c>
    </row>
    <row r="2135" spans="1:12">
      <c r="A2135" s="1">
        <v>43053</v>
      </c>
      <c r="B2135">
        <v>11.59</v>
      </c>
      <c r="C2135">
        <v>13.93</v>
      </c>
      <c r="D2135">
        <f>IFERROR(VLOOKUP($A2135,'EXIV-EVIX indexes'!$B$4:$D$5000,2,0),D2134)</f>
        <v>3281.93</v>
      </c>
      <c r="E2135">
        <f>IFERROR(VLOOKUP($A2135,'EXIV-EVIX indexes'!$B$4:$D$5000,3,0),E2134)</f>
        <v>29053.82</v>
      </c>
      <c r="F2135" s="11">
        <f>F2134*$D2135/$D2134*(1-F$1+VLOOKUP(A2135,'G T-bils'!B$3:C$3000,2,1)/36500)^($A2135-$A2134)</f>
        <v>14.652778419578844</v>
      </c>
      <c r="G2135" t="str">
        <f>IFERROR(VLOOKUP($A2135,EVIX.IV!$B$5:$F$300,5,0),"")</f>
        <v/>
      </c>
      <c r="I2135" s="11">
        <f>I2134*$E2135/$E2134*(1-I$1+VLOOKUP($A2135,'G T-bils'!$B$3:$C$3000,2,1)/36500)^($A2135-$A2134)</f>
        <v>40.464967515946029</v>
      </c>
      <c r="J2135" t="str">
        <f>IFERROR(VLOOKUP($A2135,EVIX.IV!$B$5:$F$300,5,0),"")</f>
        <v/>
      </c>
      <c r="L2135">
        <f>ROW()</f>
        <v>2135</v>
      </c>
    </row>
    <row r="2136" spans="1:12">
      <c r="A2136" s="1">
        <v>43054</v>
      </c>
      <c r="B2136">
        <v>13.13</v>
      </c>
      <c r="C2136">
        <v>14.66</v>
      </c>
      <c r="D2136">
        <f>IFERROR(VLOOKUP($A2136,'EXIV-EVIX indexes'!$B$4:$D$5000,2,0),D2135)</f>
        <v>3278.2</v>
      </c>
      <c r="E2136">
        <f>IFERROR(VLOOKUP($A2136,'EXIV-EVIX indexes'!$B$4:$D$5000,3,0),E2135)</f>
        <v>29309.1</v>
      </c>
      <c r="F2136" s="11">
        <f>F2135*$D2136/$D2135*(1-F$1+VLOOKUP(A2136,'G T-bils'!B$3:C$3000,2,1)/36500)^($A2136-$A2135)</f>
        <v>14.63529028984615</v>
      </c>
      <c r="G2136" t="str">
        <f>IFERROR(VLOOKUP($A2136,EVIX.IV!$B$5:$F$300,5,0),"")</f>
        <v/>
      </c>
      <c r="I2136" s="11">
        <f>I2135*$E2136/$E2135*(1-I$1+VLOOKUP($A2136,'G T-bils'!$B$3:$C$3000,2,1)/36500)^($A2136-$A2135)</f>
        <v>40.818182571200573</v>
      </c>
      <c r="J2136" t="str">
        <f>IFERROR(VLOOKUP($A2136,EVIX.IV!$B$5:$F$300,5,0),"")</f>
        <v/>
      </c>
      <c r="L2136">
        <f>ROW()</f>
        <v>2136</v>
      </c>
    </row>
    <row r="2137" spans="1:12">
      <c r="A2137" s="1">
        <v>43055</v>
      </c>
      <c r="B2137">
        <v>11.76</v>
      </c>
      <c r="C2137">
        <v>13.96</v>
      </c>
      <c r="D2137">
        <f>IFERROR(VLOOKUP($A2137,'EXIV-EVIX indexes'!$B$4:$D$5000,2,0),D2136)</f>
        <v>3183.69</v>
      </c>
      <c r="E2137">
        <f>IFERROR(VLOOKUP($A2137,'EXIV-EVIX indexes'!$B$4:$D$5000,3,0),E2136)</f>
        <v>30006.11</v>
      </c>
      <c r="F2137" s="11">
        <f>F2136*$D2137/$D2136*(1-F$1+VLOOKUP(A2137,'G T-bils'!B$3:C$3000,2,1)/36500)^($A2137-$A2136)</f>
        <v>14.212546384323863</v>
      </c>
      <c r="G2137" t="str">
        <f>IFERROR(VLOOKUP($A2137,EVIX.IV!$B$5:$F$300,5,0),"")</f>
        <v/>
      </c>
      <c r="I2137" s="11">
        <f>I2136*$E2137/$E2136*(1-I$1+VLOOKUP($A2137,'G T-bils'!$B$3:$C$3000,2,1)/36500)^($A2137-$A2136)</f>
        <v>41.786510421321232</v>
      </c>
      <c r="J2137" t="str">
        <f>IFERROR(VLOOKUP($A2137,EVIX.IV!$B$5:$F$300,5,0),"")</f>
        <v/>
      </c>
      <c r="L2137">
        <f>ROW()</f>
        <v>2137</v>
      </c>
    </row>
    <row r="2138" spans="1:12">
      <c r="A2138" s="1">
        <v>43056</v>
      </c>
      <c r="B2138">
        <v>11.43</v>
      </c>
      <c r="C2138">
        <v>13.8</v>
      </c>
      <c r="D2138">
        <f>IFERROR(VLOOKUP($A2138,'EXIV-EVIX indexes'!$B$4:$D$5000,2,0),D2137)</f>
        <v>3163.49</v>
      </c>
      <c r="E2138">
        <f>IFERROR(VLOOKUP($A2138,'EXIV-EVIX indexes'!$B$4:$D$5000,3,0),E2137)</f>
        <v>30237.05</v>
      </c>
      <c r="F2138" s="11">
        <f>F2137*$D2138/$D2137*(1-F$1+VLOOKUP(A2138,'G T-bils'!B$3:C$3000,2,1)/36500)^($A2138-$A2137)</f>
        <v>14.121564512394601</v>
      </c>
      <c r="G2138" t="str">
        <f>IFERROR(VLOOKUP($A2138,EVIX.IV!$B$5:$F$300,5,0),"")</f>
        <v/>
      </c>
      <c r="I2138" s="11">
        <f>I2137*$E2138/$E2137*(1-I$1+VLOOKUP($A2138,'G T-bils'!$B$3:$C$3000,2,1)/36500)^($A2138-$A2137)</f>
        <v>42.105715584740551</v>
      </c>
      <c r="J2138" t="str">
        <f>IFERROR(VLOOKUP($A2138,EVIX.IV!$B$5:$F$300,5,0),"")</f>
        <v/>
      </c>
      <c r="L2138">
        <f>ROW()</f>
        <v>2138</v>
      </c>
    </row>
    <row r="2139" spans="1:12">
      <c r="A2139" s="1">
        <v>43059</v>
      </c>
      <c r="B2139">
        <v>10.65</v>
      </c>
      <c r="C2139">
        <v>13.28</v>
      </c>
      <c r="D2139">
        <f>IFERROR(VLOOKUP($A2139,'EXIV-EVIX indexes'!$B$4:$D$5000,2,0),D2138)</f>
        <v>2976.71</v>
      </c>
      <c r="E2139">
        <f>IFERROR(VLOOKUP($A2139,'EXIV-EVIX indexes'!$B$4:$D$5000,3,0),E2138)</f>
        <v>31840.37</v>
      </c>
      <c r="F2139" s="11">
        <f>F2138*$D2139/$D2138*(1-F$1+VLOOKUP(A2139,'G T-bils'!B$3:C$3000,2,1)/36500)^($A2139-$A2138)</f>
        <v>13.285519917972527</v>
      </c>
      <c r="G2139" t="str">
        <f>IFERROR(VLOOKUP($A2139,EVIX.IV!$B$5:$F$300,5,0),"")</f>
        <v/>
      </c>
      <c r="I2139" s="11">
        <f>I2138*$E2139/$E2138*(1-I$1+VLOOKUP($A2139,'G T-bils'!$B$3:$C$3000,2,1)/36500)^($A2139-$A2138)</f>
        <v>44.330784848540546</v>
      </c>
      <c r="J2139" t="str">
        <f>IFERROR(VLOOKUP($A2139,EVIX.IV!$B$5:$F$300,5,0),"")</f>
        <v/>
      </c>
      <c r="L2139">
        <f>ROW()</f>
        <v>2139</v>
      </c>
    </row>
    <row r="2140" spans="1:12">
      <c r="A2140" s="1">
        <v>43060</v>
      </c>
      <c r="B2140">
        <v>9.73</v>
      </c>
      <c r="C2140">
        <v>12.55</v>
      </c>
      <c r="D2140">
        <f>IFERROR(VLOOKUP($A2140,'EXIV-EVIX indexes'!$B$4:$D$5000,2,0),D2139)</f>
        <v>2905.22</v>
      </c>
      <c r="E2140">
        <f>IFERROR(VLOOKUP($A2140,'EXIV-EVIX indexes'!$B$4:$D$5000,3,0),E2139)</f>
        <v>32472.44</v>
      </c>
      <c r="F2140" s="11">
        <f>F2139*$D2140/$D2139*(1-F$1+VLOOKUP(A2140,'G T-bils'!B$3:C$3000,2,1)/36500)^($A2140-$A2139)</f>
        <v>12.965709303386392</v>
      </c>
      <c r="G2140" t="str">
        <f>IFERROR(VLOOKUP($A2140,EVIX.IV!$B$5:$F$300,5,0),"")</f>
        <v/>
      </c>
      <c r="I2140" s="11">
        <f>I2139*$E2140/$E2139*(1-I$1+VLOOKUP($A2140,'G T-bils'!$B$3:$C$3000,2,1)/36500)^($A2140-$A2139)</f>
        <v>45.208225873305203</v>
      </c>
      <c r="J2140" t="str">
        <f>IFERROR(VLOOKUP($A2140,EVIX.IV!$B$5:$F$300,5,0),"")</f>
        <v/>
      </c>
      <c r="L2140">
        <f>ROW()</f>
        <v>2140</v>
      </c>
    </row>
    <row r="2141" spans="1:12">
      <c r="A2141" s="1">
        <v>43061</v>
      </c>
      <c r="B2141">
        <v>9.8800000000000008</v>
      </c>
      <c r="C2141">
        <v>12.44</v>
      </c>
      <c r="D2141">
        <f>IFERROR(VLOOKUP($A2141,'EXIV-EVIX indexes'!$B$4:$D$5000,2,0),D2140)</f>
        <v>2896.6</v>
      </c>
      <c r="E2141">
        <f>IFERROR(VLOOKUP($A2141,'EXIV-EVIX indexes'!$B$4:$D$5000,3,0),E2140)</f>
        <v>32897.46</v>
      </c>
      <c r="F2141" s="11">
        <f>F2140*$D2141/$D2140*(1-F$1+VLOOKUP(A2141,'G T-bils'!B$3:C$3000,2,1)/36500)^($A2141-$A2140)</f>
        <v>12.92650171270297</v>
      </c>
      <c r="G2141" t="str">
        <f>IFERROR(VLOOKUP($A2141,EVIX.IV!$B$5:$F$300,5,0),"")</f>
        <v/>
      </c>
      <c r="I2141" s="11">
        <f>I2140*$E2141/$E2140*(1-I$1+VLOOKUP($A2141,'G T-bils'!$B$3:$C$3000,2,1)/36500)^($A2141-$A2140)</f>
        <v>45.797327480719353</v>
      </c>
      <c r="J2141" t="str">
        <f>IFERROR(VLOOKUP($A2141,EVIX.IV!$B$5:$F$300,5,0),"")</f>
        <v/>
      </c>
      <c r="L2141">
        <f>ROW()</f>
        <v>2141</v>
      </c>
    </row>
    <row r="2142" spans="1:12">
      <c r="A2142" s="1">
        <v>43063</v>
      </c>
      <c r="B2142">
        <v>9.67</v>
      </c>
      <c r="C2142">
        <v>12.42</v>
      </c>
      <c r="D2142">
        <f>IFERROR(VLOOKUP($A2142,'EXIV-EVIX indexes'!$B$4:$D$5000,2,0),D2141)</f>
        <v>2890.14</v>
      </c>
      <c r="E2142">
        <f>IFERROR(VLOOKUP($A2142,'EXIV-EVIX indexes'!$B$4:$D$5000,3,0),E2141)</f>
        <v>33794.42</v>
      </c>
      <c r="F2142" s="11">
        <f>F2141*$D2142/$D2141*(1-F$1+VLOOKUP(A2142,'G T-bils'!B$3:C$3000,2,1)/36500)^($A2142-$A2141)</f>
        <v>12.896201663781788</v>
      </c>
      <c r="G2142" t="str">
        <f>IFERROR(VLOOKUP($A2142,EVIX.IV!$B$5:$F$300,5,0),"")</f>
        <v/>
      </c>
      <c r="I2142" s="11">
        <f>I2141*$E2142/$E2141*(1-I$1+VLOOKUP($A2142,'G T-bils'!$B$3:$C$3000,2,1)/36500)^($A2142-$A2141)</f>
        <v>47.040639625651806</v>
      </c>
      <c r="J2142" t="str">
        <f>IFERROR(VLOOKUP($A2142,EVIX.IV!$B$5:$F$300,5,0),"")</f>
        <v/>
      </c>
      <c r="L2142">
        <f>ROW()</f>
        <v>2142</v>
      </c>
    </row>
    <row r="2143" spans="1:12">
      <c r="A2143" s="1">
        <v>43066</v>
      </c>
      <c r="B2143">
        <v>9.8699999999999992</v>
      </c>
      <c r="C2143">
        <v>12.57</v>
      </c>
      <c r="D2143">
        <f>IFERROR(VLOOKUP($A2143,'EXIV-EVIX indexes'!$B$4:$D$5000,2,0),D2142)</f>
        <v>2956.24</v>
      </c>
      <c r="E2143">
        <f>IFERROR(VLOOKUP($A2143,'EXIV-EVIX indexes'!$B$4:$D$5000,3,0),E2142)</f>
        <v>32905.94</v>
      </c>
      <c r="F2143" s="11">
        <f>F2142*$D2143/$D2142*(1-F$1+VLOOKUP(A2143,'G T-bils'!B$3:C$3000,2,1)/36500)^($A2143-$A2142)</f>
        <v>13.188891759125864</v>
      </c>
      <c r="G2143" t="str">
        <f>IFERROR(VLOOKUP($A2143,EVIX.IV!$B$5:$F$300,5,0),"")</f>
        <v/>
      </c>
      <c r="I2143" s="11">
        <f>I2142*$E2143/$E2142*(1-I$1+VLOOKUP($A2143,'G T-bils'!$B$3:$C$3000,2,1)/36500)^($A2143-$A2142)</f>
        <v>45.796069162832026</v>
      </c>
      <c r="J2143" t="str">
        <f>IFERROR(VLOOKUP($A2143,EVIX.IV!$B$5:$F$300,5,0),"")</f>
        <v/>
      </c>
      <c r="L2143">
        <f>ROW()</f>
        <v>2143</v>
      </c>
    </row>
    <row r="2144" spans="1:12">
      <c r="A2144" s="1">
        <v>43067</v>
      </c>
      <c r="B2144">
        <v>10.029999999999999</v>
      </c>
      <c r="C2144">
        <v>12.27</v>
      </c>
      <c r="D2144">
        <f>IFERROR(VLOOKUP($A2144,'EXIV-EVIX indexes'!$B$4:$D$5000,2,0),D2143)</f>
        <v>2860.16</v>
      </c>
      <c r="E2144">
        <f>IFERROR(VLOOKUP($A2144,'EXIV-EVIX indexes'!$B$4:$D$5000,3,0),E2143)</f>
        <v>33685.03</v>
      </c>
      <c r="F2144" s="11">
        <f>F2143*$D2144/$D2143*(1-F$1+VLOOKUP(A2144,'G T-bils'!B$3:C$3000,2,1)/36500)^($A2144-$A2143)</f>
        <v>12.75951510368948</v>
      </c>
      <c r="G2144" t="str">
        <f>IFERROR(VLOOKUP($A2144,EVIX.IV!$B$5:$F$300,5,0),"")</f>
        <v/>
      </c>
      <c r="I2144" s="11">
        <f>I2143*$E2144/$E2143*(1-I$1+VLOOKUP($A2144,'G T-bils'!$B$3:$C$3000,2,1)/36500)^($A2144-$A2143)</f>
        <v>46.877675266043134</v>
      </c>
      <c r="J2144" t="str">
        <f>IFERROR(VLOOKUP($A2144,EVIX.IV!$B$5:$F$300,5,0),"")</f>
        <v/>
      </c>
      <c r="L2144">
        <f>ROW()</f>
        <v>2144</v>
      </c>
    </row>
    <row r="2145" spans="1:12">
      <c r="A2145" s="1">
        <v>43068</v>
      </c>
      <c r="B2145">
        <v>10.7</v>
      </c>
      <c r="C2145">
        <v>12.82</v>
      </c>
      <c r="D2145">
        <f>IFERROR(VLOOKUP($A2145,'EXIV-EVIX indexes'!$B$4:$D$5000,2,0),D2144)</f>
        <v>2901.49</v>
      </c>
      <c r="E2145">
        <f>IFERROR(VLOOKUP($A2145,'EXIV-EVIX indexes'!$B$4:$D$5000,3,0),E2144)</f>
        <v>33091.660000000003</v>
      </c>
      <c r="F2145" s="11">
        <f>F2144*$D2145/$D2144*(1-F$1+VLOOKUP(A2145,'G T-bils'!B$3:C$3000,2,1)/36500)^($A2145-$A2144)</f>
        <v>12.943154832336615</v>
      </c>
      <c r="G2145" t="str">
        <f>IFERROR(VLOOKUP($A2145,EVIX.IV!$B$5:$F$300,5,0),"")</f>
        <v/>
      </c>
      <c r="I2145" s="11">
        <f>I2144*$E2145/$E2144*(1-I$1+VLOOKUP($A2145,'G T-bils'!$B$3:$C$3000,2,1)/36500)^($A2145-$A2144)</f>
        <v>46.04928675790638</v>
      </c>
      <c r="J2145" t="str">
        <f>IFERROR(VLOOKUP($A2145,EVIX.IV!$B$5:$F$300,5,0),"")</f>
        <v/>
      </c>
      <c r="L2145">
        <f>ROW()</f>
        <v>2145</v>
      </c>
    </row>
    <row r="2146" spans="1:12">
      <c r="A2146" s="1">
        <v>43069</v>
      </c>
      <c r="B2146">
        <v>11.28</v>
      </c>
      <c r="C2146">
        <v>13.04</v>
      </c>
      <c r="D2146">
        <f>IFERROR(VLOOKUP($A2146,'EXIV-EVIX indexes'!$B$4:$D$5000,2,0),D2145)</f>
        <v>2913.1</v>
      </c>
      <c r="E2146">
        <f>IFERROR(VLOOKUP($A2146,'EXIV-EVIX indexes'!$B$4:$D$5000,3,0),E2145)</f>
        <v>33357.449999999997</v>
      </c>
      <c r="F2146" s="11">
        <f>F2145*$D2146/$D2145*(1-F$1+VLOOKUP(A2146,'G T-bils'!B$3:C$3000,2,1)/36500)^($A2146-$A2145)</f>
        <v>12.994204227629218</v>
      </c>
      <c r="G2146" t="str">
        <f>IFERROR(VLOOKUP($A2146,EVIX.IV!$B$5:$F$300,5,0),"")</f>
        <v/>
      </c>
      <c r="I2146" s="11">
        <f>I2145*$E2146/$E2145*(1-I$1+VLOOKUP($A2146,'G T-bils'!$B$3:$C$3000,2,1)/36500)^($A2146-$A2145)</f>
        <v>46.416503750164786</v>
      </c>
      <c r="J2146" t="str">
        <f>IFERROR(VLOOKUP($A2146,EVIX.IV!$B$5:$F$300,5,0),"")</f>
        <v/>
      </c>
      <c r="L2146">
        <f>ROW()</f>
        <v>2146</v>
      </c>
    </row>
    <row r="2147" spans="1:12">
      <c r="A2147" s="1">
        <v>43070</v>
      </c>
      <c r="B2147">
        <v>11.43</v>
      </c>
      <c r="C2147">
        <v>13.28</v>
      </c>
      <c r="D2147">
        <f>IFERROR(VLOOKUP($A2147,'EXIV-EVIX indexes'!$B$4:$D$5000,2,0),D2146)</f>
        <v>3134.02</v>
      </c>
      <c r="E2147">
        <f>IFERROR(VLOOKUP($A2147,'EXIV-EVIX indexes'!$B$4:$D$5000,3,0),E2146)</f>
        <v>30495</v>
      </c>
      <c r="F2147" s="11">
        <f>F2146*$D2147/$D2146*(1-F$1+VLOOKUP(A2147,'G T-bils'!B$3:C$3000,2,1)/36500)^($A2147-$A2146)</f>
        <v>13.978844868495189</v>
      </c>
      <c r="G2147" t="str">
        <f>IFERROR(VLOOKUP($A2147,EVIX.IV!$B$5:$F$300,5,0),"")</f>
        <v/>
      </c>
      <c r="I2147" s="11">
        <f>I2146*$E2147/$E2146*(1-I$1+VLOOKUP($A2147,'G T-bils'!$B$3:$C$3000,2,1)/36500)^($A2147-$A2146)</f>
        <v>42.431017413745856</v>
      </c>
      <c r="J2147" t="str">
        <f>IFERROR(VLOOKUP($A2147,EVIX.IV!$B$5:$F$300,5,0),"")</f>
        <v/>
      </c>
      <c r="L2147">
        <f>ROW()</f>
        <v>2147</v>
      </c>
    </row>
    <row r="2148" spans="1:12">
      <c r="A2148" s="1">
        <v>43073</v>
      </c>
      <c r="B2148">
        <v>11.68</v>
      </c>
      <c r="C2148">
        <v>13.55</v>
      </c>
      <c r="D2148">
        <f>IFERROR(VLOOKUP($A2148,'EXIV-EVIX indexes'!$B$4:$D$5000,2,0),D2147)</f>
        <v>2879.54</v>
      </c>
      <c r="E2148">
        <f>IFERROR(VLOOKUP($A2148,'EXIV-EVIX indexes'!$B$4:$D$5000,3,0),E2147)</f>
        <v>32873.94</v>
      </c>
      <c r="F2148" s="11">
        <f>F2147*$D2148/$D2147*(1-F$1+VLOOKUP(A2148,'G T-bils'!B$3:C$3000,2,1)/36500)^($A2148-$A2147)</f>
        <v>12.84157573369925</v>
      </c>
      <c r="G2148" t="str">
        <f>IFERROR(VLOOKUP($A2148,EVIX.IV!$B$5:$F$300,5,0),"")</f>
        <v/>
      </c>
      <c r="I2148" s="11">
        <f>I2147*$E2148/$E2147*(1-I$1+VLOOKUP($A2148,'G T-bils'!$B$3:$C$3000,2,1)/36500)^($A2148-$A2147)</f>
        <v>45.73326901674227</v>
      </c>
      <c r="J2148" t="str">
        <f>IFERROR(VLOOKUP($A2148,EVIX.IV!$B$5:$F$300,5,0),"")</f>
        <v/>
      </c>
      <c r="L2148">
        <f>ROW()</f>
        <v>2148</v>
      </c>
    </row>
    <row r="2149" spans="1:12">
      <c r="A2149" s="1">
        <v>43074</v>
      </c>
      <c r="B2149">
        <v>11.33</v>
      </c>
      <c r="C2149">
        <v>13.54</v>
      </c>
      <c r="D2149">
        <f>IFERROR(VLOOKUP($A2149,'EXIV-EVIX indexes'!$B$4:$D$5000,2,0),D2148)</f>
        <v>2845.1</v>
      </c>
      <c r="E2149">
        <f>IFERROR(VLOOKUP($A2149,'EXIV-EVIX indexes'!$B$4:$D$5000,3,0),E2148)</f>
        <v>33154.99</v>
      </c>
      <c r="F2149" s="11">
        <f>F2148*$D2149/$D2148*(1-F$1+VLOOKUP(A2149,'G T-bils'!B$3:C$3000,2,1)/36500)^($A2149-$A2148)</f>
        <v>12.687263622370324</v>
      </c>
      <c r="G2149" t="str">
        <f>IFERROR(VLOOKUP($A2149,EVIX.IV!$B$5:$F$300,5,0),"")</f>
        <v/>
      </c>
      <c r="I2149" s="11">
        <f>I2148*$E2149/$E2148*(1-I$1+VLOOKUP($A2149,'G T-bils'!$B$3:$C$3000,2,1)/36500)^($A2149-$A2148)</f>
        <v>46.121626622725749</v>
      </c>
      <c r="J2149" t="str">
        <f>IFERROR(VLOOKUP($A2149,EVIX.IV!$B$5:$F$300,5,0),"")</f>
        <v/>
      </c>
      <c r="L2149">
        <f>ROW()</f>
        <v>2149</v>
      </c>
    </row>
    <row r="2150" spans="1:12">
      <c r="A2150" s="1">
        <v>43075</v>
      </c>
      <c r="B2150">
        <v>11.02</v>
      </c>
      <c r="C2150">
        <v>13.45</v>
      </c>
      <c r="D2150">
        <f>IFERROR(VLOOKUP($A2150,'EXIV-EVIX indexes'!$B$4:$D$5000,2,0),D2149)</f>
        <v>2930.09</v>
      </c>
      <c r="E2150">
        <f>IFERROR(VLOOKUP($A2150,'EXIV-EVIX indexes'!$B$4:$D$5000,3,0),E2149)</f>
        <v>31917.55</v>
      </c>
      <c r="F2150" s="11">
        <f>F2149*$D2150/$D2149*(1-F$1+VLOOKUP(A2150,'G T-bils'!B$3:C$3000,2,1)/36500)^($A2150-$A2149)</f>
        <v>13.06551747726102</v>
      </c>
      <c r="G2150" t="str">
        <f>IFERROR(VLOOKUP($A2150,EVIX.IV!$B$5:$F$300,5,0),"")</f>
        <v/>
      </c>
      <c r="I2150" s="11">
        <f>I2149*$E2150/$E2149*(1-I$1+VLOOKUP($A2150,'G T-bils'!$B$3:$C$3000,2,1)/36500)^($A2150-$A2149)</f>
        <v>44.397701649854262</v>
      </c>
      <c r="J2150" t="str">
        <f>IFERROR(VLOOKUP($A2150,EVIX.IV!$B$5:$F$300,5,0),"")</f>
        <v/>
      </c>
      <c r="L2150">
        <f>ROW()</f>
        <v>2150</v>
      </c>
    </row>
    <row r="2151" spans="1:12">
      <c r="A2151" s="1">
        <v>43076</v>
      </c>
      <c r="B2151">
        <v>10.16</v>
      </c>
      <c r="C2151">
        <v>12.93</v>
      </c>
      <c r="D2151">
        <f>IFERROR(VLOOKUP($A2151,'EXIV-EVIX indexes'!$B$4:$D$5000,2,0),D2150)</f>
        <v>2873.63</v>
      </c>
      <c r="E2151">
        <f>IFERROR(VLOOKUP($A2151,'EXIV-EVIX indexes'!$B$4:$D$5000,3,0),E2150)</f>
        <v>32524.74</v>
      </c>
      <c r="F2151" s="11">
        <f>F2150*$D2151/$D2150*(1-F$1+VLOOKUP(A2151,'G T-bils'!B$3:C$3000,2,1)/36500)^($A2151-$A2150)</f>
        <v>12.813026683080393</v>
      </c>
      <c r="G2151" t="str">
        <f>IFERROR(VLOOKUP($A2151,EVIX.IV!$B$5:$F$300,5,0),"")</f>
        <v/>
      </c>
      <c r="I2151" s="11">
        <f>I2150*$E2151/$E2150*(1-I$1+VLOOKUP($A2151,'G T-bils'!$B$3:$C$3000,2,1)/36500)^($A2151-$A2150)</f>
        <v>45.239729680523226</v>
      </c>
      <c r="J2151" t="str">
        <f>IFERROR(VLOOKUP($A2151,EVIX.IV!$B$5:$F$300,5,0),"")</f>
        <v/>
      </c>
      <c r="L2151">
        <f>ROW()</f>
        <v>2151</v>
      </c>
    </row>
    <row r="2152" spans="1:12">
      <c r="A2152" s="1">
        <v>43077</v>
      </c>
      <c r="B2152">
        <v>9.58</v>
      </c>
      <c r="C2152">
        <v>12.46</v>
      </c>
      <c r="D2152">
        <f>IFERROR(VLOOKUP($A2152,'EXIV-EVIX indexes'!$B$4:$D$5000,2,0),D2151)</f>
        <v>2832.1</v>
      </c>
      <c r="E2152">
        <f>IFERROR(VLOOKUP($A2152,'EXIV-EVIX indexes'!$B$4:$D$5000,3,0),E2151)</f>
        <v>32772.86</v>
      </c>
      <c r="F2152" s="11">
        <f>F2151*$D2152/$D2151*(1-F$1+VLOOKUP(A2152,'G T-bils'!B$3:C$3000,2,1)/36500)^($A2152-$A2151)</f>
        <v>12.627131180708755</v>
      </c>
      <c r="G2152" t="str">
        <f>IFERROR(VLOOKUP($A2152,EVIX.IV!$B$5:$F$300,5,0),"")</f>
        <v/>
      </c>
      <c r="I2152" s="11">
        <f>I2151*$E2152/$E2151*(1-I$1+VLOOKUP($A2152,'G T-bils'!$B$3:$C$3000,2,1)/36500)^($A2152-$A2151)</f>
        <v>45.582247732457198</v>
      </c>
      <c r="J2152" t="str">
        <f>IFERROR(VLOOKUP($A2152,EVIX.IV!$B$5:$F$300,5,0),"")</f>
        <v/>
      </c>
      <c r="L2152">
        <f>ROW()</f>
        <v>2152</v>
      </c>
    </row>
    <row r="2153" spans="1:12">
      <c r="A2153" s="1">
        <v>43080</v>
      </c>
      <c r="B2153">
        <v>9.34</v>
      </c>
      <c r="C2153">
        <v>12.28</v>
      </c>
      <c r="D2153">
        <f>IFERROR(VLOOKUP($A2153,'EXIV-EVIX indexes'!$B$4:$D$5000,2,0),D2152)</f>
        <v>2782.11</v>
      </c>
      <c r="E2153">
        <f>IFERROR(VLOOKUP($A2153,'EXIV-EVIX indexes'!$B$4:$D$5000,3,0),E2152)</f>
        <v>33586.57</v>
      </c>
      <c r="F2153" s="11">
        <f>F2152*$D2153/$D2152*(1-F$1+VLOOKUP(A2153,'G T-bils'!B$3:C$3000,2,1)/36500)^($A2153-$A2152)</f>
        <v>12.402124465711545</v>
      </c>
      <c r="G2153" t="str">
        <f>IFERROR(VLOOKUP($A2153,EVIX.IV!$B$5:$F$300,5,0),"")</f>
        <v/>
      </c>
      <c r="I2153" s="11">
        <f>I2152*$E2153/$E2152*(1-I$1+VLOOKUP($A2153,'G T-bils'!$B$3:$C$3000,2,1)/36500)^($A2153-$A2152)</f>
        <v>46.706005754088579</v>
      </c>
      <c r="J2153" t="str">
        <f>IFERROR(VLOOKUP($A2153,EVIX.IV!$B$5:$F$300,5,0),"")</f>
        <v/>
      </c>
      <c r="L2153">
        <f>ROW()</f>
        <v>2153</v>
      </c>
    </row>
    <row r="2154" spans="1:12">
      <c r="A2154" s="1">
        <v>43081</v>
      </c>
      <c r="B2154">
        <v>9.92</v>
      </c>
      <c r="C2154">
        <v>12.48</v>
      </c>
      <c r="D2154">
        <f>IFERROR(VLOOKUP($A2154,'EXIV-EVIX indexes'!$B$4:$D$5000,2,0),D2153)</f>
        <v>2687.11</v>
      </c>
      <c r="E2154">
        <f>IFERROR(VLOOKUP($A2154,'EXIV-EVIX indexes'!$B$4:$D$5000,3,0),E2153)</f>
        <v>34346.26</v>
      </c>
      <c r="F2154" s="11">
        <f>F2153*$D2154/$D2153*(1-F$1+VLOOKUP(A2154,'G T-bils'!B$3:C$3000,2,1)/36500)^($A2154-$A2153)</f>
        <v>11.977949013072587</v>
      </c>
      <c r="G2154" t="str">
        <f>IFERROR(VLOOKUP($A2154,EVIX.IV!$B$5:$F$300,5,0),"")</f>
        <v/>
      </c>
      <c r="I2154" s="11">
        <f>I2153*$E2154/$E2153*(1-I$1+VLOOKUP($A2154,'G T-bils'!$B$3:$C$3000,2,1)/36500)^($A2154-$A2153)</f>
        <v>47.759718042038116</v>
      </c>
      <c r="J2154" t="str">
        <f>IFERROR(VLOOKUP($A2154,EVIX.IV!$B$5:$F$300,5,0),"")</f>
        <v/>
      </c>
      <c r="L2154">
        <f>ROW()</f>
        <v>2154</v>
      </c>
    </row>
    <row r="2155" spans="1:12">
      <c r="A2155" s="1">
        <v>43082</v>
      </c>
      <c r="B2155">
        <v>10.18</v>
      </c>
      <c r="C2155">
        <v>12.5</v>
      </c>
      <c r="D2155">
        <f>IFERROR(VLOOKUP($A2155,'EXIV-EVIX indexes'!$B$4:$D$5000,2,0),D2154)</f>
        <v>2726.8</v>
      </c>
      <c r="E2155">
        <f>IFERROR(VLOOKUP($A2155,'EXIV-EVIX indexes'!$B$4:$D$5000,3,0),E2154)</f>
        <v>33994.269999999997</v>
      </c>
      <c r="F2155" s="11">
        <f>F2154*$D2155/$D2154*(1-F$1+VLOOKUP(A2155,'G T-bils'!B$3:C$3000,2,1)/36500)^($A2155-$A2154)</f>
        <v>12.154176167974539</v>
      </c>
      <c r="G2155" t="str">
        <f>IFERROR(VLOOKUP($A2155,EVIX.IV!$B$5:$F$300,5,0),"")</f>
        <v/>
      </c>
      <c r="I2155" s="11">
        <f>I2154*$E2155/$E2154*(1-I$1+VLOOKUP($A2155,'G T-bils'!$B$3:$C$3000,2,1)/36500)^($A2155-$A2154)</f>
        <v>47.267566855565661</v>
      </c>
      <c r="J2155" t="str">
        <f>IFERROR(VLOOKUP($A2155,EVIX.IV!$B$5:$F$300,5,0),"")</f>
        <v/>
      </c>
      <c r="L2155">
        <f>ROW()</f>
        <v>2155</v>
      </c>
    </row>
    <row r="2156" spans="1:12">
      <c r="A2156" s="1">
        <v>43083</v>
      </c>
      <c r="B2156">
        <v>10.49</v>
      </c>
      <c r="C2156">
        <v>12.8</v>
      </c>
      <c r="D2156">
        <f>IFERROR(VLOOKUP($A2156,'EXIV-EVIX indexes'!$B$4:$D$5000,2,0),D2155)</f>
        <v>2729.02</v>
      </c>
      <c r="E2156">
        <f>IFERROR(VLOOKUP($A2156,'EXIV-EVIX indexes'!$B$4:$D$5000,3,0),E2155)</f>
        <v>34061.26</v>
      </c>
      <c r="F2156" s="11">
        <f>F2155*$D2156/$D2155*(1-F$1+VLOOKUP(A2156,'G T-bils'!B$3:C$3000,2,1)/36500)^($A2156-$A2155)</f>
        <v>12.163377530583647</v>
      </c>
      <c r="G2156" t="str">
        <f>IFERROR(VLOOKUP($A2156,EVIX.IV!$B$5:$F$300,5,0),"")</f>
        <v/>
      </c>
      <c r="I2156" s="11">
        <f>I2155*$E2156/$E2155*(1-I$1+VLOOKUP($A2156,'G T-bils'!$B$3:$C$3000,2,1)/36500)^($A2156-$A2155)</f>
        <v>47.358012055452647</v>
      </c>
      <c r="J2156" t="str">
        <f>IFERROR(VLOOKUP($A2156,EVIX.IV!$B$5:$F$300,5,0),"")</f>
        <v/>
      </c>
      <c r="L2156">
        <f>ROW()</f>
        <v>2156</v>
      </c>
    </row>
    <row r="2157" spans="1:12">
      <c r="A2157" s="1">
        <v>43084</v>
      </c>
      <c r="B2157">
        <v>9.42</v>
      </c>
      <c r="C2157">
        <v>12.08</v>
      </c>
      <c r="D2157">
        <f>IFERROR(VLOOKUP($A2157,'EXIV-EVIX indexes'!$B$4:$D$5000,2,0),D2156)</f>
        <v>2635.2</v>
      </c>
      <c r="E2157">
        <f>IFERROR(VLOOKUP($A2157,'EXIV-EVIX indexes'!$B$4:$D$5000,3,0),E2156)</f>
        <v>35148.94</v>
      </c>
      <c r="F2157" s="11">
        <f>F2156*$D2157/$D2156*(1-F$1+VLOOKUP(A2157,'G T-bils'!B$3:C$3000,2,1)/36500)^($A2157-$A2156)</f>
        <v>11.74454717598241</v>
      </c>
      <c r="G2157" t="str">
        <f>IFERROR(VLOOKUP($A2157,EVIX.IV!$B$5:$F$300,5,0),"")</f>
        <v/>
      </c>
      <c r="I2157" s="11">
        <f>I2156*$E2157/$E2156*(1-I$1+VLOOKUP($A2157,'G T-bils'!$B$3:$C$3000,2,1)/36500)^($A2157-$A2156)</f>
        <v>48.86751032008624</v>
      </c>
      <c r="J2157" t="str">
        <f>IFERROR(VLOOKUP($A2157,EVIX.IV!$B$5:$F$300,5,0),"")</f>
        <v/>
      </c>
      <c r="L2157">
        <f>ROW()</f>
        <v>2157</v>
      </c>
    </row>
    <row r="2158" spans="1:12">
      <c r="A2158" s="1">
        <v>43087</v>
      </c>
      <c r="B2158">
        <v>9.5299999999999994</v>
      </c>
      <c r="C2158">
        <v>12.07</v>
      </c>
      <c r="D2158">
        <f>IFERROR(VLOOKUP($A2158,'EXIV-EVIX indexes'!$B$4:$D$5000,2,0),D2157)</f>
        <v>2488.94</v>
      </c>
      <c r="E2158">
        <f>IFERROR(VLOOKUP($A2158,'EXIV-EVIX indexes'!$B$4:$D$5000,3,0),E2157)</f>
        <v>37363.46</v>
      </c>
      <c r="F2158" s="11">
        <f>F2157*$D2158/$D2157*(1-F$1+VLOOKUP(A2158,'G T-bils'!B$3:C$3000,2,1)/36500)^($A2158-$A2157)</f>
        <v>11.090798173842099</v>
      </c>
      <c r="G2158" t="str">
        <f>IFERROR(VLOOKUP($A2158,EVIX.IV!$B$5:$F$300,5,0),"")</f>
        <v/>
      </c>
      <c r="I2158" s="11">
        <f>I2157*$E2158/$E2157*(1-I$1+VLOOKUP($A2158,'G T-bils'!$B$3:$C$3000,2,1)/36500)^($A2158-$A2157)</f>
        <v>51.937464911473683</v>
      </c>
      <c r="J2158" t="str">
        <f>IFERROR(VLOOKUP($A2158,EVIX.IV!$B$5:$F$300,5,0),"")</f>
        <v/>
      </c>
      <c r="L2158">
        <f>ROW()</f>
        <v>2158</v>
      </c>
    </row>
    <row r="2159" spans="1:12">
      <c r="A2159" s="1">
        <v>43088</v>
      </c>
      <c r="B2159">
        <v>10.029999999999999</v>
      </c>
      <c r="C2159">
        <v>12.51</v>
      </c>
      <c r="D2159">
        <f>IFERROR(VLOOKUP($A2159,'EXIV-EVIX indexes'!$B$4:$D$5000,2,0),D2158)</f>
        <v>2518.89</v>
      </c>
      <c r="E2159">
        <f>IFERROR(VLOOKUP($A2159,'EXIV-EVIX indexes'!$B$4:$D$5000,3,0),E2158)</f>
        <v>36892.17</v>
      </c>
      <c r="F2159" s="11">
        <f>F2158*$D2159/$D2158*(1-F$1+VLOOKUP(A2159,'G T-bils'!B$3:C$3000,2,1)/36500)^($A2159-$A2158)</f>
        <v>11.223616111074943</v>
      </c>
      <c r="G2159" t="str">
        <f>IFERROR(VLOOKUP($A2159,EVIX.IV!$B$5:$F$300,5,0),"")</f>
        <v/>
      </c>
      <c r="I2159" s="11">
        <f>I2158*$E2159/$E2158*(1-I$1+VLOOKUP($A2159,'G T-bils'!$B$3:$C$3000,2,1)/36500)^($A2159-$A2158)</f>
        <v>51.279418160152524</v>
      </c>
      <c r="J2159" t="str">
        <f>IFERROR(VLOOKUP($A2159,EVIX.IV!$B$5:$F$300,5,0),"")</f>
        <v/>
      </c>
      <c r="L2159">
        <f>ROW()</f>
        <v>2159</v>
      </c>
    </row>
    <row r="2160" spans="1:12">
      <c r="A2160" s="1">
        <v>43089</v>
      </c>
      <c r="B2160">
        <v>9.7200000000000006</v>
      </c>
      <c r="C2160">
        <v>12.37</v>
      </c>
      <c r="D2160">
        <f>IFERROR(VLOOKUP($A2160,'EXIV-EVIX indexes'!$B$4:$D$5000,2,0),D2159)</f>
        <v>2650.36</v>
      </c>
      <c r="E2160">
        <f>IFERROR(VLOOKUP($A2160,'EXIV-EVIX indexes'!$B$4:$D$5000,3,0),E2159)</f>
        <v>35392.69</v>
      </c>
      <c r="F2160" s="11">
        <f>F2159*$D2160/$D2159*(1-F$1+VLOOKUP(A2160,'G T-bils'!B$3:C$3000,2,1)/36500)^($A2160-$A2159)</f>
        <v>11.808743699074768</v>
      </c>
      <c r="G2160" t="str">
        <f>IFERROR(VLOOKUP($A2160,EVIX.IV!$B$5:$F$300,5,0),"")</f>
        <v/>
      </c>
      <c r="I2160" s="11">
        <f>I2159*$E2160/$E2159*(1-I$1+VLOOKUP($A2160,'G T-bils'!$B$3:$C$3000,2,1)/36500)^($A2160-$A2159)</f>
        <v>49.19236318963263</v>
      </c>
      <c r="J2160" t="str">
        <f>IFERROR(VLOOKUP($A2160,EVIX.IV!$B$5:$F$300,5,0),"")</f>
        <v/>
      </c>
      <c r="L2160">
        <f>ROW()</f>
        <v>2160</v>
      </c>
    </row>
    <row r="2161" spans="1:12">
      <c r="A2161" s="1">
        <v>43090</v>
      </c>
      <c r="B2161">
        <v>9.6199999999999992</v>
      </c>
      <c r="C2161">
        <v>12.35</v>
      </c>
      <c r="D2161">
        <f>IFERROR(VLOOKUP($A2161,'EXIV-EVIX indexes'!$B$4:$D$5000,2,0),D2160)</f>
        <v>2577.54</v>
      </c>
      <c r="E2161">
        <f>IFERROR(VLOOKUP($A2161,'EXIV-EVIX indexes'!$B$4:$D$5000,3,0),E2160)</f>
        <v>36217.480000000003</v>
      </c>
      <c r="F2161" s="11">
        <f>F2160*$D2161/$D2160*(1-F$1+VLOOKUP(A2161,'G T-bils'!B$3:C$3000,2,1)/36500)^($A2161-$A2160)</f>
        <v>11.48363733426036</v>
      </c>
      <c r="G2161" t="str">
        <f>IFERROR(VLOOKUP($A2161,EVIX.IV!$B$5:$F$300,5,0),"")</f>
        <v/>
      </c>
      <c r="I2161" s="11">
        <f>I2160*$E2161/$E2160*(1-I$1+VLOOKUP($A2161,'G T-bils'!$B$3:$C$3000,2,1)/36500)^($A2161-$A2160)</f>
        <v>50.33586891022825</v>
      </c>
      <c r="J2161" t="str">
        <f>IFERROR(VLOOKUP($A2161,EVIX.IV!$B$5:$F$300,5,0),"")</f>
        <v/>
      </c>
      <c r="L2161">
        <f>ROW()</f>
        <v>2161</v>
      </c>
    </row>
    <row r="2162" spans="1:12">
      <c r="A2162" s="1">
        <v>43091</v>
      </c>
      <c r="B2162">
        <v>9.9</v>
      </c>
      <c r="C2162">
        <v>12.49</v>
      </c>
      <c r="D2162">
        <f>IFERROR(VLOOKUP($A2162,'EXIV-EVIX indexes'!$B$4:$D$5000,2,0),D2161)</f>
        <v>2580.7600000000002</v>
      </c>
      <c r="E2162">
        <f>IFERROR(VLOOKUP($A2162,'EXIV-EVIX indexes'!$B$4:$D$5000,3,0),E2161)</f>
        <v>35996.400000000001</v>
      </c>
      <c r="F2162" s="11">
        <f>F2161*$D2162/$D2161*(1-F$1+VLOOKUP(A2162,'G T-bils'!B$3:C$3000,2,1)/36500)^($A2162-$A2161)</f>
        <v>11.497327446964697</v>
      </c>
      <c r="G2162" t="str">
        <f>IFERROR(VLOOKUP($A2162,EVIX.IV!$B$5:$F$300,5,0),"")</f>
        <v/>
      </c>
      <c r="I2162" s="11">
        <f>I2161*$E2162/$E2161*(1-I$1+VLOOKUP($A2162,'G T-bils'!$B$3:$C$3000,2,1)/36500)^($A2162-$A2161)</f>
        <v>50.025753263451762</v>
      </c>
      <c r="J2162" t="str">
        <f>IFERROR(VLOOKUP($A2162,EVIX.IV!$B$5:$F$300,5,0),"")</f>
        <v/>
      </c>
      <c r="L2162">
        <f>ROW()</f>
        <v>2162</v>
      </c>
    </row>
    <row r="2163" spans="1:12">
      <c r="A2163" s="1">
        <v>43095</v>
      </c>
      <c r="B2163">
        <v>10.25</v>
      </c>
      <c r="C2163">
        <v>12.62</v>
      </c>
      <c r="D2163">
        <f>IFERROR(VLOOKUP($A2163,'EXIV-EVIX indexes'!$B$4:$D$5000,2,0),D2162)</f>
        <v>2580.7600000000002</v>
      </c>
      <c r="E2163">
        <f>IFERROR(VLOOKUP($A2163,'EXIV-EVIX indexes'!$B$4:$D$5000,3,0),E2162)</f>
        <v>35996.400000000001</v>
      </c>
      <c r="F2163" s="11">
        <f>F2162*$D2163/$D2162*(1-F$1+VLOOKUP(A2163,'G T-bils'!B$3:C$3000,2,1)/36500)^($A2163-$A2162)</f>
        <v>11.494704390778825</v>
      </c>
      <c r="G2163" t="str">
        <f>IFERROR(VLOOKUP($A2163,EVIX.IV!$B$5:$F$300,5,0),"")</f>
        <v/>
      </c>
      <c r="I2163" s="11">
        <f>I2162*$E2163/$E2162*(1-I$1+VLOOKUP($A2163,'G T-bils'!$B$3:$C$3000,2,1)/36500)^($A2163-$A2162)</f>
        <v>50.014340144867823</v>
      </c>
      <c r="J2163" t="str">
        <f>IFERROR(VLOOKUP($A2163,EVIX.IV!$B$5:$F$300,5,0),"")</f>
        <v/>
      </c>
      <c r="L2163">
        <f>ROW()</f>
        <v>2163</v>
      </c>
    </row>
    <row r="2164" spans="1:12">
      <c r="A2164" s="1">
        <v>43096</v>
      </c>
      <c r="B2164">
        <v>10.47</v>
      </c>
      <c r="C2164">
        <v>12.65</v>
      </c>
      <c r="D2164">
        <f>IFERROR(VLOOKUP($A2164,'EXIV-EVIX indexes'!$B$4:$D$5000,2,0),D2163)</f>
        <v>2599.25</v>
      </c>
      <c r="E2164">
        <f>IFERROR(VLOOKUP($A2164,'EXIV-EVIX indexes'!$B$4:$D$5000,3,0),E2163)</f>
        <v>36084.22</v>
      </c>
      <c r="F2164" s="11">
        <f>F2163*$D2164/$D2163*(1-F$1+VLOOKUP(A2164,'G T-bils'!B$3:C$3000,2,1)/36500)^($A2164-$A2163)</f>
        <v>11.576398478003673</v>
      </c>
      <c r="G2164" t="str">
        <f>IFERROR(VLOOKUP($A2164,EVIX.IV!$B$5:$F$300,5,0),"")</f>
        <v/>
      </c>
      <c r="I2164" s="11">
        <f>I2163*$E2164/$E2163*(1-I$1+VLOOKUP($A2164,'G T-bils'!$B$3:$C$3000,2,1)/36500)^($A2164-$A2163)</f>
        <v>50.133499718124646</v>
      </c>
      <c r="J2164" t="str">
        <f>IFERROR(VLOOKUP($A2164,EVIX.IV!$B$5:$F$300,5,0),"")</f>
        <v/>
      </c>
      <c r="L2164">
        <f>ROW()</f>
        <v>2164</v>
      </c>
    </row>
    <row r="2165" spans="1:12">
      <c r="A2165" s="1">
        <v>43097</v>
      </c>
      <c r="B2165">
        <v>10.18</v>
      </c>
      <c r="C2165">
        <v>12.76</v>
      </c>
      <c r="D2165">
        <f>IFERROR(VLOOKUP($A2165,'EXIV-EVIX indexes'!$B$4:$D$5000,2,0),D2164)</f>
        <v>2694.42</v>
      </c>
      <c r="E2165">
        <f>IFERROR(VLOOKUP($A2165,'EXIV-EVIX indexes'!$B$4:$D$5000,3,0),E2164)</f>
        <v>35009.46</v>
      </c>
      <c r="F2165" s="11">
        <f>F2164*$D2165/$D2164*(1-F$1+VLOOKUP(A2165,'G T-bils'!B$3:C$3000,2,1)/36500)^($A2165-$A2164)</f>
        <v>11.999576947010235</v>
      </c>
      <c r="G2165" t="str">
        <f>IFERROR(VLOOKUP($A2165,EVIX.IV!$B$5:$F$300,5,0),"")</f>
        <v/>
      </c>
      <c r="I2165" s="11">
        <f>I2164*$E2165/$E2164*(1-I$1+VLOOKUP($A2165,'G T-bils'!$B$3:$C$3000,2,1)/36500)^($A2165-$A2164)</f>
        <v>48.637510733152993</v>
      </c>
      <c r="J2165" t="str">
        <f>IFERROR(VLOOKUP($A2165,EVIX.IV!$B$5:$F$300,5,0),"")</f>
        <v/>
      </c>
      <c r="L2165">
        <f>ROW()</f>
        <v>2165</v>
      </c>
    </row>
    <row r="2166" spans="1:12">
      <c r="A2166" s="1">
        <v>43098</v>
      </c>
      <c r="B2166">
        <v>11.04</v>
      </c>
      <c r="C2166">
        <v>13.09</v>
      </c>
      <c r="D2166">
        <f>IFERROR(VLOOKUP($A2166,'EXIV-EVIX indexes'!$B$4:$D$5000,2,0),D2165)</f>
        <v>2717.05</v>
      </c>
      <c r="E2166">
        <f>IFERROR(VLOOKUP($A2166,'EXIV-EVIX indexes'!$B$4:$D$5000,3,0),E2165)</f>
        <v>35111.25</v>
      </c>
      <c r="F2166" s="11">
        <f>F2165*$D2166/$D2165*(1-F$1+VLOOKUP(A2166,'G T-bils'!B$3:C$3000,2,1)/36500)^($A2166-$A2165)</f>
        <v>12.099669245078841</v>
      </c>
      <c r="G2166" t="str">
        <f>IFERROR(VLOOKUP($A2166,EVIX.IV!$B$5:$F$300,5,0),"")</f>
        <v/>
      </c>
      <c r="I2166" s="11">
        <f>I2165*$E2166/$E2165*(1-I$1+VLOOKUP($A2166,'G T-bils'!$B$3:$C$3000,2,1)/36500)^($A2166-$A2165)</f>
        <v>48.776141885434981</v>
      </c>
      <c r="J2166" t="str">
        <f>IFERROR(VLOOKUP($A2166,EVIX.IV!$B$5:$F$300,5,0),"")</f>
        <v/>
      </c>
      <c r="L2166">
        <f>ROW()</f>
        <v>2166</v>
      </c>
    </row>
    <row r="2167" spans="1:12">
      <c r="A2167" s="1">
        <v>43102</v>
      </c>
      <c r="B2167">
        <v>9.77</v>
      </c>
      <c r="C2167">
        <v>12.61</v>
      </c>
      <c r="D2167">
        <f>IFERROR(VLOOKUP($A2167,'EXIV-EVIX indexes'!$B$4:$D$5000,2,0),D2166)</f>
        <v>2711.82</v>
      </c>
      <c r="E2167">
        <f>IFERROR(VLOOKUP($A2167,'EXIV-EVIX indexes'!$B$4:$D$5000,3,0),E2166)</f>
        <v>35381</v>
      </c>
      <c r="F2167" s="11">
        <f>F2166*$D2167/$D2166*(1-F$1+VLOOKUP(A2167,'G T-bils'!B$3:C$3000,2,1)/36500)^($A2167-$A2166)</f>
        <v>12.073623648604812</v>
      </c>
      <c r="G2167" t="str">
        <f>IFERROR(VLOOKUP($A2167,EVIX.IV!$B$5:$F$300,5,0),"")</f>
        <v/>
      </c>
      <c r="I2167" s="11">
        <f>I2166*$E2167/$E2166*(1-I$1+VLOOKUP($A2167,'G T-bils'!$B$3:$C$3000,2,1)/36500)^($A2167-$A2166)</f>
        <v>49.139661941819611</v>
      </c>
      <c r="L2167">
        <f>ROW()</f>
        <v>2167</v>
      </c>
    </row>
    <row r="2168" spans="1:12">
      <c r="A2168" s="1">
        <v>43103</v>
      </c>
      <c r="B2168">
        <v>9.15</v>
      </c>
      <c r="C2168">
        <v>12.32</v>
      </c>
      <c r="D2168">
        <f>IFERROR(VLOOKUP($A2168,'EXIV-EVIX indexes'!$B$4:$D$5000,2,0),D2167)</f>
        <v>2554.31</v>
      </c>
      <c r="E2168">
        <f>IFERROR(VLOOKUP($A2168,'EXIV-EVIX indexes'!$B$4:$D$5000,3,0),E2167)</f>
        <v>37296.03</v>
      </c>
      <c r="F2168" s="11">
        <f>F2167*$D2168/$D2167*(1-F$1+VLOOKUP(A2168,'G T-bils'!B$3:C$3000,2,1)/36500)^($A2168-$A2167)</f>
        <v>11.371705528816511</v>
      </c>
      <c r="G2168" t="str">
        <f>IFERROR(VLOOKUP($A2168,EVIX.IV!$B$5:$F$300,5,0),"")</f>
        <v/>
      </c>
      <c r="I2168" s="11">
        <f>I2167*$E2168/$E2167*(1-I$1+VLOOKUP($A2168,'G T-bils'!$B$3:$C$3000,2,1)/36500)^($A2168-$A2167)</f>
        <v>51.796437803891799</v>
      </c>
      <c r="L2168">
        <f>ROW()</f>
        <v>2168</v>
      </c>
    </row>
    <row r="2169" spans="1:12">
      <c r="A2169" s="1">
        <v>43104</v>
      </c>
      <c r="B2169">
        <v>9.2200000000000006</v>
      </c>
      <c r="C2169">
        <v>12.24</v>
      </c>
      <c r="D2169">
        <f>IFERROR(VLOOKUP($A2169,'EXIV-EVIX indexes'!$B$4:$D$5000,2,0),D2168)</f>
        <v>2449.35</v>
      </c>
      <c r="E2169">
        <f>IFERROR(VLOOKUP($A2169,'EXIV-EVIX indexes'!$B$4:$D$5000,3,0),E2168)</f>
        <v>39135.550000000003</v>
      </c>
      <c r="F2169" s="11">
        <f>F2168*$D2169/$D2168*(1-F$1+VLOOKUP(A2169,'G T-bils'!B$3:C$3000,2,1)/36500)^($A2169-$A2168)</f>
        <v>10.903805002131959</v>
      </c>
      <c r="G2169" t="str">
        <f>IFERROR(VLOOKUP($A2169,EVIX.IV!$B$5:$F$300,5,0),"")</f>
        <v/>
      </c>
      <c r="I2169" s="11">
        <f>I2168*$E2169/$E2168*(1-I$1+VLOOKUP($A2169,'G T-bils'!$B$3:$C$3000,2,1)/36500)^($A2169-$A2168)</f>
        <v>54.348048693459056</v>
      </c>
      <c r="L2169">
        <f>ROW()</f>
        <v>2169</v>
      </c>
    </row>
    <row r="2170" spans="1:12">
      <c r="A2170" s="1">
        <v>43105</v>
      </c>
      <c r="B2170">
        <v>9.2200000000000006</v>
      </c>
      <c r="C2170">
        <v>12.06</v>
      </c>
      <c r="D2170">
        <f>IFERROR(VLOOKUP($A2170,'EXIV-EVIX indexes'!$B$4:$D$5000,2,0),D2169)</f>
        <v>2405.02</v>
      </c>
      <c r="E2170">
        <f>IFERROR(VLOOKUP($A2170,'EXIV-EVIX indexes'!$B$4:$D$5000,3,0),E2169)</f>
        <v>39574.370000000003</v>
      </c>
      <c r="F2170" s="11">
        <f>F2169*$D2170/$D2169*(1-F$1+VLOOKUP(A2170,'G T-bils'!B$3:C$3000,2,1)/36500)^($A2170-$A2169)</f>
        <v>10.705849824645355</v>
      </c>
      <c r="G2170" t="str">
        <f>IFERROR(VLOOKUP($A2170,EVIX.IV!$B$5:$F$300,5,0),"")</f>
        <v/>
      </c>
      <c r="I2170" s="11">
        <f>I2169*$E2170/$E2169*(1-I$1+VLOOKUP($A2170,'G T-bils'!$B$3:$C$3000,2,1)/36500)^($A2170-$A2169)</f>
        <v>54.954308917759967</v>
      </c>
      <c r="L2170">
        <f>ROW()</f>
        <v>2170</v>
      </c>
    </row>
    <row r="2171" spans="1:12">
      <c r="A2171" s="1">
        <v>43108</v>
      </c>
      <c r="B2171">
        <v>9.52</v>
      </c>
      <c r="C2171">
        <v>12.15</v>
      </c>
      <c r="D2171">
        <f>IFERROR(VLOOKUP($A2171,'EXIV-EVIX indexes'!$B$4:$D$5000,2,0),D2170)</f>
        <v>2411.4299999999998</v>
      </c>
      <c r="E2171">
        <f>IFERROR(VLOOKUP($A2171,'EXIV-EVIX indexes'!$B$4:$D$5000,3,0),E2170)</f>
        <v>39058.51</v>
      </c>
      <c r="F2171" s="11">
        <f>F2170*$D2171/$D2170*(1-F$1+VLOOKUP(A2171,'G T-bils'!B$3:C$3000,2,1)/36500)^($A2171-$A2170)</f>
        <v>10.732546883650789</v>
      </c>
      <c r="G2171" t="str">
        <f>IFERROR(VLOOKUP($A2171,EVIX.IV!$B$5:$F$300,5,0),"")</f>
        <v/>
      </c>
      <c r="I2171" s="11">
        <f>I2170*$E2171/$E2170*(1-I$1+VLOOKUP($A2171,'G T-bils'!$B$3:$C$3000,2,1)/36500)^($A2171-$A2170)</f>
        <v>54.22868742102861</v>
      </c>
      <c r="L2171">
        <f>ROW()</f>
        <v>2171</v>
      </c>
    </row>
    <row r="2172" spans="1:12">
      <c r="A2172" s="1">
        <v>43109</v>
      </c>
      <c r="B2172">
        <v>10.08</v>
      </c>
      <c r="C2172">
        <v>12.41</v>
      </c>
      <c r="D2172">
        <f>IFERROR(VLOOKUP($A2172,'EXIV-EVIX indexes'!$B$4:$D$5000,2,0),D2171)</f>
        <v>2387.5500000000002</v>
      </c>
      <c r="E2172">
        <f>IFERROR(VLOOKUP($A2172,'EXIV-EVIX indexes'!$B$4:$D$5000,3,0),E2171)</f>
        <v>39126.160000000003</v>
      </c>
      <c r="F2172" s="11">
        <f>F2171*$D2172/$D2171*(1-F$1+VLOOKUP(A2172,'G T-bils'!B$3:C$3000,2,1)/36500)^($A2172-$A2171)</f>
        <v>10.625658079619699</v>
      </c>
      <c r="G2172" t="str">
        <f>IFERROR(VLOOKUP($A2172,EVIX.IV!$B$5:$F$300,5,0),"")</f>
        <v/>
      </c>
      <c r="I2172" s="11">
        <f>I2171*$E2172/$E2171*(1-I$1+VLOOKUP($A2172,'G T-bils'!$B$3:$C$3000,2,1)/36500)^($A2172-$A2171)</f>
        <v>54.319513803583099</v>
      </c>
      <c r="L2172">
        <f>ROW()</f>
        <v>2172</v>
      </c>
    </row>
    <row r="2173" spans="1:12">
      <c r="A2173" s="1">
        <v>43110</v>
      </c>
      <c r="B2173">
        <v>9.82</v>
      </c>
      <c r="C2173">
        <v>12.36</v>
      </c>
      <c r="D2173">
        <f>IFERROR(VLOOKUP($A2173,'EXIV-EVIX indexes'!$B$4:$D$5000,2,0),D2172)</f>
        <v>2365.61</v>
      </c>
      <c r="E2173">
        <f>IFERROR(VLOOKUP($A2173,'EXIV-EVIX indexes'!$B$4:$D$5000,3,0),E2172)</f>
        <v>39807.11</v>
      </c>
      <c r="F2173" s="11">
        <f>F2172*$D2173/$D2172*(1-F$1+VLOOKUP(A2173,'G T-bils'!B$3:C$3000,2,1)/36500)^($A2173-$A2172)</f>
        <v>10.527414804064669</v>
      </c>
      <c r="G2173" t="str">
        <f>IFERROR(VLOOKUP($A2173,EVIX.IV!$B$5:$F$300,5,0),"")</f>
        <v/>
      </c>
      <c r="I2173" s="11">
        <f>I2172*$E2173/$E2172*(1-I$1+VLOOKUP($A2173,'G T-bils'!$B$3:$C$3000,2,1)/36500)^($A2173-$A2172)</f>
        <v>55.261735907661404</v>
      </c>
      <c r="L2173">
        <f>ROW()</f>
        <v>2173</v>
      </c>
    </row>
    <row r="2174" spans="1:12">
      <c r="A2174" s="1">
        <v>43111</v>
      </c>
      <c r="B2174">
        <v>9.8800000000000008</v>
      </c>
      <c r="C2174">
        <v>12.16</v>
      </c>
      <c r="D2174">
        <f>IFERROR(VLOOKUP($A2174,'EXIV-EVIX indexes'!$B$4:$D$5000,2,0),D2173)</f>
        <v>2335.9499999999998</v>
      </c>
      <c r="E2174">
        <f>IFERROR(VLOOKUP($A2174,'EXIV-EVIX indexes'!$B$4:$D$5000,3,0),E2173)</f>
        <v>40717.72</v>
      </c>
      <c r="F2174" s="11">
        <f>F2173*$D2174/$D2173*(1-F$1+VLOOKUP(A2174,'G T-bils'!B$3:C$3000,2,1)/36500)^($A2174-$A2173)</f>
        <v>10.394829191883622</v>
      </c>
      <c r="G2174" t="str">
        <f>IFERROR(VLOOKUP($A2174,EVIX.IV!$B$5:$F$300,5,0),"")</f>
        <v/>
      </c>
      <c r="I2174" s="11">
        <f>I2173*$E2174/$E2173*(1-I$1+VLOOKUP($A2174,'G T-bils'!$B$3:$C$3000,2,1)/36500)^($A2174-$A2173)</f>
        <v>56.522654857718479</v>
      </c>
      <c r="L2174">
        <f>ROW()</f>
        <v>2174</v>
      </c>
    </row>
    <row r="2175" spans="1:12">
      <c r="A2175" s="1">
        <v>43112</v>
      </c>
      <c r="B2175">
        <v>10.16</v>
      </c>
      <c r="C2175">
        <v>12.2</v>
      </c>
      <c r="D2175">
        <f>IFERROR(VLOOKUP($A2175,'EXIV-EVIX indexes'!$B$4:$D$5000,2,0),D2174)</f>
        <v>2299.42</v>
      </c>
      <c r="E2175">
        <f>IFERROR(VLOOKUP($A2175,'EXIV-EVIX indexes'!$B$4:$D$5000,3,0),E2174)</f>
        <v>42007.12</v>
      </c>
      <c r="F2175" s="11">
        <f>F2174*$D2175/$D2174*(1-F$1+VLOOKUP(A2175,'G T-bils'!B$3:C$3000,2,1)/36500)^($A2175-$A2174)</f>
        <v>10.231689351086221</v>
      </c>
      <c r="G2175" t="str">
        <f>IFERROR(VLOOKUP($A2175,EVIX.IV!$B$5:$F$300,5,0),"")</f>
        <v/>
      </c>
      <c r="I2175" s="11">
        <f>I2174*$E2175/$E2174*(1-I$1+VLOOKUP($A2175,'G T-bils'!$B$3:$C$3000,2,1)/36500)^($A2175-$A2174)</f>
        <v>58.309220397794626</v>
      </c>
      <c r="L2175">
        <f>ROW()</f>
        <v>2175</v>
      </c>
    </row>
    <row r="2176" spans="1:12">
      <c r="A2176" s="1">
        <v>43116</v>
      </c>
      <c r="B2176">
        <v>11.66</v>
      </c>
      <c r="C2176">
        <v>13.23</v>
      </c>
      <c r="D2176">
        <f>IFERROR(VLOOKUP($A2176,'EXIV-EVIX indexes'!$B$4:$D$5000,2,0),D2175)</f>
        <v>2268.09</v>
      </c>
      <c r="E2176">
        <f>IFERROR(VLOOKUP($A2176,'EXIV-EVIX indexes'!$B$4:$D$5000,3,0),E2175)</f>
        <v>43125.57</v>
      </c>
      <c r="F2176" s="11">
        <f>F2175*$D2176/$D2175*(1-F$1+VLOOKUP(A2176,'G T-bils'!B$3:C$3000,2,1)/36500)^($A2176-$A2175)</f>
        <v>10.089978290669826</v>
      </c>
      <c r="G2176" t="str">
        <f>IFERROR(VLOOKUP($A2176,EVIX.IV!$B$5:$F$300,5,0),"")</f>
        <v/>
      </c>
      <c r="I2176" s="11">
        <f>I2175*$E2176/$E2175*(1-I$1+VLOOKUP($A2176,'G T-bils'!$B$3:$C$3000,2,1)/36500)^($A2176-$A2175)</f>
        <v>59.84806072518144</v>
      </c>
      <c r="L2176">
        <f>ROW()</f>
        <v>2176</v>
      </c>
    </row>
    <row r="2177" spans="1:12">
      <c r="A2177" s="1">
        <v>43117</v>
      </c>
      <c r="B2177">
        <v>11.91</v>
      </c>
      <c r="C2177">
        <v>13.25</v>
      </c>
      <c r="D2177">
        <f>IFERROR(VLOOKUP($A2177,'EXIV-EVIX indexes'!$B$4:$D$5000,2,0),D2176)</f>
        <v>2359.2600000000002</v>
      </c>
      <c r="E2177">
        <f>IFERROR(VLOOKUP($A2177,'EXIV-EVIX indexes'!$B$4:$D$5000,3,0),E2176)</f>
        <v>41456.01</v>
      </c>
      <c r="F2177" s="11">
        <f>F2176*$D2177/$D2176*(1-F$1+VLOOKUP(A2177,'G T-bils'!B$3:C$3000,2,1)/36500)^($A2177-$A2176)</f>
        <v>10.494964629039629</v>
      </c>
      <c r="G2177" t="str">
        <f>IFERROR(VLOOKUP($A2177,EVIX.IV!$B$5:$F$300,5,0),"")</f>
        <v/>
      </c>
      <c r="I2177" s="11">
        <f>I2176*$E2177/$E2176*(1-I$1+VLOOKUP($A2177,'G T-bils'!$B$3:$C$3000,2,1)/36500)^($A2177-$A2176)</f>
        <v>57.527825868028245</v>
      </c>
      <c r="L2177">
        <f>ROW()</f>
        <v>2177</v>
      </c>
    </row>
    <row r="2178" spans="1:12">
      <c r="A2178" s="1">
        <v>43118</v>
      </c>
      <c r="B2178">
        <v>12.22</v>
      </c>
      <c r="C2178">
        <v>13.58</v>
      </c>
      <c r="D2178">
        <f>IFERROR(VLOOKUP($A2178,'EXIV-EVIX indexes'!$B$4:$D$5000,2,0),D2177)</f>
        <v>2435.4699999999998</v>
      </c>
      <c r="E2178">
        <f>IFERROR(VLOOKUP($A2178,'EXIV-EVIX indexes'!$B$4:$D$5000,3,0),E2177)</f>
        <v>40078.9</v>
      </c>
      <c r="F2178" s="11">
        <f>F2177*$D2178/$D2177*(1-F$1+VLOOKUP(A2178,'G T-bils'!B$3:C$3000,2,1)/36500)^($A2178-$A2177)</f>
        <v>10.833360259103848</v>
      </c>
      <c r="G2178" t="str">
        <f>IFERROR(VLOOKUP($A2178,EVIX.IV!$B$5:$F$300,5,0),"")</f>
        <v/>
      </c>
      <c r="I2178" s="11">
        <f>I2177*$E2178/$E2177*(1-I$1+VLOOKUP($A2178,'G T-bils'!$B$3:$C$3000,2,1)/36500)^($A2178-$A2177)</f>
        <v>55.613660438291717</v>
      </c>
      <c r="L2178">
        <f>ROW()</f>
        <v>2178</v>
      </c>
    </row>
    <row r="2179" spans="1:12">
      <c r="A2179" s="1">
        <v>43119</v>
      </c>
      <c r="B2179">
        <v>11.27</v>
      </c>
      <c r="C2179">
        <v>13.04</v>
      </c>
      <c r="D2179">
        <f>IFERROR(VLOOKUP($A2179,'EXIV-EVIX indexes'!$B$4:$D$5000,2,0),D2178)</f>
        <v>2402</v>
      </c>
      <c r="E2179">
        <f>IFERROR(VLOOKUP($A2179,'EXIV-EVIX indexes'!$B$4:$D$5000,3,0),E2178)</f>
        <v>40519.53</v>
      </c>
      <c r="F2179" s="11">
        <f>F2178*$D2179/$D2178*(1-F$1+VLOOKUP(A2179,'G T-bils'!B$3:C$3000,2,1)/36500)^($A2179-$A2178)</f>
        <v>10.683870889107528</v>
      </c>
      <c r="G2179" t="str">
        <f>IFERROR(VLOOKUP($A2179,EVIX.IV!$B$5:$F$300,5,0),"")</f>
        <v/>
      </c>
      <c r="I2179" s="11">
        <f>I2178*$E2179/$E2178*(1-I$1+VLOOKUP($A2179,'G T-bils'!$B$3:$C$3000,2,1)/36500)^($A2179-$A2178)</f>
        <v>56.221873451798125</v>
      </c>
      <c r="L2179">
        <f>ROW()</f>
        <v>2179</v>
      </c>
    </row>
    <row r="2180" spans="1:12">
      <c r="A2180" s="1">
        <v>43122</v>
      </c>
      <c r="B2180">
        <v>11.03</v>
      </c>
      <c r="C2180">
        <v>12.99</v>
      </c>
      <c r="D2180">
        <f>IFERROR(VLOOKUP($A2180,'EXIV-EVIX indexes'!$B$4:$D$5000,2,0),D2179)</f>
        <v>2342.8000000000002</v>
      </c>
      <c r="E2180">
        <f>IFERROR(VLOOKUP($A2180,'EXIV-EVIX indexes'!$B$4:$D$5000,3,0),E2179)</f>
        <v>41685.629999999997</v>
      </c>
      <c r="F2180" s="11">
        <f>F2179*$D2180/$D2179*(1-F$1+VLOOKUP(A2180,'G T-bils'!B$3:C$3000,2,1)/36500)^($A2180-$A2179)</f>
        <v>10.418771739330076</v>
      </c>
      <c r="G2180" t="str">
        <f>IFERROR(VLOOKUP($A2180,EVIX.IV!$B$5:$F$300,5,0),"")</f>
        <v/>
      </c>
      <c r="I2180" s="11">
        <f>I2179*$E2180/$E2179*(1-I$1+VLOOKUP($A2180,'G T-bils'!$B$3:$C$3000,2,1)/36500)^($A2180-$A2179)</f>
        <v>57.82996953299704</v>
      </c>
      <c r="L2180">
        <f>ROW()</f>
        <v>2180</v>
      </c>
    </row>
    <row r="2181" spans="1:12">
      <c r="A2181" s="1">
        <v>43123</v>
      </c>
      <c r="B2181">
        <v>11.1</v>
      </c>
      <c r="C2181">
        <v>13.22</v>
      </c>
      <c r="D2181">
        <f>IFERROR(VLOOKUP($A2181,'EXIV-EVIX indexes'!$B$4:$D$5000,2,0),D2180)</f>
        <v>2337.1999999999998</v>
      </c>
      <c r="E2181">
        <f>IFERROR(VLOOKUP($A2181,'EXIV-EVIX indexes'!$B$4:$D$5000,3,0),E2180)</f>
        <v>42053.58</v>
      </c>
      <c r="F2181" s="11">
        <f>F2180*$D2181/$D2180*(1-F$1+VLOOKUP(A2181,'G T-bils'!B$3:C$3000,2,1)/36500)^($A2181-$A2180)</f>
        <v>10.393274848688636</v>
      </c>
      <c r="G2181" t="str">
        <f>IFERROR(VLOOKUP($A2181,EVIX.IV!$B$5:$F$300,5,0),"")</f>
        <v/>
      </c>
      <c r="I2181" s="11">
        <f>I2180*$E2181/$E2180*(1-I$1+VLOOKUP($A2181,'G T-bils'!$B$3:$C$3000,2,1)/36500)^($A2181-$A2180)</f>
        <v>58.33709430915993</v>
      </c>
      <c r="L2181">
        <f>ROW()</f>
        <v>2181</v>
      </c>
    </row>
    <row r="2182" spans="1:12">
      <c r="A2182" s="1">
        <v>43124</v>
      </c>
      <c r="B2182">
        <v>11.47</v>
      </c>
      <c r="C2182">
        <v>13.53</v>
      </c>
      <c r="D2182">
        <f>IFERROR(VLOOKUP($A2182,'EXIV-EVIX indexes'!$B$4:$D$5000,2,0),D2181)</f>
        <v>2385.5700000000002</v>
      </c>
      <c r="E2182">
        <f>IFERROR(VLOOKUP($A2182,'EXIV-EVIX indexes'!$B$4:$D$5000,3,0),E2181)</f>
        <v>41769.75</v>
      </c>
      <c r="F2182" s="11">
        <f>F2181*$D2182/$D2181*(1-F$1+VLOOKUP(A2182,'G T-bils'!B$3:C$3000,2,1)/36500)^($A2182-$A2181)</f>
        <v>10.60776587815873</v>
      </c>
      <c r="G2182" t="str">
        <f>IFERROR(VLOOKUP($A2182,EVIX.IV!$B$5:$F$300,5,0),"")</f>
        <v/>
      </c>
      <c r="I2182" s="11">
        <f>I2181*$E2182/$E2181*(1-I$1+VLOOKUP($A2182,'G T-bils'!$B$3:$C$3000,2,1)/36500)^($A2182-$A2181)</f>
        <v>57.940057695621839</v>
      </c>
      <c r="L2182">
        <f>ROW()</f>
        <v>2182</v>
      </c>
    </row>
    <row r="2183" spans="1:12">
      <c r="A2183" s="1">
        <v>43125</v>
      </c>
      <c r="B2183">
        <v>11.58</v>
      </c>
      <c r="C2183">
        <v>13.68</v>
      </c>
      <c r="D2183">
        <f>IFERROR(VLOOKUP($A2183,'EXIV-EVIX indexes'!$B$4:$D$5000,2,0),D2182)</f>
        <v>2421.42</v>
      </c>
      <c r="E2183">
        <f>IFERROR(VLOOKUP($A2183,'EXIV-EVIX indexes'!$B$4:$D$5000,3,0),E2182)</f>
        <v>41943.519999999997</v>
      </c>
      <c r="F2183" s="11">
        <f>F2182*$D2183/$D2182*(1-F$1+VLOOKUP(A2183,'G T-bils'!B$3:C$3000,2,1)/36500)^($A2183-$A2182)</f>
        <v>10.766563673792916</v>
      </c>
      <c r="G2183" t="str">
        <f>IFERROR(VLOOKUP($A2183,EVIX.IV!$B$5:$F$300,5,0),"")</f>
        <v/>
      </c>
      <c r="I2183" s="11">
        <f>I2182*$E2183/$E2182*(1-I$1+VLOOKUP($A2183,'G T-bils'!$B$3:$C$3000,2,1)/36500)^($A2183-$A2182)</f>
        <v>58.177780497072803</v>
      </c>
      <c r="L2183">
        <f>ROW()</f>
        <v>2183</v>
      </c>
    </row>
    <row r="2184" spans="1:12">
      <c r="A2184" s="1">
        <v>43126</v>
      </c>
      <c r="B2184">
        <v>11.08</v>
      </c>
      <c r="C2184">
        <v>13.46</v>
      </c>
      <c r="D2184">
        <f>IFERROR(VLOOKUP($A2184,'EXIV-EVIX indexes'!$B$4:$D$5000,2,0),D2183)</f>
        <v>2398.81</v>
      </c>
      <c r="E2184">
        <f>IFERROR(VLOOKUP($A2184,'EXIV-EVIX indexes'!$B$4:$D$5000,3,0),E2183)</f>
        <v>41854.620000000003</v>
      </c>
      <c r="F2184" s="11">
        <f>F2183*$D2184/$D2183*(1-F$1+VLOOKUP(A2184,'G T-bils'!B$3:C$3000,2,1)/36500)^($A2184-$A2183)</f>
        <v>10.665422524525074</v>
      </c>
      <c r="G2184" t="str">
        <f>IFERROR(VLOOKUP($A2184,EVIX.IV!$B$5:$F$300,5,0),"")</f>
        <v/>
      </c>
      <c r="I2184" s="11">
        <f>I2183*$E2184/$E2183*(1-I$1+VLOOKUP($A2184,'G T-bils'!$B$3:$C$3000,2,1)/36500)^($A2184-$A2183)</f>
        <v>58.051160216703593</v>
      </c>
      <c r="L2184">
        <f>ROW()</f>
        <v>2184</v>
      </c>
    </row>
    <row r="2185" spans="1:12">
      <c r="A2185" s="1">
        <v>43129</v>
      </c>
      <c r="B2185">
        <v>13.84</v>
      </c>
      <c r="C2185">
        <v>14.99</v>
      </c>
      <c r="D2185">
        <f>IFERROR(VLOOKUP($A2185,'EXIV-EVIX indexes'!$B$4:$D$5000,2,0),D2184)</f>
        <v>2442.9499999999998</v>
      </c>
      <c r="E2185">
        <f>IFERROR(VLOOKUP($A2185,'EXIV-EVIX indexes'!$B$4:$D$5000,3,0),E2184)</f>
        <v>40545.54</v>
      </c>
      <c r="F2185" s="11">
        <f>F2184*$D2185/$D2184*(1-F$1+VLOOKUP(A2185,'G T-bils'!B$3:C$3000,2,1)/36500)^($A2185-$A2184)</f>
        <v>10.859816149370165</v>
      </c>
      <c r="G2185" t="str">
        <f>IFERROR(VLOOKUP($A2185,EVIX.IV!$B$5:$F$300,5,0),"")</f>
        <v/>
      </c>
      <c r="I2185" s="11">
        <f>I2184*$E2185/$E2184*(1-I$1+VLOOKUP($A2185,'G T-bils'!$B$3:$C$3000,2,1)/36500)^($A2185-$A2184)</f>
        <v>56.225881062323943</v>
      </c>
      <c r="L2185">
        <f>ROW()</f>
        <v>2185</v>
      </c>
    </row>
    <row r="2186" spans="1:12">
      <c r="A2186" s="1">
        <v>43130</v>
      </c>
      <c r="B2186">
        <v>14.79</v>
      </c>
      <c r="C2186">
        <v>15.83</v>
      </c>
      <c r="D2186">
        <f>IFERROR(VLOOKUP($A2186,'EXIV-EVIX indexes'!$B$4:$D$5000,2,0),D2185)</f>
        <v>2578.11</v>
      </c>
      <c r="E2186">
        <f>IFERROR(VLOOKUP($A2186,'EXIV-EVIX indexes'!$B$4:$D$5000,3,0),E2185)</f>
        <v>38649.46</v>
      </c>
      <c r="F2186" s="11">
        <f>F2185*$D2186/$D2185*(1-F$1+VLOOKUP(A2186,'G T-bils'!B$3:C$3000,2,1)/36500)^($A2186-$A2185)</f>
        <v>11.459998603173721</v>
      </c>
      <c r="G2186" t="str">
        <f>IFERROR(VLOOKUP($A2186,EVIX.IV!$B$5:$F$300,5,0),"")</f>
        <v/>
      </c>
      <c r="I2186" s="11">
        <f>I2185*$E2186/$E2185*(1-I$1+VLOOKUP($A2186,'G T-bils'!$B$3:$C$3000,2,1)/36500)^($A2186-$A2185)</f>
        <v>53.593465152540283</v>
      </c>
      <c r="L2186">
        <f>ROW()</f>
        <v>2186</v>
      </c>
    </row>
    <row r="2187" spans="1:12">
      <c r="A2187" s="1">
        <v>43131</v>
      </c>
      <c r="B2187">
        <v>13.54</v>
      </c>
      <c r="C2187">
        <v>14.9</v>
      </c>
      <c r="D2187">
        <f>IFERROR(VLOOKUP($A2187,'EXIV-EVIX indexes'!$B$4:$D$5000,2,0),D2186)</f>
        <v>2595.62</v>
      </c>
      <c r="E2187">
        <f>IFERROR(VLOOKUP($A2187,'EXIV-EVIX indexes'!$B$4:$D$5000,3,0),E2186)</f>
        <v>38660.910000000003</v>
      </c>
      <c r="F2187" s="11">
        <f>F2186*$D2187/$D2186*(1-F$1+VLOOKUP(A2187,'G T-bils'!B$3:C$3000,2,1)/36500)^($A2187-$A2186)</f>
        <v>11.537174457742235</v>
      </c>
      <c r="G2187" t="str">
        <f>IFERROR(VLOOKUP($A2187,EVIX.IV!$B$5:$F$300,5,0),"")</f>
        <v/>
      </c>
      <c r="I2187" s="11">
        <f>I2186*$E2187/$E2186*(1-I$1+VLOOKUP($A2187,'G T-bils'!$B$3:$C$3000,2,1)/36500)^($A2187-$A2186)</f>
        <v>53.606284416118214</v>
      </c>
      <c r="L2187">
        <f>ROW()</f>
        <v>2187</v>
      </c>
    </row>
    <row r="2188" spans="1:12">
      <c r="A2188" s="1">
        <v>43132</v>
      </c>
      <c r="B2188">
        <v>13.47</v>
      </c>
      <c r="C2188">
        <v>14.72</v>
      </c>
      <c r="D2188">
        <f>IFERROR(VLOOKUP($A2188,'EXIV-EVIX indexes'!$B$4:$D$5000,2,0),D2187)</f>
        <v>2623.11</v>
      </c>
      <c r="E2188">
        <f>IFERROR(VLOOKUP($A2188,'EXIV-EVIX indexes'!$B$4:$D$5000,3,0),E2187)</f>
        <v>38319.769999999997</v>
      </c>
      <c r="F2188" s="11">
        <f>F2187*$D2188/$D2187*(1-F$1+VLOOKUP(A2188,'G T-bils'!B$3:C$3000,2,1)/36500)^($A2188-$A2187)</f>
        <v>11.658698669806622</v>
      </c>
      <c r="G2188" t="str">
        <f>IFERROR(VLOOKUP($A2188,EVIX.IV!$B$5:$F$300,5,0),"")</f>
        <v/>
      </c>
      <c r="I2188" s="11">
        <f>I2187*$E2188/$E2187*(1-I$1+VLOOKUP($A2188,'G T-bils'!$B$3:$C$3000,2,1)/36500)^($A2188-$A2187)</f>
        <v>53.130237148426225</v>
      </c>
      <c r="L2188">
        <f>ROW()</f>
        <v>2188</v>
      </c>
    </row>
    <row r="2189" spans="1:12">
      <c r="A2189" s="1">
        <v>43133</v>
      </c>
      <c r="B2189">
        <v>17.309999999999999</v>
      </c>
      <c r="C2189">
        <v>17.03</v>
      </c>
      <c r="D2189">
        <f>IFERROR(VLOOKUP($A2189,'EXIV-EVIX indexes'!$B$4:$D$5000,2,0),D2188)</f>
        <v>2741.62</v>
      </c>
      <c r="E2189">
        <f>IFERROR(VLOOKUP($A2189,'EXIV-EVIX indexes'!$B$4:$D$5000,3,0),E2188)</f>
        <v>36371.1</v>
      </c>
      <c r="F2189" s="11">
        <f>F2188*$D2189/$D2188*(1-F$1+VLOOKUP(A2189,'G T-bils'!B$3:C$3000,2,1)/36500)^($A2189-$A2188)</f>
        <v>12.184734228231051</v>
      </c>
      <c r="G2189" t="str">
        <f>IFERROR(VLOOKUP($A2189,EVIX.IV!$B$5:$F$300,5,0),"")</f>
        <v/>
      </c>
      <c r="I2189" s="11">
        <f>I2188*$E2189/$E2188*(1-I$1+VLOOKUP($A2189,'G T-bils'!$B$3:$C$3000,2,1)/36500)^($A2189-$A2188)</f>
        <v>50.42553600506001</v>
      </c>
      <c r="L2189">
        <f>ROW()</f>
        <v>2189</v>
      </c>
    </row>
    <row r="2190" spans="1:12">
      <c r="A2190" s="1">
        <v>43136</v>
      </c>
      <c r="B2190">
        <v>37.32</v>
      </c>
      <c r="C2190">
        <v>28.13</v>
      </c>
      <c r="D2190">
        <f>IFERROR(VLOOKUP($A2190,'EXIV-EVIX indexes'!$B$4:$D$5000,2,0),D2189)</f>
        <v>2819.09</v>
      </c>
      <c r="E2190">
        <f>IFERROR(VLOOKUP($A2190,'EXIV-EVIX indexes'!$B$4:$D$5000,3,0),E2189)</f>
        <v>35233.79</v>
      </c>
      <c r="F2190" s="11">
        <f>F2189*$D2190/$D2189*(1-F$1+VLOOKUP(A2190,'G T-bils'!B$3:C$3000,2,1)/36500)^($A2190-$A2189)</f>
        <v>12.526894569400934</v>
      </c>
      <c r="G2190" t="str">
        <f>IFERROR(VLOOKUP($A2190,EVIX.IV!$B$5:$F$300,5,0),"")</f>
        <v/>
      </c>
      <c r="I2190" s="11">
        <f>I2189*$E2190/$E2189*(1-I$1+VLOOKUP($A2190,'G T-bils'!$B$3:$C$3000,2,1)/36500)^($A2190-$A2189)</f>
        <v>48.840390634020302</v>
      </c>
      <c r="L2190">
        <f>ROW()</f>
        <v>2190</v>
      </c>
    </row>
    <row r="2191" spans="1:12">
      <c r="A2191" s="1">
        <v>43137</v>
      </c>
      <c r="B2191">
        <v>29.98</v>
      </c>
      <c r="C2191">
        <v>23.75</v>
      </c>
      <c r="D2191">
        <f>IFERROR(VLOOKUP($A2191,'EXIV-EVIX indexes'!$B$4:$D$5000,2,0),D2190)</f>
        <v>3703.58</v>
      </c>
      <c r="E2191">
        <f>IFERROR(VLOOKUP($A2191,'EXIV-EVIX indexes'!$B$4:$D$5000,3,0),E2190)</f>
        <v>23719.98</v>
      </c>
      <c r="F2191" s="11">
        <f>F2190*$D2191/$D2190*(1-F$1+VLOOKUP(A2191,'G T-bils'!B$3:C$3000,2,1)/36500)^($A2191-$A2190)</f>
        <v>16.456271280598258</v>
      </c>
      <c r="G2191" t="str">
        <f>IFERROR(VLOOKUP($A2191,EVIX.IV!$B$5:$F$300,5,0),"")</f>
        <v/>
      </c>
      <c r="I2191" s="11">
        <f>I2190*$E2191/$E2190*(1-I$1+VLOOKUP($A2191,'G T-bils'!$B$3:$C$3000,2,1)/36500)^($A2191-$A2190)</f>
        <v>32.878296865473999</v>
      </c>
      <c r="L2191">
        <f>ROW()</f>
        <v>2191</v>
      </c>
    </row>
    <row r="2192" spans="1:12">
      <c r="A2192" s="1">
        <v>43138</v>
      </c>
      <c r="B2192">
        <v>27.73</v>
      </c>
      <c r="C2192">
        <v>23.03</v>
      </c>
      <c r="D2192">
        <f>IFERROR(VLOOKUP($A2192,'EXIV-EVIX indexes'!$B$4:$D$5000,2,0),D2191)</f>
        <v>3088.26</v>
      </c>
      <c r="E2192">
        <f>IFERROR(VLOOKUP($A2192,'EXIV-EVIX indexes'!$B$4:$D$5000,3,0),E2191)</f>
        <v>27451.360000000001</v>
      </c>
      <c r="F2192" s="11">
        <f>F2191*$D2192/$D2191*(1-F$1+VLOOKUP(A2192,'G T-bils'!B$3:C$3000,2,1)/36500)^($A2192-$A2191)</f>
        <v>13.721411565444363</v>
      </c>
      <c r="G2192" t="str">
        <f>IFERROR(VLOOKUP($A2192,EVIX.IV!$B$5:$F$300,5,0),"")</f>
        <v/>
      </c>
      <c r="I2192" s="11">
        <f>I2191*$E2192/$E2191*(1-I$1+VLOOKUP($A2192,'G T-bils'!$B$3:$C$3000,2,1)/36500)^($A2192-$A2191)</f>
        <v>38.048197375116821</v>
      </c>
      <c r="L2192">
        <f>ROW()</f>
        <v>2192</v>
      </c>
    </row>
    <row r="2193" spans="1:12">
      <c r="A2193" s="1">
        <v>43139</v>
      </c>
      <c r="B2193">
        <v>33.46</v>
      </c>
      <c r="C2193">
        <v>27.33</v>
      </c>
      <c r="D2193">
        <f>IFERROR(VLOOKUP($A2193,'EXIV-EVIX indexes'!$B$4:$D$5000,2,0),D2192)</f>
        <v>3742.89</v>
      </c>
      <c r="E2193">
        <f>IFERROR(VLOOKUP($A2193,'EXIV-EVIX indexes'!$B$4:$D$5000,3,0),E2192)</f>
        <v>21454.51</v>
      </c>
      <c r="F2193" s="11">
        <f>F2192*$D2193/$D2192*(1-F$1+VLOOKUP(A2193,'G T-bils'!B$3:C$3000,2,1)/36500)^($A2193-$A2192)</f>
        <v>16.629041801127038</v>
      </c>
      <c r="G2193" t="str">
        <f>IFERROR(VLOOKUP($A2193,EVIX.IV!$B$5:$F$300,5,0),"")</f>
        <v/>
      </c>
      <c r="I2193" s="11">
        <f>I2192*$E2193/$E2192*(1-I$1+VLOOKUP($A2193,'G T-bils'!$B$3:$C$3000,2,1)/36500)^($A2193-$A2192)</f>
        <v>29.734733292268515</v>
      </c>
      <c r="L2193">
        <f>ROW()</f>
        <v>2193</v>
      </c>
    </row>
    <row r="2194" spans="1:12">
      <c r="A2194" s="1">
        <v>43140</v>
      </c>
      <c r="B2194">
        <v>29.06</v>
      </c>
      <c r="C2194">
        <v>24.92</v>
      </c>
      <c r="D2194">
        <f>IFERROR(VLOOKUP($A2194,'EXIV-EVIX indexes'!$B$4:$D$5000,2,0),D2193)</f>
        <v>3947</v>
      </c>
      <c r="E2194">
        <f>IFERROR(VLOOKUP($A2194,'EXIV-EVIX indexes'!$B$4:$D$5000,3,0),E2193)</f>
        <v>20240.63</v>
      </c>
      <c r="F2194" s="11">
        <f>F2193*$D2194/$D2193*(1-F$1+VLOOKUP(A2194,'G T-bils'!B$3:C$3000,2,1)/36500)^($A2194-$A2193)</f>
        <v>17.534868539158602</v>
      </c>
      <c r="G2194" t="str">
        <f>IFERROR(VLOOKUP($A2194,EVIX.IV!$B$5:$F$300,5,0),"")</f>
        <v/>
      </c>
      <c r="I2194" s="11">
        <f>I2193*$E2194/$E2193*(1-I$1+VLOOKUP($A2194,'G T-bils'!$B$3:$C$3000,2,1)/36500)^($A2194-$A2193)</f>
        <v>28.050764363719296</v>
      </c>
      <c r="L2194">
        <f>ROW()</f>
        <v>2194</v>
      </c>
    </row>
    <row r="2195" spans="1:12">
      <c r="A2195" s="1">
        <v>43143</v>
      </c>
      <c r="B2195">
        <v>25.61</v>
      </c>
      <c r="C2195">
        <v>22.86</v>
      </c>
      <c r="D2195">
        <f>IFERROR(VLOOKUP($A2195,'EXIV-EVIX indexes'!$B$4:$D$5000,2,0),D2194)</f>
        <v>3702.15</v>
      </c>
      <c r="E2195">
        <f>IFERROR(VLOOKUP($A2195,'EXIV-EVIX indexes'!$B$4:$D$5000,3,0),E2194)</f>
        <v>21573.48</v>
      </c>
      <c r="F2195" s="11">
        <f>F2194*$D2195/$D2194*(1-F$1+VLOOKUP(A2195,'G T-bils'!B$3:C$3000,2,1)/36500)^($A2195-$A2194)</f>
        <v>16.444288176954736</v>
      </c>
      <c r="G2195" t="str">
        <f>IFERROR(VLOOKUP($A2195,EVIX.IV!$B$5:$F$300,5,0),"")</f>
        <v/>
      </c>
      <c r="I2195" s="11">
        <f>I2194*$E2195/$E2194*(1-I$1+VLOOKUP($A2195,'G T-bils'!$B$3:$C$3000,2,1)/36500)^($A2195-$A2194)</f>
        <v>29.892797516139208</v>
      </c>
      <c r="L2195">
        <f>ROW()</f>
        <v>2195</v>
      </c>
    </row>
    <row r="2196" spans="1:12">
      <c r="A2196" s="1">
        <v>43144</v>
      </c>
      <c r="B2196">
        <v>24.97</v>
      </c>
      <c r="C2196">
        <v>22.65</v>
      </c>
      <c r="D2196">
        <f>IFERROR(VLOOKUP($A2196,'EXIV-EVIX indexes'!$B$4:$D$5000,2,0),D2195)</f>
        <v>3769.66</v>
      </c>
      <c r="E2196">
        <f>IFERROR(VLOOKUP($A2196,'EXIV-EVIX indexes'!$B$4:$D$5000,3,0),E2195)</f>
        <v>21456.12</v>
      </c>
      <c r="F2196" s="11">
        <f>F2195*$D2196/$D2195*(1-F$1+VLOOKUP(A2196,'G T-bils'!B$3:C$3000,2,1)/36500)^($A2196-$A2195)</f>
        <v>16.743200417928655</v>
      </c>
      <c r="G2196" t="str">
        <f>IFERROR(VLOOKUP($A2196,EVIX.IV!$B$5:$F$300,5,0),"")</f>
        <v/>
      </c>
      <c r="I2196" s="11">
        <f>I2195*$E2196/$E2195*(1-I$1+VLOOKUP($A2196,'G T-bils'!$B$3:$C$3000,2,1)/36500)^($A2196-$A2195)</f>
        <v>29.728484483128089</v>
      </c>
      <c r="L2196">
        <f>ROW()</f>
        <v>2196</v>
      </c>
    </row>
    <row r="2197" spans="1:12">
      <c r="A2197" s="1">
        <v>43145</v>
      </c>
      <c r="B2197">
        <v>19.260000000000002</v>
      </c>
      <c r="C2197">
        <v>19.34</v>
      </c>
      <c r="D2197">
        <f>IFERROR(VLOOKUP($A2197,'EXIV-EVIX indexes'!$B$4:$D$5000,2,0),D2196)</f>
        <v>3386.75</v>
      </c>
      <c r="E2197">
        <f>IFERROR(VLOOKUP($A2197,'EXIV-EVIX indexes'!$B$4:$D$5000,3,0),E2196)</f>
        <v>23802.85</v>
      </c>
      <c r="F2197" s="11">
        <f>F2196*$D2197/$D2196*(1-F$1+VLOOKUP(A2197,'G T-bils'!B$3:C$3000,2,1)/36500)^($A2197-$A2196)</f>
        <v>15.041621657692506</v>
      </c>
      <c r="G2197" t="str">
        <f>IFERROR(VLOOKUP($A2197,EVIX.IV!$B$5:$F$300,5,0),"")</f>
        <v/>
      </c>
      <c r="I2197" s="11">
        <f>I2196*$E2197/$E2196*(1-I$1+VLOOKUP($A2197,'G T-bils'!$B$3:$C$3000,2,1)/36500)^($A2197-$A2196)</f>
        <v>32.978110362330199</v>
      </c>
      <c r="L2197">
        <f>ROW()</f>
        <v>2197</v>
      </c>
    </row>
    <row r="2198" spans="1:12">
      <c r="A2198" s="1">
        <v>43146</v>
      </c>
      <c r="B2198">
        <v>19.13</v>
      </c>
      <c r="C2198">
        <v>19.079999999999998</v>
      </c>
      <c r="D2198">
        <f>IFERROR(VLOOKUP($A2198,'EXIV-EVIX indexes'!$B$4:$D$5000,2,0),D2197)</f>
        <v>3270.31</v>
      </c>
      <c r="E2198">
        <f>IFERROR(VLOOKUP($A2198,'EXIV-EVIX indexes'!$B$4:$D$5000,3,0),E2197)</f>
        <v>24896.11</v>
      </c>
      <c r="F2198" s="11">
        <f>F2197*$D2198/$D2197*(1-F$1+VLOOKUP(A2198,'G T-bils'!B$3:C$3000,2,1)/36500)^($A2198-$A2197)</f>
        <v>14.523646513082996</v>
      </c>
      <c r="G2198" t="str">
        <f>IFERROR(VLOOKUP($A2198,EVIX.IV!$B$5:$F$300,5,0),"")</f>
        <v/>
      </c>
      <c r="I2198" s="11">
        <f>I2197*$E2198/$E2197*(1-I$1+VLOOKUP($A2198,'G T-bils'!$B$3:$C$3000,2,1)/36500)^($A2198-$A2197)</f>
        <v>34.490820675343087</v>
      </c>
      <c r="L2198">
        <f>ROW()</f>
        <v>2198</v>
      </c>
    </row>
    <row r="2199" spans="1:12">
      <c r="A2199" s="1">
        <v>43147</v>
      </c>
      <c r="B2199">
        <v>19.46</v>
      </c>
      <c r="C2199">
        <v>19.170000000000002</v>
      </c>
      <c r="D2199">
        <f>IFERROR(VLOOKUP($A2199,'EXIV-EVIX indexes'!$B$4:$D$5000,2,0),D2198)</f>
        <v>3108.52</v>
      </c>
      <c r="E2199">
        <f>IFERROR(VLOOKUP($A2199,'EXIV-EVIX indexes'!$B$4:$D$5000,3,0),E2198)</f>
        <v>25997.919999999998</v>
      </c>
      <c r="F2199" s="11">
        <f>F2198*$D2199/$D2198*(1-F$1+VLOOKUP(A2199,'G T-bils'!B$3:C$3000,2,1)/36500)^($A2199-$A2198)</f>
        <v>13.804339778763532</v>
      </c>
      <c r="G2199" t="str">
        <f>IFERROR(VLOOKUP($A2199,EVIX.IV!$B$5:$F$300,5,0),"")</f>
        <v/>
      </c>
      <c r="I2199" s="11">
        <f>I2198*$E2199/$E2198*(1-I$1+VLOOKUP($A2199,'G T-bils'!$B$3:$C$3000,2,1)/36500)^($A2199-$A2198)</f>
        <v>36.015202716193372</v>
      </c>
      <c r="L2199">
        <f>ROW()</f>
        <v>2199</v>
      </c>
    </row>
    <row r="2200" spans="1:12">
      <c r="A2200" s="1">
        <v>43151</v>
      </c>
      <c r="B2200">
        <v>20.6</v>
      </c>
      <c r="C2200">
        <v>20.010000000000002</v>
      </c>
      <c r="D2200">
        <f>IFERROR(VLOOKUP($A2200,'EXIV-EVIX indexes'!$B$4:$D$5000,2,0),D2199)</f>
        <v>3244.24</v>
      </c>
      <c r="E2200">
        <f>IFERROR(VLOOKUP($A2200,'EXIV-EVIX indexes'!$B$4:$D$5000,3,0),E2199)</f>
        <v>24414.880000000001</v>
      </c>
      <c r="F2200" s="11">
        <f>F2199*$D2200/$D2199*(1-F$1+VLOOKUP(A2200,'G T-bils'!B$3:C$3000,2,1)/36500)^($A2200-$A2199)</f>
        <v>14.403759316153469</v>
      </c>
      <c r="G2200" t="str">
        <f>IFERROR(VLOOKUP($A2200,EVIX.IV!$B$5:$F$300,5,0),"")</f>
        <v/>
      </c>
      <c r="I2200" s="11">
        <f>I2199*$E2200/$E2199*(1-I$1+VLOOKUP($A2200,'G T-bils'!$B$3:$C$3000,2,1)/36500)^($A2200-$A2199)</f>
        <v>33.814483741424553</v>
      </c>
      <c r="L2200">
        <f>ROW()</f>
        <v>2200</v>
      </c>
    </row>
    <row r="2201" spans="1:12">
      <c r="A2201" s="1">
        <v>43152</v>
      </c>
      <c r="B2201">
        <v>20.02</v>
      </c>
      <c r="C2201">
        <v>20.03</v>
      </c>
      <c r="D2201">
        <f>IFERROR(VLOOKUP($A2201,'EXIV-EVIX indexes'!$B$4:$D$5000,2,0),D2200)</f>
        <v>3198.86</v>
      </c>
      <c r="E2201">
        <f>IFERROR(VLOOKUP($A2201,'EXIV-EVIX indexes'!$B$4:$D$5000,3,0),E2200)</f>
        <v>24666.39</v>
      </c>
      <c r="F2201" s="11">
        <f>F2200*$D2201/$D2200*(1-F$1+VLOOKUP(A2201,'G T-bils'!B$3:C$3000,2,1)/36500)^($A2201-$A2200)</f>
        <v>14.20147132234653</v>
      </c>
      <c r="G2201" t="str">
        <f>IFERROR(VLOOKUP($A2201,EVIX.IV!$B$5:$F$300,5,0),"")</f>
        <v/>
      </c>
      <c r="I2201" s="11">
        <f>I2200*$E2201/$E2200*(1-I$1+VLOOKUP($A2201,'G T-bils'!$B$3:$C$3000,2,1)/36500)^($A2201-$A2200)</f>
        <v>34.16087511822461</v>
      </c>
      <c r="L2201">
        <f>ROW()</f>
        <v>2201</v>
      </c>
    </row>
    <row r="2202" spans="1:12">
      <c r="A2202" s="1">
        <v>43153</v>
      </c>
      <c r="B2202">
        <v>18.72</v>
      </c>
      <c r="C2202">
        <v>19.059999999999999</v>
      </c>
      <c r="D2202">
        <f>IFERROR(VLOOKUP($A2202,'EXIV-EVIX indexes'!$B$4:$D$5000,2,0),D2201)</f>
        <v>3212.22</v>
      </c>
      <c r="E2202">
        <f>IFERROR(VLOOKUP($A2202,'EXIV-EVIX indexes'!$B$4:$D$5000,3,0),E2201)</f>
        <v>24559.68</v>
      </c>
      <c r="F2202" s="11">
        <f>F2201*$D2202/$D2201*(1-F$1+VLOOKUP(A2202,'G T-bils'!B$3:C$3000,2,1)/36500)^($A2202-$A2201)</f>
        <v>14.259970144389978</v>
      </c>
      <c r="G2202" t="str">
        <f>IFERROR(VLOOKUP($A2202,EVIX.IV!$B$5:$F$300,5,0),"")</f>
        <v/>
      </c>
      <c r="I2202" s="11">
        <f>I2201*$E2202/$E2201*(1-I$1+VLOOKUP($A2202,'G T-bils'!$B$3:$C$3000,2,1)/36500)^($A2202-$A2201)</f>
        <v>34.011150601110288</v>
      </c>
      <c r="L2202">
        <f>ROW()</f>
        <v>2202</v>
      </c>
    </row>
    <row r="2203" spans="1:12">
      <c r="A2203" s="1">
        <v>43154</v>
      </c>
      <c r="B2203">
        <v>16.489999999999998</v>
      </c>
      <c r="C2203">
        <v>17.5</v>
      </c>
      <c r="D2203">
        <f>IFERROR(VLOOKUP($A2203,'EXIV-EVIX indexes'!$B$4:$D$5000,2,0),D2202)</f>
        <v>3134.61</v>
      </c>
      <c r="E2203">
        <f>IFERROR(VLOOKUP($A2203,'EXIV-EVIX indexes'!$B$4:$D$5000,3,0),E2202)</f>
        <v>25058.43</v>
      </c>
      <c r="F2203" s="11">
        <f>F2202*$D2203/$D2202*(1-F$1+VLOOKUP(A2203,'G T-bils'!B$3:C$3000,2,1)/36500)^($A2203-$A2202)</f>
        <v>13.914643240181858</v>
      </c>
      <c r="G2203" t="str">
        <f>IFERROR(VLOOKUP($A2203,EVIX.IV!$B$5:$F$300,5,0),"")</f>
        <v/>
      </c>
      <c r="I2203" s="11">
        <f>I2202*$E2203/$E2202*(1-I$1+VLOOKUP($A2203,'G T-bils'!$B$3:$C$3000,2,1)/36500)^($A2203-$A2202)</f>
        <v>34.699858563656562</v>
      </c>
      <c r="L2203">
        <f>ROW()</f>
        <v>2203</v>
      </c>
    </row>
    <row r="2204" spans="1:12">
      <c r="A2204" s="1">
        <v>43157</v>
      </c>
      <c r="B2204">
        <v>15.8</v>
      </c>
      <c r="C2204">
        <v>16.920000000000002</v>
      </c>
      <c r="D2204">
        <f>IFERROR(VLOOKUP($A2204,'EXIV-EVIX indexes'!$B$4:$D$5000,2,0),D2203)</f>
        <v>2911.06</v>
      </c>
      <c r="E2204">
        <f>IFERROR(VLOOKUP($A2204,'EXIV-EVIX indexes'!$B$4:$D$5000,3,0),E2203)</f>
        <v>26796.61</v>
      </c>
      <c r="F2204" s="11">
        <f>F2203*$D2204/$D2203*(1-F$1+VLOOKUP(A2204,'G T-bils'!B$3:C$3000,2,1)/36500)^($A2204-$A2203)</f>
        <v>12.920085804746163</v>
      </c>
      <c r="G2204" t="str">
        <f>IFERROR(VLOOKUP($A2204,EVIX.IV!$B$5:$F$300,5,0),"")</f>
        <v/>
      </c>
      <c r="I2204" s="11">
        <f>I2203*$E2204/$E2203*(1-I$1+VLOOKUP($A2204,'G T-bils'!$B$3:$C$3000,2,1)/36500)^($A2204-$A2203)</f>
        <v>37.100467548334251</v>
      </c>
      <c r="L2204">
        <f>ROW()</f>
        <v>2204</v>
      </c>
    </row>
    <row r="2205" spans="1:12">
      <c r="A2205" s="1">
        <v>43158</v>
      </c>
      <c r="B2205">
        <v>18.59</v>
      </c>
      <c r="C2205">
        <v>19.02</v>
      </c>
      <c r="D2205">
        <f>IFERROR(VLOOKUP($A2205,'EXIV-EVIX indexes'!$B$4:$D$5000,2,0),D2204)</f>
        <v>2986.08</v>
      </c>
      <c r="E2205">
        <f>IFERROR(VLOOKUP($A2205,'EXIV-EVIX indexes'!$B$4:$D$5000,3,0),E2204)</f>
        <v>25885.14</v>
      </c>
      <c r="F2205" s="11">
        <f>F2204*$D2205/$D2204*(1-F$1+VLOOKUP(A2205,'G T-bils'!B$3:C$3000,2,1)/36500)^($A2205-$A2204)</f>
        <v>13.25228925236182</v>
      </c>
      <c r="G2205" t="str">
        <f>IFERROR(VLOOKUP($A2205,EVIX.IV!$B$5:$F$300,5,0),"")</f>
        <v/>
      </c>
      <c r="I2205" s="11">
        <f>I2204*$E2205/$E2204*(1-I$1+VLOOKUP($A2205,'G T-bils'!$B$3:$C$3000,2,1)/36500)^($A2205-$A2204)</f>
        <v>35.836473982799099</v>
      </c>
      <c r="L2205">
        <f>ROW()</f>
        <v>2205</v>
      </c>
    </row>
    <row r="2206" spans="1:12">
      <c r="A2206" s="1">
        <v>43159</v>
      </c>
      <c r="B2206">
        <v>19.850000000000001</v>
      </c>
      <c r="C2206">
        <v>19.89</v>
      </c>
      <c r="D2206">
        <f>IFERROR(VLOOKUP($A2206,'EXIV-EVIX indexes'!$B$4:$D$5000,2,0),D2205)</f>
        <v>3077.7</v>
      </c>
      <c r="E2206">
        <f>IFERROR(VLOOKUP($A2206,'EXIV-EVIX indexes'!$B$4:$D$5000,3,0),E2205)</f>
        <v>24904.77</v>
      </c>
      <c r="F2206" s="11">
        <f>F2205*$D2206/$D2205*(1-F$1+VLOOKUP(A2206,'G T-bils'!B$3:C$3000,2,1)/36500)^($A2206-$A2205)</f>
        <v>13.658121725240957</v>
      </c>
      <c r="G2206" t="str">
        <f>IFERROR(VLOOKUP($A2206,EVIX.IV!$B$5:$F$300,5,0),"")</f>
        <v/>
      </c>
      <c r="I2206" s="11">
        <f>I2205*$E2206/$E2205*(1-I$1+VLOOKUP($A2206,'G T-bils'!$B$3:$C$3000,2,1)/36500)^($A2206-$A2205)</f>
        <v>34.477241885631912</v>
      </c>
      <c r="L2206">
        <f>ROW()</f>
        <v>2206</v>
      </c>
    </row>
    <row r="2207" spans="1:12">
      <c r="A2207" s="1">
        <v>43160</v>
      </c>
      <c r="B2207">
        <v>22.47</v>
      </c>
      <c r="C2207">
        <v>21.42</v>
      </c>
      <c r="D2207">
        <f>IFERROR(VLOOKUP($A2207,'EXIV-EVIX indexes'!$B$4:$D$5000,2,0),D2206)</f>
        <v>3264.87</v>
      </c>
      <c r="E2207">
        <f>IFERROR(VLOOKUP($A2207,'EXIV-EVIX indexes'!$B$4:$D$5000,3,0),E2206)</f>
        <v>23302.58</v>
      </c>
      <c r="F2207" s="11">
        <f>F2206*$D2207/$D2206*(1-F$1+VLOOKUP(A2207,'G T-bils'!B$3:C$3000,2,1)/36500)^($A2207-$A2206)</f>
        <v>14.487912499919695</v>
      </c>
      <c r="G2207" t="str">
        <f>IFERROR(VLOOKUP($A2207,EVIX.IV!$B$5:$F$300,5,0),"")</f>
        <v/>
      </c>
      <c r="I2207" s="11">
        <f>I2206*$E2207/$E2206*(1-I$1+VLOOKUP($A2207,'G T-bils'!$B$3:$C$3000,2,1)/36500)^($A2207-$A2206)</f>
        <v>32.257389243398826</v>
      </c>
      <c r="L2207">
        <f>ROW()</f>
        <v>2207</v>
      </c>
    </row>
    <row r="2208" spans="1:12">
      <c r="A2208" s="1">
        <v>43161</v>
      </c>
      <c r="B2208">
        <v>19.59</v>
      </c>
      <c r="C2208">
        <v>19.86</v>
      </c>
      <c r="D2208">
        <f>IFERROR(VLOOKUP($A2208,'EXIV-EVIX indexes'!$B$4:$D$5000,2,0),D2207)</f>
        <v>3523.18</v>
      </c>
      <c r="E2208">
        <f>IFERROR(VLOOKUP($A2208,'EXIV-EVIX indexes'!$B$4:$D$5000,3,0),E2207)</f>
        <v>21957.52</v>
      </c>
      <c r="F2208" s="11">
        <f>F2207*$D2208/$D2207*(1-F$1+VLOOKUP(A2208,'G T-bils'!B$3:C$3000,2,1)/36500)^($A2208-$A2207)</f>
        <v>15.63327543912775</v>
      </c>
      <c r="G2208" t="str">
        <f>IFERROR(VLOOKUP($A2208,EVIX.IV!$B$5:$F$300,5,0),"")</f>
        <v/>
      </c>
      <c r="I2208" s="11">
        <f>I2207*$E2208/$E2207*(1-I$1+VLOOKUP($A2208,'G T-bils'!$B$3:$C$3000,2,1)/36500)^($A2208-$A2207)</f>
        <v>30.393710382818295</v>
      </c>
      <c r="L2208">
        <f>ROW()</f>
        <v>2208</v>
      </c>
    </row>
    <row r="2209" spans="1:12">
      <c r="A2209" s="1">
        <v>43164</v>
      </c>
      <c r="B2209">
        <v>18.73</v>
      </c>
      <c r="C2209">
        <v>19.21</v>
      </c>
      <c r="D2209">
        <f>IFERROR(VLOOKUP($A2209,'EXIV-EVIX indexes'!$B$4:$D$5000,2,0),D2208)</f>
        <v>3230.62</v>
      </c>
      <c r="E2209">
        <f>IFERROR(VLOOKUP($A2209,'EXIV-EVIX indexes'!$B$4:$D$5000,3,0),E2208)</f>
        <v>23832.35</v>
      </c>
      <c r="F2209" s="11">
        <f>F2208*$D2209/$D2208*(1-F$1+VLOOKUP(A2209,'G T-bils'!B$3:C$3000,2,1)/36500)^($A2209-$A2208)</f>
        <v>14.332656912505552</v>
      </c>
      <c r="G2209" t="str">
        <f>IFERROR(VLOOKUP($A2209,EVIX.IV!$B$5:$F$300,5,0),"")</f>
        <v/>
      </c>
      <c r="I2209" s="11">
        <f>I2208*$E2209/$E2208*(1-I$1+VLOOKUP($A2209,'G T-bils'!$B$3:$C$3000,2,1)/36500)^($A2209-$A2208)</f>
        <v>32.983214723359431</v>
      </c>
      <c r="L2209">
        <f>ROW()</f>
        <v>2209</v>
      </c>
    </row>
    <row r="2210" spans="1:12">
      <c r="A2210" s="1">
        <v>43165</v>
      </c>
      <c r="B2210">
        <v>18.36</v>
      </c>
      <c r="C2210">
        <v>19.239999999999998</v>
      </c>
      <c r="D2210">
        <f>IFERROR(VLOOKUP($A2210,'EXIV-EVIX indexes'!$B$4:$D$5000,2,0),D2209)</f>
        <v>3273.41</v>
      </c>
      <c r="E2210">
        <f>IFERROR(VLOOKUP($A2210,'EXIV-EVIX indexes'!$B$4:$D$5000,3,0),E2209)</f>
        <v>23793.82</v>
      </c>
      <c r="F2210" s="11">
        <f>F2209*$D2210/$D2209*(1-F$1+VLOOKUP(A2210,'G T-bils'!B$3:C$3000,2,1)/36500)^($A2210-$A2209)</f>
        <v>14.521666517919884</v>
      </c>
      <c r="G2210" t="str">
        <f>IFERROR(VLOOKUP($A2210,EVIX.IV!$B$5:$F$300,5,0),"")</f>
        <v/>
      </c>
      <c r="I2210" s="11">
        <f>I2209*$E2210/$E2209*(1-I$1+VLOOKUP($A2210,'G T-bils'!$B$3:$C$3000,2,1)/36500)^($A2210-$A2209)</f>
        <v>32.928012071265307</v>
      </c>
      <c r="L2210">
        <f>ROW()</f>
        <v>2210</v>
      </c>
    </row>
    <row r="2211" spans="1:12">
      <c r="A2211" s="1">
        <v>43166</v>
      </c>
      <c r="B2211">
        <v>17.760000000000002</v>
      </c>
      <c r="C2211">
        <v>18.84</v>
      </c>
      <c r="D2211">
        <f>IFERROR(VLOOKUP($A2211,'EXIV-EVIX indexes'!$B$4:$D$5000,2,0),D2210)</f>
        <v>3243.96</v>
      </c>
      <c r="E2211">
        <f>IFERROR(VLOOKUP($A2211,'EXIV-EVIX indexes'!$B$4:$D$5000,3,0),E2210)</f>
        <v>24015.32</v>
      </c>
      <c r="F2211" s="11">
        <f>F2210*$D2211/$D2210*(1-F$1+VLOOKUP(A2211,'G T-bils'!B$3:C$3000,2,1)/36500)^($A2211-$A2210)</f>
        <v>14.39019806328422</v>
      </c>
      <c r="G2211" t="str">
        <f>IFERROR(VLOOKUP($A2211,EVIX.IV!$B$5:$F$300,5,0),"")</f>
        <v/>
      </c>
      <c r="I2211" s="11">
        <f>I2210*$E2211/$E2210*(1-I$1+VLOOKUP($A2211,'G T-bils'!$B$3:$C$3000,2,1)/36500)^($A2211-$A2210)</f>
        <v>33.232647808676951</v>
      </c>
      <c r="L2211">
        <f>ROW()</f>
        <v>2211</v>
      </c>
    </row>
    <row r="2212" spans="1:12">
      <c r="A2212" s="1">
        <v>43167</v>
      </c>
      <c r="B2212">
        <v>16.54</v>
      </c>
      <c r="C2212">
        <v>18.18</v>
      </c>
      <c r="D2212">
        <f>IFERROR(VLOOKUP($A2212,'EXIV-EVIX indexes'!$B$4:$D$5000,2,0),D2211)</f>
        <v>3050.81</v>
      </c>
      <c r="E2212">
        <f>IFERROR(VLOOKUP($A2212,'EXIV-EVIX indexes'!$B$4:$D$5000,3,0),E2211)</f>
        <v>25152.13</v>
      </c>
      <c r="F2212" s="11">
        <f>F2211*$D2212/$D2211*(1-F$1+VLOOKUP(A2212,'G T-bils'!B$3:C$3000,2,1)/36500)^($A2212-$A2211)</f>
        <v>13.532613210069625</v>
      </c>
      <c r="G2212" t="str">
        <f>IFERROR(VLOOKUP($A2212,EVIX.IV!$B$5:$F$300,5,0),"")</f>
        <v/>
      </c>
      <c r="I2212" s="11">
        <f>I2211*$E2212/$E2211*(1-I$1+VLOOKUP($A2212,'G T-bils'!$B$3:$C$3000,2,1)/36500)^($A2212-$A2211)</f>
        <v>34.803791866196953</v>
      </c>
      <c r="L2212">
        <f>ROW()</f>
        <v>2212</v>
      </c>
    </row>
    <row r="2213" spans="1:12">
      <c r="A2213" s="1">
        <v>43168</v>
      </c>
      <c r="B2213">
        <v>14.64</v>
      </c>
      <c r="C2213">
        <v>17.010000000000002</v>
      </c>
      <c r="D2213">
        <f>IFERROR(VLOOKUP($A2213,'EXIV-EVIX indexes'!$B$4:$D$5000,2,0),D2212)</f>
        <v>2890.43</v>
      </c>
      <c r="E2213">
        <f>IFERROR(VLOOKUP($A2213,'EXIV-EVIX indexes'!$B$4:$D$5000,3,0),E2212)</f>
        <v>26425.86</v>
      </c>
      <c r="F2213" s="11">
        <f>F2212*$D2213/$D2212*(1-F$1+VLOOKUP(A2213,'G T-bils'!B$3:C$3000,2,1)/36500)^($A2213-$A2212)</f>
        <v>12.820477195975634</v>
      </c>
      <c r="G2213" t="str">
        <f>IFERROR(VLOOKUP($A2213,EVIX.IV!$B$5:$F$300,5,0),"")</f>
        <v/>
      </c>
      <c r="I2213" s="11">
        <f>I2212*$E2213/$E2212*(1-I$1+VLOOKUP($A2213,'G T-bils'!$B$3:$C$3000,2,1)/36500)^($A2213-$A2212)</f>
        <v>36.564206271240494</v>
      </c>
      <c r="L2213">
        <f>ROW()</f>
        <v>2213</v>
      </c>
    </row>
    <row r="2214" spans="1:12">
      <c r="A2214" s="1">
        <v>43171</v>
      </c>
      <c r="B2214">
        <v>15.78</v>
      </c>
      <c r="C2214">
        <v>17.8</v>
      </c>
      <c r="D2214">
        <f>IFERROR(VLOOKUP($A2214,'EXIV-EVIX indexes'!$B$4:$D$5000,2,0),D2213)</f>
        <v>2839.3</v>
      </c>
      <c r="E2214">
        <f>IFERROR(VLOOKUP($A2214,'EXIV-EVIX indexes'!$B$4:$D$5000,3,0),E2213)</f>
        <v>26881.93</v>
      </c>
      <c r="F2214" s="11">
        <f>F2213*$D2214/$D2213*(1-F$1+VLOOKUP(A2214,'G T-bils'!B$3:C$3000,2,1)/36500)^($A2214-$A2213)</f>
        <v>12.591535573630853</v>
      </c>
      <c r="G2214" t="str">
        <f>IFERROR(VLOOKUP($A2214,EVIX.IV!$B$5:$F$300,5,0),"")</f>
        <v/>
      </c>
      <c r="I2214" s="11">
        <f>I2213*$E2214/$E2213*(1-I$1+VLOOKUP($A2214,'G T-bils'!$B$3:$C$3000,2,1)/36500)^($A2214-$A2213)</f>
        <v>37.188884039784028</v>
      </c>
      <c r="L2214">
        <f>ROW()</f>
        <v>2214</v>
      </c>
    </row>
    <row r="2215" spans="1:12">
      <c r="A2215" s="1">
        <v>43172</v>
      </c>
      <c r="B2215">
        <v>16.350000000000001</v>
      </c>
      <c r="C2215">
        <v>18.05</v>
      </c>
      <c r="D2215">
        <f>IFERROR(VLOOKUP($A2215,'EXIV-EVIX indexes'!$B$4:$D$5000,2,0),D2214)</f>
        <v>3008.68</v>
      </c>
      <c r="E2215">
        <f>IFERROR(VLOOKUP($A2215,'EXIV-EVIX indexes'!$B$4:$D$5000,3,0),E2214)</f>
        <v>25608.97</v>
      </c>
      <c r="F2215" s="11">
        <f>F2214*$D2215/$D2214*(1-F$1+VLOOKUP(A2215,'G T-bils'!B$3:C$3000,2,1)/36500)^($A2215-$A2214)</f>
        <v>13.341929458115658</v>
      </c>
      <c r="G2215" t="str">
        <f>IFERROR(VLOOKUP($A2215,EVIX.IV!$B$5:$F$300,5,0),"")</f>
        <v/>
      </c>
      <c r="I2215" s="11">
        <f>I2214*$E2215/$E2214*(1-I$1+VLOOKUP($A2215,'G T-bils'!$B$3:$C$3000,2,1)/36500)^($A2215-$A2214)</f>
        <v>35.425830345364346</v>
      </c>
      <c r="L2215">
        <f>ROW()</f>
        <v>2215</v>
      </c>
    </row>
    <row r="2216" spans="1:12">
      <c r="A2216" s="1">
        <v>43173</v>
      </c>
      <c r="B2216">
        <v>17.23</v>
      </c>
      <c r="C2216">
        <v>18.78</v>
      </c>
      <c r="D2216">
        <f>IFERROR(VLOOKUP($A2216,'EXIV-EVIX indexes'!$B$4:$D$5000,2,0),D2215)</f>
        <v>3045.97</v>
      </c>
      <c r="E2216">
        <f>IFERROR(VLOOKUP($A2216,'EXIV-EVIX indexes'!$B$4:$D$5000,3,0),E2215)</f>
        <v>25131.58</v>
      </c>
      <c r="F2216" s="11">
        <f>F2215*$D2216/$D2215*(1-F$1+VLOOKUP(A2216,'G T-bils'!B$3:C$3000,2,1)/36500)^($A2216-$A2215)</f>
        <v>13.506520723963394</v>
      </c>
      <c r="G2216" t="str">
        <f>IFERROR(VLOOKUP($A2216,EVIX.IV!$B$5:$F$300,5,0),"")</f>
        <v/>
      </c>
      <c r="I2216" s="11">
        <f>I2215*$E2216/$E2215*(1-I$1+VLOOKUP($A2216,'G T-bils'!$B$3:$C$3000,2,1)/36500)^($A2216-$A2215)</f>
        <v>34.763456136615183</v>
      </c>
      <c r="L2216">
        <f>ROW()</f>
        <v>2216</v>
      </c>
    </row>
    <row r="2217" spans="1:12">
      <c r="A2217" s="1">
        <v>43174</v>
      </c>
      <c r="B2217">
        <v>16.59</v>
      </c>
      <c r="C2217">
        <v>18.21</v>
      </c>
      <c r="D2217">
        <f>IFERROR(VLOOKUP($A2217,'EXIV-EVIX indexes'!$B$4:$D$5000,2,0),D2216)</f>
        <v>2929.75</v>
      </c>
      <c r="E2217">
        <f>IFERROR(VLOOKUP($A2217,'EXIV-EVIX indexes'!$B$4:$D$5000,3,0),E2216)</f>
        <v>25924.29</v>
      </c>
      <c r="F2217" s="11">
        <f>F2216*$D2217/$D2216*(1-F$1+VLOOKUP(A2217,'G T-bils'!B$3:C$3000,2,1)/36500)^($A2217-$A2216)</f>
        <v>12.990433895697995</v>
      </c>
      <c r="G2217" t="str">
        <f>IFERROR(VLOOKUP($A2217,EVIX.IV!$B$5:$F$300,5,0),"")</f>
        <v/>
      </c>
      <c r="I2217" s="11">
        <f>I2216*$E2217/$E2216*(1-I$1+VLOOKUP($A2217,'G T-bils'!$B$3:$C$3000,2,1)/36500)^($A2217-$A2216)</f>
        <v>35.85793300024099</v>
      </c>
      <c r="L2217">
        <f>ROW()</f>
        <v>2217</v>
      </c>
    </row>
    <row r="2218" spans="1:12">
      <c r="A2218" s="1">
        <v>43175</v>
      </c>
      <c r="B2218">
        <v>15.8</v>
      </c>
      <c r="C2218">
        <v>17.739999999999998</v>
      </c>
      <c r="D2218">
        <f>IFERROR(VLOOKUP($A2218,'EXIV-EVIX indexes'!$B$4:$D$5000,2,0),D2217)</f>
        <v>2761.61</v>
      </c>
      <c r="E2218">
        <f>IFERROR(VLOOKUP($A2218,'EXIV-EVIX indexes'!$B$4:$D$5000,3,0),E2217)</f>
        <v>27229.34</v>
      </c>
      <c r="F2218" s="11">
        <f>F2217*$D2218/$D2217*(1-F$1+VLOOKUP(A2218,'G T-bils'!B$3:C$3000,2,1)/36500)^($A2218-$A2217)</f>
        <v>12.244207126618633</v>
      </c>
      <c r="G2218" t="str">
        <f>IFERROR(VLOOKUP($A2218,EVIX.IV!$B$5:$F$300,5,0),"")</f>
        <v/>
      </c>
      <c r="I2218" s="11">
        <f>I2217*$E2218/$E2217*(1-I$1+VLOOKUP($A2218,'G T-bils'!$B$3:$C$3000,2,1)/36500)^($A2218-$A2217)</f>
        <v>37.660902386443006</v>
      </c>
      <c r="L2218">
        <f>ROW()</f>
        <v>2218</v>
      </c>
    </row>
    <row r="2219" spans="1:12">
      <c r="A2219" s="1">
        <v>43178</v>
      </c>
      <c r="B2219">
        <v>19.02</v>
      </c>
      <c r="C2219">
        <v>19.38</v>
      </c>
      <c r="D2219">
        <f>IFERROR(VLOOKUP($A2219,'EXIV-EVIX indexes'!$B$4:$D$5000,2,0),D2218)</f>
        <v>3066.9</v>
      </c>
      <c r="E2219">
        <f>IFERROR(VLOOKUP($A2219,'EXIV-EVIX indexes'!$B$4:$D$5000,3,0),E2218)</f>
        <v>24417.59</v>
      </c>
      <c r="F2219" s="11">
        <f>F2218*$D2219/$D2218*(1-F$1+VLOOKUP(A2219,'G T-bils'!B$3:C$3000,2,1)/36500)^($A2219-$A2218)</f>
        <v>13.595450922735191</v>
      </c>
      <c r="G2219" t="str">
        <f>IFERROR(VLOOKUP($A2219,EVIX.IV!$B$5:$F$300,5,0),"")</f>
        <v/>
      </c>
      <c r="I2219" s="11">
        <f>I2218*$E2219/$E2218*(1-I$1+VLOOKUP($A2219,'G T-bils'!$B$3:$C$3000,2,1)/36500)^($A2219-$A2218)</f>
        <v>33.766191889898337</v>
      </c>
      <c r="L2219">
        <f>ROW()</f>
        <v>2219</v>
      </c>
    </row>
    <row r="2220" spans="1:12">
      <c r="A2220" s="1">
        <v>43179</v>
      </c>
      <c r="B2220">
        <v>18.2</v>
      </c>
      <c r="C2220">
        <v>18.88</v>
      </c>
      <c r="D2220">
        <f>IFERROR(VLOOKUP($A2220,'EXIV-EVIX indexes'!$B$4:$D$5000,2,0),D2219)</f>
        <v>2949.68</v>
      </c>
      <c r="E2220">
        <f>IFERROR(VLOOKUP($A2220,'EXIV-EVIX indexes'!$B$4:$D$5000,3,0),E2219)</f>
        <v>25111.61</v>
      </c>
      <c r="F2220" s="11">
        <f>F2219*$D2220/$D2219*(1-F$1+VLOOKUP(A2220,'G T-bils'!B$3:C$3000,2,1)/36500)^($A2220-$A2219)</f>
        <v>13.075073267026989</v>
      </c>
      <c r="G2220" t="str">
        <f>IFERROR(VLOOKUP($A2220,EVIX.IV!$B$5:$F$300,5,0),"")</f>
        <v/>
      </c>
      <c r="I2220" s="11">
        <f>I2219*$E2220/$E2219*(1-I$1+VLOOKUP($A2220,'G T-bils'!$B$3:$C$3000,2,1)/36500)^($A2220-$A2219)</f>
        <v>34.723945952157095</v>
      </c>
      <c r="L2220">
        <f>ROW()</f>
        <v>2220</v>
      </c>
    </row>
    <row r="2221" spans="1:12">
      <c r="A2221" s="1">
        <v>43180</v>
      </c>
      <c r="B2221">
        <v>17.86</v>
      </c>
      <c r="C2221">
        <v>18.71</v>
      </c>
      <c r="D2221">
        <f>IFERROR(VLOOKUP($A2221,'EXIV-EVIX indexes'!$B$4:$D$5000,2,0),D2220)</f>
        <v>2849.26</v>
      </c>
      <c r="E2221">
        <f>IFERROR(VLOOKUP($A2221,'EXIV-EVIX indexes'!$B$4:$D$5000,3,0),E2220)</f>
        <v>25941.17</v>
      </c>
      <c r="F2221" s="11">
        <f>F2220*$D2221/$D2220*(1-F$1+VLOOKUP(A2221,'G T-bils'!B$3:C$3000,2,1)/36500)^($A2221-$A2220)</f>
        <v>12.629220197331827</v>
      </c>
      <c r="G2221" t="str">
        <f>IFERROR(VLOOKUP($A2221,EVIX.IV!$B$5:$F$300,5,0),"")</f>
        <v/>
      </c>
      <c r="I2221" s="11">
        <f>I2220*$E2221/$E2220*(1-I$1+VLOOKUP($A2221,'G T-bils'!$B$3:$C$3000,2,1)/36500)^($A2221-$A2220)</f>
        <v>35.869002566925253</v>
      </c>
      <c r="L2221">
        <f>ROW()</f>
        <v>2221</v>
      </c>
    </row>
    <row r="2222" spans="1:12">
      <c r="A2222" s="1">
        <v>43181</v>
      </c>
      <c r="B2222">
        <v>23.34</v>
      </c>
      <c r="C2222">
        <v>21.66</v>
      </c>
      <c r="D2222">
        <f>IFERROR(VLOOKUP($A2222,'EXIV-EVIX indexes'!$B$4:$D$5000,2,0),D2221)</f>
        <v>3156.28</v>
      </c>
      <c r="E2222">
        <f>IFERROR(VLOOKUP($A2222,'EXIV-EVIX indexes'!$B$4:$D$5000,3,0),E2221)</f>
        <v>23304.86</v>
      </c>
      <c r="F2222" s="11">
        <f>F2221*$D2222/$D2221*(1-F$1+VLOOKUP(A2222,'G T-bils'!B$3:C$3000,2,1)/36500)^($A2222-$A2221)</f>
        <v>13.989274895606062</v>
      </c>
      <c r="G2222" t="str">
        <f>IFERROR(VLOOKUP($A2222,EVIX.IV!$B$5:$F$300,5,0),"")</f>
        <v/>
      </c>
      <c r="I2222" s="11">
        <f>I2221*$E2222/$E2221*(1-I$1+VLOOKUP($A2222,'G T-bils'!$B$3:$C$3000,2,1)/36500)^($A2222-$A2221)</f>
        <v>32.221923731664042</v>
      </c>
      <c r="L2222">
        <f>ROW()</f>
        <v>2222</v>
      </c>
    </row>
    <row r="2223" spans="1:12">
      <c r="A2223" s="1">
        <v>43182</v>
      </c>
      <c r="B2223">
        <v>24.87</v>
      </c>
      <c r="C2223">
        <v>22.79</v>
      </c>
      <c r="D2223">
        <f>IFERROR(VLOOKUP($A2223,'EXIV-EVIX indexes'!$B$4:$D$5000,2,0),D2222)</f>
        <v>3372.11</v>
      </c>
      <c r="E2223">
        <f>IFERROR(VLOOKUP($A2223,'EXIV-EVIX indexes'!$B$4:$D$5000,3,0),E2222)</f>
        <v>21896.74</v>
      </c>
      <c r="F2223" s="11">
        <f>F2222*$D2223/$D2222*(1-F$1+VLOOKUP(A2223,'G T-bils'!B$3:C$3000,2,1)/36500)^($A2223-$A2222)</f>
        <v>14.945024822666422</v>
      </c>
      <c r="G2223" t="str">
        <f>IFERROR(VLOOKUP($A2223,EVIX.IV!$B$5:$F$300,5,0),"")</f>
        <v/>
      </c>
      <c r="I2223" s="11">
        <f>I2222*$E2223/$E2222*(1-I$1+VLOOKUP($A2223,'G T-bils'!$B$3:$C$3000,2,1)/36500)^($A2223-$A2222)</f>
        <v>30.273292378359987</v>
      </c>
      <c r="L2223">
        <f>ROW()</f>
        <v>2223</v>
      </c>
    </row>
    <row r="2224" spans="1:12">
      <c r="A2224" s="1">
        <v>43185</v>
      </c>
      <c r="B2224">
        <v>21.03</v>
      </c>
      <c r="C2224">
        <v>20.7</v>
      </c>
      <c r="D2224">
        <f>IFERROR(VLOOKUP($A2224,'EXIV-EVIX indexes'!$B$4:$D$5000,2,0),D2223)</f>
        <v>3502.66</v>
      </c>
      <c r="E2224">
        <f>IFERROR(VLOOKUP($A2224,'EXIV-EVIX indexes'!$B$4:$D$5000,3,0),E2223)</f>
        <v>21332.37</v>
      </c>
      <c r="F2224" s="11">
        <f>F2223*$D2224/$D2223*(1-F$1+VLOOKUP(A2224,'G T-bils'!B$3:C$3000,2,1)/36500)^($A2224-$A2223)</f>
        <v>15.520959668363284</v>
      </c>
      <c r="G2224" t="str">
        <f>IFERROR(VLOOKUP($A2224,EVIX.IV!$B$5:$F$300,5,0),"")</f>
        <v/>
      </c>
      <c r="I2224" s="11">
        <f>I2223*$E2224/$E2223*(1-I$1+VLOOKUP($A2224,'G T-bils'!$B$3:$C$3000,2,1)/36500)^($A2224-$A2223)</f>
        <v>29.487977152487133</v>
      </c>
      <c r="L2224">
        <f>ROW()</f>
        <v>2224</v>
      </c>
    </row>
    <row r="2225" spans="1:12">
      <c r="A2225" s="1">
        <v>43186</v>
      </c>
      <c r="B2225">
        <v>22.5</v>
      </c>
      <c r="C2225">
        <v>21.94</v>
      </c>
      <c r="D2225">
        <f>IFERROR(VLOOKUP($A2225,'EXIV-EVIX indexes'!$B$4:$D$5000,2,0),D2224)</f>
        <v>3230.36</v>
      </c>
      <c r="E2225">
        <f>IFERROR(VLOOKUP($A2225,'EXIV-EVIX indexes'!$B$4:$D$5000,3,0),E2224)</f>
        <v>22822.41</v>
      </c>
      <c r="F2225" s="11">
        <f>F2224*$D2225/$D2224*(1-F$1+VLOOKUP(A2225,'G T-bils'!B$3:C$3000,2,1)/36500)^($A2225-$A2224)</f>
        <v>14.31352952654321</v>
      </c>
      <c r="G2225" t="str">
        <f>IFERROR(VLOOKUP($A2225,EVIX.IV!$B$5:$F$300,5,0),"")</f>
        <v/>
      </c>
      <c r="I2225" s="11">
        <f>I2224*$E2225/$E2224*(1-I$1+VLOOKUP($A2225,'G T-bils'!$B$3:$C$3000,2,1)/36500)^($A2225-$A2224)</f>
        <v>31.545876840948349</v>
      </c>
      <c r="L2225">
        <f>ROW()</f>
        <v>2225</v>
      </c>
    </row>
    <row r="2226" spans="1:12">
      <c r="A2226" s="1">
        <v>43187</v>
      </c>
      <c r="B2226">
        <v>22.87</v>
      </c>
      <c r="C2226">
        <v>22.31</v>
      </c>
      <c r="D2226">
        <f>IFERROR(VLOOKUP($A2226,'EXIV-EVIX indexes'!$B$4:$D$5000,2,0),D2225)</f>
        <v>3327.56</v>
      </c>
      <c r="E2226">
        <f>IFERROR(VLOOKUP($A2226,'EXIV-EVIX indexes'!$B$4:$D$5000,3,0),E2225)</f>
        <v>21963.54</v>
      </c>
      <c r="F2226" s="11">
        <f>F2225*$D2226/$D2225*(1-F$1+VLOOKUP(A2226,'G T-bils'!B$3:C$3000,2,1)/36500)^($A2226-$A2225)</f>
        <v>14.7433758137387</v>
      </c>
      <c r="G2226" t="str">
        <f>IFERROR(VLOOKUP($A2226,EVIX.IV!$B$5:$F$300,5,0),"")</f>
        <v/>
      </c>
      <c r="I2226" s="11">
        <f>I2225*$E2226/$E2225*(1-I$1+VLOOKUP($A2226,'G T-bils'!$B$3:$C$3000,2,1)/36500)^($A2226-$A2225)</f>
        <v>30.356987118682628</v>
      </c>
      <c r="L2226">
        <f>ROW()</f>
        <v>2226</v>
      </c>
    </row>
    <row r="2227" spans="1:12">
      <c r="A2227" s="1">
        <v>43188</v>
      </c>
      <c r="B2227">
        <v>19.97</v>
      </c>
      <c r="C2227">
        <v>20.55</v>
      </c>
      <c r="D2227">
        <f>IFERROR(VLOOKUP($A2227,'EXIV-EVIX indexes'!$B$4:$D$5000,2,0),D2226)</f>
        <v>3095.78</v>
      </c>
      <c r="E2227">
        <f>IFERROR(VLOOKUP($A2227,'EXIV-EVIX indexes'!$B$4:$D$5000,3,0),E2226)</f>
        <v>23299.49</v>
      </c>
      <c r="F2227" s="11">
        <f>F2226*$D2227/$D2226*(1-F$1+VLOOKUP(A2227,'G T-bils'!B$3:C$3000,2,1)/36500)^($A2227-$A2226)</f>
        <v>13.715648851654818</v>
      </c>
      <c r="G2227" t="str">
        <f>IFERROR(VLOOKUP($A2227,EVIX.IV!$B$5:$F$300,5,0),"")</f>
        <v/>
      </c>
      <c r="I2227" s="11">
        <f>I2226*$E2227/$E2226*(1-I$1+VLOOKUP($A2227,'G T-bils'!$B$3:$C$3000,2,1)/36500)^($A2227-$A2226)</f>
        <v>32.201638374439703</v>
      </c>
      <c r="L2227">
        <f>ROW()</f>
        <v>2227</v>
      </c>
    </row>
    <row r="2228" spans="1:12">
      <c r="A2228" s="1">
        <v>43192</v>
      </c>
      <c r="B2228">
        <v>23.62</v>
      </c>
      <c r="C2228">
        <v>22.57</v>
      </c>
      <c r="D2228">
        <f>IFERROR(VLOOKUP($A2228,'EXIV-EVIX indexes'!$B$4:$D$5000,2,0),D2227)</f>
        <v>3095.78</v>
      </c>
      <c r="E2228">
        <f>IFERROR(VLOOKUP($A2228,'EXIV-EVIX indexes'!$B$4:$D$5000,3,0),E2227)</f>
        <v>23299.49</v>
      </c>
      <c r="F2228" s="11">
        <f>F2227*$D2228/$D2227*(1-F$1+VLOOKUP(A2228,'G T-bils'!B$3:C$3000,2,1)/36500)^($A2228-$A2227)</f>
        <v>13.712519696837793</v>
      </c>
      <c r="G2228" t="str">
        <f>IFERROR(VLOOKUP($A2228,EVIX.IV!$B$5:$F$300,5,0),"")</f>
        <v/>
      </c>
      <c r="I2228" s="11">
        <f>I2227*$E2228/$E2227*(1-I$1+VLOOKUP($A2228,'G T-bils'!$B$3:$C$3000,2,1)/36500)^($A2228-$A2227)</f>
        <v>32.194291736090669</v>
      </c>
      <c r="L2228">
        <f>ROW()</f>
        <v>2228</v>
      </c>
    </row>
    <row r="2229" spans="1:12">
      <c r="A2229" s="1">
        <v>43193</v>
      </c>
      <c r="B2229">
        <v>21.1</v>
      </c>
      <c r="C2229">
        <v>21.02</v>
      </c>
      <c r="D2229">
        <f>IFERROR(VLOOKUP($A2229,'EXIV-EVIX indexes'!$B$4:$D$5000,2,0),D2228)</f>
        <v>3201.15</v>
      </c>
      <c r="E2229">
        <f>IFERROR(VLOOKUP($A2229,'EXIV-EVIX indexes'!$B$4:$D$5000,3,0),E2228)</f>
        <v>22406.15</v>
      </c>
      <c r="F2229" s="11">
        <f>F2228*$D2229/$D2228*(1-F$1+VLOOKUP(A2229,'G T-bils'!B$3:C$3000,2,1)/36500)^($A2229-$A2228)</f>
        <v>14.178439217627098</v>
      </c>
      <c r="G2229" t="str">
        <f>IFERROR(VLOOKUP($A2229,EVIX.IV!$B$5:$F$300,5,0),"")</f>
        <v/>
      </c>
      <c r="I2229" s="11">
        <f>I2228*$E2229/$E2228*(1-I$1+VLOOKUP($A2229,'G T-bils'!$B$3:$C$3000,2,1)/36500)^($A2229-$A2228)</f>
        <v>30.958144713926551</v>
      </c>
      <c r="L2229">
        <f>ROW()</f>
        <v>2229</v>
      </c>
    </row>
    <row r="2230" spans="1:12">
      <c r="A2230" s="1">
        <v>43194</v>
      </c>
      <c r="B2230">
        <v>20.059999999999999</v>
      </c>
      <c r="C2230">
        <v>20.420000000000002</v>
      </c>
      <c r="D2230">
        <f>IFERROR(VLOOKUP($A2230,'EXIV-EVIX indexes'!$B$4:$D$5000,2,0),D2229)</f>
        <v>3294.55</v>
      </c>
      <c r="E2230">
        <f>IFERROR(VLOOKUP($A2230,'EXIV-EVIX indexes'!$B$4:$D$5000,3,0),E2229)</f>
        <v>21836.99</v>
      </c>
      <c r="F2230" s="11">
        <f>F2229*$D2230/$D2229*(1-F$1+VLOOKUP(A2230,'G T-bils'!B$3:C$3000,2,1)/36500)^($A2230-$A2229)</f>
        <v>14.591291393685026</v>
      </c>
      <c r="G2230" t="str">
        <f>IFERROR(VLOOKUP($A2230,EVIX.IV!$B$5:$F$300,5,0),"")</f>
        <v/>
      </c>
      <c r="I2230" s="11">
        <f>I2229*$E2230/$E2229*(1-I$1+VLOOKUP($A2230,'G T-bils'!$B$3:$C$3000,2,1)/36500)^($A2230-$A2229)</f>
        <v>30.17002630486267</v>
      </c>
      <c r="L2230">
        <f>ROW()</f>
        <v>2230</v>
      </c>
    </row>
    <row r="2231" spans="1:12">
      <c r="A2231" s="1">
        <v>43195</v>
      </c>
      <c r="B2231">
        <v>18.940000000000001</v>
      </c>
      <c r="C2231">
        <v>19.61</v>
      </c>
      <c r="D2231">
        <f>IFERROR(VLOOKUP($A2231,'EXIV-EVIX indexes'!$B$4:$D$5000,2,0),D2230)</f>
        <v>2982.87</v>
      </c>
      <c r="E2231">
        <f>IFERROR(VLOOKUP($A2231,'EXIV-EVIX indexes'!$B$4:$D$5000,3,0),E2230)</f>
        <v>23643.8</v>
      </c>
      <c r="F2231" s="11">
        <f>F2230*$D2231/$D2230*(1-F$1+VLOOKUP(A2231,'G T-bils'!B$3:C$3000,2,1)/36500)^($A2231-$A2230)</f>
        <v>13.210132706160568</v>
      </c>
      <c r="G2231" t="str">
        <f>IFERROR(VLOOKUP($A2231,EVIX.IV!$B$5:$F$300,5,0),"")</f>
        <v/>
      </c>
      <c r="I2231" s="11">
        <f>I2230*$E2231/$E2230*(1-I$1+VLOOKUP($A2231,'G T-bils'!$B$3:$C$3000,2,1)/36500)^($A2231-$A2230)</f>
        <v>32.664455064088067</v>
      </c>
      <c r="L2231">
        <f>ROW()</f>
        <v>2231</v>
      </c>
    </row>
    <row r="2232" spans="1:12">
      <c r="A2232" s="1">
        <v>43196</v>
      </c>
      <c r="B2232">
        <v>21.49</v>
      </c>
      <c r="C2232">
        <v>21.2</v>
      </c>
      <c r="D2232">
        <f>IFERROR(VLOOKUP($A2232,'EXIV-EVIX indexes'!$B$4:$D$5000,2,0),D2231)</f>
        <v>3040.22</v>
      </c>
      <c r="E2232">
        <f>IFERROR(VLOOKUP($A2232,'EXIV-EVIX indexes'!$B$4:$D$5000,3,0),E2231)</f>
        <v>23309.5</v>
      </c>
      <c r="F2232" s="11">
        <f>F2231*$D2232/$D2231*(1-F$1+VLOOKUP(A2232,'G T-bils'!B$3:C$3000,2,1)/36500)^($A2232-$A2231)</f>
        <v>13.463348650122827</v>
      </c>
      <c r="G2232" t="str">
        <f>IFERROR(VLOOKUP($A2232,EVIX.IV!$B$5:$F$300,5,0),"")</f>
        <v/>
      </c>
      <c r="I2232" s="11">
        <f>I2231*$E2232/$E2231*(1-I$1+VLOOKUP($A2232,'G T-bils'!$B$3:$C$3000,2,1)/36500)^($A2232-$A2231)</f>
        <v>32.200775030904552</v>
      </c>
      <c r="L2232">
        <f>ROW()</f>
        <v>2232</v>
      </c>
    </row>
    <row r="2233" spans="1:12">
      <c r="A2233" s="1">
        <v>43199</v>
      </c>
      <c r="B2233">
        <v>21.77</v>
      </c>
      <c r="C2233">
        <v>21.23</v>
      </c>
      <c r="D2233">
        <f>IFERROR(VLOOKUP($A2233,'EXIV-EVIX indexes'!$B$4:$D$5000,2,0),D2232)</f>
        <v>3014.04</v>
      </c>
      <c r="E2233">
        <f>IFERROR(VLOOKUP($A2233,'EXIV-EVIX indexes'!$B$4:$D$5000,3,0),E2232)</f>
        <v>23690.71</v>
      </c>
      <c r="F2233" s="11">
        <f>F2232*$D2233/$D2232*(1-F$1+VLOOKUP(A2233,'G T-bils'!B$3:C$3000,2,1)/36500)^($A2233-$A2232)</f>
        <v>13.345128884554649</v>
      </c>
      <c r="G2233" t="str">
        <f>IFERROR(VLOOKUP($A2233,EVIX.IV!$B$5:$F$300,5,0),"")</f>
        <v/>
      </c>
      <c r="I2233" s="11">
        <f>I2232*$E2233/$E2232*(1-I$1+VLOOKUP($A2233,'G T-bils'!$B$3:$C$3000,2,1)/36500)^($A2233-$A2232)</f>
        <v>32.721795298067235</v>
      </c>
      <c r="L2233">
        <f>ROW()</f>
        <v>2233</v>
      </c>
    </row>
    <row r="2234" spans="1:12">
      <c r="A2234" s="1">
        <v>43200</v>
      </c>
      <c r="B2234">
        <v>20.47</v>
      </c>
      <c r="C2234">
        <v>20.399999999999999</v>
      </c>
      <c r="D2234">
        <f>IFERROR(VLOOKUP($A2234,'EXIV-EVIX indexes'!$B$4:$D$5000,2,0),D2233)</f>
        <v>2908.64</v>
      </c>
      <c r="E2234">
        <f>IFERROR(VLOOKUP($A2234,'EXIV-EVIX indexes'!$B$4:$D$5000,3,0),E2233)</f>
        <v>24657.53</v>
      </c>
      <c r="F2234" s="11">
        <f>F2233*$D2234/$D2233*(1-F$1+VLOOKUP(A2234,'G T-bils'!B$3:C$3000,2,1)/36500)^($A2234-$A2233)</f>
        <v>12.877719460117332</v>
      </c>
      <c r="G2234" t="str">
        <f>IFERROR(VLOOKUP($A2234,EVIX.IV!$B$5:$F$300,5,0),"")</f>
        <v/>
      </c>
      <c r="I2234" s="11">
        <f>I2233*$E2234/$E2233*(1-I$1+VLOOKUP($A2234,'G T-bils'!$B$3:$C$3000,2,1)/36500)^($A2234-$A2233)</f>
        <v>34.055232040542215</v>
      </c>
      <c r="L2234">
        <f>ROW()</f>
        <v>2234</v>
      </c>
    </row>
    <row r="2235" spans="1:12">
      <c r="A2235" s="1">
        <v>43201</v>
      </c>
      <c r="B2235">
        <v>20.239999999999998</v>
      </c>
      <c r="C2235">
        <v>20.37</v>
      </c>
      <c r="D2235">
        <f>IFERROR(VLOOKUP($A2235,'EXIV-EVIX indexes'!$B$4:$D$5000,2,0),D2234)</f>
        <v>2989.38</v>
      </c>
      <c r="E2235">
        <f>IFERROR(VLOOKUP($A2235,'EXIV-EVIX indexes'!$B$4:$D$5000,3,0),E2234)</f>
        <v>24099.22</v>
      </c>
      <c r="F2235" s="11">
        <f>F2234*$D2235/$D2234*(1-F$1+VLOOKUP(A2235,'G T-bils'!B$3:C$3000,2,1)/36500)^($A2235-$A2234)</f>
        <v>13.234432973146509</v>
      </c>
      <c r="G2235" t="str">
        <f>IFERROR(VLOOKUP($A2235,EVIX.IV!$B$5:$F$300,5,0),"")</f>
        <v/>
      </c>
      <c r="I2235" s="11">
        <f>I2234*$E2235/$E2234*(1-I$1+VLOOKUP($A2235,'G T-bils'!$B$3:$C$3000,2,1)/36500)^($A2235-$A2234)</f>
        <v>33.282235293248519</v>
      </c>
      <c r="L2235">
        <f>ROW()</f>
        <v>2235</v>
      </c>
    </row>
    <row r="2236" spans="1:12">
      <c r="A2236" s="1">
        <v>43202</v>
      </c>
      <c r="B2236">
        <v>18.489999999999998</v>
      </c>
      <c r="C2236">
        <v>19.28</v>
      </c>
      <c r="D2236">
        <f>IFERROR(VLOOKUP($A2236,'EXIV-EVIX indexes'!$B$4:$D$5000,2,0),D2235)</f>
        <v>2853.98</v>
      </c>
      <c r="E2236">
        <f>IFERROR(VLOOKUP($A2236,'EXIV-EVIX indexes'!$B$4:$D$5000,3,0),E2235)</f>
        <v>24920.49</v>
      </c>
      <c r="F2236" s="11">
        <f>F2235*$D2236/$D2235*(1-F$1+VLOOKUP(A2236,'G T-bils'!B$3:C$3000,2,1)/36500)^($A2236-$A2235)</f>
        <v>12.634276180504244</v>
      </c>
      <c r="G2236" t="str">
        <f>IFERROR(VLOOKUP($A2236,EVIX.IV!$B$5:$F$300,5,0),"")</f>
        <v/>
      </c>
      <c r="I2236" s="11">
        <f>I2235*$E2236/$E2235*(1-I$1+VLOOKUP($A2236,'G T-bils'!$B$3:$C$3000,2,1)/36500)^($A2236-$A2235)</f>
        <v>34.414487330703963</v>
      </c>
      <c r="L2236">
        <f>ROW()</f>
        <v>2236</v>
      </c>
    </row>
    <row r="2237" spans="1:12">
      <c r="A2237" s="1">
        <v>43203</v>
      </c>
      <c r="B2237">
        <v>17.41</v>
      </c>
      <c r="C2237">
        <v>18.55</v>
      </c>
      <c r="D2237">
        <f>IFERROR(VLOOKUP($A2237,'EXIV-EVIX indexes'!$B$4:$D$5000,2,0),D2236)</f>
        <v>2789.75</v>
      </c>
      <c r="E2237">
        <f>IFERROR(VLOOKUP($A2237,'EXIV-EVIX indexes'!$B$4:$D$5000,3,0),E2236)</f>
        <v>25510.14</v>
      </c>
      <c r="F2237" s="11">
        <f>F2236*$D2237/$D2236*(1-F$1+VLOOKUP(A2237,'G T-bils'!B$3:C$3000,2,1)/36500)^($A2237-$A2236)</f>
        <v>12.349232116964387</v>
      </c>
      <c r="G2237" t="str">
        <f>IFERROR(VLOOKUP($A2237,EVIX.IV!$B$5:$F$300,5,0),"")</f>
        <v/>
      </c>
      <c r="I2237" s="11">
        <f>I2236*$E2237/$E2236*(1-I$1+VLOOKUP($A2237,'G T-bils'!$B$3:$C$3000,2,1)/36500)^($A2237-$A2236)</f>
        <v>35.226767708316565</v>
      </c>
      <c r="L2237">
        <f>ROW()</f>
        <v>2237</v>
      </c>
    </row>
    <row r="2238" spans="1:12">
      <c r="A2238" s="1">
        <v>43206</v>
      </c>
      <c r="B2238">
        <v>16.559999999999999</v>
      </c>
      <c r="C2238">
        <v>17.82</v>
      </c>
      <c r="D2238">
        <f>IFERROR(VLOOKUP($A2238,'EXIV-EVIX indexes'!$B$4:$D$5000,2,0),D2237)</f>
        <v>2693.95</v>
      </c>
      <c r="E2238">
        <f>IFERROR(VLOOKUP($A2238,'EXIV-EVIX indexes'!$B$4:$D$5000,3,0),E2237)</f>
        <v>26538.49</v>
      </c>
      <c r="F2238" s="11">
        <f>F2237*$D2238/$D2237*(1-F$1+VLOOKUP(A2238,'G T-bils'!B$3:C$3000,2,1)/36500)^($A2238-$A2237)</f>
        <v>11.923118996358864</v>
      </c>
      <c r="G2238" t="str">
        <f>IFERROR(VLOOKUP($A2238,EVIX.IV!$B$5:$F$300,5,0),"")</f>
        <v/>
      </c>
      <c r="I2238" s="11">
        <f>I2237*$E2238/$E2237*(1-I$1+VLOOKUP($A2238,'G T-bils'!$B$3:$C$3000,2,1)/36500)^($A2238-$A2237)</f>
        <v>36.640538016418972</v>
      </c>
      <c r="L2238">
        <f>ROW()</f>
        <v>2238</v>
      </c>
    </row>
    <row r="2239" spans="1:12">
      <c r="A2239" s="1">
        <v>43207</v>
      </c>
      <c r="B2239">
        <v>15.25</v>
      </c>
      <c r="C2239">
        <v>16.8</v>
      </c>
      <c r="D2239">
        <f>IFERROR(VLOOKUP($A2239,'EXIV-EVIX indexes'!$B$4:$D$5000,2,0),D2238)</f>
        <v>2530.39</v>
      </c>
      <c r="E2239">
        <f>IFERROR(VLOOKUP($A2239,'EXIV-EVIX indexes'!$B$4:$D$5000,3,0),E2238)</f>
        <v>28041.3</v>
      </c>
      <c r="F2239" s="11">
        <f>F2238*$D2239/$D2238*(1-F$1+VLOOKUP(A2239,'G T-bils'!B$3:C$3000,2,1)/36500)^($A2239-$A2238)</f>
        <v>11.198582059535736</v>
      </c>
      <c r="G2239" t="str">
        <f>IFERROR(VLOOKUP($A2239,EVIX.IV!$B$5:$F$300,5,0),"")</f>
        <v/>
      </c>
      <c r="I2239" s="11">
        <f>I2238*$E2239/$E2238*(1-I$1+VLOOKUP($A2239,'G T-bils'!$B$3:$C$3000,2,1)/36500)^($A2239-$A2238)</f>
        <v>38.713194002437262</v>
      </c>
      <c r="L2239">
        <f>ROW()</f>
        <v>2239</v>
      </c>
    </row>
    <row r="2240" spans="1:12">
      <c r="A2240" s="1">
        <v>43208</v>
      </c>
      <c r="B2240">
        <v>15.6</v>
      </c>
      <c r="C2240">
        <v>16.8</v>
      </c>
      <c r="D2240">
        <f>IFERROR(VLOOKUP($A2240,'EXIV-EVIX indexes'!$B$4:$D$5000,2,0),D2239)</f>
        <v>2493.9499999999998</v>
      </c>
      <c r="E2240">
        <f>IFERROR(VLOOKUP($A2240,'EXIV-EVIX indexes'!$B$4:$D$5000,3,0),E2239)</f>
        <v>28583.99</v>
      </c>
      <c r="F2240" s="11">
        <f>F2239*$D2240/$D2239*(1-F$1+VLOOKUP(A2240,'G T-bils'!B$3:C$3000,2,1)/36500)^($A2240-$A2239)</f>
        <v>11.036682346797031</v>
      </c>
      <c r="G2240" t="str">
        <f>IFERROR(VLOOKUP($A2240,EVIX.IV!$B$5:$F$300,5,0),"")</f>
        <v/>
      </c>
      <c r="I2240" s="11">
        <f>I2239*$E2240/$E2239*(1-I$1+VLOOKUP($A2240,'G T-bils'!$B$3:$C$3000,2,1)/36500)^($A2240-$A2239)</f>
        <v>39.460168745299754</v>
      </c>
      <c r="L2240">
        <f>ROW()</f>
        <v>2240</v>
      </c>
    </row>
    <row r="2241" spans="1:12">
      <c r="A2241" s="1">
        <v>43209</v>
      </c>
      <c r="B2241">
        <v>15.96</v>
      </c>
      <c r="C2241">
        <v>17.12</v>
      </c>
      <c r="D2241">
        <f>IFERROR(VLOOKUP($A2241,'EXIV-EVIX indexes'!$B$4:$D$5000,2,0),D2240)</f>
        <v>2597.79</v>
      </c>
      <c r="E2241">
        <f>IFERROR(VLOOKUP($A2241,'EXIV-EVIX indexes'!$B$4:$D$5000,3,0),E2240)</f>
        <v>27322.5</v>
      </c>
      <c r="F2241" s="11">
        <f>F2240*$D2241/$D2240*(1-F$1+VLOOKUP(A2241,'G T-bils'!B$3:C$3000,2,1)/36500)^($A2241-$A2240)</f>
        <v>11.495558294830836</v>
      </c>
      <c r="G2241" t="str">
        <f>IFERROR(VLOOKUP($A2241,EVIX.IV!$B$5:$F$300,5,0),"")</f>
        <v/>
      </c>
      <c r="I2241" s="11">
        <f>I2240*$E2241/$E2240*(1-I$1+VLOOKUP($A2241,'G T-bils'!$B$3:$C$3000,2,1)/36500)^($A2241-$A2240)</f>
        <v>37.716531584976359</v>
      </c>
      <c r="L2241">
        <f>ROW()</f>
        <v>2241</v>
      </c>
    </row>
    <row r="2242" spans="1:12">
      <c r="A2242" s="1">
        <v>43210</v>
      </c>
      <c r="B2242">
        <v>16.88</v>
      </c>
      <c r="C2242">
        <v>17.72</v>
      </c>
      <c r="D2242">
        <f>IFERROR(VLOOKUP($A2242,'EXIV-EVIX indexes'!$B$4:$D$5000,2,0),D2241)</f>
        <v>2559.7800000000002</v>
      </c>
      <c r="E2242">
        <f>IFERROR(VLOOKUP($A2242,'EXIV-EVIX indexes'!$B$4:$D$5000,3,0),E2241)</f>
        <v>27333.27</v>
      </c>
      <c r="F2242" s="11">
        <f>F2241*$D2242/$D2241*(1-F$1+VLOOKUP(A2242,'G T-bils'!B$3:C$3000,2,1)/36500)^($A2242-$A2241)</f>
        <v>11.326712981010093</v>
      </c>
      <c r="G2242" t="str">
        <f>IFERROR(VLOOKUP($A2242,EVIX.IV!$B$5:$F$300,5,0),"")</f>
        <v/>
      </c>
      <c r="I2242" s="11">
        <f>I2241*$E2242/$E2241*(1-I$1+VLOOKUP($A2242,'G T-bils'!$B$3:$C$3000,2,1)/36500)^($A2242-$A2241)</f>
        <v>37.729246470462712</v>
      </c>
      <c r="L2242">
        <f>ROW()</f>
        <v>2242</v>
      </c>
    </row>
    <row r="2243" spans="1:12">
      <c r="A2243" s="1">
        <v>43213</v>
      </c>
      <c r="B2243">
        <v>16.34</v>
      </c>
      <c r="C2243">
        <v>17.350000000000001</v>
      </c>
      <c r="D2243">
        <f>IFERROR(VLOOKUP($A2243,'EXIV-EVIX indexes'!$B$4:$D$5000,2,0),D2242)</f>
        <v>2469.29</v>
      </c>
      <c r="E2243">
        <f>IFERROR(VLOOKUP($A2243,'EXIV-EVIX indexes'!$B$4:$D$5000,3,0),E2242)</f>
        <v>28033.48</v>
      </c>
      <c r="F2243" s="11">
        <f>F2242*$D2243/$D2242*(1-F$1+VLOOKUP(A2243,'G T-bils'!B$3:C$3000,2,1)/36500)^($A2243-$A2242)</f>
        <v>10.924436175401318</v>
      </c>
      <c r="G2243" t="str">
        <f>IFERROR(VLOOKUP($A2243,EVIX.IV!$B$5:$F$300,5,0),"")</f>
        <v/>
      </c>
      <c r="I2243" s="11">
        <f>I2242*$E2243/$E2242*(1-I$1+VLOOKUP($A2243,'G T-bils'!$B$3:$C$3000,2,1)/36500)^($A2243-$A2242)</f>
        <v>38.689154010276631</v>
      </c>
      <c r="L2243">
        <f>ROW()</f>
        <v>2243</v>
      </c>
    </row>
    <row r="2244" spans="1:12">
      <c r="A2244" s="1">
        <v>43214</v>
      </c>
      <c r="B2244">
        <v>18.02</v>
      </c>
      <c r="C2244">
        <v>18.23</v>
      </c>
      <c r="D2244">
        <f>IFERROR(VLOOKUP($A2244,'EXIV-EVIX indexes'!$B$4:$D$5000,2,0),D2243)</f>
        <v>2471.16</v>
      </c>
      <c r="E2244">
        <f>IFERROR(VLOOKUP($A2244,'EXIV-EVIX indexes'!$B$4:$D$5000,3,0),E2243)</f>
        <v>27974.69</v>
      </c>
      <c r="F2244" s="11">
        <f>F2243*$D2244/$D2243*(1-F$1+VLOOKUP(A2244,'G T-bils'!B$3:C$3000,2,1)/36500)^($A2244-$A2243)</f>
        <v>10.932085666764937</v>
      </c>
      <c r="G2244" t="str">
        <f>IFERROR(VLOOKUP($A2244,EVIX.IV!$B$5:$F$300,5,0),"")</f>
        <v/>
      </c>
      <c r="I2244" s="11">
        <f>I2243*$E2244/$E2243*(1-I$1+VLOOKUP($A2244,'G T-bils'!$B$3:$C$3000,2,1)/36500)^($A2244-$A2243)</f>
        <v>38.605815376715363</v>
      </c>
      <c r="L2244">
        <f>ROW()</f>
        <v>2244</v>
      </c>
    </row>
    <row r="2245" spans="1:12">
      <c r="A2245" s="1">
        <v>43215</v>
      </c>
      <c r="B2245">
        <v>17.84</v>
      </c>
      <c r="C2245">
        <v>18.23</v>
      </c>
      <c r="D2245">
        <f>IFERROR(VLOOKUP($A2245,'EXIV-EVIX indexes'!$B$4:$D$5000,2,0),D2244)</f>
        <v>2594.86</v>
      </c>
      <c r="E2245">
        <f>IFERROR(VLOOKUP($A2245,'EXIV-EVIX indexes'!$B$4:$D$5000,3,0),E2244)</f>
        <v>26370.17</v>
      </c>
      <c r="F2245" s="11">
        <f>F2244*$D2245/$D2244*(1-F$1+VLOOKUP(A2245,'G T-bils'!B$3:C$3000,2,1)/36500)^($A2245-$A2244)</f>
        <v>11.478663346473585</v>
      </c>
      <c r="G2245" t="str">
        <f>IFERROR(VLOOKUP($A2245,EVIX.IV!$B$5:$F$300,5,0),"")</f>
        <v/>
      </c>
      <c r="I2245" s="11">
        <f>I2244*$E2245/$E2244*(1-I$1+VLOOKUP($A2245,'G T-bils'!$B$3:$C$3000,2,1)/36500)^($A2245-$A2244)</f>
        <v>36.389459337927761</v>
      </c>
      <c r="L2245">
        <f>ROW()</f>
        <v>2245</v>
      </c>
    </row>
    <row r="2246" spans="1:12">
      <c r="A2246" s="1">
        <v>43216</v>
      </c>
      <c r="B2246">
        <v>16.239999999999998</v>
      </c>
      <c r="C2246">
        <v>17.29</v>
      </c>
      <c r="D2246">
        <f>IFERROR(VLOOKUP($A2246,'EXIV-EVIX indexes'!$B$4:$D$5000,2,0),D2245)</f>
        <v>2459.83</v>
      </c>
      <c r="E2246">
        <f>IFERROR(VLOOKUP($A2246,'EXIV-EVIX indexes'!$B$4:$D$5000,3,0),E2245)</f>
        <v>27476.1</v>
      </c>
      <c r="F2246" s="11">
        <f>F2245*$D2246/$D2245*(1-F$1+VLOOKUP(A2246,'G T-bils'!B$3:C$3000,2,1)/36500)^($A2246-$A2245)</f>
        <v>10.880721839422714</v>
      </c>
      <c r="G2246" t="str">
        <f>IFERROR(VLOOKUP($A2246,EVIX.IV!$B$5:$F$300,5,0),"")</f>
        <v/>
      </c>
      <c r="I2246" s="11">
        <f>I2245*$E2246/$E2245*(1-I$1+VLOOKUP($A2246,'G T-bils'!$B$3:$C$3000,2,1)/36500)^($A2246-$A2245)</f>
        <v>37.913422314734902</v>
      </c>
      <c r="L2246">
        <f>ROW()</f>
        <v>2246</v>
      </c>
    </row>
    <row r="2247" spans="1:12">
      <c r="A2247" s="1">
        <v>43217</v>
      </c>
      <c r="B2247">
        <v>15.41</v>
      </c>
      <c r="C2247">
        <v>17.079999999999998</v>
      </c>
      <c r="D2247">
        <f>IFERROR(VLOOKUP($A2247,'EXIV-EVIX indexes'!$B$4:$D$5000,2,0),D2246)</f>
        <v>2418.83</v>
      </c>
      <c r="E2247">
        <f>IFERROR(VLOOKUP($A2247,'EXIV-EVIX indexes'!$B$4:$D$5000,3,0),E2246)</f>
        <v>27872.43</v>
      </c>
      <c r="F2247" s="11">
        <f>F2246*$D2247/$D2246*(1-F$1+VLOOKUP(A2247,'G T-bils'!B$3:C$3000,2,1)/36500)^($A2247-$A2246)</f>
        <v>10.698753639124931</v>
      </c>
      <c r="G2247" t="str">
        <f>IFERROR(VLOOKUP($A2247,EVIX.IV!$B$5:$F$300,5,0),"")</f>
        <v/>
      </c>
      <c r="I2247" s="11">
        <f>I2246*$E2247/$E2246*(1-I$1+VLOOKUP($A2247,'G T-bils'!$B$3:$C$3000,2,1)/36500)^($A2247-$A2246)</f>
        <v>38.458112030648628</v>
      </c>
      <c r="L2247">
        <f>ROW()</f>
        <v>2247</v>
      </c>
    </row>
    <row r="2248" spans="1:12">
      <c r="A2248" s="1">
        <v>43220</v>
      </c>
      <c r="B2248">
        <v>15.93</v>
      </c>
      <c r="C2248">
        <v>17.34</v>
      </c>
      <c r="D2248">
        <f>IFERROR(VLOOKUP($A2248,'EXIV-EVIX indexes'!$B$4:$D$5000,2,0),D2247)</f>
        <v>2448.2800000000002</v>
      </c>
      <c r="E2248">
        <f>IFERROR(VLOOKUP($A2248,'EXIV-EVIX indexes'!$B$4:$D$5000,3,0),E2247)</f>
        <v>27433.15</v>
      </c>
      <c r="F2248" s="11">
        <f>F2247*$D2248/$D2247*(1-F$1+VLOOKUP(A2248,'G T-bils'!B$3:C$3000,2,1)/36500)^($A2248-$A2247)</f>
        <v>10.827161267971659</v>
      </c>
      <c r="G2248" t="str">
        <f>IFERROR(VLOOKUP($A2248,EVIX.IV!$B$5:$F$300,5,0),"")</f>
        <v/>
      </c>
      <c r="I2248" s="11">
        <f>I2247*$E2248/$E2247*(1-I$1+VLOOKUP($A2248,'G T-bils'!$B$3:$C$3000,2,1)/36500)^($A2248-$A2247)</f>
        <v>37.845520704009303</v>
      </c>
      <c r="L2248">
        <f>ROW()</f>
        <v>2248</v>
      </c>
    </row>
    <row r="2249" spans="1:12">
      <c r="A2249" s="1">
        <v>43221</v>
      </c>
      <c r="B2249">
        <v>15.49</v>
      </c>
      <c r="C2249">
        <v>16.91</v>
      </c>
      <c r="D2249">
        <f>IFERROR(VLOOKUP($A2249,'EXIV-EVIX indexes'!$B$4:$D$5000,2,0),D2248)</f>
        <v>2448.2800000000002</v>
      </c>
      <c r="E2249">
        <f>IFERROR(VLOOKUP($A2249,'EXIV-EVIX indexes'!$B$4:$D$5000,3,0),E2248)</f>
        <v>27433.15</v>
      </c>
      <c r="F2249" s="11">
        <f>F2248*$D2249/$D2248*(1-F$1+VLOOKUP(A2249,'G T-bils'!B$3:C$3000,2,1)/36500)^($A2249-$A2248)</f>
        <v>10.826543674827553</v>
      </c>
      <c r="G2249" t="str">
        <f>IFERROR(VLOOKUP($A2249,EVIX.IV!$B$5:$F$300,5,0),"")</f>
        <v/>
      </c>
      <c r="I2249" s="11">
        <f>I2248*$E2249/$E2248*(1-I$1+VLOOKUP($A2249,'G T-bils'!$B$3:$C$3000,2,1)/36500)^($A2249-$A2248)</f>
        <v>37.843361954033803</v>
      </c>
      <c r="L2249">
        <f>ROW()</f>
        <v>2249</v>
      </c>
    </row>
    <row r="2250" spans="1:12">
      <c r="A2250" s="1">
        <v>43222</v>
      </c>
      <c r="B2250">
        <v>15.97</v>
      </c>
      <c r="C2250">
        <v>17.260000000000002</v>
      </c>
      <c r="D2250">
        <f>IFERROR(VLOOKUP($A2250,'EXIV-EVIX indexes'!$B$4:$D$5000,2,0),D2249)</f>
        <v>2390.7800000000002</v>
      </c>
      <c r="E2250">
        <f>IFERROR(VLOOKUP($A2250,'EXIV-EVIX indexes'!$B$4:$D$5000,3,0),E2249)</f>
        <v>27497.94</v>
      </c>
      <c r="F2250" s="11">
        <f>F2249*$D2250/$D2249*(1-F$1+VLOOKUP(A2250,'G T-bils'!B$3:C$3000,2,1)/36500)^($A2250-$A2249)</f>
        <v>10.571669760725898</v>
      </c>
      <c r="G2250" t="str">
        <f>IFERROR(VLOOKUP($A2250,EVIX.IV!$B$5:$F$300,5,0),"")</f>
        <v/>
      </c>
      <c r="I2250" s="11">
        <f>I2249*$E2250/$E2249*(1-I$1+VLOOKUP($A2250,'G T-bils'!$B$3:$C$3000,2,1)/36500)^($A2250-$A2249)</f>
        <v>37.930574455322471</v>
      </c>
      <c r="L2250">
        <f>ROW()</f>
        <v>2250</v>
      </c>
    </row>
    <row r="2251" spans="1:12">
      <c r="A2251" s="1">
        <v>43223</v>
      </c>
      <c r="B2251">
        <v>15.9</v>
      </c>
      <c r="C2251">
        <v>17.03</v>
      </c>
      <c r="D2251">
        <f>IFERROR(VLOOKUP($A2251,'EXIV-EVIX indexes'!$B$4:$D$5000,2,0),D2250)</f>
        <v>2497.5300000000002</v>
      </c>
      <c r="E2251">
        <f>IFERROR(VLOOKUP($A2251,'EXIV-EVIX indexes'!$B$4:$D$5000,3,0),E2250)</f>
        <v>26242.46</v>
      </c>
      <c r="F2251" s="11">
        <f>F2250*$D2251/$D2250*(1-F$1+VLOOKUP(A2251,'G T-bils'!B$3:C$3000,2,1)/36500)^($A2251-$A2250)</f>
        <v>11.043072268419879</v>
      </c>
      <c r="G2251" t="str">
        <f>IFERROR(VLOOKUP($A2251,EVIX.IV!$B$5:$F$300,5,0),"")</f>
        <v/>
      </c>
      <c r="I2251" s="11">
        <f>I2250*$E2251/$E2250*(1-I$1+VLOOKUP($A2251,'G T-bils'!$B$3:$C$3000,2,1)/36500)^($A2251-$A2250)</f>
        <v>36.196704360184505</v>
      </c>
      <c r="L2251">
        <f>ROW()</f>
        <v>2251</v>
      </c>
    </row>
    <row r="2252" spans="1:12">
      <c r="A2252" s="1">
        <v>43224</v>
      </c>
      <c r="B2252">
        <v>14.77</v>
      </c>
      <c r="C2252">
        <v>16.649999999999999</v>
      </c>
      <c r="D2252">
        <f>IFERROR(VLOOKUP($A2252,'EXIV-EVIX indexes'!$B$4:$D$5000,2,0),D2251)</f>
        <v>2377.1</v>
      </c>
      <c r="E2252">
        <f>IFERROR(VLOOKUP($A2252,'EXIV-EVIX indexes'!$B$4:$D$5000,3,0),E2251)</f>
        <v>27401.32</v>
      </c>
      <c r="F2252" s="11">
        <f>F2251*$D2252/$D2251*(1-F$1+VLOOKUP(A2252,'G T-bils'!B$3:C$3000,2,1)/36500)^($A2252-$A2251)</f>
        <v>10.509979753079909</v>
      </c>
      <c r="G2252" t="str">
        <f>IFERROR(VLOOKUP($A2252,EVIX.IV!$B$5:$F$300,5,0),"")</f>
        <v/>
      </c>
      <c r="I2252" s="11">
        <f>I2251*$E2252/$E2251*(1-I$1+VLOOKUP($A2252,'G T-bils'!$B$3:$C$3000,2,1)/36500)^($A2252-$A2251)</f>
        <v>37.792985246888321</v>
      </c>
      <c r="L2252">
        <f>ROW()</f>
        <v>2252</v>
      </c>
    </row>
    <row r="2253" spans="1:12">
      <c r="A2253" s="1">
        <v>43227</v>
      </c>
      <c r="B2253">
        <v>14.75</v>
      </c>
      <c r="C2253">
        <v>16.649999999999999</v>
      </c>
      <c r="D2253">
        <f>IFERROR(VLOOKUP($A2253,'EXIV-EVIX indexes'!$B$4:$D$5000,2,0),D2252)</f>
        <v>2352.67</v>
      </c>
      <c r="E2253">
        <f>IFERROR(VLOOKUP($A2253,'EXIV-EVIX indexes'!$B$4:$D$5000,3,0),E2252)</f>
        <v>27599.43</v>
      </c>
      <c r="F2253" s="11">
        <f>F2252*$D2253/$D2252*(1-F$1+VLOOKUP(A2253,'G T-bils'!B$3:C$3000,2,1)/36500)^($A2253-$A2252)</f>
        <v>10.400186371903306</v>
      </c>
      <c r="G2253" t="str">
        <f>IFERROR(VLOOKUP($A2253,EVIX.IV!$B$5:$F$300,5,0),"")</f>
        <v/>
      </c>
      <c r="I2253" s="11">
        <f>I2252*$E2253/$E2252*(1-I$1+VLOOKUP($A2253,'G T-bils'!$B$3:$C$3000,2,1)/36500)^($A2253-$A2252)</f>
        <v>38.059712754977745</v>
      </c>
      <c r="L2253">
        <f>ROW()</f>
        <v>2253</v>
      </c>
    </row>
    <row r="2254" spans="1:12">
      <c r="A2254" s="1">
        <v>43228</v>
      </c>
      <c r="B2254">
        <v>14.71</v>
      </c>
      <c r="C2254">
        <v>16.48</v>
      </c>
      <c r="D2254">
        <f>IFERROR(VLOOKUP($A2254,'EXIV-EVIX indexes'!$B$4:$D$5000,2,0),D2253)</f>
        <v>2394.09</v>
      </c>
      <c r="E2254">
        <f>IFERROR(VLOOKUP($A2254,'EXIV-EVIX indexes'!$B$4:$D$5000,3,0),E2253)</f>
        <v>26776.61</v>
      </c>
      <c r="F2254" s="11">
        <f>F2253*$D2254/$D2253*(1-F$1+VLOOKUP(A2254,'G T-bils'!B$3:C$3000,2,1)/36500)^($A2254-$A2253)</f>
        <v>10.582683472768919</v>
      </c>
      <c r="G2254" t="str">
        <f>IFERROR(VLOOKUP($A2254,EVIX.IV!$B$5:$F$300,5,0),"")</f>
        <v/>
      </c>
      <c r="I2254" s="11">
        <f>I2253*$E2254/$E2253*(1-I$1+VLOOKUP($A2254,'G T-bils'!$B$3:$C$3000,2,1)/36500)^($A2254-$A2253)</f>
        <v>36.922934785101525</v>
      </c>
      <c r="L2254">
        <f>ROW()</f>
        <v>2254</v>
      </c>
    </row>
    <row r="2255" spans="1:12">
      <c r="A2255" s="1">
        <v>43229</v>
      </c>
      <c r="B2255">
        <v>13.42</v>
      </c>
      <c r="C2255">
        <v>15.78</v>
      </c>
      <c r="D2255">
        <f>IFERROR(VLOOKUP($A2255,'EXIV-EVIX indexes'!$B$4:$D$5000,2,0),D2254)</f>
        <v>2320.9699999999998</v>
      </c>
      <c r="E2255">
        <f>IFERROR(VLOOKUP($A2255,'EXIV-EVIX indexes'!$B$4:$D$5000,3,0),E2254)</f>
        <v>27628.9</v>
      </c>
      <c r="F2255" s="11">
        <f>F2254*$D2255/$D2254*(1-F$1+VLOOKUP(A2255,'G T-bils'!B$3:C$3000,2,1)/36500)^($A2255-$A2254)</f>
        <v>10.258883254686529</v>
      </c>
      <c r="G2255" t="str">
        <f>IFERROR(VLOOKUP($A2255,EVIX.IV!$B$5:$F$300,5,0),"")</f>
        <v/>
      </c>
      <c r="I2255" s="11">
        <f>I2254*$E2255/$E2254*(1-I$1+VLOOKUP($A2255,'G T-bils'!$B$3:$C$3000,2,1)/36500)^($A2255-$A2254)</f>
        <v>38.096005542761851</v>
      </c>
      <c r="L2255">
        <f>ROW()</f>
        <v>2255</v>
      </c>
    </row>
    <row r="2256" spans="1:12">
      <c r="A2256" s="1">
        <v>43230</v>
      </c>
      <c r="B2256">
        <v>13.23</v>
      </c>
      <c r="C2256">
        <v>15.24</v>
      </c>
      <c r="D2256">
        <f>IFERROR(VLOOKUP($A2256,'EXIV-EVIX indexes'!$B$4:$D$5000,2,0),D2255)</f>
        <v>2252.91</v>
      </c>
      <c r="E2256">
        <f>IFERROR(VLOOKUP($A2256,'EXIV-EVIX indexes'!$B$4:$D$5000,3,0),E2255)</f>
        <v>28539.17</v>
      </c>
      <c r="F2256" s="11">
        <f>F2255*$D2256/$D2255*(1-F$1+VLOOKUP(A2256,'G T-bils'!B$3:C$3000,2,1)/36500)^($A2256-$A2255)</f>
        <v>9.9574842932374104</v>
      </c>
      <c r="G2256" t="str">
        <f>IFERROR(VLOOKUP($A2256,EVIX.IV!$B$5:$F$300,5,0),"")</f>
        <v/>
      </c>
      <c r="I2256" s="11">
        <f>I2255*$E2256/$E2255*(1-I$1+VLOOKUP($A2256,'G T-bils'!$B$3:$C$3000,2,1)/36500)^($A2256-$A2255)</f>
        <v>39.348883300009398</v>
      </c>
      <c r="L2256">
        <f>ROW()</f>
        <v>2256</v>
      </c>
    </row>
    <row r="2257" spans="1:12">
      <c r="A2257" s="1">
        <v>43231</v>
      </c>
      <c r="B2257">
        <v>12.65</v>
      </c>
      <c r="C2257">
        <v>14.82</v>
      </c>
      <c r="D2257">
        <f>IFERROR(VLOOKUP($A2257,'EXIV-EVIX indexes'!$B$4:$D$5000,2,0),D2256)</f>
        <v>2222.15</v>
      </c>
      <c r="E2257">
        <f>IFERROR(VLOOKUP($A2257,'EXIV-EVIX indexes'!$B$4:$D$5000,3,0),E2256)</f>
        <v>29226.74</v>
      </c>
      <c r="F2257" s="11">
        <f>F2256*$D2257/$D2256*(1-F$1+VLOOKUP(A2257,'G T-bils'!B$3:C$3000,2,1)/36500)^($A2257-$A2256)</f>
        <v>9.8209700221205498</v>
      </c>
      <c r="G2257" t="str">
        <f>IFERROR(VLOOKUP($A2257,EVIX.IV!$B$5:$F$300,5,0),"")</f>
        <v/>
      </c>
      <c r="I2257" s="11">
        <f>I2256*$E2257/$E2256*(1-I$1+VLOOKUP($A2257,'G T-bils'!$B$3:$C$3000,2,1)/36500)^($A2257-$A2256)</f>
        <v>40.294583969389116</v>
      </c>
      <c r="L2257">
        <f>ROW()</f>
        <v>2257</v>
      </c>
    </row>
    <row r="2258" spans="1:12">
      <c r="A2258" s="1">
        <v>43234</v>
      </c>
      <c r="B2258">
        <v>12.93</v>
      </c>
      <c r="C2258">
        <v>14.53</v>
      </c>
      <c r="D2258">
        <f>IFERROR(VLOOKUP($A2258,'EXIV-EVIX indexes'!$B$4:$D$5000,2,0),D2257)</f>
        <v>2210.31</v>
      </c>
      <c r="E2258">
        <f>IFERROR(VLOOKUP($A2258,'EXIV-EVIX indexes'!$B$4:$D$5000,3,0),E2257)</f>
        <v>29490.98</v>
      </c>
      <c r="F2258" s="11">
        <f>F2257*$D2258/$D2257*(1-F$1+VLOOKUP(A2258,'G T-bils'!B$3:C$3000,2,1)/36500)^($A2258-$A2257)</f>
        <v>9.7669706463705577</v>
      </c>
      <c r="G2258" t="str">
        <f>IFERROR(VLOOKUP($A2258,EVIX.IV!$B$5:$F$300,5,0),"")</f>
        <v/>
      </c>
      <c r="I2258" s="11">
        <f>I2257*$E2258/$E2257*(1-I$1+VLOOKUP($A2258,'G T-bils'!$B$3:$C$3000,2,1)/36500)^($A2258-$A2257)</f>
        <v>40.651931456090622</v>
      </c>
      <c r="L2258">
        <f>ROW()</f>
        <v>2258</v>
      </c>
    </row>
    <row r="2259" spans="1:12">
      <c r="A2259" s="1">
        <v>43235</v>
      </c>
      <c r="B2259">
        <v>14.63</v>
      </c>
      <c r="C2259">
        <v>15.79</v>
      </c>
      <c r="D2259">
        <f>IFERROR(VLOOKUP($A2259,'EXIV-EVIX indexes'!$B$4:$D$5000,2,0),D2258)</f>
        <v>2192.5500000000002</v>
      </c>
      <c r="E2259">
        <f>IFERROR(VLOOKUP($A2259,'EXIV-EVIX indexes'!$B$4:$D$5000,3,0),E2258)</f>
        <v>29187.69</v>
      </c>
      <c r="F2259" s="11">
        <f>F2258*$D2259/$D2258*(1-F$1+VLOOKUP(A2259,'G T-bils'!B$3:C$3000,2,1)/36500)^($A2259-$A2258)</f>
        <v>9.6879396917508931</v>
      </c>
      <c r="G2259" t="str">
        <f>IFERROR(VLOOKUP($A2259,EVIX.IV!$B$5:$F$300,5,0),"")</f>
        <v/>
      </c>
      <c r="I2259" s="11">
        <f>I2258*$E2259/$E2258*(1-I$1+VLOOKUP($A2259,'G T-bils'!$B$3:$C$3000,2,1)/36500)^($A2259-$A2258)</f>
        <v>40.231565445753063</v>
      </c>
      <c r="L2259">
        <f>ROW()</f>
        <v>2259</v>
      </c>
    </row>
    <row r="2260" spans="1:12">
      <c r="A2260" s="1">
        <v>43236</v>
      </c>
      <c r="B2260">
        <v>13.42</v>
      </c>
      <c r="C2260">
        <v>15.14</v>
      </c>
      <c r="D2260">
        <f>IFERROR(VLOOKUP($A2260,'EXIV-EVIX indexes'!$B$4:$D$5000,2,0),D2259)</f>
        <v>2236.84</v>
      </c>
      <c r="E2260">
        <f>IFERROR(VLOOKUP($A2260,'EXIV-EVIX indexes'!$B$4:$D$5000,3,0),E2259)</f>
        <v>28215.56</v>
      </c>
      <c r="F2260" s="11">
        <f>F2259*$D2260/$D2259*(1-F$1+VLOOKUP(A2260,'G T-bils'!B$3:C$3000,2,1)/36500)^($A2260-$A2259)</f>
        <v>9.8830744650679492</v>
      </c>
      <c r="G2260" t="str">
        <f>IFERROR(VLOOKUP($A2260,EVIX.IV!$B$5:$F$300,5,0),"")</f>
        <v/>
      </c>
      <c r="I2260" s="11">
        <f>I2259*$E2260/$E2259*(1-I$1+VLOOKUP($A2260,'G T-bils'!$B$3:$C$3000,2,1)/36500)^($A2260-$A2259)</f>
        <v>38.889387895302512</v>
      </c>
      <c r="L2260">
        <f>ROW()</f>
        <v>2260</v>
      </c>
    </row>
    <row r="2261" spans="1:12">
      <c r="A2261" s="1">
        <v>43237</v>
      </c>
      <c r="B2261">
        <v>13.43</v>
      </c>
      <c r="C2261">
        <v>15.02</v>
      </c>
      <c r="D2261">
        <f>IFERROR(VLOOKUP($A2261,'EXIV-EVIX indexes'!$B$4:$D$5000,2,0),D2260)</f>
        <v>2180</v>
      </c>
      <c r="E2261">
        <f>IFERROR(VLOOKUP($A2261,'EXIV-EVIX indexes'!$B$4:$D$5000,3,0),E2260)</f>
        <v>28950</v>
      </c>
      <c r="F2261" s="11">
        <f>F2260*$D2261/$D2260*(1-F$1+VLOOKUP(A2261,'G T-bils'!B$3:C$3000,2,1)/36500)^($A2261-$A2260)</f>
        <v>9.631387751291971</v>
      </c>
      <c r="G2261" t="str">
        <f>IFERROR(VLOOKUP($A2261,EVIX.IV!$B$5:$F$300,5,0),"")</f>
        <v/>
      </c>
      <c r="I2261" s="11">
        <f>I2260*$E2261/$E2260*(1-I$1+VLOOKUP($A2261,'G T-bils'!$B$3:$C$3000,2,1)/36500)^($A2261-$A2260)</f>
        <v>39.899387429413252</v>
      </c>
      <c r="L2261">
        <f>ROW()</f>
        <v>2261</v>
      </c>
    </row>
    <row r="2262" spans="1:12">
      <c r="A2262" s="1">
        <v>43238</v>
      </c>
      <c r="B2262">
        <v>13.42</v>
      </c>
      <c r="C2262">
        <v>15.19</v>
      </c>
      <c r="D2262">
        <f>IFERROR(VLOOKUP($A2262,'EXIV-EVIX indexes'!$B$4:$D$5000,2,0),D2261)</f>
        <v>2266.79</v>
      </c>
      <c r="E2262">
        <f>IFERROR(VLOOKUP($A2262,'EXIV-EVIX indexes'!$B$4:$D$5000,3,0),E2261)</f>
        <v>27669.89</v>
      </c>
      <c r="F2262" s="11">
        <f>F2261*$D2262/$D2261*(1-F$1+VLOOKUP(A2262,'G T-bils'!B$3:C$3000,2,1)/36500)^($A2262-$A2261)</f>
        <v>10.014260596571479</v>
      </c>
      <c r="G2262" t="str">
        <f>IFERROR(VLOOKUP($A2262,EVIX.IV!$B$5:$F$300,5,0),"")</f>
        <v/>
      </c>
      <c r="I2262" s="11">
        <f>I2261*$E2262/$E2261*(1-I$1+VLOOKUP($A2262,'G T-bils'!$B$3:$C$3000,2,1)/36500)^($A2262-$A2261)</f>
        <v>38.13294256318531</v>
      </c>
      <c r="L2262">
        <f>ROW()</f>
        <v>2262</v>
      </c>
    </row>
    <row r="2263" spans="1:12">
      <c r="A2263" s="1">
        <v>43241</v>
      </c>
      <c r="B2263">
        <v>13.08</v>
      </c>
      <c r="C2263">
        <v>14.69</v>
      </c>
      <c r="D2263">
        <f>IFERROR(VLOOKUP($A2263,'EXIV-EVIX indexes'!$B$4:$D$5000,2,0),D2262)</f>
        <v>2230.21</v>
      </c>
      <c r="E2263">
        <f>IFERROR(VLOOKUP($A2263,'EXIV-EVIX indexes'!$B$4:$D$5000,3,0),E2262)</f>
        <v>28017.95</v>
      </c>
      <c r="F2263" s="11">
        <f>F2262*$D2263/$D2262*(1-F$1+VLOOKUP(A2263,'G T-bils'!B$3:C$3000,2,1)/36500)^($A2263-$A2262)</f>
        <v>9.8509709730401553</v>
      </c>
      <c r="G2263" t="str">
        <f>IFERROR(VLOOKUP($A2263,EVIX.IV!$B$5:$F$300,5,0),"")</f>
        <v/>
      </c>
      <c r="I2263" s="11">
        <f>I2262*$E2263/$E2262*(1-I$1+VLOOKUP($A2263,'G T-bils'!$B$3:$C$3000,2,1)/36500)^($A2263-$A2262)</f>
        <v>38.606010331780659</v>
      </c>
      <c r="L2263">
        <f>ROW()</f>
        <v>2263</v>
      </c>
    </row>
    <row r="2264" spans="1:12">
      <c r="A2264" s="1">
        <v>43242</v>
      </c>
      <c r="B2264">
        <v>13.22</v>
      </c>
      <c r="C2264">
        <v>14.88</v>
      </c>
      <c r="D2264">
        <f>IFERROR(VLOOKUP($A2264,'EXIV-EVIX indexes'!$B$4:$D$5000,2,0),D2263)</f>
        <v>2167.09</v>
      </c>
      <c r="E2264">
        <f>IFERROR(VLOOKUP($A2264,'EXIV-EVIX indexes'!$B$4:$D$5000,3,0),E2263)</f>
        <v>28913.81</v>
      </c>
      <c r="F2264" s="11">
        <f>F2263*$D2264/$D2263*(1-F$1+VLOOKUP(A2264,'G T-bils'!B$3:C$3000,2,1)/36500)^($A2264-$A2263)</f>
        <v>9.5716201505839642</v>
      </c>
      <c r="G2264" t="str">
        <f>IFERROR(VLOOKUP($A2264,EVIX.IV!$B$5:$F$300,5,0),"")</f>
        <v/>
      </c>
      <c r="I2264" s="11">
        <f>I2263*$E2264/$E2263*(1-I$1+VLOOKUP($A2264,'G T-bils'!$B$3:$C$3000,2,1)/36500)^($A2264-$A2263)</f>
        <v>39.838145747553703</v>
      </c>
      <c r="L2264">
        <f>ROW()</f>
        <v>2264</v>
      </c>
    </row>
    <row r="2265" spans="1:12">
      <c r="A2265" s="1">
        <v>43243</v>
      </c>
      <c r="B2265">
        <v>12.58</v>
      </c>
      <c r="C2265">
        <v>14.48</v>
      </c>
      <c r="D2265">
        <f>IFERROR(VLOOKUP($A2265,'EXIV-EVIX indexes'!$B$4:$D$5000,2,0),D2264)</f>
        <v>2305.9499999999998</v>
      </c>
      <c r="E2265">
        <f>IFERROR(VLOOKUP($A2265,'EXIV-EVIX indexes'!$B$4:$D$5000,3,0),E2264)</f>
        <v>26708.01</v>
      </c>
      <c r="F2265" s="11">
        <f>F2264*$D2265/$D2264*(1-F$1+VLOOKUP(A2265,'G T-bils'!B$3:C$3000,2,1)/36500)^($A2265-$A2264)</f>
        <v>10.184357130330136</v>
      </c>
      <c r="G2265" t="str">
        <f>IFERROR(VLOOKUP($A2265,EVIX.IV!$B$5:$F$300,5,0),"")</f>
        <v/>
      </c>
      <c r="I2265" s="11">
        <f>I2264*$E2265/$E2264*(1-I$1+VLOOKUP($A2265,'G T-bils'!$B$3:$C$3000,2,1)/36500)^($A2265-$A2264)</f>
        <v>36.796842180891339</v>
      </c>
      <c r="L2265">
        <f>ROW()</f>
        <v>2265</v>
      </c>
    </row>
    <row r="2266" spans="1:12">
      <c r="A2266" s="1">
        <v>43244</v>
      </c>
      <c r="B2266">
        <v>12.53</v>
      </c>
      <c r="C2266">
        <v>14.43</v>
      </c>
      <c r="D2266">
        <f>IFERROR(VLOOKUP($A2266,'EXIV-EVIX indexes'!$B$4:$D$5000,2,0),D2265)</f>
        <v>2310.65</v>
      </c>
      <c r="E2266">
        <f>IFERROR(VLOOKUP($A2266,'EXIV-EVIX indexes'!$B$4:$D$5000,3,0),E2265)</f>
        <v>26734.07</v>
      </c>
      <c r="F2266" s="11">
        <f>F2265*$D2266/$D2265*(1-F$1+VLOOKUP(A2266,'G T-bils'!B$3:C$3000,2,1)/36500)^($A2266-$A2265)</f>
        <v>10.204532832227558</v>
      </c>
      <c r="G2266" t="str">
        <f>IFERROR(VLOOKUP($A2266,EVIX.IV!$B$5:$F$300,5,0),"")</f>
        <v/>
      </c>
      <c r="I2266" s="11">
        <f>I2265*$E2266/$E2265*(1-I$1+VLOOKUP($A2266,'G T-bils'!$B$3:$C$3000,2,1)/36500)^($A2266-$A2265)</f>
        <v>36.830645249962593</v>
      </c>
      <c r="L2266">
        <f>ROW()</f>
        <v>2266</v>
      </c>
    </row>
    <row r="2267" spans="1:12">
      <c r="A2267" s="1">
        <v>43245</v>
      </c>
      <c r="B2267">
        <v>13.22</v>
      </c>
      <c r="C2267">
        <v>14.83</v>
      </c>
      <c r="D2267">
        <f>IFERROR(VLOOKUP($A2267,'EXIV-EVIX indexes'!$B$4:$D$5000,2,0),D2266)</f>
        <v>2330.65</v>
      </c>
      <c r="E2267">
        <f>IFERROR(VLOOKUP($A2267,'EXIV-EVIX indexes'!$B$4:$D$5000,3,0),E2266)</f>
        <v>26178.240000000002</v>
      </c>
      <c r="F2267" s="11">
        <f>F2266*$D2267/$D2266*(1-F$1+VLOOKUP(A2267,'G T-bils'!B$3:C$3000,2,1)/36500)^($A2267-$A2266)</f>
        <v>10.292271796228862</v>
      </c>
      <c r="G2267" t="str">
        <f>IFERROR(VLOOKUP($A2267,EVIX.IV!$B$5:$F$300,5,0),"")</f>
        <v/>
      </c>
      <c r="I2267" s="11">
        <f>I2266*$E2267/$E2266*(1-I$1+VLOOKUP($A2267,'G T-bils'!$B$3:$C$3000,2,1)/36500)^($A2267-$A2266)</f>
        <v>36.062839436025875</v>
      </c>
      <c r="L2267">
        <f>ROW()</f>
        <v>2267</v>
      </c>
    </row>
    <row r="2268" spans="1:12">
      <c r="A2268" s="1">
        <v>43249</v>
      </c>
      <c r="B2268">
        <v>17.02</v>
      </c>
      <c r="C2268">
        <v>17.13</v>
      </c>
      <c r="D2268">
        <f>IFERROR(VLOOKUP($A2268,'EXIV-EVIX indexes'!$B$4:$D$5000,2,0),D2267)</f>
        <v>2661</v>
      </c>
      <c r="E2268">
        <f>IFERROR(VLOOKUP($A2268,'EXIV-EVIX indexes'!$B$4:$D$5000,3,0),E2267)</f>
        <v>22236.9</v>
      </c>
      <c r="F2268" s="11">
        <f>F2267*$D2268/$D2267*(1-F$1+VLOOKUP(A2268,'G T-bils'!B$3:C$3000,2,1)/36500)^($A2268-$A2267)</f>
        <v>11.74843364669981</v>
      </c>
      <c r="G2268" t="str">
        <f>IFERROR(VLOOKUP($A2268,EVIX.IV!$B$5:$F$300,5,0),"")</f>
        <v/>
      </c>
      <c r="I2268" s="11">
        <f>I2267*$E2268/$E2267*(1-I$1+VLOOKUP($A2268,'G T-bils'!$B$3:$C$3000,2,1)/36500)^($A2268-$A2267)</f>
        <v>30.626306390890964</v>
      </c>
      <c r="L2268">
        <f>ROW()</f>
        <v>2268</v>
      </c>
    </row>
    <row r="2269" spans="1:12">
      <c r="A2269" s="1">
        <v>43250</v>
      </c>
      <c r="B2269">
        <v>14.94</v>
      </c>
      <c r="C2269">
        <v>16</v>
      </c>
      <c r="D2269">
        <f>IFERROR(VLOOKUP($A2269,'EXIV-EVIX indexes'!$B$4:$D$5000,2,0),D2268)</f>
        <v>2594.44</v>
      </c>
      <c r="E2269">
        <f>IFERROR(VLOOKUP($A2269,'EXIV-EVIX indexes'!$B$4:$D$5000,3,0),E2268)</f>
        <v>22974.73</v>
      </c>
      <c r="F2269" s="11">
        <f>F2268*$D2269/$D2268*(1-F$1+VLOOKUP(A2269,'G T-bils'!B$3:C$3000,2,1)/36500)^($A2269-$A2268)</f>
        <v>11.453914897844179</v>
      </c>
      <c r="G2269" t="str">
        <f>IFERROR(VLOOKUP($A2269,EVIX.IV!$B$5:$F$300,5,0),"")</f>
        <v/>
      </c>
      <c r="I2269" s="11">
        <f>I2268*$E2269/$E2268*(1-I$1+VLOOKUP($A2269,'G T-bils'!$B$3:$C$3000,2,1)/36500)^($A2269-$A2268)</f>
        <v>31.640695615746523</v>
      </c>
      <c r="L2269">
        <f>ROW()</f>
        <v>2269</v>
      </c>
    </row>
    <row r="2270" spans="1:12">
      <c r="A2270" s="1">
        <v>43251</v>
      </c>
      <c r="B2270">
        <v>15.43</v>
      </c>
      <c r="C2270">
        <v>16.329999999999998</v>
      </c>
      <c r="D2270">
        <f>IFERROR(VLOOKUP($A2270,'EXIV-EVIX indexes'!$B$4:$D$5000,2,0),D2269)</f>
        <v>2577.17</v>
      </c>
      <c r="E2270">
        <f>IFERROR(VLOOKUP($A2270,'EXIV-EVIX indexes'!$B$4:$D$5000,3,0),E2269)</f>
        <v>23361.759999999998</v>
      </c>
      <c r="F2270" s="11">
        <f>F2269*$D2270/$D2269*(1-F$1+VLOOKUP(A2270,'G T-bils'!B$3:C$3000,2,1)/36500)^($A2270-$A2269)</f>
        <v>11.377022432234526</v>
      </c>
      <c r="G2270" t="str">
        <f>IFERROR(VLOOKUP($A2270,EVIX.IV!$B$5:$F$300,5,0),"")</f>
        <v/>
      </c>
      <c r="I2270" s="11">
        <f>I2269*$E2270/$E2269*(1-I$1+VLOOKUP($A2270,'G T-bils'!$B$3:$C$3000,2,1)/36500)^($A2270-$A2269)</f>
        <v>32.171876380594917</v>
      </c>
      <c r="L2270">
        <f>ROW()</f>
        <v>2270</v>
      </c>
    </row>
    <row r="2271" spans="1:12">
      <c r="A2271" s="1">
        <v>43252</v>
      </c>
      <c r="B2271">
        <v>13.46</v>
      </c>
      <c r="C2271">
        <v>15.27</v>
      </c>
      <c r="D2271">
        <f>IFERROR(VLOOKUP($A2271,'EXIV-EVIX indexes'!$B$4:$D$5000,2,0),D2270)</f>
        <v>2372.85</v>
      </c>
      <c r="E2271">
        <f>IFERROR(VLOOKUP($A2271,'EXIV-EVIX indexes'!$B$4:$D$5000,3,0),E2270)</f>
        <v>25165.3</v>
      </c>
      <c r="F2271" s="11">
        <f>F2270*$D2271/$D2270*(1-F$1+VLOOKUP(A2271,'G T-bils'!B$3:C$3000,2,1)/36500)^($A2271-$A2270)</f>
        <v>10.474445922755075</v>
      </c>
      <c r="G2271" t="str">
        <f>IFERROR(VLOOKUP($A2271,EVIX.IV!$B$5:$F$300,5,0),"")</f>
        <v/>
      </c>
      <c r="I2271" s="11">
        <f>I2270*$E2271/$E2270*(1-I$1+VLOOKUP($A2271,'G T-bils'!$B$3:$C$3000,2,1)/36500)^($A2271-$A2270)</f>
        <v>34.653585147619886</v>
      </c>
      <c r="L2271">
        <f>ROW()</f>
        <v>2271</v>
      </c>
    </row>
    <row r="2272" spans="1:12">
      <c r="A2272" s="1">
        <v>43255</v>
      </c>
      <c r="B2272">
        <v>12.74</v>
      </c>
      <c r="C2272">
        <v>14.9</v>
      </c>
      <c r="D2272">
        <f>IFERROR(VLOOKUP($A2272,'EXIV-EVIX indexes'!$B$4:$D$5000,2,0),D2271)</f>
        <v>2281.16</v>
      </c>
      <c r="E2272">
        <f>IFERROR(VLOOKUP($A2272,'EXIV-EVIX indexes'!$B$4:$D$5000,3,0),E2271)</f>
        <v>26275.33</v>
      </c>
      <c r="F2272" s="11">
        <f>F2271*$D2272/$D2271*(1-F$1+VLOOKUP(A2272,'G T-bils'!B$3:C$3000,2,1)/36500)^($A2272-$A2271)</f>
        <v>10.067976692107825</v>
      </c>
      <c r="G2272" t="str">
        <f>IFERROR(VLOOKUP($A2272,EVIX.IV!$B$5:$F$300,5,0),"")</f>
        <v/>
      </c>
      <c r="I2272" s="11">
        <f>I2271*$E2272/$E2271*(1-I$1+VLOOKUP($A2272,'G T-bils'!$B$3:$C$3000,2,1)/36500)^($A2272-$A2271)</f>
        <v>36.175947860222195</v>
      </c>
      <c r="L2272">
        <f>ROW()</f>
        <v>2272</v>
      </c>
    </row>
    <row r="2273" spans="1:12">
      <c r="A2273" s="1">
        <v>43256</v>
      </c>
      <c r="B2273">
        <v>12.4</v>
      </c>
      <c r="C2273">
        <v>14.72</v>
      </c>
      <c r="D2273">
        <f>IFERROR(VLOOKUP($A2273,'EXIV-EVIX indexes'!$B$4:$D$5000,2,0),D2272)</f>
        <v>2274.14</v>
      </c>
      <c r="E2273">
        <f>IFERROR(VLOOKUP($A2273,'EXIV-EVIX indexes'!$B$4:$D$5000,3,0),E2272)</f>
        <v>26222.33</v>
      </c>
      <c r="F2273" s="11">
        <f>F2272*$D2273/$D2272*(1-F$1+VLOOKUP(A2273,'G T-bils'!B$3:C$3000,2,1)/36500)^($A2273-$A2272)</f>
        <v>10.036421163931387</v>
      </c>
      <c r="G2273" t="str">
        <f>IFERROR(VLOOKUP($A2273,EVIX.IV!$B$5:$F$300,5,0),"")</f>
        <v/>
      </c>
      <c r="I2273" s="11">
        <f>I2272*$E2273/$E2272*(1-I$1+VLOOKUP($A2273,'G T-bils'!$B$3:$C$3000,2,1)/36500)^($A2273-$A2272)</f>
        <v>36.100917958541757</v>
      </c>
      <c r="L2273">
        <f>ROW()</f>
        <v>2273</v>
      </c>
    </row>
    <row r="2274" spans="1:12">
      <c r="A2274" s="1">
        <v>43257</v>
      </c>
      <c r="B2274">
        <v>11.64</v>
      </c>
      <c r="C2274">
        <v>14.19</v>
      </c>
      <c r="D2274">
        <f>IFERROR(VLOOKUP($A2274,'EXIV-EVIX indexes'!$B$4:$D$5000,2,0),D2273)</f>
        <v>2349.96</v>
      </c>
      <c r="E2274">
        <f>IFERROR(VLOOKUP($A2274,'EXIV-EVIX indexes'!$B$4:$D$5000,3,0),E2273)</f>
        <v>25844.959999999999</v>
      </c>
      <c r="F2274" s="11">
        <f>F2273*$D2274/$D2273*(1-F$1+VLOOKUP(A2274,'G T-bils'!B$3:C$3000,2,1)/36500)^($A2274-$A2273)</f>
        <v>10.370444631115948</v>
      </c>
      <c r="G2274" t="str">
        <f>IFERROR(VLOOKUP($A2274,EVIX.IV!$B$5:$F$300,5,0),"")</f>
        <v/>
      </c>
      <c r="I2274" s="11">
        <f>I2273*$E2274/$E2273*(1-I$1+VLOOKUP($A2274,'G T-bils'!$B$3:$C$3000,2,1)/36500)^($A2274-$A2273)</f>
        <v>35.579353922085978</v>
      </c>
      <c r="L2274">
        <f>ROW()</f>
        <v>2274</v>
      </c>
    </row>
    <row r="2275" spans="1:12">
      <c r="A2275" s="1">
        <v>43258</v>
      </c>
      <c r="B2275">
        <v>12.13</v>
      </c>
      <c r="C2275">
        <v>14.43</v>
      </c>
      <c r="D2275">
        <f>IFERROR(VLOOKUP($A2275,'EXIV-EVIX indexes'!$B$4:$D$5000,2,0),D2274)</f>
        <v>2316.7800000000002</v>
      </c>
      <c r="E2275">
        <f>IFERROR(VLOOKUP($A2275,'EXIV-EVIX indexes'!$B$4:$D$5000,3,0),E2274)</f>
        <v>26395.77</v>
      </c>
      <c r="F2275" s="11">
        <f>F2274*$D2275/$D2274*(1-F$1+VLOOKUP(A2275,'G T-bils'!B$3:C$3000,2,1)/36500)^($A2275-$A2274)</f>
        <v>10.2234370971841</v>
      </c>
      <c r="G2275" t="str">
        <f>IFERROR(VLOOKUP($A2275,EVIX.IV!$B$5:$F$300,5,0),"")</f>
        <v/>
      </c>
      <c r="I2275" s="11">
        <f>I2274*$E2275/$E2274*(1-I$1+VLOOKUP($A2275,'G T-bils'!$B$3:$C$3000,2,1)/36500)^($A2275-$A2274)</f>
        <v>36.335551420770564</v>
      </c>
      <c r="L2275">
        <f>ROW()</f>
        <v>2275</v>
      </c>
    </row>
    <row r="2276" spans="1:12">
      <c r="A2276" s="1">
        <v>43259</v>
      </c>
      <c r="B2276">
        <v>12.18</v>
      </c>
      <c r="C2276">
        <v>14.6</v>
      </c>
      <c r="D2276">
        <f>IFERROR(VLOOKUP($A2276,'EXIV-EVIX indexes'!$B$4:$D$5000,2,0),D2275)</f>
        <v>2370.5500000000002</v>
      </c>
      <c r="E2276">
        <f>IFERROR(VLOOKUP($A2276,'EXIV-EVIX indexes'!$B$4:$D$5000,3,0),E2275)</f>
        <v>25513.79</v>
      </c>
      <c r="F2276" s="11">
        <f>F2275*$D2276/$D2275*(1-F$1+VLOOKUP(A2276,'G T-bils'!B$3:C$3000,2,1)/36500)^($A2276-$A2275)</f>
        <v>10.460115509518262</v>
      </c>
      <c r="G2276" t="str">
        <f>IFERROR(VLOOKUP($A2276,EVIX.IV!$B$5:$F$300,5,0),"")</f>
        <v/>
      </c>
      <c r="I2276" s="11">
        <f>I2275*$E2276/$E2275*(1-I$1+VLOOKUP($A2276,'G T-bils'!$B$3:$C$3000,2,1)/36500)^($A2276-$A2275)</f>
        <v>35.119443308555105</v>
      </c>
      <c r="L2276">
        <f>ROW()</f>
        <v>2276</v>
      </c>
    </row>
    <row r="2277" spans="1:12">
      <c r="A2277" s="1">
        <v>43262</v>
      </c>
      <c r="B2277">
        <v>12.35</v>
      </c>
      <c r="C2277">
        <v>14.55</v>
      </c>
      <c r="D2277">
        <f>IFERROR(VLOOKUP($A2277,'EXIV-EVIX indexes'!$B$4:$D$5000,2,0),D2276)</f>
        <v>2230.9299999999998</v>
      </c>
      <c r="E2277">
        <f>IFERROR(VLOOKUP($A2277,'EXIV-EVIX indexes'!$B$4:$D$5000,3,0),E2276)</f>
        <v>27182.93</v>
      </c>
      <c r="F2277" s="11">
        <f>F2276*$D2277/$D2276*(1-F$1+VLOOKUP(A2277,'G T-bils'!B$3:C$3000,2,1)/36500)^($A2277-$A2276)</f>
        <v>9.8423540634423166</v>
      </c>
      <c r="G2277" t="str">
        <f>IFERROR(VLOOKUP($A2277,EVIX.IV!$B$5:$F$300,5,0),"")</f>
        <v/>
      </c>
      <c r="I2277" s="11">
        <f>I2276*$E2277/$E2276*(1-I$1+VLOOKUP($A2277,'G T-bils'!$B$3:$C$3000,2,1)/36500)^($A2277-$A2276)</f>
        <v>37.410593082212472</v>
      </c>
      <c r="L2277">
        <f>ROW()</f>
        <v>2277</v>
      </c>
    </row>
    <row r="2278" spans="1:12">
      <c r="A2278" s="1">
        <v>43263</v>
      </c>
      <c r="B2278">
        <v>12.34</v>
      </c>
      <c r="C2278">
        <v>14.59</v>
      </c>
      <c r="D2278">
        <f>IFERROR(VLOOKUP($A2278,'EXIV-EVIX indexes'!$B$4:$D$5000,2,0),D2277)</f>
        <v>2208.0100000000002</v>
      </c>
      <c r="E2278">
        <f>IFERROR(VLOOKUP($A2278,'EXIV-EVIX indexes'!$B$4:$D$5000,3,0),E2277)</f>
        <v>27360.19</v>
      </c>
      <c r="F2278" s="11">
        <f>F2277*$D2278/$D2277*(1-F$1+VLOOKUP(A2278,'G T-bils'!B$3:C$3000,2,1)/36500)^($A2278-$A2277)</f>
        <v>9.7406806029779371</v>
      </c>
      <c r="G2278" t="str">
        <f>IFERROR(VLOOKUP($A2278,EVIX.IV!$B$5:$F$300,5,0),"")</f>
        <v/>
      </c>
      <c r="I2278" s="11">
        <f>I2277*$E2278/$E2277*(1-I$1+VLOOKUP($A2278,'G T-bils'!$B$3:$C$3000,2,1)/36500)^($A2278-$A2277)</f>
        <v>37.652399859198056</v>
      </c>
      <c r="L2278">
        <f>ROW()</f>
        <v>2278</v>
      </c>
    </row>
    <row r="2279" spans="1:12">
      <c r="A2279" s="1">
        <v>43264</v>
      </c>
      <c r="B2279">
        <v>12.94</v>
      </c>
      <c r="C2279">
        <v>14.92</v>
      </c>
      <c r="D2279">
        <f>IFERROR(VLOOKUP($A2279,'EXIV-EVIX indexes'!$B$4:$D$5000,2,0),D2278)</f>
        <v>2143.58</v>
      </c>
      <c r="E2279">
        <f>IFERROR(VLOOKUP($A2279,'EXIV-EVIX indexes'!$B$4:$D$5000,3,0),E2278)</f>
        <v>28089.21</v>
      </c>
      <c r="F2279" s="11">
        <f>F2278*$D2279/$D2278*(1-F$1+VLOOKUP(A2279,'G T-bils'!B$3:C$3000,2,1)/36500)^($A2279-$A2278)</f>
        <v>9.4559069537497447</v>
      </c>
      <c r="G2279" t="str">
        <f>IFERROR(VLOOKUP($A2279,EVIX.IV!$B$5:$F$300,5,0),"")</f>
        <v/>
      </c>
      <c r="I2279" s="11">
        <f>I2278*$E2279/$E2278*(1-I$1+VLOOKUP($A2279,'G T-bils'!$B$3:$C$3000,2,1)/36500)^($A2279-$A2278)</f>
        <v>38.653453740394234</v>
      </c>
      <c r="L2279">
        <f>ROW()</f>
        <v>2279</v>
      </c>
    </row>
    <row r="2280" spans="1:12">
      <c r="A2280" s="1">
        <v>43265</v>
      </c>
      <c r="B2280">
        <v>12.12</v>
      </c>
      <c r="C2280">
        <v>14.4</v>
      </c>
      <c r="D2280">
        <f>IFERROR(VLOOKUP($A2280,'EXIV-EVIX indexes'!$B$4:$D$5000,2,0),D2279)</f>
        <v>1940.24</v>
      </c>
      <c r="E2280">
        <f>IFERROR(VLOOKUP($A2280,'EXIV-EVIX indexes'!$B$4:$D$5000,3,0),E2279)</f>
        <v>30152.48</v>
      </c>
      <c r="F2280" s="11">
        <f>F2279*$D2280/$D2279*(1-F$1+VLOOKUP(A2280,'G T-bils'!B$3:C$3000,2,1)/36500)^($A2280-$A2279)</f>
        <v>8.5584314046690544</v>
      </c>
      <c r="G2280" t="str">
        <f>IFERROR(VLOOKUP($A2280,EVIX.IV!$B$5:$F$300,5,0),"")</f>
        <v/>
      </c>
      <c r="I2280" s="11">
        <f>I2279*$E2280/$E2279*(1-I$1+VLOOKUP($A2280,'G T-bils'!$B$3:$C$3000,2,1)/36500)^($A2280-$A2279)</f>
        <v>41.490344854270646</v>
      </c>
      <c r="L2280">
        <f>ROW()</f>
        <v>2280</v>
      </c>
    </row>
    <row r="2281" spans="1:12">
      <c r="A2281" s="1">
        <v>43266</v>
      </c>
      <c r="B2281">
        <v>11.98</v>
      </c>
      <c r="C2281">
        <v>14.42</v>
      </c>
      <c r="D2281">
        <f>IFERROR(VLOOKUP($A2281,'EXIV-EVIX indexes'!$B$4:$D$5000,2,0),D2280)</f>
        <v>2057.0500000000002</v>
      </c>
      <c r="E2281">
        <f>IFERROR(VLOOKUP($A2281,'EXIV-EVIX indexes'!$B$4:$D$5000,3,0),E2280)</f>
        <v>28154.95</v>
      </c>
      <c r="F2281" s="11">
        <f>F2280*$D2281/$D2280*(1-F$1+VLOOKUP(A2281,'G T-bils'!B$3:C$3000,2,1)/36500)^($A2281-$A2280)</f>
        <v>9.0731647144482377</v>
      </c>
      <c r="G2281" t="str">
        <f>IFERROR(VLOOKUP($A2281,EVIX.IV!$B$5:$F$300,5,0),"")</f>
        <v/>
      </c>
      <c r="I2281" s="11">
        <f>I2280*$E2281/$E2280*(1-I$1+VLOOKUP($A2281,'G T-bils'!$B$3:$C$3000,2,1)/36500)^($A2281-$A2280)</f>
        <v>38.739498436244503</v>
      </c>
      <c r="L2281">
        <f>ROW()</f>
        <v>2281</v>
      </c>
    </row>
    <row r="2282" spans="1:12">
      <c r="A2282" s="1">
        <v>43269</v>
      </c>
      <c r="B2282">
        <v>12.31</v>
      </c>
      <c r="C2282">
        <v>14.48</v>
      </c>
      <c r="D2282">
        <f>IFERROR(VLOOKUP($A2282,'EXIV-EVIX indexes'!$B$4:$D$5000,2,0),D2281)</f>
        <v>2133.02</v>
      </c>
      <c r="E2282">
        <f>IFERROR(VLOOKUP($A2282,'EXIV-EVIX indexes'!$B$4:$D$5000,3,0),E2281)</f>
        <v>27090.5</v>
      </c>
      <c r="F2282" s="11">
        <f>F2281*$D2282/$D2281*(1-F$1+VLOOKUP(A2282,'G T-bils'!B$3:C$3000,2,1)/36500)^($A2282-$A2281)</f>
        <v>9.4066406736604211</v>
      </c>
      <c r="G2282" t="str">
        <f>IFERROR(VLOOKUP($A2282,EVIX.IV!$B$5:$F$300,5,0),"")</f>
        <v/>
      </c>
      <c r="I2282" s="11">
        <f>I2281*$E2282/$E2281*(1-I$1+VLOOKUP($A2282,'G T-bils'!$B$3:$C$3000,2,1)/36500)^($A2282-$A2281)</f>
        <v>37.268501754272535</v>
      </c>
      <c r="L2282">
        <f>ROW()</f>
        <v>2282</v>
      </c>
    </row>
    <row r="2283" spans="1:12">
      <c r="A2283" s="1">
        <v>43270</v>
      </c>
      <c r="B2283">
        <v>13.35</v>
      </c>
      <c r="C2283">
        <v>15.17</v>
      </c>
      <c r="D2283">
        <f>IFERROR(VLOOKUP($A2283,'EXIV-EVIX indexes'!$B$4:$D$5000,2,0),D2282)</f>
        <v>2198.8000000000002</v>
      </c>
      <c r="E2283">
        <f>IFERROR(VLOOKUP($A2283,'EXIV-EVIX indexes'!$B$4:$D$5000,3,0),E2282)</f>
        <v>26017.32</v>
      </c>
      <c r="F2283" s="11">
        <f>F2282*$D2283/$D2282*(1-F$1+VLOOKUP(A2283,'G T-bils'!B$3:C$3000,2,1)/36500)^($A2283-$A2282)</f>
        <v>9.6961780545511864</v>
      </c>
      <c r="G2283" t="str">
        <f>IFERROR(VLOOKUP($A2283,EVIX.IV!$B$5:$F$300,5,0),"")</f>
        <v/>
      </c>
      <c r="I2283" s="11">
        <f>I2282*$E2283/$E2282*(1-I$1+VLOOKUP($A2283,'G T-bils'!$B$3:$C$3000,2,1)/36500)^($A2283-$A2282)</f>
        <v>35.790082409008647</v>
      </c>
      <c r="L2283">
        <f>ROW()</f>
        <v>2283</v>
      </c>
    </row>
    <row r="2284" spans="1:12">
      <c r="A2284" s="1">
        <v>43271</v>
      </c>
      <c r="B2284">
        <v>12.79</v>
      </c>
      <c r="C2284">
        <v>14.79</v>
      </c>
      <c r="D2284">
        <f>IFERROR(VLOOKUP($A2284,'EXIV-EVIX indexes'!$B$4:$D$5000,2,0),D2283)</f>
        <v>2121.13</v>
      </c>
      <c r="E2284">
        <f>IFERROR(VLOOKUP($A2284,'EXIV-EVIX indexes'!$B$4:$D$5000,3,0),E2283)</f>
        <v>26994.1</v>
      </c>
      <c r="F2284" s="11">
        <f>F2283*$D2284/$D2283*(1-F$1+VLOOKUP(A2284,'G T-bils'!B$3:C$3000,2,1)/36500)^($A2284-$A2283)</f>
        <v>9.3531385305394004</v>
      </c>
      <c r="G2284" t="str">
        <f>IFERROR(VLOOKUP($A2284,EVIX.IV!$B$5:$F$300,5,0),"")</f>
        <v/>
      </c>
      <c r="I2284" s="11">
        <f>I2283*$E2284/$E2283*(1-I$1+VLOOKUP($A2284,'G T-bils'!$B$3:$C$3000,2,1)/36500)^($A2284-$A2283)</f>
        <v>37.131647493008202</v>
      </c>
      <c r="L2284">
        <f>ROW()</f>
        <v>2284</v>
      </c>
    </row>
    <row r="2285" spans="1:12">
      <c r="A2285" s="1">
        <v>43272</v>
      </c>
      <c r="B2285">
        <v>14.64</v>
      </c>
      <c r="C2285">
        <v>15.87</v>
      </c>
      <c r="D2285">
        <f>IFERROR(VLOOKUP($A2285,'EXIV-EVIX indexes'!$B$4:$D$5000,2,0),D2284)</f>
        <v>2281.9899999999998</v>
      </c>
      <c r="E2285">
        <f>IFERROR(VLOOKUP($A2285,'EXIV-EVIX indexes'!$B$4:$D$5000,3,0),E2284)</f>
        <v>25065.360000000001</v>
      </c>
      <c r="F2285" s="11">
        <f>F2284*$D2285/$D2284*(1-F$1+VLOOKUP(A2285,'G T-bils'!B$3:C$3000,2,1)/36500)^($A2285-$A2284)</f>
        <v>10.061877925141077</v>
      </c>
      <c r="G2285" t="str">
        <f>IFERROR(VLOOKUP($A2285,EVIX.IV!$B$5:$F$300,5,0),"")</f>
        <v/>
      </c>
      <c r="I2285" s="11">
        <f>I2284*$E2285/$E2284*(1-I$1+VLOOKUP($A2285,'G T-bils'!$B$3:$C$3000,2,1)/36500)^($A2285-$A2284)</f>
        <v>34.476608689464946</v>
      </c>
      <c r="L2285">
        <f>ROW()</f>
        <v>2285</v>
      </c>
    </row>
    <row r="2286" spans="1:12">
      <c r="A2286" s="1">
        <v>43273</v>
      </c>
      <c r="B2286">
        <v>13.77</v>
      </c>
      <c r="C2286">
        <v>15.5</v>
      </c>
      <c r="D2286">
        <f>IFERROR(VLOOKUP($A2286,'EXIV-EVIX indexes'!$B$4:$D$5000,2,0),D2285)</f>
        <v>2176.2600000000002</v>
      </c>
      <c r="E2286">
        <f>IFERROR(VLOOKUP($A2286,'EXIV-EVIX indexes'!$B$4:$D$5000,3,0),E2285)</f>
        <v>26352.52</v>
      </c>
      <c r="F2286" s="11">
        <f>F2285*$D2286/$D2285*(1-F$1+VLOOKUP(A2286,'G T-bils'!B$3:C$3000,2,1)/36500)^($A2286-$A2285)</f>
        <v>9.5951399478175574</v>
      </c>
      <c r="G2286" t="str">
        <f>IFERROR(VLOOKUP($A2286,EVIX.IV!$B$5:$F$300,5,0),"")</f>
        <v/>
      </c>
      <c r="I2286" s="11">
        <f>I2285*$E2286/$E2285*(1-I$1+VLOOKUP($A2286,'G T-bils'!$B$3:$C$3000,2,1)/36500)^($A2286-$A2285)</f>
        <v>36.244988924522552</v>
      </c>
      <c r="L2286">
        <f>ROW()</f>
        <v>2286</v>
      </c>
    </row>
    <row r="2287" spans="1:12">
      <c r="A2287" s="1">
        <v>43276</v>
      </c>
      <c r="B2287">
        <v>17.329999999999998</v>
      </c>
      <c r="C2287">
        <v>17.52</v>
      </c>
      <c r="D2287">
        <f>IFERROR(VLOOKUP($A2287,'EXIV-EVIX indexes'!$B$4:$D$5000,2,0),D2286)</f>
        <v>2443.5700000000002</v>
      </c>
      <c r="E2287">
        <f>IFERROR(VLOOKUP($A2287,'EXIV-EVIX indexes'!$B$4:$D$5000,3,0),E2286)</f>
        <v>23318.6</v>
      </c>
      <c r="F2287" s="11">
        <f>F2286*$D2287/$D2286*(1-F$1+VLOOKUP(A2287,'G T-bils'!B$3:C$3000,2,1)/36500)^($A2287-$A2286)</f>
        <v>10.771867390273862</v>
      </c>
      <c r="G2287" t="str">
        <f>IFERROR(VLOOKUP($A2287,EVIX.IV!$B$5:$F$300,5,0),"")</f>
        <v/>
      </c>
      <c r="I2287" s="11">
        <f>I2286*$E2287/$E2286*(1-I$1+VLOOKUP($A2287,'G T-bils'!$B$3:$C$3000,2,1)/36500)^($A2287-$A2286)</f>
        <v>32.066678123926572</v>
      </c>
      <c r="L2287">
        <f>ROW()</f>
        <v>2287</v>
      </c>
    </row>
    <row r="2288" spans="1:12">
      <c r="A2288" s="1">
        <v>43277</v>
      </c>
      <c r="B2288">
        <v>15.92</v>
      </c>
      <c r="C2288">
        <v>16.87</v>
      </c>
      <c r="D2288">
        <f>IFERROR(VLOOKUP($A2288,'EXIV-EVIX indexes'!$B$4:$D$5000,2,0),D2287)</f>
        <v>2390.8200000000002</v>
      </c>
      <c r="E2288">
        <f>IFERROR(VLOOKUP($A2288,'EXIV-EVIX indexes'!$B$4:$D$5000,3,0),E2287)</f>
        <v>23733.94</v>
      </c>
      <c r="F2288" s="11">
        <f>F2287*$D2288/$D2287*(1-F$1+VLOOKUP(A2288,'G T-bils'!B$3:C$3000,2,1)/36500)^($A2288-$A2287)</f>
        <v>10.538731029058278</v>
      </c>
      <c r="G2288" t="str">
        <f>IFERROR(VLOOKUP($A2288,EVIX.IV!$B$5:$F$300,5,0),"")</f>
        <v/>
      </c>
      <c r="I2288" s="11">
        <f>I2287*$E2288/$E2287*(1-I$1+VLOOKUP($A2288,'G T-bils'!$B$3:$C$3000,2,1)/36500)^($A2288-$A2287)</f>
        <v>32.635973103220678</v>
      </c>
      <c r="L2288">
        <f>ROW()</f>
        <v>2288</v>
      </c>
    </row>
    <row r="2289" spans="1:12">
      <c r="A2289" s="1">
        <v>43278</v>
      </c>
      <c r="B2289">
        <v>17.91</v>
      </c>
      <c r="C2289">
        <v>18.05</v>
      </c>
      <c r="D2289">
        <f>IFERROR(VLOOKUP($A2289,'EXIV-EVIX indexes'!$B$4:$D$5000,2,0),D2288)</f>
        <v>2400.39</v>
      </c>
      <c r="E2289">
        <f>IFERROR(VLOOKUP($A2289,'EXIV-EVIX indexes'!$B$4:$D$5000,3,0),E2288)</f>
        <v>23343.31</v>
      </c>
      <c r="F2289" s="11">
        <f>F2288*$D2289/$D2288*(1-F$1+VLOOKUP(A2289,'G T-bils'!B$3:C$3000,2,1)/36500)^($A2289-$A2288)</f>
        <v>10.580312027904668</v>
      </c>
      <c r="G2289" t="str">
        <f>IFERROR(VLOOKUP($A2289,EVIX.IV!$B$5:$F$300,5,0),"")</f>
        <v/>
      </c>
      <c r="I2289" s="11">
        <f>I2288*$E2289/$E2288*(1-I$1+VLOOKUP($A2289,'G T-bils'!$B$3:$C$3000,2,1)/36500)^($A2289-$A2288)</f>
        <v>32.096996183047018</v>
      </c>
      <c r="L2289">
        <f>ROW()</f>
        <v>2289</v>
      </c>
    </row>
    <row r="2290" spans="1:12">
      <c r="A2290" s="1">
        <v>43279</v>
      </c>
      <c r="B2290">
        <v>16.850000000000001</v>
      </c>
      <c r="C2290">
        <v>17.52</v>
      </c>
      <c r="D2290">
        <f>IFERROR(VLOOKUP($A2290,'EXIV-EVIX indexes'!$B$4:$D$5000,2,0),D2289)</f>
        <v>2512.0300000000002</v>
      </c>
      <c r="E2290">
        <f>IFERROR(VLOOKUP($A2290,'EXIV-EVIX indexes'!$B$4:$D$5000,3,0),E2289)</f>
        <v>22173.58</v>
      </c>
      <c r="F2290" s="11">
        <f>F2289*$D2290/$D2289*(1-F$1+VLOOKUP(A2290,'G T-bils'!B$3:C$3000,2,1)/36500)^($A2290-$A2289)</f>
        <v>11.07176133116641</v>
      </c>
      <c r="G2290" t="str">
        <f>IFERROR(VLOOKUP($A2290,EVIX.IV!$B$5:$F$300,5,0),"")</f>
        <v/>
      </c>
      <c r="I2290" s="11">
        <f>I2289*$E2290/$E2289*(1-I$1+VLOOKUP($A2290,'G T-bils'!$B$3:$C$3000,2,1)/36500)^($A2290-$A2289)</f>
        <v>30.486881088136371</v>
      </c>
      <c r="L2290">
        <f>ROW()</f>
        <v>2290</v>
      </c>
    </row>
    <row r="2291" spans="1:12">
      <c r="A2291" s="1">
        <v>43280</v>
      </c>
      <c r="B2291">
        <v>16.09</v>
      </c>
      <c r="C2291">
        <v>17.14</v>
      </c>
      <c r="D2291">
        <f>IFERROR(VLOOKUP($A2291,'EXIV-EVIX indexes'!$B$4:$D$5000,2,0),D2290)</f>
        <v>2380.2800000000002</v>
      </c>
      <c r="E2291">
        <f>IFERROR(VLOOKUP($A2291,'EXIV-EVIX indexes'!$B$4:$D$5000,3,0),E2290)</f>
        <v>23702.6</v>
      </c>
      <c r="F2291" s="11">
        <f>F2290*$D2291/$D2290*(1-F$1+VLOOKUP(A2291,'G T-bils'!B$3:C$3000,2,1)/36500)^($A2291-$A2290)</f>
        <v>10.490475355176741</v>
      </c>
      <c r="G2291" t="str">
        <f>IFERROR(VLOOKUP($A2291,EVIX.IV!$B$5:$F$300,5,0),"")</f>
        <v/>
      </c>
      <c r="I2291" s="11">
        <f>I2290*$E2291/$E2290*(1-I$1+VLOOKUP($A2291,'G T-bils'!$B$3:$C$3000,2,1)/36500)^($A2291-$A2290)</f>
        <v>32.587301136631922</v>
      </c>
      <c r="L2291">
        <f>ROW()</f>
        <v>2291</v>
      </c>
    </row>
    <row r="2292" spans="1:12">
      <c r="A2292" s="1">
        <v>43283</v>
      </c>
      <c r="B2292">
        <v>15.6</v>
      </c>
      <c r="C2292">
        <v>16.95</v>
      </c>
      <c r="D2292">
        <f>IFERROR(VLOOKUP($A2292,'EXIV-EVIX indexes'!$B$4:$D$5000,2,0),D2291)</f>
        <v>2479.73</v>
      </c>
      <c r="E2292">
        <f>IFERROR(VLOOKUP($A2292,'EXIV-EVIX indexes'!$B$4:$D$5000,3,0),E2291)</f>
        <v>22419.14</v>
      </c>
      <c r="F2292" s="11">
        <f>F2291*$D2292/$D2291*(1-F$1+VLOOKUP(A2292,'G T-bils'!B$3:C$3000,2,1)/36500)^($A2292-$A2291)</f>
        <v>10.926905734961618</v>
      </c>
      <c r="G2292" t="str">
        <f>IFERROR(VLOOKUP($A2292,EVIX.IV!$B$5:$F$300,5,0),"")</f>
        <v/>
      </c>
      <c r="I2292" s="11">
        <f>I2291*$E2292/$E2291*(1-I$1+VLOOKUP($A2292,'G T-bils'!$B$3:$C$3000,2,1)/36500)^($A2292-$A2291)</f>
        <v>30.817473796521529</v>
      </c>
      <c r="L2292">
        <f>ROW()</f>
        <v>2292</v>
      </c>
    </row>
    <row r="2293" spans="1:12">
      <c r="A2293" s="1">
        <v>43284</v>
      </c>
      <c r="B2293">
        <v>16.14</v>
      </c>
      <c r="C2293">
        <v>17.350000000000001</v>
      </c>
      <c r="D2293">
        <f>IFERROR(VLOOKUP($A2293,'EXIV-EVIX indexes'!$B$4:$D$5000,2,0),D2292)</f>
        <v>2373.0700000000002</v>
      </c>
      <c r="E2293">
        <f>IFERROR(VLOOKUP($A2293,'EXIV-EVIX indexes'!$B$4:$D$5000,3,0),E2292)</f>
        <v>23538.04</v>
      </c>
      <c r="F2293" s="11">
        <f>F2292*$D2293/$D2292*(1-F$1+VLOOKUP(A2293,'G T-bils'!B$3:C$3000,2,1)/36500)^($A2293-$A2292)</f>
        <v>10.456313025628246</v>
      </c>
      <c r="G2293" t="str">
        <f>IFERROR(VLOOKUP($A2293,EVIX.IV!$B$5:$F$300,5,0),"")</f>
        <v/>
      </c>
      <c r="I2293" s="11">
        <f>I2292*$E2293/$E2292*(1-I$1+VLOOKUP($A2293,'G T-bils'!$B$3:$C$3000,2,1)/36500)^($A2293-$A2292)</f>
        <v>32.353674328460222</v>
      </c>
      <c r="L2293">
        <f>ROW()</f>
        <v>2293</v>
      </c>
    </row>
    <row r="2294" spans="1:12">
      <c r="A2294" s="1">
        <v>43286</v>
      </c>
      <c r="B2294">
        <v>14.97</v>
      </c>
      <c r="C2294">
        <v>16.53</v>
      </c>
      <c r="D2294">
        <f>IFERROR(VLOOKUP($A2294,'EXIV-EVIX indexes'!$B$4:$D$5000,2,0),D2293)</f>
        <v>2345.4899999999998</v>
      </c>
      <c r="E2294">
        <f>IFERROR(VLOOKUP($A2294,'EXIV-EVIX indexes'!$B$4:$D$5000,3,0),E2293)</f>
        <v>24013.599999999999</v>
      </c>
      <c r="F2294" s="11">
        <f>F2293*$D2294/$D2293*(1-F$1+VLOOKUP(A2294,'G T-bils'!B$3:C$3000,2,1)/36500)^($A2294-$A2293)</f>
        <v>10.333609978744507</v>
      </c>
      <c r="G2294" t="str">
        <f>IFERROR(VLOOKUP($A2294,EVIX.IV!$B$5:$F$300,5,0),"")</f>
        <v/>
      </c>
      <c r="I2294" s="11">
        <f>I2293*$E2294/$E2293*(1-I$1+VLOOKUP($A2294,'G T-bils'!$B$3:$C$3000,2,1)/36500)^($A2294-$A2293)</f>
        <v>33.003579002779418</v>
      </c>
      <c r="L2294">
        <f>ROW()</f>
        <v>2294</v>
      </c>
    </row>
    <row r="2295" spans="1:12">
      <c r="A2295" s="1">
        <v>43287</v>
      </c>
      <c r="B2295">
        <v>13.37</v>
      </c>
      <c r="C2295">
        <v>15.71</v>
      </c>
      <c r="D2295">
        <f>IFERROR(VLOOKUP($A2295,'EXIV-EVIX indexes'!$B$4:$D$5000,2,0),D2294)</f>
        <v>2294.77</v>
      </c>
      <c r="E2295">
        <f>IFERROR(VLOOKUP($A2295,'EXIV-EVIX indexes'!$B$4:$D$5000,3,0),E2294)</f>
        <v>24743.47</v>
      </c>
      <c r="F2295" s="11">
        <f>F2294*$D2295/$D2294*(1-F$1+VLOOKUP(A2295,'G T-bils'!B$3:C$3000,2,1)/36500)^($A2295-$A2294)</f>
        <v>10.109574349364241</v>
      </c>
      <c r="G2295" t="str">
        <f>IFERROR(VLOOKUP($A2295,EVIX.IV!$B$5:$F$300,5,0),"")</f>
        <v/>
      </c>
      <c r="I2295" s="11">
        <f>I2294*$E2295/$E2294*(1-I$1+VLOOKUP($A2295,'G T-bils'!$B$3:$C$3000,2,1)/36500)^($A2295-$A2294)</f>
        <v>34.004750885882771</v>
      </c>
      <c r="L2295">
        <f>ROW()</f>
        <v>2295</v>
      </c>
    </row>
    <row r="2296" spans="1:12">
      <c r="A2296" s="1">
        <v>43290</v>
      </c>
      <c r="B2296">
        <v>12.69</v>
      </c>
      <c r="C2296">
        <v>14.87</v>
      </c>
      <c r="D2296">
        <f>IFERROR(VLOOKUP($A2296,'EXIV-EVIX indexes'!$B$4:$D$5000,2,0),D2295)</f>
        <v>2190.91</v>
      </c>
      <c r="E2296">
        <f>IFERROR(VLOOKUP($A2296,'EXIV-EVIX indexes'!$B$4:$D$5000,3,0),E2295)</f>
        <v>25862.37</v>
      </c>
      <c r="F2296" s="11">
        <f>F2295*$D2296/$D2295*(1-F$1+VLOOKUP(A2296,'G T-bils'!B$3:C$3000,2,1)/36500)^($A2296-$A2295)</f>
        <v>9.6503691069661066</v>
      </c>
      <c r="G2296" t="str">
        <f>IFERROR(VLOOKUP($A2296,EVIX.IV!$B$5:$F$300,5,0),"")</f>
        <v/>
      </c>
      <c r="I2296" s="11">
        <f>I2295*$E2296/$E2295*(1-I$1+VLOOKUP($A2296,'G T-bils'!$B$3:$C$3000,2,1)/36500)^($A2296-$A2295)</f>
        <v>35.536364321508763</v>
      </c>
      <c r="L2296">
        <f>ROW()</f>
        <v>2296</v>
      </c>
    </row>
    <row r="2297" spans="1:12">
      <c r="A2297" s="1">
        <v>43291</v>
      </c>
      <c r="B2297">
        <v>12.64</v>
      </c>
      <c r="C2297">
        <v>14.71</v>
      </c>
      <c r="D2297">
        <f>IFERROR(VLOOKUP($A2297,'EXIV-EVIX indexes'!$B$4:$D$5000,2,0),D2296)</f>
        <v>2074.5100000000002</v>
      </c>
      <c r="E2297">
        <f>IFERROR(VLOOKUP($A2297,'EXIV-EVIX indexes'!$B$4:$D$5000,3,0),E2296)</f>
        <v>27046.62</v>
      </c>
      <c r="F2297" s="11">
        <f>F2296*$D2297/$D2296*(1-F$1+VLOOKUP(A2297,'G T-bils'!B$3:C$3000,2,1)/36500)^($A2297-$A2296)</f>
        <v>9.1371372012040482</v>
      </c>
      <c r="G2297" t="str">
        <f>IFERROR(VLOOKUP($A2297,EVIX.IV!$B$5:$F$300,5,0),"")</f>
        <v/>
      </c>
      <c r="I2297" s="11">
        <f>I2296*$E2297/$E2296*(1-I$1+VLOOKUP($A2297,'G T-bils'!$B$3:$C$3000,2,1)/36500)^($A2297-$A2296)</f>
        <v>37.161471187275879</v>
      </c>
      <c r="L2297">
        <f>ROW()</f>
        <v>2297</v>
      </c>
    </row>
    <row r="2298" spans="1:12">
      <c r="A2298" s="1">
        <v>43292</v>
      </c>
      <c r="B2298">
        <v>13.63</v>
      </c>
      <c r="C2298">
        <v>15.38</v>
      </c>
      <c r="D2298">
        <f>IFERROR(VLOOKUP($A2298,'EXIV-EVIX indexes'!$B$4:$D$5000,2,0),D2297)</f>
        <v>2184.4899999999998</v>
      </c>
      <c r="E2298">
        <f>IFERROR(VLOOKUP($A2298,'EXIV-EVIX indexes'!$B$4:$D$5000,3,0),E2297)</f>
        <v>25605.57</v>
      </c>
      <c r="F2298" s="11">
        <f>F2297*$D2298/$D2297*(1-F$1+VLOOKUP(A2298,'G T-bils'!B$3:C$3000,2,1)/36500)^($A2298-$A2297)</f>
        <v>9.6209930563114821</v>
      </c>
      <c r="G2298" t="str">
        <f>IFERROR(VLOOKUP($A2298,EVIX.IV!$B$5:$F$300,5,0),"")</f>
        <v/>
      </c>
      <c r="I2298" s="11">
        <f>I2297*$E2298/$E2297*(1-I$1+VLOOKUP($A2298,'G T-bils'!$B$3:$C$3000,2,1)/36500)^($A2298-$A2297)</f>
        <v>35.179492848541273</v>
      </c>
      <c r="L2298">
        <f>ROW()</f>
        <v>2298</v>
      </c>
    </row>
    <row r="2299" spans="1:12">
      <c r="A2299" s="1">
        <v>43293</v>
      </c>
      <c r="B2299">
        <v>12.58</v>
      </c>
      <c r="C2299">
        <v>14.76</v>
      </c>
      <c r="D2299">
        <f>IFERROR(VLOOKUP($A2299,'EXIV-EVIX indexes'!$B$4:$D$5000,2,0),D2298)</f>
        <v>2105.35</v>
      </c>
      <c r="E2299">
        <f>IFERROR(VLOOKUP($A2299,'EXIV-EVIX indexes'!$B$4:$D$5000,3,0),E2298)</f>
        <v>26359.439999999999</v>
      </c>
      <c r="F2299" s="11">
        <f>F2298*$D2299/$D2298*(1-F$1+VLOOKUP(A2299,'G T-bils'!B$3:C$3000,2,1)/36500)^($A2299-$A2298)</f>
        <v>9.2719135047056884</v>
      </c>
      <c r="G2299" t="str">
        <f>IFERROR(VLOOKUP($A2299,EVIX.IV!$B$5:$F$300,5,0),"")</f>
        <v/>
      </c>
      <c r="I2299" s="11">
        <f>I2298*$E2299/$E2298*(1-I$1+VLOOKUP($A2299,'G T-bils'!$B$3:$C$3000,2,1)/36500)^($A2299-$A2298)</f>
        <v>36.21316909149791</v>
      </c>
      <c r="L2299">
        <f>ROW()</f>
        <v>2299</v>
      </c>
    </row>
    <row r="2300" spans="1:12">
      <c r="A2300" s="1">
        <v>43294</v>
      </c>
      <c r="B2300">
        <v>12.18</v>
      </c>
      <c r="C2300">
        <v>14.54</v>
      </c>
      <c r="D2300">
        <f>IFERROR(VLOOKUP($A2300,'EXIV-EVIX indexes'!$B$4:$D$5000,2,0),D2299)</f>
        <v>2034.25</v>
      </c>
      <c r="E2300">
        <f>IFERROR(VLOOKUP($A2300,'EXIV-EVIX indexes'!$B$4:$D$5000,3,0),E2299)</f>
        <v>27161.759999999998</v>
      </c>
      <c r="F2300" s="11">
        <f>F2299*$D2300/$D2299*(1-F$1+VLOOKUP(A2300,'G T-bils'!B$3:C$3000,2,1)/36500)^($A2300-$A2299)</f>
        <v>8.9582797029421499</v>
      </c>
      <c r="G2300" t="str">
        <f>IFERROR(VLOOKUP($A2300,EVIX.IV!$B$5:$F$300,5,0),"")</f>
        <v/>
      </c>
      <c r="I2300" s="11">
        <f>I2299*$E2300/$E2299*(1-I$1+VLOOKUP($A2300,'G T-bils'!$B$3:$C$3000,2,1)/36500)^($A2300-$A2299)</f>
        <v>37.313285157650405</v>
      </c>
      <c r="L2300">
        <f>ROW()</f>
        <v>2300</v>
      </c>
    </row>
    <row r="2301" spans="1:12">
      <c r="A2301" s="1">
        <v>43297</v>
      </c>
      <c r="B2301">
        <v>12.83</v>
      </c>
      <c r="C2301">
        <v>14.85</v>
      </c>
      <c r="D2301">
        <f>IFERROR(VLOOKUP($A2301,'EXIV-EVIX indexes'!$B$4:$D$5000,2,0),D2300)</f>
        <v>2027.16</v>
      </c>
      <c r="E2301">
        <f>IFERROR(VLOOKUP($A2301,'EXIV-EVIX indexes'!$B$4:$D$5000,3,0),E2300)</f>
        <v>27432.79</v>
      </c>
      <c r="F2301" s="11">
        <f>F2300*$D2301/$D2300*(1-F$1+VLOOKUP(A2301,'G T-bils'!B$3:C$3000,2,1)/36500)^($A2301-$A2300)</f>
        <v>8.9255297450413842</v>
      </c>
      <c r="G2301" t="str">
        <f>IFERROR(VLOOKUP($A2301,EVIX.IV!$B$5:$F$300,5,0),"")</f>
        <v/>
      </c>
      <c r="I2301" s="11">
        <f>I2300*$E2301/$E2300*(1-I$1+VLOOKUP($A2301,'G T-bils'!$B$3:$C$3000,2,1)/36500)^($A2301-$A2300)</f>
        <v>37.679162279905</v>
      </c>
      <c r="L2301">
        <f>ROW()</f>
        <v>2301</v>
      </c>
    </row>
    <row r="2302" spans="1:12">
      <c r="A2302" s="1">
        <v>43298</v>
      </c>
      <c r="B2302">
        <v>12.06</v>
      </c>
      <c r="C2302">
        <v>14.4</v>
      </c>
      <c r="D2302">
        <f>IFERROR(VLOOKUP($A2302,'EXIV-EVIX indexes'!$B$4:$D$5000,2,0),D2301)</f>
        <v>2003.54</v>
      </c>
      <c r="E2302">
        <f>IFERROR(VLOOKUP($A2302,'EXIV-EVIX indexes'!$B$4:$D$5000,3,0),E2301)</f>
        <v>27622.6</v>
      </c>
      <c r="F2302" s="11">
        <f>F2301*$D2302/$D2301*(1-F$1+VLOOKUP(A2302,'G T-bils'!B$3:C$3000,2,1)/36500)^($A2302-$A2301)</f>
        <v>8.8210283446260878</v>
      </c>
      <c r="G2302" t="str">
        <f>IFERROR(VLOOKUP($A2302,EVIX.IV!$B$5:$F$300,5,0),"")</f>
        <v/>
      </c>
      <c r="I2302" s="11">
        <f>I2301*$E2302/$E2301*(1-I$1+VLOOKUP($A2302,'G T-bils'!$B$3:$C$3000,2,1)/36500)^($A2302-$A2301)</f>
        <v>37.937703741546244</v>
      </c>
      <c r="L2302">
        <f>ROW()</f>
        <v>2302</v>
      </c>
    </row>
    <row r="2303" spans="1:12">
      <c r="A2303" s="1">
        <v>43299</v>
      </c>
      <c r="B2303">
        <v>12.1</v>
      </c>
      <c r="C2303">
        <v>14.39</v>
      </c>
      <c r="D2303">
        <f>IFERROR(VLOOKUP($A2303,'EXIV-EVIX indexes'!$B$4:$D$5000,2,0),D2302)</f>
        <v>1967.83</v>
      </c>
      <c r="E2303">
        <f>IFERROR(VLOOKUP($A2303,'EXIV-EVIX indexes'!$B$4:$D$5000,3,0),E2302)</f>
        <v>27916.639999999999</v>
      </c>
      <c r="F2303" s="11">
        <f>F2302*$D2303/$D2302*(1-F$1+VLOOKUP(A2303,'G T-bils'!B$3:C$3000,2,1)/36500)^($A2303-$A2302)</f>
        <v>8.6633129719654161</v>
      </c>
      <c r="G2303" t="str">
        <f>IFERROR(VLOOKUP($A2303,EVIX.IV!$B$5:$F$300,5,0),"")</f>
        <v/>
      </c>
      <c r="I2303" s="11">
        <f>I2302*$E2303/$E2302*(1-I$1+VLOOKUP($A2303,'G T-bils'!$B$3:$C$3000,2,1)/36500)^($A2303-$A2302)</f>
        <v>38.339360014683898</v>
      </c>
      <c r="L2303">
        <f>ROW()</f>
        <v>2303</v>
      </c>
    </row>
    <row r="2304" spans="1:12">
      <c r="A2304" s="1">
        <v>43300</v>
      </c>
      <c r="B2304">
        <v>12.87</v>
      </c>
      <c r="C2304">
        <v>14.97</v>
      </c>
      <c r="D2304">
        <f>IFERROR(VLOOKUP($A2304,'EXIV-EVIX indexes'!$B$4:$D$5000,2,0),D2303)</f>
        <v>2004.67</v>
      </c>
      <c r="E2304">
        <f>IFERROR(VLOOKUP($A2304,'EXIV-EVIX indexes'!$B$4:$D$5000,3,0),E2303)</f>
        <v>27240.09</v>
      </c>
      <c r="F2304" s="11">
        <f>F2303*$D2304/$D2303*(1-F$1+VLOOKUP(A2304,'G T-bils'!B$3:C$3000,2,1)/36500)^($A2304-$A2303)</f>
        <v>8.8249965586600787</v>
      </c>
      <c r="G2304" t="str">
        <f>IFERROR(VLOOKUP($A2304,EVIX.IV!$B$5:$F$300,5,0),"")</f>
        <v/>
      </c>
      <c r="I2304" s="11">
        <f>I2303*$E2304/$E2303*(1-I$1+VLOOKUP($A2304,'G T-bils'!$B$3:$C$3000,2,1)/36500)^($A2304-$A2303)</f>
        <v>37.408085123030034</v>
      </c>
      <c r="L2304">
        <f>ROW()</f>
        <v>2304</v>
      </c>
    </row>
    <row r="2305" spans="1:12">
      <c r="A2305" s="1">
        <v>43301</v>
      </c>
      <c r="B2305">
        <v>12.86</v>
      </c>
      <c r="C2305">
        <v>15.08</v>
      </c>
      <c r="D2305">
        <f>IFERROR(VLOOKUP($A2305,'EXIV-EVIX indexes'!$B$4:$D$5000,2,0),D2304)</f>
        <v>2074.91</v>
      </c>
      <c r="E2305">
        <f>IFERROR(VLOOKUP($A2305,'EXIV-EVIX indexes'!$B$4:$D$5000,3,0),E2304)</f>
        <v>26721.59</v>
      </c>
      <c r="F2305" s="11">
        <f>F2304*$D2305/$D2304*(1-F$1+VLOOKUP(A2305,'G T-bils'!B$3:C$3000,2,1)/36500)^($A2305-$A2304)</f>
        <v>9.1336874028262844</v>
      </c>
      <c r="G2305" t="str">
        <f>IFERROR(VLOOKUP($A2305,EVIX.IV!$B$5:$F$300,5,0),"")</f>
        <v/>
      </c>
      <c r="I2305" s="11">
        <f>I2304*$E2305/$E2304*(1-I$1+VLOOKUP($A2305,'G T-bils'!$B$3:$C$3000,2,1)/36500)^($A2305-$A2304)</f>
        <v>36.693949794690518</v>
      </c>
      <c r="L2305">
        <f>ROW()</f>
        <v>2305</v>
      </c>
    </row>
    <row r="2306" spans="1:12">
      <c r="A2306" s="1">
        <v>43304</v>
      </c>
      <c r="B2306">
        <v>12.62</v>
      </c>
      <c r="C2306">
        <v>14.86</v>
      </c>
      <c r="D2306">
        <f>IFERROR(VLOOKUP($A2306,'EXIV-EVIX indexes'!$B$4:$D$5000,2,0),D2305)</f>
        <v>2066.98</v>
      </c>
      <c r="E2306">
        <f>IFERROR(VLOOKUP($A2306,'EXIV-EVIX indexes'!$B$4:$D$5000,3,0),E2305)</f>
        <v>26802.79</v>
      </c>
      <c r="F2306" s="11">
        <f>F2305*$D2306/$D2305*(1-F$1+VLOOKUP(A2306,'G T-bils'!B$3:C$3000,2,1)/36500)^($A2306-$A2305)</f>
        <v>9.0972228723623729</v>
      </c>
      <c r="G2306" t="str">
        <f>IFERROR(VLOOKUP($A2306,EVIX.IV!$B$5:$F$300,5,0),"")</f>
        <v/>
      </c>
      <c r="I2306" s="11">
        <f>I2305*$E2306/$E2305*(1-I$1+VLOOKUP($A2306,'G T-bils'!$B$3:$C$3000,2,1)/36500)^($A2306-$A2305)</f>
        <v>36.799155305674802</v>
      </c>
      <c r="L2306">
        <f>ROW()</f>
        <v>2306</v>
      </c>
    </row>
    <row r="2307" spans="1:12">
      <c r="A2307" s="1">
        <v>43305</v>
      </c>
      <c r="B2307">
        <v>12.41</v>
      </c>
      <c r="C2307">
        <v>14.7</v>
      </c>
      <c r="D2307">
        <f>IFERROR(VLOOKUP($A2307,'EXIV-EVIX indexes'!$B$4:$D$5000,2,0),D2306)</f>
        <v>1996.17</v>
      </c>
      <c r="E2307">
        <f>IFERROR(VLOOKUP($A2307,'EXIV-EVIX indexes'!$B$4:$D$5000,3,0),E2306)</f>
        <v>27716.06</v>
      </c>
      <c r="F2307" s="11">
        <f>F2306*$D2307/$D2306*(1-F$1+VLOOKUP(A2307,'G T-bils'!B$3:C$3000,2,1)/36500)^($A2307-$A2306)</f>
        <v>8.7850717169231451</v>
      </c>
      <c r="G2307" t="str">
        <f>IFERROR(VLOOKUP($A2307,EVIX.IV!$B$5:$F$300,5,0),"")</f>
        <v/>
      </c>
      <c r="I2307" s="11">
        <f>I2306*$E2307/$E2306*(1-I$1+VLOOKUP($A2307,'G T-bils'!$B$3:$C$3000,2,1)/36500)^($A2307-$A2306)</f>
        <v>38.050867787031642</v>
      </c>
      <c r="L2307">
        <f>ROW()</f>
        <v>2307</v>
      </c>
    </row>
    <row r="2308" spans="1:12">
      <c r="A2308" s="1">
        <v>43306</v>
      </c>
      <c r="B2308">
        <v>12.29</v>
      </c>
      <c r="C2308">
        <v>14.55</v>
      </c>
      <c r="D2308">
        <f>IFERROR(VLOOKUP($A2308,'EXIV-EVIX indexes'!$B$4:$D$5000,2,0),D2307)</f>
        <v>2035.63</v>
      </c>
      <c r="E2308">
        <f>IFERROR(VLOOKUP($A2308,'EXIV-EVIX indexes'!$B$4:$D$5000,3,0),E2307)</f>
        <v>27007.66</v>
      </c>
      <c r="F2308" s="11">
        <f>F2307*$D2308/$D2307*(1-F$1+VLOOKUP(A2308,'G T-bils'!B$3:C$3000,2,1)/36500)^($A2308-$A2307)</f>
        <v>8.9582227286906093</v>
      </c>
      <c r="G2308" t="str">
        <f>IFERROR(VLOOKUP($A2308,EVIX.IV!$B$5:$F$300,5,0),"")</f>
        <v/>
      </c>
      <c r="I2308" s="11">
        <f>I2307*$E2308/$E2307*(1-I$1+VLOOKUP($A2308,'G T-bils'!$B$3:$C$3000,2,1)/36500)^($A2308-$A2307)</f>
        <v>37.076203499523551</v>
      </c>
      <c r="L2308">
        <f>ROW()</f>
        <v>2308</v>
      </c>
    </row>
    <row r="2309" spans="1:12">
      <c r="A2309" s="1">
        <v>43307</v>
      </c>
      <c r="B2309">
        <v>12.14</v>
      </c>
      <c r="C2309">
        <v>14.4</v>
      </c>
      <c r="D2309">
        <f>IFERROR(VLOOKUP($A2309,'EXIV-EVIX indexes'!$B$4:$D$5000,2,0),D2308)</f>
        <v>1958.57</v>
      </c>
      <c r="E2309">
        <f>IFERROR(VLOOKUP($A2309,'EXIV-EVIX indexes'!$B$4:$D$5000,3,0),E2308)</f>
        <v>27958.03</v>
      </c>
      <c r="F2309" s="11">
        <f>F2308*$D2309/$D2308*(1-F$1+VLOOKUP(A2309,'G T-bils'!B$3:C$3000,2,1)/36500)^($A2309-$A2308)</f>
        <v>8.6186121673551028</v>
      </c>
      <c r="G2309" t="str">
        <f>IFERROR(VLOOKUP($A2309,EVIX.IV!$B$5:$F$300,5,0),"")</f>
        <v/>
      </c>
      <c r="I2309" s="11">
        <f>I2308*$E2309/$E2308*(1-I$1+VLOOKUP($A2309,'G T-bils'!$B$3:$C$3000,2,1)/36500)^($A2309-$A2308)</f>
        <v>38.378685239778278</v>
      </c>
      <c r="L2309">
        <f>ROW()</f>
        <v>2309</v>
      </c>
    </row>
    <row r="2310" spans="1:12">
      <c r="A2310" s="1">
        <v>43308</v>
      </c>
      <c r="B2310">
        <v>13.03</v>
      </c>
      <c r="C2310">
        <v>15</v>
      </c>
      <c r="D2310">
        <f>IFERROR(VLOOKUP($A2310,'EXIV-EVIX indexes'!$B$4:$D$5000,2,0),D2309)</f>
        <v>1927.09</v>
      </c>
      <c r="E2310">
        <f>IFERROR(VLOOKUP($A2310,'EXIV-EVIX indexes'!$B$4:$D$5000,3,0),E2309)</f>
        <v>28366.23</v>
      </c>
      <c r="F2310" s="11">
        <f>F2309*$D2310/$D2309*(1-F$1+VLOOKUP(A2310,'G T-bils'!B$3:C$3000,2,1)/36500)^($A2310-$A2309)</f>
        <v>8.4796019213394942</v>
      </c>
      <c r="G2310" t="str">
        <f>IFERROR(VLOOKUP($A2310,EVIX.IV!$B$5:$F$300,5,0),"")</f>
        <v/>
      </c>
      <c r="I2310" s="11">
        <f>I2309*$E2310/$E2309*(1-I$1+VLOOKUP($A2310,'G T-bils'!$B$3:$C$3000,2,1)/36500)^($A2310-$A2309)</f>
        <v>38.936810437961547</v>
      </c>
      <c r="L2310">
        <f>ROW()</f>
        <v>2310</v>
      </c>
    </row>
    <row r="2311" spans="1:12">
      <c r="A2311" s="1">
        <v>43311</v>
      </c>
      <c r="B2311">
        <v>14.26</v>
      </c>
      <c r="C2311">
        <v>15.66</v>
      </c>
      <c r="D2311">
        <f>IFERROR(VLOOKUP($A2311,'EXIV-EVIX indexes'!$B$4:$D$5000,2,0),D2310)</f>
        <v>1985.77</v>
      </c>
      <c r="E2311">
        <f>IFERROR(VLOOKUP($A2311,'EXIV-EVIX indexes'!$B$4:$D$5000,3,0),E2310)</f>
        <v>27780.78</v>
      </c>
      <c r="F2311" s="11">
        <f>F2310*$D2311/$D2310*(1-F$1+VLOOKUP(A2311,'G T-bils'!B$3:C$3000,2,1)/36500)^($A2311-$A2310)</f>
        <v>8.7363111248180267</v>
      </c>
      <c r="G2311" t="str">
        <f>IFERROR(VLOOKUP($A2311,EVIX.IV!$B$5:$F$300,5,0),"")</f>
        <v/>
      </c>
      <c r="I2311" s="11">
        <f>I2310*$E2311/$E2310*(1-I$1+VLOOKUP($A2311,'G T-bils'!$B$3:$C$3000,2,1)/36500)^($A2311-$A2310)</f>
        <v>38.126669354312824</v>
      </c>
      <c r="L2311">
        <f>ROW()</f>
        <v>2311</v>
      </c>
    </row>
    <row r="2312" spans="1:12">
      <c r="A2312" s="1">
        <v>43312</v>
      </c>
      <c r="B2312">
        <v>12.83</v>
      </c>
      <c r="C2312">
        <v>14.87</v>
      </c>
      <c r="D2312">
        <f>IFERROR(VLOOKUP($A2312,'EXIV-EVIX indexes'!$B$4:$D$5000,2,0),D2311)</f>
        <v>1979.27</v>
      </c>
      <c r="E2312">
        <f>IFERROR(VLOOKUP($A2312,'EXIV-EVIX indexes'!$B$4:$D$5000,3,0),E2311)</f>
        <v>27807.62</v>
      </c>
      <c r="F2312" s="11">
        <f>F2311*$D2312/$D2311*(1-F$1+VLOOKUP(A2312,'G T-bils'!B$3:C$3000,2,1)/36500)^($A2312-$A2311)</f>
        <v>8.707217952155883</v>
      </c>
      <c r="G2312" t="str">
        <f>IFERROR(VLOOKUP($A2312,EVIX.IV!$B$5:$F$300,5,0),"")</f>
        <v/>
      </c>
      <c r="I2312" s="11">
        <f>I2311*$E2312/$E2311*(1-I$1+VLOOKUP($A2312,'G T-bils'!$B$3:$C$3000,2,1)/36500)^($A2312-$A2311)</f>
        <v>38.16132799798374</v>
      </c>
      <c r="L2312">
        <f>ROW()</f>
        <v>2312</v>
      </c>
    </row>
    <row r="2313" spans="1:12">
      <c r="A2313" s="1">
        <v>43313</v>
      </c>
      <c r="B2313">
        <v>13.15</v>
      </c>
      <c r="C2313">
        <v>15.22</v>
      </c>
      <c r="D2313">
        <f>IFERROR(VLOOKUP($A2313,'EXIV-EVIX indexes'!$B$4:$D$5000,2,0),D2312)</f>
        <v>1997.23</v>
      </c>
      <c r="E2313">
        <f>IFERROR(VLOOKUP($A2313,'EXIV-EVIX indexes'!$B$4:$D$5000,3,0),E2312)</f>
        <v>27414.21</v>
      </c>
      <c r="F2313" s="11">
        <f>F2312*$D2313/$D2312*(1-F$1+VLOOKUP(A2313,'G T-bils'!B$3:C$3000,2,1)/36500)^($A2313-$A2312)</f>
        <v>8.7857265294021705</v>
      </c>
      <c r="G2313" t="str">
        <f>IFERROR(VLOOKUP($A2313,EVIX.IV!$B$5:$F$300,5,0),"")</f>
        <v/>
      </c>
      <c r="I2313" s="11">
        <f>I2312*$E2313/$E2312*(1-I$1+VLOOKUP($A2313,'G T-bils'!$B$3:$C$3000,2,1)/36500)^($A2313-$A2312)</f>
        <v>37.619292314517452</v>
      </c>
      <c r="L2313">
        <f>ROW()</f>
        <v>2313</v>
      </c>
    </row>
    <row r="2314" spans="1:12">
      <c r="A2314" s="1">
        <v>43314</v>
      </c>
      <c r="B2314">
        <v>12.19</v>
      </c>
      <c r="C2314">
        <v>14.76</v>
      </c>
      <c r="D2314">
        <f>IFERROR(VLOOKUP($A2314,'EXIV-EVIX indexes'!$B$4:$D$5000,2,0),D2313)</f>
        <v>2101.7800000000002</v>
      </c>
      <c r="E2314">
        <f>IFERROR(VLOOKUP($A2314,'EXIV-EVIX indexes'!$B$4:$D$5000,3,0),E2313)</f>
        <v>25685.88</v>
      </c>
      <c r="F2314" s="11">
        <f>F2313*$D2314/$D2313*(1-F$1+VLOOKUP(A2314,'G T-bils'!B$3:C$3000,2,1)/36500)^($A2314-$A2313)</f>
        <v>9.2451099789401301</v>
      </c>
      <c r="G2314" t="str">
        <f>IFERROR(VLOOKUP($A2314,EVIX.IV!$B$5:$F$300,5,0),"")</f>
        <v/>
      </c>
      <c r="I2314" s="11">
        <f>I2313*$E2314/$E2313*(1-I$1+VLOOKUP($A2314,'G T-bils'!$B$3:$C$3000,2,1)/36500)^($A2314-$A2313)</f>
        <v>35.245571918413489</v>
      </c>
      <c r="L2314">
        <f>ROW()</f>
        <v>2314</v>
      </c>
    </row>
    <row r="2315" spans="1:12">
      <c r="A2315" s="1">
        <v>43315</v>
      </c>
      <c r="B2315">
        <v>11.64</v>
      </c>
      <c r="C2315">
        <v>14.49</v>
      </c>
      <c r="D2315">
        <f>IFERROR(VLOOKUP($A2315,'EXIV-EVIX indexes'!$B$4:$D$5000,2,0),D2314)</f>
        <v>2024.92</v>
      </c>
      <c r="E2315">
        <f>IFERROR(VLOOKUP($A2315,'EXIV-EVIX indexes'!$B$4:$D$5000,3,0),E2314)</f>
        <v>26520.97</v>
      </c>
      <c r="F2315" s="11">
        <f>F2314*$D2315/$D2314*(1-F$1+VLOOKUP(A2315,'G T-bils'!B$3:C$3000,2,1)/36500)^($A2315-$A2314)</f>
        <v>8.9065174540407508</v>
      </c>
      <c r="G2315" t="str">
        <f>IFERROR(VLOOKUP($A2315,EVIX.IV!$B$5:$F$300,5,0),"")</f>
        <v/>
      </c>
      <c r="I2315" s="11">
        <f>I2314*$E2315/$E2314*(1-I$1+VLOOKUP($A2315,'G T-bils'!$B$3:$C$3000,2,1)/36500)^($A2315-$A2314)</f>
        <v>36.389387340506694</v>
      </c>
      <c r="L2315">
        <f>ROW()</f>
        <v>2315</v>
      </c>
    </row>
    <row r="2316" spans="1:12">
      <c r="A2316" s="1">
        <v>43318</v>
      </c>
      <c r="B2316">
        <v>11.27</v>
      </c>
      <c r="C2316">
        <v>14.23</v>
      </c>
      <c r="D2316">
        <f>IFERROR(VLOOKUP($A2316,'EXIV-EVIX indexes'!$B$4:$D$5000,2,0),D2315)</f>
        <v>1978.32</v>
      </c>
      <c r="E2316">
        <f>IFERROR(VLOOKUP($A2316,'EXIV-EVIX indexes'!$B$4:$D$5000,3,0),E2315)</f>
        <v>26977.54</v>
      </c>
      <c r="F2316" s="11">
        <f>F2315*$D2316/$D2315*(1-F$1+VLOOKUP(A2316,'G T-bils'!B$3:C$3000,2,1)/36500)^($A2316-$A2315)</f>
        <v>8.7000605452694995</v>
      </c>
      <c r="G2316" t="str">
        <f>IFERROR(VLOOKUP($A2316,EVIX.IV!$B$5:$F$300,5,0),"")</f>
        <v/>
      </c>
      <c r="I2316" s="11">
        <f>I2315*$E2316/$E2315*(1-I$1+VLOOKUP($A2316,'G T-bils'!$B$3:$C$3000,2,1)/36500)^($A2316-$A2315)</f>
        <v>37.009512512668529</v>
      </c>
      <c r="L2316">
        <f>ROW()</f>
        <v>2316</v>
      </c>
    </row>
    <row r="2317" spans="1:12">
      <c r="A2317" s="1">
        <v>43319</v>
      </c>
      <c r="B2317">
        <v>10.93</v>
      </c>
      <c r="C2317">
        <v>13.93</v>
      </c>
      <c r="D2317">
        <f>IFERROR(VLOOKUP($A2317,'EXIV-EVIX indexes'!$B$4:$D$5000,2,0),D2316)</f>
        <v>1917.72</v>
      </c>
      <c r="E2317">
        <f>IFERROR(VLOOKUP($A2317,'EXIV-EVIX indexes'!$B$4:$D$5000,3,0),E2316)</f>
        <v>27952.01</v>
      </c>
      <c r="F2317" s="11">
        <f>F2316*$D2317/$D2316*(1-F$1+VLOOKUP(A2317,'G T-bils'!B$3:C$3000,2,1)/36500)^($A2317-$A2316)</f>
        <v>8.4330787836410046</v>
      </c>
      <c r="G2317" t="str">
        <f>IFERROR(VLOOKUP($A2317,EVIX.IV!$B$5:$F$300,5,0),"")</f>
        <v/>
      </c>
      <c r="I2317" s="11">
        <f>I2316*$E2317/$E2316*(1-I$1+VLOOKUP($A2317,'G T-bils'!$B$3:$C$3000,2,1)/36500)^($A2317-$A2316)</f>
        <v>38.344165383163102</v>
      </c>
      <c r="L2317">
        <f>ROW()</f>
        <v>2317</v>
      </c>
    </row>
    <row r="2318" spans="1:12">
      <c r="A2318" s="1">
        <v>43320</v>
      </c>
      <c r="B2318">
        <v>10.85</v>
      </c>
      <c r="C2318">
        <v>13.96</v>
      </c>
      <c r="D2318">
        <f>IFERROR(VLOOKUP($A2318,'EXIV-EVIX indexes'!$B$4:$D$5000,2,0),D2317)</f>
        <v>1926.03</v>
      </c>
      <c r="E2318">
        <f>IFERROR(VLOOKUP($A2318,'EXIV-EVIX indexes'!$B$4:$D$5000,3,0),E2317)</f>
        <v>27874.41</v>
      </c>
      <c r="F2318" s="11">
        <f>F2317*$D2318/$D2317*(1-F$1+VLOOKUP(A2318,'G T-bils'!B$3:C$3000,2,1)/36500)^($A2318-$A2317)</f>
        <v>8.4691384808450323</v>
      </c>
      <c r="G2318" t="str">
        <f>IFERROR(VLOOKUP($A2318,EVIX.IV!$B$5:$F$300,5,0),"")</f>
        <v/>
      </c>
      <c r="I2318" s="11">
        <f>I2317*$E2318/$E2317*(1-I$1+VLOOKUP($A2318,'G T-bils'!$B$3:$C$3000,2,1)/36500)^($A2318-$A2317)</f>
        <v>38.235533697851658</v>
      </c>
      <c r="L2318">
        <f>ROW()</f>
        <v>2318</v>
      </c>
    </row>
    <row r="2319" spans="1:12">
      <c r="A2319" s="1">
        <v>43321</v>
      </c>
      <c r="B2319">
        <v>11.27</v>
      </c>
      <c r="C2319">
        <v>14.13</v>
      </c>
      <c r="D2319">
        <f>IFERROR(VLOOKUP($A2319,'EXIV-EVIX indexes'!$B$4:$D$5000,2,0),D2318)</f>
        <v>1885.54</v>
      </c>
      <c r="E2319">
        <f>IFERROR(VLOOKUP($A2319,'EXIV-EVIX indexes'!$B$4:$D$5000,3,0),E2318)</f>
        <v>28303.06</v>
      </c>
      <c r="F2319" s="11">
        <f>F2318*$D2319/$D2318*(1-F$1+VLOOKUP(A2319,'G T-bils'!B$3:C$3000,2,1)/36500)^($A2319-$A2318)</f>
        <v>8.2906229330032488</v>
      </c>
      <c r="G2319" t="str">
        <f>IFERROR(VLOOKUP($A2319,EVIX.IV!$B$5:$F$300,5,0),"")</f>
        <v/>
      </c>
      <c r="I2319" s="11">
        <f>I2318*$E2319/$E2318*(1-I$1+VLOOKUP($A2319,'G T-bils'!$B$3:$C$3000,2,1)/36500)^($A2319-$A2318)</f>
        <v>38.821301527121463</v>
      </c>
      <c r="L2319">
        <f>ROW()</f>
        <v>2319</v>
      </c>
    </row>
    <row r="2320" spans="1:12">
      <c r="A2320" s="1">
        <v>43322</v>
      </c>
      <c r="B2320">
        <v>13.16</v>
      </c>
      <c r="C2320">
        <v>15.22</v>
      </c>
      <c r="D2320">
        <f>IFERROR(VLOOKUP($A2320,'EXIV-EVIX indexes'!$B$4:$D$5000,2,0),D2319)</f>
        <v>2013.09</v>
      </c>
      <c r="E2320">
        <f>IFERROR(VLOOKUP($A2320,'EXIV-EVIX indexes'!$B$4:$D$5000,3,0),E2319)</f>
        <v>25692.19</v>
      </c>
      <c r="F2320" s="11">
        <f>F2319*$D2320/$D2319*(1-F$1+VLOOKUP(A2320,'G T-bils'!B$3:C$3000,2,1)/36500)^($A2320-$A2319)</f>
        <v>8.8509488620881527</v>
      </c>
      <c r="G2320" t="str">
        <f>IFERROR(VLOOKUP($A2320,EVIX.IV!$B$5:$F$300,5,0),"")</f>
        <v/>
      </c>
      <c r="I2320" s="11">
        <f>I2319*$E2320/$E2319*(1-I$1+VLOOKUP($A2320,'G T-bils'!$B$3:$C$3000,2,1)/36500)^($A2320-$A2319)</f>
        <v>35.238146046764925</v>
      </c>
      <c r="L2320">
        <f>ROW()</f>
        <v>2320</v>
      </c>
    </row>
    <row r="2321" spans="1:12">
      <c r="A2321" s="1">
        <v>43325</v>
      </c>
      <c r="B2321">
        <v>14.78</v>
      </c>
      <c r="C2321">
        <v>16.21</v>
      </c>
      <c r="D2321">
        <f>IFERROR(VLOOKUP($A2321,'EXIV-EVIX indexes'!$B$4:$D$5000,2,0),D2320)</f>
        <v>2100.71</v>
      </c>
      <c r="E2321">
        <f>IFERROR(VLOOKUP($A2321,'EXIV-EVIX indexes'!$B$4:$D$5000,3,0),E2320)</f>
        <v>24492.7</v>
      </c>
      <c r="F2321" s="11">
        <f>F2320*$D2321/$D2320*(1-F$1+VLOOKUP(A2321,'G T-bils'!B$3:C$3000,2,1)/36500)^($A2321-$A2320)</f>
        <v>9.2346071079345542</v>
      </c>
      <c r="G2321" t="str">
        <f>IFERROR(VLOOKUP($A2321,EVIX.IV!$B$5:$F$300,5,0),"")</f>
        <v/>
      </c>
      <c r="I2321" s="11">
        <f>I2320*$E2321/$E2320*(1-I$1+VLOOKUP($A2321,'G T-bils'!$B$3:$C$3000,2,1)/36500)^($A2321-$A2320)</f>
        <v>33.587236256314021</v>
      </c>
      <c r="L2321">
        <f>ROW()</f>
        <v>2321</v>
      </c>
    </row>
    <row r="2322" spans="1:12">
      <c r="A2322" s="1">
        <v>43326</v>
      </c>
      <c r="B2322">
        <v>13.31</v>
      </c>
      <c r="C2322">
        <v>15.35</v>
      </c>
      <c r="D2322">
        <f>IFERROR(VLOOKUP($A2322,'EXIV-EVIX indexes'!$B$4:$D$5000,2,0),D2321)</f>
        <v>2100.62</v>
      </c>
      <c r="E2322">
        <f>IFERROR(VLOOKUP($A2322,'EXIV-EVIX indexes'!$B$4:$D$5000,3,0),E2321)</f>
        <v>24301.119999999999</v>
      </c>
      <c r="F2322" s="11">
        <f>F2321*$D2322/$D2321*(1-F$1+VLOOKUP(A2322,'G T-bils'!B$3:C$3000,2,1)/36500)^($A2322-$A2321)</f>
        <v>9.2336847432787543</v>
      </c>
      <c r="G2322" t="str">
        <f>IFERROR(VLOOKUP($A2322,EVIX.IV!$B$5:$F$300,5,0),"")</f>
        <v/>
      </c>
      <c r="I2322" s="11">
        <f>I2321*$E2322/$E2321*(1-I$1+VLOOKUP($A2322,'G T-bils'!$B$3:$C$3000,2,1)/36500)^($A2322-$A2321)</f>
        <v>33.322618631882882</v>
      </c>
      <c r="L2322">
        <f>ROW()</f>
        <v>2322</v>
      </c>
    </row>
    <row r="2323" spans="1:12">
      <c r="A2323" s="1">
        <v>43327</v>
      </c>
      <c r="B2323">
        <v>14.64</v>
      </c>
      <c r="C2323">
        <v>16.190000000000001</v>
      </c>
      <c r="D2323">
        <f>IFERROR(VLOOKUP($A2323,'EXIV-EVIX indexes'!$B$4:$D$5000,2,0),D2322)</f>
        <v>2241.29</v>
      </c>
      <c r="E2323">
        <f>IFERROR(VLOOKUP($A2323,'EXIV-EVIX indexes'!$B$4:$D$5000,3,0),E2322)</f>
        <v>22409.19</v>
      </c>
      <c r="F2323" s="11">
        <f>F2322*$D2323/$D2322*(1-F$1+VLOOKUP(A2323,'G T-bils'!B$3:C$3000,2,1)/36500)^($A2323-$A2322)</f>
        <v>9.8514651826355628</v>
      </c>
      <c r="G2323" t="str">
        <f>IFERROR(VLOOKUP($A2323,EVIX.IV!$B$5:$F$300,5,0),"")</f>
        <v/>
      </c>
      <c r="I2323" s="11">
        <f>I2322*$E2323/$E2322*(1-I$1+VLOOKUP($A2323,'G T-bils'!$B$3:$C$3000,2,1)/36500)^($A2323-$A2322)</f>
        <v>30.726579587973475</v>
      </c>
      <c r="L2323">
        <f>ROW()</f>
        <v>2323</v>
      </c>
    </row>
    <row r="2324" spans="1:12">
      <c r="A2324" s="1">
        <v>43328</v>
      </c>
      <c r="B2324">
        <v>13.45</v>
      </c>
      <c r="C2324">
        <v>15.51</v>
      </c>
      <c r="D2324">
        <f>IFERROR(VLOOKUP($A2324,'EXIV-EVIX indexes'!$B$4:$D$5000,2,0),D2323)</f>
        <v>2121.79</v>
      </c>
      <c r="E2324">
        <f>IFERROR(VLOOKUP($A2324,'EXIV-EVIX indexes'!$B$4:$D$5000,3,0),E2323)</f>
        <v>23908.62</v>
      </c>
      <c r="F2324" s="11">
        <f>F2323*$D2324/$D2323*(1-F$1+VLOOKUP(A2324,'G T-bils'!B$3:C$3000,2,1)/36500)^($A2324-$A2323)</f>
        <v>9.3256776207674701</v>
      </c>
      <c r="G2324" t="str">
        <f>IFERROR(VLOOKUP($A2324,EVIX.IV!$B$5:$F$300,5,0),"")</f>
        <v/>
      </c>
      <c r="I2324" s="11">
        <f>I2323*$E2324/$E2323*(1-I$1+VLOOKUP($A2324,'G T-bils'!$B$3:$C$3000,2,1)/36500)^($A2324-$A2323)</f>
        <v>32.780667715422354</v>
      </c>
      <c r="L2324">
        <f>ROW()</f>
        <v>2324</v>
      </c>
    </row>
    <row r="2325" spans="1:12">
      <c r="A2325" s="1">
        <v>43329</v>
      </c>
      <c r="B2325">
        <v>12.64</v>
      </c>
      <c r="C2325">
        <v>15.17</v>
      </c>
      <c r="D2325">
        <f>IFERROR(VLOOKUP($A2325,'EXIV-EVIX indexes'!$B$4:$D$5000,2,0),D2324)</f>
        <v>2148.0300000000002</v>
      </c>
      <c r="E2325">
        <f>IFERROR(VLOOKUP($A2325,'EXIV-EVIX indexes'!$B$4:$D$5000,3,0),E2324)</f>
        <v>23681.15</v>
      </c>
      <c r="F2325" s="11">
        <f>F2324*$D2325/$D2324*(1-F$1+VLOOKUP(A2325,'G T-bils'!B$3:C$3000,2,1)/36500)^($A2325-$A2324)</f>
        <v>9.4404689728479063</v>
      </c>
      <c r="G2325" t="str">
        <f>IFERROR(VLOOKUP($A2325,EVIX.IV!$B$5:$F$300,5,0),"")</f>
        <v/>
      </c>
      <c r="I2325" s="11">
        <f>I2324*$E2325/$E2324*(1-I$1+VLOOKUP($A2325,'G T-bils'!$B$3:$C$3000,2,1)/36500)^($A2325-$A2324)</f>
        <v>32.466935740505619</v>
      </c>
      <c r="L2325">
        <f>ROW()</f>
        <v>2325</v>
      </c>
    </row>
    <row r="2326" spans="1:12">
      <c r="A2326" s="1">
        <v>43332</v>
      </c>
      <c r="B2326">
        <v>12.49</v>
      </c>
      <c r="C2326">
        <v>15</v>
      </c>
      <c r="D2326">
        <f>IFERROR(VLOOKUP($A2326,'EXIV-EVIX indexes'!$B$4:$D$5000,2,0),D2325)</f>
        <v>2024.26</v>
      </c>
      <c r="E2326">
        <f>IFERROR(VLOOKUP($A2326,'EXIV-EVIX indexes'!$B$4:$D$5000,3,0),E2325)</f>
        <v>25126.23</v>
      </c>
      <c r="F2326" s="11">
        <f>F2325*$D2326/$D2325*(1-F$1+VLOOKUP(A2326,'G T-bils'!B$3:C$3000,2,1)/36500)^($A2326-$A2325)</f>
        <v>8.8949845903863096</v>
      </c>
      <c r="G2326" t="str">
        <f>IFERROR(VLOOKUP($A2326,EVIX.IV!$B$5:$F$300,5,0),"")</f>
        <v/>
      </c>
      <c r="I2326" s="11">
        <f>I2325*$E2326/$E2325*(1-I$1+VLOOKUP($A2326,'G T-bils'!$B$3:$C$3000,2,1)/36500)^($A2326-$A2325)</f>
        <v>34.442250703171275</v>
      </c>
      <c r="L2326">
        <f>ROW()</f>
        <v>2326</v>
      </c>
    </row>
    <row r="2327" spans="1:12">
      <c r="A2327" s="1">
        <v>43333</v>
      </c>
      <c r="B2327">
        <v>12.86</v>
      </c>
      <c r="C2327">
        <v>15.19</v>
      </c>
      <c r="D2327">
        <f>IFERROR(VLOOKUP($A2327,'EXIV-EVIX indexes'!$B$4:$D$5000,2,0),D2326)</f>
        <v>1982.22</v>
      </c>
      <c r="E2327">
        <f>IFERROR(VLOOKUP($A2327,'EXIV-EVIX indexes'!$B$4:$D$5000,3,0),E2326)</f>
        <v>26019.59</v>
      </c>
      <c r="F2327" s="11">
        <f>F2326*$D2327/$D2326*(1-F$1+VLOOKUP(A2327,'G T-bils'!B$3:C$3000,2,1)/36500)^($A2327-$A2326)</f>
        <v>8.7097559684171699</v>
      </c>
      <c r="G2327" t="str">
        <f>IFERROR(VLOOKUP($A2327,EVIX.IV!$B$5:$F$300,5,0),"")</f>
        <v/>
      </c>
      <c r="I2327" s="11">
        <f>I2326*$E2327/$E2326*(1-I$1+VLOOKUP($A2327,'G T-bils'!$B$3:$C$3000,2,1)/36500)^($A2327-$A2326)</f>
        <v>35.664806191374453</v>
      </c>
      <c r="L2327">
        <f>ROW()</f>
        <v>2327</v>
      </c>
    </row>
    <row r="2328" spans="1:12">
      <c r="A2328" s="1">
        <v>43334</v>
      </c>
      <c r="B2328">
        <v>12.25</v>
      </c>
      <c r="C2328">
        <v>15.08</v>
      </c>
      <c r="D2328">
        <f>IFERROR(VLOOKUP($A2328,'EXIV-EVIX indexes'!$B$4:$D$5000,2,0),D2327)</f>
        <v>2015.56</v>
      </c>
      <c r="E2328">
        <f>IFERROR(VLOOKUP($A2328,'EXIV-EVIX indexes'!$B$4:$D$5000,3,0),E2327)</f>
        <v>25931.54</v>
      </c>
      <c r="F2328" s="11">
        <f>F2327*$D2328/$D2327*(1-F$1+VLOOKUP(A2328,'G T-bils'!B$3:C$3000,2,1)/36500)^($A2328-$A2327)</f>
        <v>8.8557447615430807</v>
      </c>
      <c r="G2328" t="str">
        <f>IFERROR(VLOOKUP($A2328,EVIX.IV!$B$5:$F$300,5,0),"")</f>
        <v/>
      </c>
      <c r="I2328" s="11">
        <f>I2327*$E2328/$E2327*(1-I$1+VLOOKUP($A2328,'G T-bils'!$B$3:$C$3000,2,1)/36500)^($A2328-$A2327)</f>
        <v>35.542089412852306</v>
      </c>
      <c r="L2328">
        <f>ROW()</f>
        <v>2328</v>
      </c>
    </row>
    <row r="2329" spans="1:12">
      <c r="A2329" s="1">
        <v>43335</v>
      </c>
      <c r="B2329">
        <v>12.41</v>
      </c>
      <c r="C2329">
        <v>15.06</v>
      </c>
      <c r="D2329">
        <f>IFERROR(VLOOKUP($A2329,'EXIV-EVIX indexes'!$B$4:$D$5000,2,0),D2328)</f>
        <v>1997.52</v>
      </c>
      <c r="E2329">
        <f>IFERROR(VLOOKUP($A2329,'EXIV-EVIX indexes'!$B$4:$D$5000,3,0),E2328)</f>
        <v>26050.400000000001</v>
      </c>
      <c r="F2329" s="11">
        <f>F2328*$D2329/$D2328*(1-F$1+VLOOKUP(A2329,'G T-bils'!B$3:C$3000,2,1)/36500)^($A2329-$A2328)</f>
        <v>8.7759819831986761</v>
      </c>
      <c r="G2329" t="str">
        <f>IFERROR(VLOOKUP($A2329,EVIX.IV!$B$5:$F$300,5,0),"")</f>
        <v/>
      </c>
      <c r="I2329" s="11">
        <f>I2328*$E2329/$E2328*(1-I$1+VLOOKUP($A2329,'G T-bils'!$B$3:$C$3000,2,1)/36500)^($A2329-$A2328)</f>
        <v>35.702963746412607</v>
      </c>
      <c r="L2329">
        <f>ROW()</f>
        <v>2329</v>
      </c>
    </row>
    <row r="2330" spans="1:12">
      <c r="A2330" s="1">
        <v>43336</v>
      </c>
      <c r="B2330">
        <v>11.99</v>
      </c>
      <c r="C2330">
        <v>14.82</v>
      </c>
      <c r="D2330">
        <f>IFERROR(VLOOKUP($A2330,'EXIV-EVIX indexes'!$B$4:$D$5000,2,0),D2329)</f>
        <v>1967.57</v>
      </c>
      <c r="E2330">
        <f>IFERROR(VLOOKUP($A2330,'EXIV-EVIX indexes'!$B$4:$D$5000,3,0),E2329)</f>
        <v>26669.78</v>
      </c>
      <c r="F2330" s="11">
        <f>F2329*$D2330/$D2329*(1-F$1+VLOOKUP(A2330,'G T-bils'!B$3:C$3000,2,1)/36500)^($A2330-$A2329)</f>
        <v>8.643905403504899</v>
      </c>
      <c r="G2330" t="str">
        <f>IFERROR(VLOOKUP($A2330,EVIX.IV!$B$5:$F$300,5,0),"")</f>
        <v/>
      </c>
      <c r="I2330" s="11">
        <f>I2329*$E2330/$E2329*(1-I$1+VLOOKUP($A2330,'G T-bils'!$B$3:$C$3000,2,1)/36500)^($A2330-$A2329)</f>
        <v>36.549760252931002</v>
      </c>
      <c r="L2330">
        <f>ROW()</f>
        <v>2330</v>
      </c>
    </row>
    <row r="2331" spans="1:12">
      <c r="A2331" s="1">
        <v>43339</v>
      </c>
      <c r="B2331">
        <v>12.16</v>
      </c>
      <c r="C2331">
        <v>14.79</v>
      </c>
      <c r="D2331">
        <f>IFERROR(VLOOKUP($A2331,'EXIV-EVIX indexes'!$B$4:$D$5000,2,0),D2330)</f>
        <v>1945.76</v>
      </c>
      <c r="E2331">
        <f>IFERROR(VLOOKUP($A2331,'EXIV-EVIX indexes'!$B$4:$D$5000,3,0),E2330)</f>
        <v>27154.31</v>
      </c>
      <c r="F2331" s="11">
        <f>F2330*$D2331/$D2330*(1-F$1+VLOOKUP(A2331,'G T-bils'!B$3:C$3000,2,1)/36500)^($A2331-$A2330)</f>
        <v>8.5466272739677898</v>
      </c>
      <c r="G2331" t="str">
        <f>IFERROR(VLOOKUP($A2331,EVIX.IV!$B$5:$F$300,5,0),"")</f>
        <v/>
      </c>
      <c r="I2331" s="11">
        <f>I2330*$E2331/$E2330*(1-I$1+VLOOKUP($A2331,'G T-bils'!$B$3:$C$3000,2,1)/36500)^($A2331-$A2330)</f>
        <v>37.207419520457798</v>
      </c>
      <c r="L2331">
        <f>ROW()</f>
        <v>2331</v>
      </c>
    </row>
    <row r="2332" spans="1:12">
      <c r="A2332" s="1">
        <v>43340</v>
      </c>
      <c r="B2332">
        <v>12.5</v>
      </c>
      <c r="C2332">
        <v>15.11</v>
      </c>
      <c r="D2332">
        <f>IFERROR(VLOOKUP($A2332,'EXIV-EVIX indexes'!$B$4:$D$5000,2,0),D2331)</f>
        <v>1957.96</v>
      </c>
      <c r="E2332">
        <f>IFERROR(VLOOKUP($A2332,'EXIV-EVIX indexes'!$B$4:$D$5000,3,0),E2331)</f>
        <v>27174.67</v>
      </c>
      <c r="F2332" s="11">
        <f>F2331*$D2332/$D2331*(1-F$1+VLOOKUP(A2332,'G T-bils'!B$3:C$3000,2,1)/36500)^($A2332-$A2331)</f>
        <v>8.5997244337657239</v>
      </c>
      <c r="G2332" t="str">
        <f>IFERROR(VLOOKUP($A2332,EVIX.IV!$B$5:$F$300,5,0),"")</f>
        <v/>
      </c>
      <c r="I2332" s="11">
        <f>I2331*$E2332/$E2331*(1-I$1+VLOOKUP($A2332,'G T-bils'!$B$3:$C$3000,2,1)/36500)^($A2332-$A2331)</f>
        <v>37.23319328700272</v>
      </c>
      <c r="L2332">
        <f>ROW()</f>
        <v>2332</v>
      </c>
    </row>
    <row r="2333" spans="1:12">
      <c r="A2333" s="1">
        <v>43341</v>
      </c>
      <c r="B2333">
        <v>12.25</v>
      </c>
      <c r="C2333">
        <v>14.95</v>
      </c>
      <c r="D2333">
        <f>IFERROR(VLOOKUP($A2333,'EXIV-EVIX indexes'!$B$4:$D$5000,2,0),D2332)</f>
        <v>1965.89</v>
      </c>
      <c r="E2333">
        <f>IFERROR(VLOOKUP($A2333,'EXIV-EVIX indexes'!$B$4:$D$5000,3,0),E2332)</f>
        <v>26959.919999999998</v>
      </c>
      <c r="F2333" s="11">
        <f>F2332*$D2333/$D2332*(1-F$1+VLOOKUP(A2333,'G T-bils'!B$3:C$3000,2,1)/36500)^($A2333-$A2332)</f>
        <v>8.6340619440257935</v>
      </c>
      <c r="G2333" t="str">
        <f>IFERROR(VLOOKUP($A2333,EVIX.IV!$B$5:$F$300,5,0),"")</f>
        <v/>
      </c>
      <c r="I2333" s="11">
        <f>I2332*$E2333/$E2332*(1-I$1+VLOOKUP($A2333,'G T-bils'!$B$3:$C$3000,2,1)/36500)^($A2333-$A2332)</f>
        <v>36.936847964921391</v>
      </c>
      <c r="L2333">
        <f>ROW()</f>
        <v>2333</v>
      </c>
    </row>
    <row r="2334" spans="1:12">
      <c r="A2334" s="1">
        <v>43342</v>
      </c>
      <c r="B2334">
        <v>13.53</v>
      </c>
      <c r="C2334">
        <v>15.54</v>
      </c>
      <c r="D2334">
        <f>IFERROR(VLOOKUP($A2334,'EXIV-EVIX indexes'!$B$4:$D$5000,2,0),D2333)</f>
        <v>2043.52</v>
      </c>
      <c r="E2334">
        <f>IFERROR(VLOOKUP($A2334,'EXIV-EVIX indexes'!$B$4:$D$5000,3,0),E2333)</f>
        <v>25718.07</v>
      </c>
      <c r="F2334" s="11">
        <f>F2333*$D2334/$D2333*(1-F$1+VLOOKUP(A2334,'G T-bils'!B$3:C$3000,2,1)/36500)^($A2334-$A2333)</f>
        <v>8.9744959472318708</v>
      </c>
      <c r="G2334" t="str">
        <f>IFERROR(VLOOKUP($A2334,EVIX.IV!$B$5:$F$300,5,0),"")</f>
        <v/>
      </c>
      <c r="I2334" s="11">
        <f>I2333*$E2334/$E2333*(1-I$1+VLOOKUP($A2334,'G T-bils'!$B$3:$C$3000,2,1)/36500)^($A2334-$A2333)</f>
        <v>35.233422638836664</v>
      </c>
      <c r="L2334">
        <f>ROW()</f>
        <v>2334</v>
      </c>
    </row>
    <row r="2335" spans="1:12">
      <c r="A2335" s="1">
        <v>43343</v>
      </c>
      <c r="B2335">
        <v>12.86</v>
      </c>
      <c r="C2335">
        <v>15.15</v>
      </c>
      <c r="D2335">
        <f>IFERROR(VLOOKUP($A2335,'EXIV-EVIX indexes'!$B$4:$D$5000,2,0),D2334)</f>
        <v>2117.2800000000002</v>
      </c>
      <c r="E2335">
        <f>IFERROR(VLOOKUP($A2335,'EXIV-EVIX indexes'!$B$4:$D$5000,3,0),E2334)</f>
        <v>24681.61</v>
      </c>
      <c r="F2335" s="11">
        <f>F2334*$D2335/$D2334*(1-F$1+VLOOKUP(A2335,'G T-bils'!B$3:C$3000,2,1)/36500)^($A2335-$A2334)</f>
        <v>9.2978962337468047</v>
      </c>
      <c r="G2335" t="str">
        <f>IFERROR(VLOOKUP($A2335,EVIX.IV!$B$5:$F$300,5,0),"")</f>
        <v/>
      </c>
      <c r="I2335" s="11">
        <f>I2334*$E2335/$E2334*(1-I$1+VLOOKUP($A2335,'G T-bils'!$B$3:$C$3000,2,1)/36500)^($A2335-$A2334)</f>
        <v>33.81155711125389</v>
      </c>
      <c r="L2335">
        <f>ROW()</f>
        <v>2335</v>
      </c>
    </row>
    <row r="2336" spans="1:12">
      <c r="A2336" s="1">
        <v>43347</v>
      </c>
      <c r="B2336">
        <v>13.16</v>
      </c>
      <c r="C2336">
        <v>15.45</v>
      </c>
      <c r="D2336">
        <f>IFERROR(VLOOKUP($A2336,'EXIV-EVIX indexes'!$B$4:$D$5000,2,0),D2335)</f>
        <v>2113.6</v>
      </c>
      <c r="E2336">
        <f>IFERROR(VLOOKUP($A2336,'EXIV-EVIX indexes'!$B$4:$D$5000,3,0),E2335)</f>
        <v>24343.37</v>
      </c>
      <c r="F2336" s="11">
        <f>F2335*$D2336/$D2335*(1-F$1+VLOOKUP(A2336,'G T-bils'!B$3:C$3000,2,1)/36500)^($A2336-$A2335)</f>
        <v>9.2796181748174043</v>
      </c>
      <c r="G2336" t="str">
        <f>IFERROR(VLOOKUP($A2336,EVIX.IV!$B$5:$F$300,5,0),"")</f>
        <v/>
      </c>
      <c r="I2336" s="11">
        <f>I2335*$E2336/$E2335*(1-I$1+VLOOKUP($A2336,'G T-bils'!$B$3:$C$3000,2,1)/36500)^($A2336-$A2335)</f>
        <v>33.340590905913373</v>
      </c>
      <c r="L2336">
        <f>ROW()</f>
        <v>2336</v>
      </c>
    </row>
    <row r="2337" spans="1:12">
      <c r="A2337" s="1">
        <v>43348</v>
      </c>
      <c r="B2337">
        <v>13.91</v>
      </c>
      <c r="C2337">
        <v>15.92</v>
      </c>
      <c r="D2337">
        <f>IFERROR(VLOOKUP($A2337,'EXIV-EVIX indexes'!$B$4:$D$5000,2,0),D2336)</f>
        <v>2188.81</v>
      </c>
      <c r="E2337">
        <f>IFERROR(VLOOKUP($A2337,'EXIV-EVIX indexes'!$B$4:$D$5000,3,0),E2336)</f>
        <v>23764.7</v>
      </c>
      <c r="F2337" s="11">
        <f>F2336*$D2337/$D2336*(1-F$1+VLOOKUP(A2337,'G T-bils'!B$3:C$3000,2,1)/36500)^($A2337-$A2336)</f>
        <v>9.6092744498533289</v>
      </c>
      <c r="G2337" t="str">
        <f>IFERROR(VLOOKUP($A2337,EVIX.IV!$B$5:$F$300,5,0),"")</f>
        <v/>
      </c>
      <c r="I2337" s="11">
        <f>I2336*$E2337/$E2336*(1-I$1+VLOOKUP($A2337,'G T-bils'!$B$3:$C$3000,2,1)/36500)^($A2337-$A2336)</f>
        <v>32.546190004887087</v>
      </c>
      <c r="L2337">
        <f>ROW()</f>
        <v>2337</v>
      </c>
    </row>
    <row r="2338" spans="1:12">
      <c r="A2338" s="1">
        <v>43349</v>
      </c>
      <c r="B2338">
        <v>14.65</v>
      </c>
      <c r="C2338">
        <v>16.34</v>
      </c>
      <c r="D2338">
        <f>IFERROR(VLOOKUP($A2338,'EXIV-EVIX indexes'!$B$4:$D$5000,2,0),D2337)</f>
        <v>2192.58</v>
      </c>
      <c r="E2338">
        <f>IFERROR(VLOOKUP($A2338,'EXIV-EVIX indexes'!$B$4:$D$5000,3,0),E2337)</f>
        <v>23741.15</v>
      </c>
      <c r="F2338" s="11">
        <f>F2337*$D2338/$D2337*(1-F$1+VLOOKUP(A2338,'G T-bils'!B$3:C$3000,2,1)/36500)^($A2338-$A2337)</f>
        <v>9.6252763686827052</v>
      </c>
      <c r="G2338" t="str">
        <f>IFERROR(VLOOKUP($A2338,EVIX.IV!$B$5:$F$300,5,0),"")</f>
        <v/>
      </c>
      <c r="I2338" s="11">
        <f>I2337*$E2338/$E2337*(1-I$1+VLOOKUP($A2338,'G T-bils'!$B$3:$C$3000,2,1)/36500)^($A2338-$A2337)</f>
        <v>32.512083219800608</v>
      </c>
      <c r="L2338">
        <f>ROW()</f>
        <v>2338</v>
      </c>
    </row>
    <row r="2339" spans="1:12">
      <c r="A2339" s="1">
        <v>43350</v>
      </c>
      <c r="B2339">
        <v>14.88</v>
      </c>
      <c r="C2339">
        <v>16.59</v>
      </c>
      <c r="D2339">
        <f>IFERROR(VLOOKUP($A2339,'EXIV-EVIX indexes'!$B$4:$D$5000,2,0),D2338)</f>
        <v>2170.06</v>
      </c>
      <c r="E2339">
        <f>IFERROR(VLOOKUP($A2339,'EXIV-EVIX indexes'!$B$4:$D$5000,3,0),E2338)</f>
        <v>23781.8</v>
      </c>
      <c r="F2339" s="11">
        <f>F2338*$D2339/$D2338*(1-F$1+VLOOKUP(A2339,'G T-bils'!B$3:C$3000,2,1)/36500)^($A2339-$A2338)</f>
        <v>9.5258717104432602</v>
      </c>
      <c r="G2339" t="str">
        <f>IFERROR(VLOOKUP($A2339,EVIX.IV!$B$5:$F$300,5,0),"")</f>
        <v/>
      </c>
      <c r="I2339" s="11">
        <f>I2338*$E2339/$E2338*(1-I$1+VLOOKUP($A2339,'G T-bils'!$B$3:$C$3000,2,1)/36500)^($A2339-$A2338)</f>
        <v>32.565893260327364</v>
      </c>
      <c r="L2339">
        <f>ROW()</f>
        <v>2339</v>
      </c>
    </row>
    <row r="2340" spans="1:12">
      <c r="A2340" s="1">
        <v>43353</v>
      </c>
      <c r="B2340">
        <v>14.16</v>
      </c>
      <c r="C2340">
        <v>16.170000000000002</v>
      </c>
      <c r="D2340">
        <f>IFERROR(VLOOKUP($A2340,'EXIV-EVIX indexes'!$B$4:$D$5000,2,0),D2339)</f>
        <v>2091.67</v>
      </c>
      <c r="E2340">
        <f>IFERROR(VLOOKUP($A2340,'EXIV-EVIX indexes'!$B$4:$D$5000,3,0),E2339)</f>
        <v>24711.23</v>
      </c>
      <c r="F2340" s="11">
        <f>F2339*$D2340/$D2339*(1-F$1+VLOOKUP(A2340,'G T-bils'!B$3:C$3000,2,1)/36500)^($A2340-$A2339)</f>
        <v>9.1801934725168497</v>
      </c>
      <c r="G2340" t="str">
        <f>IFERROR(VLOOKUP($A2340,EVIX.IV!$B$5:$F$300,5,0),"")</f>
        <v/>
      </c>
      <c r="I2340" s="11">
        <f>I2339*$E2340/$E2339*(1-I$1+VLOOKUP($A2340,'G T-bils'!$B$3:$C$3000,2,1)/36500)^($A2340-$A2339)</f>
        <v>33.832829140386664</v>
      </c>
      <c r="L2340">
        <f>ROW()</f>
        <v>2340</v>
      </c>
    </row>
    <row r="2341" spans="1:12">
      <c r="A2341" s="1">
        <v>43354</v>
      </c>
      <c r="B2341">
        <v>13.22</v>
      </c>
      <c r="C2341">
        <v>15.54</v>
      </c>
      <c r="D2341">
        <f>IFERROR(VLOOKUP($A2341,'EXIV-EVIX indexes'!$B$4:$D$5000,2,0),D2340)</f>
        <v>2068.0100000000002</v>
      </c>
      <c r="E2341">
        <f>IFERROR(VLOOKUP($A2341,'EXIV-EVIX indexes'!$B$4:$D$5000,3,0),E2340)</f>
        <v>24903.91</v>
      </c>
      <c r="F2341" s="11">
        <f>F2340*$D2341/$D2340*(1-F$1+VLOOKUP(A2341,'G T-bils'!B$3:C$3000,2,1)/36500)^($A2341-$A2340)</f>
        <v>9.0758336607527159</v>
      </c>
      <c r="G2341" t="str">
        <f>IFERROR(VLOOKUP($A2341,EVIX.IV!$B$5:$F$300,5,0),"")</f>
        <v/>
      </c>
      <c r="I2341" s="11">
        <f>I2340*$E2341/$E2340*(1-I$1+VLOOKUP($A2341,'G T-bils'!$B$3:$C$3000,2,1)/36500)^($A2341-$A2340)</f>
        <v>34.094687753571634</v>
      </c>
      <c r="L2341">
        <f>ROW()</f>
        <v>2341</v>
      </c>
    </row>
    <row r="2342" spans="1:12">
      <c r="A2342" s="1">
        <v>43355</v>
      </c>
      <c r="B2342">
        <v>13.14</v>
      </c>
      <c r="C2342">
        <v>15.32</v>
      </c>
      <c r="D2342">
        <f>IFERROR(VLOOKUP($A2342,'EXIV-EVIX indexes'!$B$4:$D$5000,2,0),D2341)</f>
        <v>2027.75</v>
      </c>
      <c r="E2342">
        <f>IFERROR(VLOOKUP($A2342,'EXIV-EVIX indexes'!$B$4:$D$5000,3,0),E2341)</f>
        <v>25544.32</v>
      </c>
      <c r="F2342" s="11">
        <f>F2341*$D2342/$D2341*(1-F$1+VLOOKUP(A2342,'G T-bils'!B$3:C$3000,2,1)/36500)^($A2342-$A2341)</f>
        <v>8.8986377960188729</v>
      </c>
      <c r="G2342" t="str">
        <f>IFERROR(VLOOKUP($A2342,EVIX.IV!$B$5:$F$300,5,0),"")</f>
        <v/>
      </c>
      <c r="I2342" s="11">
        <f>I2341*$E2342/$E2341*(1-I$1+VLOOKUP($A2342,'G T-bils'!$B$3:$C$3000,2,1)/36500)^($A2342-$A2341)</f>
        <v>34.969445991647</v>
      </c>
      <c r="L2342">
        <f>ROW()</f>
        <v>2342</v>
      </c>
    </row>
    <row r="2343" spans="1:12">
      <c r="A2343" s="1">
        <v>43356</v>
      </c>
      <c r="B2343">
        <v>12.37</v>
      </c>
      <c r="C2343">
        <v>14.77</v>
      </c>
      <c r="D2343">
        <f>IFERROR(VLOOKUP($A2343,'EXIV-EVIX indexes'!$B$4:$D$5000,2,0),D2342)</f>
        <v>2010.05</v>
      </c>
      <c r="E2343">
        <f>IFERROR(VLOOKUP($A2343,'EXIV-EVIX indexes'!$B$4:$D$5000,3,0),E2342)</f>
        <v>25967.13</v>
      </c>
      <c r="F2343" s="11">
        <f>F2342*$D2343/$D2342*(1-F$1+VLOOKUP(A2343,'G T-bils'!B$3:C$3000,2,1)/36500)^($A2343-$A2342)</f>
        <v>8.820459437565864</v>
      </c>
      <c r="G2343" t="str">
        <f>IFERROR(VLOOKUP($A2343,EVIX.IV!$B$5:$F$300,5,0),"")</f>
        <v/>
      </c>
      <c r="I2343" s="11">
        <f>I2342*$E2343/$E2342*(1-I$1+VLOOKUP($A2343,'G T-bils'!$B$3:$C$3000,2,1)/36500)^($A2343-$A2342)</f>
        <v>35.546233118561986</v>
      </c>
      <c r="L2343">
        <f>ROW()</f>
        <v>2343</v>
      </c>
    </row>
    <row r="2344" spans="1:12">
      <c r="A2344" s="1">
        <v>43357</v>
      </c>
      <c r="B2344">
        <v>12.07</v>
      </c>
      <c r="C2344">
        <v>14.37</v>
      </c>
      <c r="D2344">
        <f>IFERROR(VLOOKUP($A2344,'EXIV-EVIX indexes'!$B$4:$D$5000,2,0),D2343)</f>
        <v>1963.7</v>
      </c>
      <c r="E2344">
        <f>IFERROR(VLOOKUP($A2344,'EXIV-EVIX indexes'!$B$4:$D$5000,3,0),E2343)</f>
        <v>26520.5</v>
      </c>
      <c r="F2344" s="11">
        <f>F2343*$D2344/$D2343*(1-F$1+VLOOKUP(A2344,'G T-bils'!B$3:C$3000,2,1)/36500)^($A2344-$A2343)</f>
        <v>8.6165758084494186</v>
      </c>
      <c r="G2344" t="str">
        <f>IFERROR(VLOOKUP($A2344,EVIX.IV!$B$5:$F$300,5,0),"")</f>
        <v/>
      </c>
      <c r="I2344" s="11">
        <f>I2343*$E2344/$E2343*(1-I$1+VLOOKUP($A2344,'G T-bils'!$B$3:$C$3000,2,1)/36500)^($A2344-$A2343)</f>
        <v>36.301666859551631</v>
      </c>
      <c r="L2344">
        <f>ROW()</f>
        <v>2344</v>
      </c>
    </row>
    <row r="2345" spans="1:12">
      <c r="A2345" s="1">
        <v>43360</v>
      </c>
      <c r="B2345">
        <v>13.68</v>
      </c>
      <c r="C2345">
        <v>15.28</v>
      </c>
      <c r="D2345">
        <f>IFERROR(VLOOKUP($A2345,'EXIV-EVIX indexes'!$B$4:$D$5000,2,0),D2344)</f>
        <v>1976.43</v>
      </c>
      <c r="E2345">
        <f>IFERROR(VLOOKUP($A2345,'EXIV-EVIX indexes'!$B$4:$D$5000,3,0),E2344)</f>
        <v>26444.76</v>
      </c>
      <c r="F2345" s="11">
        <f>F2344*$D2345/$D2344*(1-F$1+VLOOKUP(A2345,'G T-bils'!B$3:C$3000,2,1)/36500)^($A2345-$A2344)</f>
        <v>8.6709501714362993</v>
      </c>
      <c r="G2345" t="str">
        <f>IFERROR(VLOOKUP($A2345,EVIX.IV!$B$5:$F$300,5,0),"")</f>
        <v/>
      </c>
      <c r="I2345" s="11">
        <f>I2344*$E2345/$E2344*(1-I$1+VLOOKUP($A2345,'G T-bils'!$B$3:$C$3000,2,1)/36500)^($A2345-$A2344)</f>
        <v>36.191798820533506</v>
      </c>
      <c r="L2345">
        <f>ROW()</f>
        <v>2345</v>
      </c>
    </row>
    <row r="2346" spans="1:12">
      <c r="A2346" s="1">
        <v>43361</v>
      </c>
      <c r="B2346">
        <v>12.79</v>
      </c>
      <c r="C2346">
        <v>15.04</v>
      </c>
      <c r="D2346">
        <f>IFERROR(VLOOKUP($A2346,'EXIV-EVIX indexes'!$B$4:$D$5000,2,0),D2345)</f>
        <v>1983.05</v>
      </c>
      <c r="E2346">
        <f>IFERROR(VLOOKUP($A2346,'EXIV-EVIX indexes'!$B$4:$D$5000,3,0),E2345)</f>
        <v>26393.21</v>
      </c>
      <c r="F2346" s="11">
        <f>F2345*$D2346/$D2345*(1-F$1+VLOOKUP(A2346,'G T-bils'!B$3:C$3000,2,1)/36500)^($A2346-$A2345)</f>
        <v>8.6994970325004441</v>
      </c>
      <c r="G2346" t="str">
        <f>IFERROR(VLOOKUP($A2346,EVIX.IV!$B$5:$F$300,5,0),"")</f>
        <v/>
      </c>
      <c r="I2346" s="11">
        <f>I2345*$E2346/$E2345*(1-I$1+VLOOKUP($A2346,'G T-bils'!$B$3:$C$3000,2,1)/36500)^($A2346-$A2345)</f>
        <v>36.119188069054744</v>
      </c>
      <c r="L2346">
        <f>ROW()</f>
        <v>2346</v>
      </c>
    </row>
    <row r="2347" spans="1:12">
      <c r="A2347" s="1">
        <v>43362</v>
      </c>
      <c r="B2347">
        <v>11.75</v>
      </c>
      <c r="C2347">
        <v>14.65</v>
      </c>
      <c r="D2347">
        <f>IFERROR(VLOOKUP($A2347,'EXIV-EVIX indexes'!$B$4:$D$5000,2,0),D2346)</f>
        <v>1945.04</v>
      </c>
      <c r="E2347">
        <f>IFERROR(VLOOKUP($A2347,'EXIV-EVIX indexes'!$B$4:$D$5000,3,0),E2346)</f>
        <v>26756.12</v>
      </c>
      <c r="F2347" s="11">
        <f>F2346*$D2347/$D2346*(1-F$1+VLOOKUP(A2347,'G T-bils'!B$3:C$3000,2,1)/36500)^($A2347-$A2346)</f>
        <v>8.5322631921248053</v>
      </c>
      <c r="G2347" t="str">
        <f>IFERROR(VLOOKUP($A2347,EVIX.IV!$B$5:$F$300,5,0),"")</f>
        <v/>
      </c>
      <c r="I2347" s="11">
        <f>I2346*$E2347/$E2346*(1-I$1+VLOOKUP($A2347,'G T-bils'!$B$3:$C$3000,2,1)/36500)^($A2347-$A2346)</f>
        <v>36.613742899439636</v>
      </c>
      <c r="L2347">
        <f>ROW()</f>
        <v>2347</v>
      </c>
    </row>
    <row r="2348" spans="1:12">
      <c r="A2348" s="1">
        <v>43363</v>
      </c>
      <c r="B2348">
        <v>11.8</v>
      </c>
      <c r="C2348">
        <v>14.51</v>
      </c>
      <c r="D2348">
        <f>IFERROR(VLOOKUP($A2348,'EXIV-EVIX indexes'!$B$4:$D$5000,2,0),D2347)</f>
        <v>1920.07</v>
      </c>
      <c r="E2348">
        <f>IFERROR(VLOOKUP($A2348,'EXIV-EVIX indexes'!$B$4:$D$5000,3,0),E2347)</f>
        <v>27467.96</v>
      </c>
      <c r="F2348" s="11">
        <f>F2347*$D2348/$D2347*(1-F$1+VLOOKUP(A2348,'G T-bils'!B$3:C$3000,2,1)/36500)^($A2348-$A2347)</f>
        <v>8.4222474134827188</v>
      </c>
      <c r="G2348" t="str">
        <f>IFERROR(VLOOKUP($A2348,EVIX.IV!$B$5:$F$300,5,0),"")</f>
        <v/>
      </c>
      <c r="I2348" s="11">
        <f>I2347*$E2348/$E2347*(1-I$1+VLOOKUP($A2348,'G T-bils'!$B$3:$C$3000,2,1)/36500)^($A2348-$A2347)</f>
        <v>37.585698483438861</v>
      </c>
      <c r="L2348">
        <f>ROW()</f>
        <v>2348</v>
      </c>
    </row>
    <row r="2349" spans="1:12">
      <c r="A2349" s="1">
        <v>43364</v>
      </c>
      <c r="B2349">
        <v>11.68</v>
      </c>
      <c r="C2349">
        <v>14.58</v>
      </c>
      <c r="D2349">
        <f>IFERROR(VLOOKUP($A2349,'EXIV-EVIX indexes'!$B$4:$D$5000,2,0),D2348)</f>
        <v>1914.18</v>
      </c>
      <c r="E2349">
        <f>IFERROR(VLOOKUP($A2349,'EXIV-EVIX indexes'!$B$4:$D$5000,3,0),E2348)</f>
        <v>27580.27</v>
      </c>
      <c r="F2349" s="11">
        <f>F2348*$D2349/$D2348*(1-F$1+VLOOKUP(A2349,'G T-bils'!B$3:C$3000,2,1)/36500)^($A2349-$A2348)</f>
        <v>8.3959324163412088</v>
      </c>
      <c r="G2349" t="str">
        <f>IFERROR(VLOOKUP($A2349,EVIX.IV!$B$5:$F$300,5,0),"")</f>
        <v/>
      </c>
      <c r="I2349" s="11">
        <f>I2348*$E2349/$E2348*(1-I$1+VLOOKUP($A2349,'G T-bils'!$B$3:$C$3000,2,1)/36500)^($A2349-$A2348)</f>
        <v>37.737224830648444</v>
      </c>
      <c r="L2349">
        <f>ROW()</f>
        <v>2349</v>
      </c>
    </row>
    <row r="2350" spans="1:12">
      <c r="A2350" s="1">
        <v>43367</v>
      </c>
      <c r="B2350">
        <v>12.2</v>
      </c>
      <c r="C2350">
        <v>14.77</v>
      </c>
      <c r="D2350">
        <f>IFERROR(VLOOKUP($A2350,'EXIV-EVIX indexes'!$B$4:$D$5000,2,0),D2349)</f>
        <v>1950.1</v>
      </c>
      <c r="E2350">
        <f>IFERROR(VLOOKUP($A2350,'EXIV-EVIX indexes'!$B$4:$D$5000,3,0),E2349)</f>
        <v>27183.95</v>
      </c>
      <c r="F2350" s="11">
        <f>F2349*$D2350/$D2349*(1-F$1+VLOOKUP(A2350,'G T-bils'!B$3:C$3000,2,1)/36500)^($A2350-$A2349)</f>
        <v>8.5520202797587164</v>
      </c>
      <c r="G2350" t="str">
        <f>IFERROR(VLOOKUP($A2350,EVIX.IV!$B$5:$F$300,5,0),"")</f>
        <v/>
      </c>
      <c r="I2350" s="11">
        <f>I2349*$E2350/$E2349*(1-I$1+VLOOKUP($A2350,'G T-bils'!$B$3:$C$3000,2,1)/36500)^($A2350-$A2349)</f>
        <v>37.188587953111735</v>
      </c>
      <c r="L2350">
        <f>ROW()</f>
        <v>2350</v>
      </c>
    </row>
    <row r="2351" spans="1:12">
      <c r="A2351" s="1">
        <v>43368</v>
      </c>
      <c r="B2351">
        <v>12.42</v>
      </c>
      <c r="C2351">
        <v>14.92</v>
      </c>
      <c r="D2351">
        <f>IFERROR(VLOOKUP($A2351,'EXIV-EVIX indexes'!$B$4:$D$5000,2,0),D2350)</f>
        <v>1905.37</v>
      </c>
      <c r="E2351">
        <f>IFERROR(VLOOKUP($A2351,'EXIV-EVIX indexes'!$B$4:$D$5000,3,0),E2350)</f>
        <v>27778.51</v>
      </c>
      <c r="F2351" s="11">
        <f>F2350*$D2351/$D2350*(1-F$1+VLOOKUP(A2351,'G T-bils'!B$3:C$3000,2,1)/36500)^($A2351-$A2350)</f>
        <v>8.3553835235689924</v>
      </c>
      <c r="G2351" t="str">
        <f>IFERROR(VLOOKUP($A2351,EVIX.IV!$B$5:$F$300,5,0),"")</f>
        <v/>
      </c>
      <c r="I2351" s="11">
        <f>I2350*$E2351/$E2350*(1-I$1+VLOOKUP($A2351,'G T-bils'!$B$3:$C$3000,2,1)/36500)^($A2351-$A2350)</f>
        <v>37.999799013921645</v>
      </c>
      <c r="L2351">
        <f>ROW()</f>
        <v>2351</v>
      </c>
    </row>
    <row r="2352" spans="1:12">
      <c r="A2352" s="1">
        <v>43369</v>
      </c>
      <c r="B2352">
        <v>12.89</v>
      </c>
      <c r="C2352">
        <v>15.15</v>
      </c>
      <c r="D2352">
        <f>IFERROR(VLOOKUP($A2352,'EXIV-EVIX indexes'!$B$4:$D$5000,2,0),D2351)</f>
        <v>1874.77</v>
      </c>
      <c r="E2352">
        <f>IFERROR(VLOOKUP($A2352,'EXIV-EVIX indexes'!$B$4:$D$5000,3,0),E2351)</f>
        <v>28041.119999999999</v>
      </c>
      <c r="F2352" s="11">
        <f>F2351*$D2352/$D2351*(1-F$1+VLOOKUP(A2352,'G T-bils'!B$3:C$3000,2,1)/36500)^($A2352-$A2351)</f>
        <v>8.2207281801765824</v>
      </c>
      <c r="G2352" t="str">
        <f>IFERROR(VLOOKUP($A2352,EVIX.IV!$B$5:$F$300,5,0),"")</f>
        <v/>
      </c>
      <c r="I2352" s="11">
        <f>I2351*$E2352/$E2351*(1-I$1+VLOOKUP($A2352,'G T-bils'!$B$3:$C$3000,2,1)/36500)^($A2352-$A2351)</f>
        <v>38.356850082692453</v>
      </c>
      <c r="L2352">
        <f>ROW()</f>
        <v>2352</v>
      </c>
    </row>
    <row r="2353" spans="1:12">
      <c r="A2353" s="1">
        <v>43370</v>
      </c>
      <c r="B2353">
        <v>12.41</v>
      </c>
      <c r="C2353">
        <v>14.89</v>
      </c>
      <c r="D2353">
        <f>IFERROR(VLOOKUP($A2353,'EXIV-EVIX indexes'!$B$4:$D$5000,2,0),D2352)</f>
        <v>1865.69</v>
      </c>
      <c r="E2353">
        <f>IFERROR(VLOOKUP($A2353,'EXIV-EVIX indexes'!$B$4:$D$5000,3,0),E2352)</f>
        <v>27828.37</v>
      </c>
      <c r="F2353" s="11">
        <f>F2352*$D2353/$D2352*(1-F$1+VLOOKUP(A2353,'G T-bils'!B$3:C$3000,2,1)/36500)^($A2353-$A2352)</f>
        <v>8.1804464016076484</v>
      </c>
      <c r="G2353" t="str">
        <f>IFERROR(VLOOKUP($A2353,EVIX.IV!$B$5:$F$300,5,0),"")</f>
        <v/>
      </c>
      <c r="I2353" s="11">
        <f>I2352*$E2353/$E2352*(1-I$1+VLOOKUP($A2353,'G T-bils'!$B$3:$C$3000,2,1)/36500)^($A2353-$A2352)</f>
        <v>38.063662577617052</v>
      </c>
      <c r="L2353">
        <f>ROW()</f>
        <v>2353</v>
      </c>
    </row>
    <row r="2354" spans="1:12">
      <c r="A2354" s="1">
        <v>43371</v>
      </c>
      <c r="B2354">
        <v>12.12</v>
      </c>
      <c r="C2354">
        <v>14.77</v>
      </c>
      <c r="D2354">
        <f>IFERROR(VLOOKUP($A2354,'EXIV-EVIX indexes'!$B$4:$D$5000,2,0),D2353)</f>
        <v>1946.53</v>
      </c>
      <c r="E2354">
        <f>IFERROR(VLOOKUP($A2354,'EXIV-EVIX indexes'!$B$4:$D$5000,3,0),E2353)</f>
        <v>26316.57</v>
      </c>
      <c r="F2354" s="11">
        <f>F2353*$D2354/$D2353*(1-F$1+VLOOKUP(A2354,'G T-bils'!B$3:C$3000,2,1)/36500)^($A2354-$A2353)</f>
        <v>8.5344167793816368</v>
      </c>
      <c r="G2354" t="str">
        <f>IFERROR(VLOOKUP($A2354,EVIX.IV!$B$5:$F$300,5,0),"")</f>
        <v/>
      </c>
      <c r="I2354" s="11">
        <f>I2353*$E2354/$E2353*(1-I$1+VLOOKUP($A2354,'G T-bils'!$B$3:$C$3000,2,1)/36500)^($A2354-$A2353)</f>
        <v>35.993768313665527</v>
      </c>
      <c r="L2354">
        <f>ROW()</f>
        <v>2354</v>
      </c>
    </row>
    <row r="2355" spans="1:12">
      <c r="A2355" s="1">
        <v>43374</v>
      </c>
      <c r="B2355">
        <v>12</v>
      </c>
      <c r="C2355">
        <v>14.74</v>
      </c>
      <c r="D2355">
        <f>IFERROR(VLOOKUP($A2355,'EXIV-EVIX indexes'!$B$4:$D$5000,2,0),D2354)</f>
        <v>1914.48</v>
      </c>
      <c r="E2355">
        <f>IFERROR(VLOOKUP($A2355,'EXIV-EVIX indexes'!$B$4:$D$5000,3,0),E2354)</f>
        <v>26603.200000000001</v>
      </c>
      <c r="F2355" s="11">
        <f>F2354*$D2355/$D2354*(1-F$1+VLOOKUP(A2355,'G T-bils'!B$3:C$3000,2,1)/36500)^($A2355-$A2354)</f>
        <v>8.3924596163271481</v>
      </c>
      <c r="G2355" t="str">
        <f>IFERROR(VLOOKUP($A2355,EVIX.IV!$B$5:$F$300,5,0),"")</f>
        <v/>
      </c>
      <c r="I2355" s="11">
        <f>I2354*$E2355/$E2354*(1-I$1+VLOOKUP($A2355,'G T-bils'!$B$3:$C$3000,2,1)/36500)^($A2355-$A2354)</f>
        <v>36.379572548559601</v>
      </c>
      <c r="L2355">
        <f>ROW()</f>
        <v>2355</v>
      </c>
    </row>
    <row r="2356" spans="1:12">
      <c r="A2356" s="1">
        <v>43375</v>
      </c>
      <c r="B2356">
        <v>12.05</v>
      </c>
      <c r="C2356">
        <v>14.84</v>
      </c>
      <c r="D2356">
        <f>IFERROR(VLOOKUP($A2356,'EXIV-EVIX indexes'!$B$4:$D$5000,2,0),D2355)</f>
        <v>1970.86</v>
      </c>
      <c r="E2356">
        <f>IFERROR(VLOOKUP($A2356,'EXIV-EVIX indexes'!$B$4:$D$5000,3,0),E2355)</f>
        <v>25677.75</v>
      </c>
      <c r="F2356" s="11">
        <f>F2355*$D2356/$D2355*(1-F$1+VLOOKUP(A2356,'G T-bils'!B$3:C$3000,2,1)/36500)^($A2356-$A2355)</f>
        <v>8.6391184441753861</v>
      </c>
      <c r="G2356" t="str">
        <f>IFERROR(VLOOKUP($A2356,EVIX.IV!$B$5:$F$300,5,0),"")</f>
        <v/>
      </c>
      <c r="I2356" s="11">
        <f>I2355*$E2356/$E2355*(1-I$1+VLOOKUP($A2356,'G T-bils'!$B$3:$C$3000,2,1)/36500)^($A2356-$A2355)</f>
        <v>35.112027287010548</v>
      </c>
      <c r="L2356">
        <f>ROW()</f>
        <v>2356</v>
      </c>
    </row>
    <row r="2357" spans="1:12">
      <c r="A2357" s="1">
        <v>43376</v>
      </c>
      <c r="B2357">
        <v>11.61</v>
      </c>
      <c r="C2357">
        <v>14.68</v>
      </c>
      <c r="D2357">
        <f>IFERROR(VLOOKUP($A2357,'EXIV-EVIX indexes'!$B$4:$D$5000,2,0),D2356)</f>
        <v>1917.27</v>
      </c>
      <c r="E2357">
        <f>IFERROR(VLOOKUP($A2357,'EXIV-EVIX indexes'!$B$4:$D$5000,3,0),E2356)</f>
        <v>26289.87</v>
      </c>
      <c r="F2357" s="11">
        <f>F2356*$D2357/$D2356*(1-F$1+VLOOKUP(A2357,'G T-bils'!B$3:C$3000,2,1)/36500)^($A2357-$A2356)</f>
        <v>8.4037312736481162</v>
      </c>
      <c r="G2357" t="str">
        <f>IFERROR(VLOOKUP($A2357,EVIX.IV!$B$5:$F$300,5,0),"")</f>
        <v/>
      </c>
      <c r="I2357" s="11">
        <f>I2356*$E2357/$E2356*(1-I$1+VLOOKUP($A2357,'G T-bils'!$B$3:$C$3000,2,1)/36500)^($A2357-$A2356)</f>
        <v>35.946996084573541</v>
      </c>
      <c r="L2357">
        <f>ROW()</f>
        <v>2357</v>
      </c>
    </row>
    <row r="2358" spans="1:12">
      <c r="A2358" s="1">
        <v>43377</v>
      </c>
      <c r="B2358">
        <v>14.22</v>
      </c>
      <c r="C2358">
        <v>15.84</v>
      </c>
      <c r="D2358">
        <f>IFERROR(VLOOKUP($A2358,'EXIV-EVIX indexes'!$B$4:$D$5000,2,0),D2357)</f>
        <v>1975.51</v>
      </c>
      <c r="E2358">
        <f>IFERROR(VLOOKUP($A2358,'EXIV-EVIX indexes'!$B$4:$D$5000,3,0),E2357)</f>
        <v>25405.7</v>
      </c>
      <c r="F2358" s="11">
        <f>F2357*$D2358/$D2357*(1-F$1+VLOOKUP(A2358,'G T-bils'!B$3:C$3000,2,1)/36500)^($A2358-$A2357)</f>
        <v>8.6585135071222048</v>
      </c>
      <c r="G2358" t="str">
        <f>IFERROR(VLOOKUP($A2358,EVIX.IV!$B$5:$F$300,5,0),"")</f>
        <v/>
      </c>
      <c r="I2358" s="11">
        <f>I2357*$E2358/$E2357*(1-I$1+VLOOKUP($A2358,'G T-bils'!$B$3:$C$3000,2,1)/36500)^($A2358-$A2357)</f>
        <v>34.736060130938817</v>
      </c>
      <c r="L2358">
        <f>ROW()</f>
        <v>2358</v>
      </c>
    </row>
    <row r="2359" spans="1:12">
      <c r="A2359" s="1">
        <v>43378</v>
      </c>
      <c r="B2359">
        <v>14.82</v>
      </c>
      <c r="C2359">
        <v>16.25</v>
      </c>
      <c r="D2359">
        <f>IFERROR(VLOOKUP($A2359,'EXIV-EVIX indexes'!$B$4:$D$5000,2,0),D2358)</f>
        <v>2044.63</v>
      </c>
      <c r="E2359">
        <f>IFERROR(VLOOKUP($A2359,'EXIV-EVIX indexes'!$B$4:$D$5000,3,0),E2358)</f>
        <v>24463.39</v>
      </c>
      <c r="F2359" s="11">
        <f>F2358*$D2359/$D2358*(1-F$1+VLOOKUP(A2359,'G T-bils'!B$3:C$3000,2,1)/36500)^($A2359-$A2358)</f>
        <v>8.9609501584446853</v>
      </c>
      <c r="G2359" t="str">
        <f>IFERROR(VLOOKUP($A2359,EVIX.IV!$B$5:$F$300,5,0),"")</f>
        <v/>
      </c>
      <c r="I2359" s="11">
        <f>I2358*$E2359/$E2358*(1-I$1+VLOOKUP($A2359,'G T-bils'!$B$3:$C$3000,2,1)/36500)^($A2359-$A2358)</f>
        <v>33.44577455858667</v>
      </c>
      <c r="L2359">
        <f>ROW()</f>
        <v>2359</v>
      </c>
    </row>
    <row r="2360" spans="1:12">
      <c r="A2360" s="1">
        <v>43381</v>
      </c>
      <c r="B2360">
        <v>15.69</v>
      </c>
      <c r="C2360">
        <v>16.510000000000002</v>
      </c>
      <c r="D2360">
        <f>IFERROR(VLOOKUP($A2360,'EXIV-EVIX indexes'!$B$4:$D$5000,2,0),D2359)</f>
        <v>2096.0700000000002</v>
      </c>
      <c r="E2360">
        <f>IFERROR(VLOOKUP($A2360,'EXIV-EVIX indexes'!$B$4:$D$5000,3,0),E2359)</f>
        <v>23679.79</v>
      </c>
      <c r="F2360" s="11">
        <f>F2359*$D2360/$D2359*(1-F$1+VLOOKUP(A2360,'G T-bils'!B$3:C$3000,2,1)/36500)^($A2360-$A2359)</f>
        <v>9.1848230785461826</v>
      </c>
      <c r="G2360" t="str">
        <f>IFERROR(VLOOKUP($A2360,EVIX.IV!$B$5:$F$300,5,0),"")</f>
        <v/>
      </c>
      <c r="I2360" s="11">
        <f>I2359*$E2360/$E2359*(1-I$1+VLOOKUP($A2360,'G T-bils'!$B$3:$C$3000,2,1)/36500)^($A2360-$A2359)</f>
        <v>32.368915261447555</v>
      </c>
      <c r="L2360">
        <f>ROW()</f>
        <v>2360</v>
      </c>
    </row>
    <row r="2361" spans="1:12">
      <c r="A2361" s="1">
        <v>43382</v>
      </c>
      <c r="B2361">
        <v>15.95</v>
      </c>
      <c r="C2361">
        <v>16.63</v>
      </c>
      <c r="D2361">
        <f>IFERROR(VLOOKUP($A2361,'EXIV-EVIX indexes'!$B$4:$D$5000,2,0),D2360)</f>
        <v>2069.23</v>
      </c>
      <c r="E2361">
        <f>IFERROR(VLOOKUP($A2361,'EXIV-EVIX indexes'!$B$4:$D$5000,3,0),E2360)</f>
        <v>23959.81</v>
      </c>
      <c r="F2361" s="11">
        <f>F2360*$D2361/$D2360*(1-F$1+VLOOKUP(A2361,'G T-bils'!B$3:C$3000,2,1)/36500)^($A2361-$A2360)</f>
        <v>9.0666949880579111</v>
      </c>
      <c r="G2361" t="str">
        <f>IFERROR(VLOOKUP($A2361,EVIX.IV!$B$5:$F$300,5,0),"")</f>
        <v/>
      </c>
      <c r="I2361" s="11">
        <f>I2360*$E2361/$E2360*(1-I$1+VLOOKUP($A2361,'G T-bils'!$B$3:$C$3000,2,1)/36500)^($A2361-$A2360)</f>
        <v>32.749818354552332</v>
      </c>
      <c r="L2361">
        <f>ROW()</f>
        <v>2361</v>
      </c>
    </row>
    <row r="2362" spans="1:12">
      <c r="A2362" s="1">
        <v>43383</v>
      </c>
      <c r="B2362">
        <v>22.96</v>
      </c>
      <c r="C2362">
        <v>20.7</v>
      </c>
      <c r="D2362">
        <f>IFERROR(VLOOKUP($A2362,'EXIV-EVIX indexes'!$B$4:$D$5000,2,0),D2361)</f>
        <v>2215.5500000000002</v>
      </c>
      <c r="E2362">
        <f>IFERROR(VLOOKUP($A2362,'EXIV-EVIX indexes'!$B$4:$D$5000,3,0),E2361)</f>
        <v>22520.76</v>
      </c>
      <c r="F2362" s="11">
        <f>F2361*$D2362/$D2361*(1-F$1+VLOOKUP(A2362,'G T-bils'!B$3:C$3000,2,1)/36500)^($A2362-$A2361)</f>
        <v>9.707268044370382</v>
      </c>
      <c r="G2362" t="str">
        <f>IFERROR(VLOOKUP($A2362,EVIX.IV!$B$5:$F$300,5,0),"")</f>
        <v/>
      </c>
      <c r="I2362" s="11">
        <f>I2361*$E2362/$E2361*(1-I$1+VLOOKUP($A2362,'G T-bils'!$B$3:$C$3000,2,1)/36500)^($A2362-$A2361)</f>
        <v>30.781075830760191</v>
      </c>
      <c r="L2362">
        <f>ROW()</f>
        <v>2362</v>
      </c>
    </row>
    <row r="2363" spans="1:12">
      <c r="A2363" s="1">
        <v>43384</v>
      </c>
      <c r="B2363">
        <v>24.98</v>
      </c>
      <c r="C2363">
        <v>21.56</v>
      </c>
      <c r="D2363">
        <f>IFERROR(VLOOKUP($A2363,'EXIV-EVIX indexes'!$B$4:$D$5000,2,0),D2362)</f>
        <v>2371.12</v>
      </c>
      <c r="E2363">
        <f>IFERROR(VLOOKUP($A2363,'EXIV-EVIX indexes'!$B$4:$D$5000,3,0),E2362)</f>
        <v>21039.59</v>
      </c>
      <c r="F2363" s="11">
        <f>F2362*$D2363/$D2362*(1-F$1+VLOOKUP(A2363,'G T-bils'!B$3:C$3000,2,1)/36500)^($A2363-$A2362)</f>
        <v>10.388293870554616</v>
      </c>
      <c r="G2363" t="str">
        <f>IFERROR(VLOOKUP($A2363,EVIX.IV!$B$5:$F$300,5,0),"")</f>
        <v/>
      </c>
      <c r="I2363" s="11">
        <f>I2362*$E2363/$E2362*(1-I$1+VLOOKUP($A2363,'G T-bils'!$B$3:$C$3000,2,1)/36500)^($A2363-$A2362)</f>
        <v>28.754992025769326</v>
      </c>
      <c r="L2363">
        <f>ROW()</f>
        <v>2363</v>
      </c>
    </row>
    <row r="2364" spans="1:12">
      <c r="A2364" s="1">
        <v>43385</v>
      </c>
      <c r="B2364">
        <v>21.31</v>
      </c>
      <c r="C2364">
        <v>19.84</v>
      </c>
      <c r="D2364">
        <f>IFERROR(VLOOKUP($A2364,'EXIV-EVIX indexes'!$B$4:$D$5000,2,0),D2363)</f>
        <v>2359.14</v>
      </c>
      <c r="E2364">
        <f>IFERROR(VLOOKUP($A2364,'EXIV-EVIX indexes'!$B$4:$D$5000,3,0),E2363)</f>
        <v>21142.25</v>
      </c>
      <c r="F2364" s="11">
        <f>F2363*$D2364/$D2363*(1-F$1+VLOOKUP(A2364,'G T-bils'!B$3:C$3000,2,1)/36500)^($A2364-$A2363)</f>
        <v>10.335217817136149</v>
      </c>
      <c r="G2364" t="str">
        <f>IFERROR(VLOOKUP($A2364,EVIX.IV!$B$5:$F$300,5,0),"")</f>
        <v/>
      </c>
      <c r="I2364" s="11">
        <f>I2363*$E2364/$E2363*(1-I$1+VLOOKUP($A2364,'G T-bils'!$B$3:$C$3000,2,1)/36500)^($A2364-$A2363)</f>
        <v>28.893650127908963</v>
      </c>
      <c r="L2364">
        <f>ROW()</f>
        <v>2364</v>
      </c>
    </row>
    <row r="2365" spans="1:12">
      <c r="A2365" s="1">
        <v>43388</v>
      </c>
      <c r="B2365">
        <v>21.3</v>
      </c>
      <c r="C2365">
        <v>20.29</v>
      </c>
      <c r="D2365">
        <f>IFERROR(VLOOKUP($A2365,'EXIV-EVIX indexes'!$B$4:$D$5000,2,0),D2364)</f>
        <v>2316.19</v>
      </c>
      <c r="E2365">
        <f>IFERROR(VLOOKUP($A2365,'EXIV-EVIX indexes'!$B$4:$D$5000,3,0),E2364)</f>
        <v>21611.83</v>
      </c>
      <c r="F2365" s="11">
        <f>F2364*$D2365/$D2364*(1-F$1+VLOOKUP(A2365,'G T-bils'!B$3:C$3000,2,1)/36500)^($A2365-$A2364)</f>
        <v>10.145320745744726</v>
      </c>
      <c r="G2365" t="str">
        <f>IFERROR(VLOOKUP($A2365,EVIX.IV!$B$5:$F$300,5,0),"")</f>
        <v/>
      </c>
      <c r="I2365" s="11">
        <f>I2364*$E2365/$E2364*(1-I$1+VLOOKUP($A2365,'G T-bils'!$B$3:$C$3000,2,1)/36500)^($A2365-$A2364)</f>
        <v>29.530338715921975</v>
      </c>
      <c r="L2365">
        <f>ROW()</f>
        <v>2365</v>
      </c>
    </row>
    <row r="2366" spans="1:12">
      <c r="A2366" s="1">
        <v>43389</v>
      </c>
      <c r="B2366">
        <v>17.62</v>
      </c>
      <c r="C2366">
        <v>17.96</v>
      </c>
      <c r="D2366">
        <f>IFERROR(VLOOKUP($A2366,'EXIV-EVIX indexes'!$B$4:$D$5000,2,0),D2365)</f>
        <v>2169.1799999999998</v>
      </c>
      <c r="E2366">
        <f>IFERROR(VLOOKUP($A2366,'EXIV-EVIX indexes'!$B$4:$D$5000,3,0),E2365)</f>
        <v>22951.4</v>
      </c>
      <c r="F2366" s="11">
        <f>F2365*$D2366/$D2365*(1-F$1+VLOOKUP(A2366,'G T-bils'!B$3:C$3000,2,1)/36500)^($A2366-$A2365)</f>
        <v>9.500849045339729</v>
      </c>
      <c r="G2366" t="str">
        <f>IFERROR(VLOOKUP($A2366,EVIX.IV!$B$5:$F$300,5,0),"")</f>
        <v/>
      </c>
      <c r="I2366" s="11">
        <f>I2365*$E2366/$E2365*(1-I$1+VLOOKUP($A2366,'G T-bils'!$B$3:$C$3000,2,1)/36500)^($A2366-$A2365)</f>
        <v>31.35893423565895</v>
      </c>
      <c r="L2366">
        <f>ROW()</f>
        <v>2366</v>
      </c>
    </row>
    <row r="2367" spans="1:12">
      <c r="A2367" s="1">
        <v>43390</v>
      </c>
      <c r="B2367">
        <v>17.399999999999999</v>
      </c>
      <c r="C2367">
        <v>18.100000000000001</v>
      </c>
      <c r="D2367">
        <f>IFERROR(VLOOKUP($A2367,'EXIV-EVIX indexes'!$B$4:$D$5000,2,0),D2366)</f>
        <v>2184.5300000000002</v>
      </c>
      <c r="E2367">
        <f>IFERROR(VLOOKUP($A2367,'EXIV-EVIX indexes'!$B$4:$D$5000,3,0),E2366)</f>
        <v>22580.9</v>
      </c>
      <c r="F2367" s="11">
        <f>F2366*$D2367/$D2366*(1-F$1+VLOOKUP(A2367,'G T-bils'!B$3:C$3000,2,1)/36500)^($A2367-$A2366)</f>
        <v>9.5675351438602245</v>
      </c>
      <c r="G2367" t="str">
        <f>IFERROR(VLOOKUP($A2367,EVIX.IV!$B$5:$F$300,5,0),"")</f>
        <v/>
      </c>
      <c r="I2367" s="11">
        <f>I2366*$E2367/$E2366*(1-I$1+VLOOKUP($A2367,'G T-bils'!$B$3:$C$3000,2,1)/36500)^($A2367-$A2366)</f>
        <v>30.850953168122555</v>
      </c>
      <c r="L2367">
        <f>ROW()</f>
        <v>2367</v>
      </c>
    </row>
    <row r="2368" spans="1:12">
      <c r="A2368" s="1">
        <v>43391</v>
      </c>
      <c r="B2368">
        <v>20.059999999999999</v>
      </c>
      <c r="C2368">
        <v>19.86</v>
      </c>
      <c r="D2368">
        <f>IFERROR(VLOOKUP($A2368,'EXIV-EVIX indexes'!$B$4:$D$5000,2,0),D2367)</f>
        <v>2238.0100000000002</v>
      </c>
      <c r="E2368">
        <f>IFERROR(VLOOKUP($A2368,'EXIV-EVIX indexes'!$B$4:$D$5000,3,0),E2367)</f>
        <v>21866.79</v>
      </c>
      <c r="F2368" s="11">
        <f>F2367*$D2368/$D2367*(1-F$1+VLOOKUP(A2368,'G T-bils'!B$3:C$3000,2,1)/36500)^($A2368-$A2367)</f>
        <v>9.8012011506886729</v>
      </c>
      <c r="G2368" t="str">
        <f>IFERROR(VLOOKUP($A2368,EVIX.IV!$B$5:$F$300,5,0),"")</f>
        <v/>
      </c>
      <c r="I2368" s="11">
        <f>I2367*$E2368/$E2367*(1-I$1+VLOOKUP($A2368,'G T-bils'!$B$3:$C$3000,2,1)/36500)^($A2368-$A2367)</f>
        <v>29.873602631361329</v>
      </c>
      <c r="L2368">
        <f>ROW()</f>
        <v>2368</v>
      </c>
    </row>
    <row r="2369" spans="1:12">
      <c r="A2369" s="1">
        <v>43392</v>
      </c>
      <c r="B2369">
        <v>19.89</v>
      </c>
      <c r="C2369">
        <v>19.84</v>
      </c>
      <c r="D2369">
        <f>IFERROR(VLOOKUP($A2369,'EXIV-EVIX indexes'!$B$4:$D$5000,2,0),D2368)</f>
        <v>2264.19</v>
      </c>
      <c r="E2369">
        <f>IFERROR(VLOOKUP($A2369,'EXIV-EVIX indexes'!$B$4:$D$5000,3,0),E2368)</f>
        <v>21626.04</v>
      </c>
      <c r="F2369" s="11">
        <f>F2368*$D2369/$D2368*(1-F$1+VLOOKUP(A2369,'G T-bils'!B$3:C$3000,2,1)/36500)^($A2369-$A2368)</f>
        <v>9.9152889351851243</v>
      </c>
      <c r="G2369" t="str">
        <f>IFERROR(VLOOKUP($A2369,EVIX.IV!$B$5:$F$300,5,0),"")</f>
        <v/>
      </c>
      <c r="I2369" s="11">
        <f>I2368*$E2369/$E2368*(1-I$1+VLOOKUP($A2369,'G T-bils'!$B$3:$C$3000,2,1)/36500)^($A2369-$A2368)</f>
        <v>29.543013591828899</v>
      </c>
      <c r="L2369">
        <f>ROW()</f>
        <v>2369</v>
      </c>
    </row>
    <row r="2370" spans="1:12">
      <c r="A2370" s="1">
        <v>43395</v>
      </c>
      <c r="B2370">
        <v>19.64</v>
      </c>
      <c r="C2370">
        <v>19.82</v>
      </c>
      <c r="D2370">
        <f>IFERROR(VLOOKUP($A2370,'EXIV-EVIX indexes'!$B$4:$D$5000,2,0),D2369)</f>
        <v>2263.12</v>
      </c>
      <c r="E2370">
        <f>IFERROR(VLOOKUP($A2370,'EXIV-EVIX indexes'!$B$4:$D$5000,3,0),E2369)</f>
        <v>21531.77</v>
      </c>
      <c r="F2370" s="11">
        <f>F2369*$D2370/$D2369*(1-F$1+VLOOKUP(A2370,'G T-bils'!B$3:C$3000,2,1)/36500)^($A2370-$A2369)</f>
        <v>9.9089073774489069</v>
      </c>
      <c r="G2370" t="str">
        <f>IFERROR(VLOOKUP($A2370,EVIX.IV!$B$5:$F$300,5,0),"")</f>
        <v/>
      </c>
      <c r="I2370" s="11">
        <f>I2369*$E2370/$E2369*(1-I$1+VLOOKUP($A2370,'G T-bils'!$B$3:$C$3000,2,1)/36500)^($A2370-$A2369)</f>
        <v>29.409199565121778</v>
      </c>
      <c r="L2370">
        <f>ROW()</f>
        <v>2370</v>
      </c>
    </row>
    <row r="2371" spans="1:12">
      <c r="A2371" s="1">
        <v>43396</v>
      </c>
      <c r="B2371">
        <v>20.71</v>
      </c>
      <c r="C2371">
        <v>20.28</v>
      </c>
      <c r="D2371">
        <f>IFERROR(VLOOKUP($A2371,'EXIV-EVIX indexes'!$B$4:$D$5000,2,0),D2370)</f>
        <v>2402.4699999999998</v>
      </c>
      <c r="E2371">
        <f>IFERROR(VLOOKUP($A2371,'EXIV-EVIX indexes'!$B$4:$D$5000,3,0),E2370)</f>
        <v>20157.79</v>
      </c>
      <c r="F2371" s="11">
        <f>F2370*$D2371/$D2370*(1-F$1+VLOOKUP(A2371,'G T-bils'!B$3:C$3000,2,1)/36500)^($A2371-$A2370)</f>
        <v>10.518441264790493</v>
      </c>
      <c r="G2371" t="str">
        <f>IFERROR(VLOOKUP($A2371,EVIX.IV!$B$5:$F$300,5,0),"")</f>
        <v/>
      </c>
      <c r="I2371" s="11">
        <f>I2370*$E2371/$E2370*(1-I$1+VLOOKUP($A2371,'G T-bils'!$B$3:$C$3000,2,1)/36500)^($A2371-$A2370)</f>
        <v>27.530976484721851</v>
      </c>
      <c r="L2371">
        <f>ROW()</f>
        <v>2371</v>
      </c>
    </row>
    <row r="2372" spans="1:12">
      <c r="A2372" s="1">
        <v>43397</v>
      </c>
      <c r="B2372">
        <v>25.23</v>
      </c>
      <c r="C2372">
        <v>22.62</v>
      </c>
      <c r="D2372">
        <f>IFERROR(VLOOKUP($A2372,'EXIV-EVIX indexes'!$B$4:$D$5000,2,0),D2371)</f>
        <v>2401.66</v>
      </c>
      <c r="E2372">
        <f>IFERROR(VLOOKUP($A2372,'EXIV-EVIX indexes'!$B$4:$D$5000,3,0),E2371)</f>
        <v>19940.48</v>
      </c>
      <c r="F2372" s="11">
        <f>F2371*$D2372/$D2371*(1-F$1+VLOOKUP(A2372,'G T-bils'!B$3:C$3000,2,1)/36500)^($A2372-$A2371)</f>
        <v>10.514295159491665</v>
      </c>
      <c r="G2372" t="str">
        <f>IFERROR(VLOOKUP($A2372,EVIX.IV!$B$5:$F$300,5,0),"")</f>
        <v/>
      </c>
      <c r="I2372" s="11">
        <f>I2371*$E2372/$E2371*(1-I$1+VLOOKUP($A2372,'G T-bils'!$B$3:$C$3000,2,1)/36500)^($A2372-$A2371)</f>
        <v>27.232626766262943</v>
      </c>
      <c r="L2372">
        <f>ROW()</f>
        <v>2372</v>
      </c>
    </row>
    <row r="2373" spans="1:12">
      <c r="A2373" s="1">
        <v>43398</v>
      </c>
      <c r="B2373">
        <v>24.22</v>
      </c>
      <c r="C2373">
        <v>22.44</v>
      </c>
      <c r="D2373">
        <f>IFERROR(VLOOKUP($A2373,'EXIV-EVIX indexes'!$B$4:$D$5000,2,0),D2372)</f>
        <v>2379.11</v>
      </c>
      <c r="E2373">
        <f>IFERROR(VLOOKUP($A2373,'EXIV-EVIX indexes'!$B$4:$D$5000,3,0),E2372)</f>
        <v>20066</v>
      </c>
      <c r="F2373" s="11">
        <f>F2372*$D2373/$D2372*(1-F$1+VLOOKUP(A2373,'G T-bils'!B$3:C$3000,2,1)/36500)^($A2373-$A2372)</f>
        <v>10.414978761776085</v>
      </c>
      <c r="G2373" t="str">
        <f>IFERROR(VLOOKUP($A2373,EVIX.IV!$B$5:$F$300,5,0),"")</f>
        <v/>
      </c>
      <c r="I2373" s="11">
        <f>I2372*$E2373/$E2372*(1-I$1+VLOOKUP($A2373,'G T-bils'!$B$3:$C$3000,2,1)/36500)^($A2373-$A2372)</f>
        <v>27.402485727090426</v>
      </c>
      <c r="L2373">
        <f>ROW()</f>
        <v>2373</v>
      </c>
    </row>
    <row r="2374" spans="1:12">
      <c r="A2374" s="1">
        <v>43399</v>
      </c>
      <c r="B2374">
        <v>24.16</v>
      </c>
      <c r="C2374">
        <v>22.48</v>
      </c>
      <c r="D2374">
        <f>IFERROR(VLOOKUP($A2374,'EXIV-EVIX indexes'!$B$4:$D$5000,2,0),D2373)</f>
        <v>2529.84</v>
      </c>
      <c r="E2374">
        <f>IFERROR(VLOOKUP($A2374,'EXIV-EVIX indexes'!$B$4:$D$5000,3,0),E2373)</f>
        <v>18756.52</v>
      </c>
      <c r="F2374" s="11">
        <f>F2373*$D2374/$D2373*(1-F$1+VLOOKUP(A2374,'G T-bils'!B$3:C$3000,2,1)/36500)^($A2374-$A2373)</f>
        <v>11.074194526013935</v>
      </c>
      <c r="G2374" t="str">
        <f>IFERROR(VLOOKUP($A2374,EVIX.IV!$B$5:$F$300,5,0),"")</f>
        <v/>
      </c>
      <c r="I2374" s="11">
        <f>I2373*$E2374/$E2373*(1-I$1+VLOOKUP($A2374,'G T-bils'!$B$3:$C$3000,2,1)/36500)^($A2374-$A2373)</f>
        <v>25.612775534592551</v>
      </c>
      <c r="L2374">
        <f>ROW()</f>
        <v>2374</v>
      </c>
    </row>
    <row r="2375" spans="1:12">
      <c r="A2375" s="1">
        <v>43402</v>
      </c>
      <c r="B2375">
        <v>24.7</v>
      </c>
      <c r="C2375">
        <v>23.06</v>
      </c>
      <c r="D2375">
        <f>IFERROR(VLOOKUP($A2375,'EXIV-EVIX indexes'!$B$4:$D$5000,2,0),D2374)</f>
        <v>2481.7600000000002</v>
      </c>
      <c r="E2375">
        <f>IFERROR(VLOOKUP($A2375,'EXIV-EVIX indexes'!$B$4:$D$5000,3,0),E2374)</f>
        <v>19172.21</v>
      </c>
      <c r="F2375" s="11">
        <f>F2374*$D2375/$D2374*(1-F$1+VLOOKUP(A2375,'G T-bils'!B$3:C$3000,2,1)/36500)^($A2375-$A2374)</f>
        <v>10.861868817578678</v>
      </c>
      <c r="G2375" t="str">
        <f>IFERROR(VLOOKUP($A2375,EVIX.IV!$B$5:$F$300,5,0),"")</f>
        <v/>
      </c>
      <c r="I2375" s="11">
        <f>I2374*$E2375/$E2374*(1-I$1+VLOOKUP($A2375,'G T-bils'!$B$3:$C$3000,2,1)/36500)^($A2375-$A2374)</f>
        <v>26.175936971992556</v>
      </c>
      <c r="L2375">
        <f>ROW()</f>
        <v>2375</v>
      </c>
    </row>
    <row r="2376" spans="1:12">
      <c r="A2376" s="1">
        <v>43403</v>
      </c>
      <c r="B2376">
        <v>23.35</v>
      </c>
      <c r="C2376">
        <v>22.23</v>
      </c>
      <c r="D2376">
        <f>IFERROR(VLOOKUP($A2376,'EXIV-EVIX indexes'!$B$4:$D$5000,2,0),D2375)</f>
        <v>2497.08</v>
      </c>
      <c r="E2376">
        <f>IFERROR(VLOOKUP($A2376,'EXIV-EVIX indexes'!$B$4:$D$5000,3,0),E2375)</f>
        <v>18962.34</v>
      </c>
      <c r="F2376" s="11">
        <f>F2375*$D2376/$D2375*(1-F$1+VLOOKUP(A2376,'G T-bils'!B$3:C$3000,2,1)/36500)^($A2376-$A2375)</f>
        <v>10.928296154301909</v>
      </c>
      <c r="G2376" t="str">
        <f>IFERROR(VLOOKUP($A2376,EVIX.IV!$B$5:$F$300,5,0),"")</f>
        <v/>
      </c>
      <c r="I2376" s="11">
        <f>I2375*$E2376/$E2375*(1-I$1+VLOOKUP($A2376,'G T-bils'!$B$3:$C$3000,2,1)/36500)^($A2376-$A2375)</f>
        <v>25.88792340232602</v>
      </c>
      <c r="L2376">
        <f>ROW()</f>
        <v>2376</v>
      </c>
    </row>
    <row r="2377" spans="1:12">
      <c r="A2377" s="1">
        <v>43404</v>
      </c>
      <c r="B2377">
        <v>21.23</v>
      </c>
      <c r="C2377">
        <v>21.15</v>
      </c>
      <c r="D2377">
        <f>IFERROR(VLOOKUP($A2377,'EXIV-EVIX indexes'!$B$4:$D$5000,2,0),D2376)</f>
        <v>2392.2399999999998</v>
      </c>
      <c r="E2377">
        <f>IFERROR(VLOOKUP($A2377,'EXIV-EVIX indexes'!$B$4:$D$5000,3,0),E2376)</f>
        <v>19644.46</v>
      </c>
      <c r="F2377" s="11">
        <f>F2376*$D2377/$D2376*(1-F$1+VLOOKUP(A2377,'G T-bils'!B$3:C$3000,2,1)/36500)^($A2377-$A2376)</f>
        <v>10.468874029139226</v>
      </c>
      <c r="G2377" t="str">
        <f>IFERROR(VLOOKUP($A2377,EVIX.IV!$B$5:$F$300,5,0),"")</f>
        <v/>
      </c>
      <c r="I2377" s="11">
        <f>I2376*$E2377/$E2376*(1-I$1+VLOOKUP($A2377,'G T-bils'!$B$3:$C$3000,2,1)/36500)^($A2377-$A2376)</f>
        <v>26.817643142505002</v>
      </c>
      <c r="L2377">
        <f>ROW()</f>
        <v>2377</v>
      </c>
    </row>
    <row r="2378" spans="1:12">
      <c r="A2378" s="1">
        <v>43405</v>
      </c>
      <c r="B2378">
        <v>19.34</v>
      </c>
      <c r="C2378">
        <v>20.07</v>
      </c>
      <c r="D2378">
        <f>IFERROR(VLOOKUP($A2378,'EXIV-EVIX indexes'!$B$4:$D$5000,2,0),D2377)</f>
        <v>2357.0700000000002</v>
      </c>
      <c r="E2378">
        <f>IFERROR(VLOOKUP($A2378,'EXIV-EVIX indexes'!$B$4:$D$5000,3,0),E2377)</f>
        <v>20159.7</v>
      </c>
      <c r="F2378" s="11">
        <f>F2377*$D2378/$D2377*(1-F$1+VLOOKUP(A2378,'G T-bils'!B$3:C$3000,2,1)/36500)^($A2378-$A2377)</f>
        <v>10.314375384266899</v>
      </c>
      <c r="G2378" t="str">
        <f>IFERROR(VLOOKUP($A2378,EVIX.IV!$B$5:$F$300,5,0),"")</f>
        <v/>
      </c>
      <c r="I2378" s="11">
        <f>I2377*$E2378/$E2377*(1-I$1+VLOOKUP($A2378,'G T-bils'!$B$3:$C$3000,2,1)/36500)^($A2378-$A2377)</f>
        <v>27.519453424046723</v>
      </c>
      <c r="L2378">
        <f>ROW()</f>
        <v>2378</v>
      </c>
    </row>
    <row r="2379" spans="1:12">
      <c r="A2379" s="1">
        <v>43406</v>
      </c>
      <c r="B2379">
        <v>19.510000000000002</v>
      </c>
      <c r="C2379">
        <v>20.3</v>
      </c>
      <c r="D2379">
        <f>IFERROR(VLOOKUP($A2379,'EXIV-EVIX indexes'!$B$4:$D$5000,2,0),D2378)</f>
        <v>2346.61</v>
      </c>
      <c r="E2379">
        <f>IFERROR(VLOOKUP($A2379,'EXIV-EVIX indexes'!$B$4:$D$5000,3,0),E2378)</f>
        <v>20179.34</v>
      </c>
      <c r="F2379" s="11">
        <f>F2378*$D2379/$D2378*(1-F$1+VLOOKUP(A2379,'G T-bils'!B$3:C$3000,2,1)/36500)^($A2379-$A2378)</f>
        <v>10.268017414952121</v>
      </c>
      <c r="G2379" t="str">
        <f>IFERROR(VLOOKUP($A2379,EVIX.IV!$B$5:$F$300,5,0),"")</f>
        <v/>
      </c>
      <c r="I2379" s="11">
        <f>I2378*$E2379/$E2378*(1-I$1+VLOOKUP($A2379,'G T-bils'!$B$3:$C$3000,2,1)/36500)^($A2379-$A2378)</f>
        <v>27.544692180202997</v>
      </c>
      <c r="L2379">
        <f>ROW()</f>
        <v>2379</v>
      </c>
    </row>
    <row r="2380" spans="1:12">
      <c r="A2380" s="1">
        <v>43409</v>
      </c>
      <c r="B2380">
        <v>19.96</v>
      </c>
      <c r="C2380">
        <v>20.2</v>
      </c>
      <c r="D2380">
        <f>IFERROR(VLOOKUP($A2380,'EXIV-EVIX indexes'!$B$4:$D$5000,2,0),D2379)</f>
        <v>2302.98</v>
      </c>
      <c r="E2380">
        <f>IFERROR(VLOOKUP($A2380,'EXIV-EVIX indexes'!$B$4:$D$5000,3,0),E2379)</f>
        <v>20628.02</v>
      </c>
      <c r="F2380" s="11">
        <f>F2379*$D2380/$D2379*(1-F$1+VLOOKUP(A2380,'G T-bils'!B$3:C$3000,2,1)/36500)^($A2380-$A2379)</f>
        <v>10.075382112105657</v>
      </c>
      <c r="G2380" t="str">
        <f>IFERROR(VLOOKUP($A2380,EVIX.IV!$B$5:$F$300,5,0),"")</f>
        <v/>
      </c>
      <c r="I2380" s="11">
        <f>I2379*$E2380/$E2379*(1-I$1+VLOOKUP($A2380,'G T-bils'!$B$3:$C$3000,2,1)/36500)^($A2380-$A2379)</f>
        <v>28.152319935693541</v>
      </c>
      <c r="L2380">
        <f>ROW()</f>
        <v>2380</v>
      </c>
    </row>
    <row r="2381" spans="1:12">
      <c r="A2381" s="1">
        <v>43410</v>
      </c>
      <c r="B2381">
        <v>19.91</v>
      </c>
      <c r="C2381">
        <v>19.579999999999998</v>
      </c>
      <c r="D2381">
        <f>IFERROR(VLOOKUP($A2381,'EXIV-EVIX indexes'!$B$4:$D$5000,2,0),D2380)</f>
        <v>2285.6</v>
      </c>
      <c r="E2381">
        <f>IFERROR(VLOOKUP($A2381,'EXIV-EVIX indexes'!$B$4:$D$5000,3,0),E2380)</f>
        <v>20835.93</v>
      </c>
      <c r="F2381" s="11">
        <f>F2380*$D2381/$D2380*(1-F$1+VLOOKUP(A2381,'G T-bils'!B$3:C$3000,2,1)/36500)^($A2381-$A2380)</f>
        <v>9.998775411136533</v>
      </c>
      <c r="G2381" t="str">
        <f>IFERROR(VLOOKUP($A2381,EVIX.IV!$B$5:$F$300,5,0),"")</f>
        <v/>
      </c>
      <c r="I2381" s="11">
        <f>I2380*$E2381/$E2380*(1-I$1+VLOOKUP($A2381,'G T-bils'!$B$3:$C$3000,2,1)/36500)^($A2381-$A2380)</f>
        <v>28.434445398295562</v>
      </c>
      <c r="L2381">
        <f>ROW()</f>
        <v>2381</v>
      </c>
    </row>
    <row r="2382" spans="1:12">
      <c r="A2382" s="1">
        <v>43411</v>
      </c>
      <c r="B2382">
        <v>16.36</v>
      </c>
      <c r="C2382">
        <v>17.62</v>
      </c>
      <c r="D2382">
        <f>IFERROR(VLOOKUP($A2382,'EXIV-EVIX indexes'!$B$4:$D$5000,2,0),D2381)</f>
        <v>2149.23</v>
      </c>
      <c r="E2382">
        <f>IFERROR(VLOOKUP($A2382,'EXIV-EVIX indexes'!$B$4:$D$5000,3,0),E2381)</f>
        <v>22269.78</v>
      </c>
      <c r="F2382" s="11">
        <f>F2381*$D2382/$D2381*(1-F$1+VLOOKUP(A2382,'G T-bils'!B$3:C$3000,2,1)/36500)^($A2382-$A2381)</f>
        <v>9.4016635818426444</v>
      </c>
      <c r="G2382" t="str">
        <f>IFERROR(VLOOKUP($A2382,EVIX.IV!$B$5:$F$300,5,0),"")</f>
        <v/>
      </c>
      <c r="I2382" s="11">
        <f>I2381*$E2382/$E2381*(1-I$1+VLOOKUP($A2382,'G T-bils'!$B$3:$C$3000,2,1)/36500)^($A2382-$A2381)</f>
        <v>30.389462979328265</v>
      </c>
      <c r="L2382">
        <f>ROW()</f>
        <v>2382</v>
      </c>
    </row>
    <row r="2383" spans="1:12">
      <c r="A2383" s="1">
        <v>43412</v>
      </c>
      <c r="B2383">
        <v>16.72</v>
      </c>
      <c r="C2383">
        <v>17.68</v>
      </c>
      <c r="D2383">
        <f>IFERROR(VLOOKUP($A2383,'EXIV-EVIX indexes'!$B$4:$D$5000,2,0),D2382)</f>
        <v>2060.4299999999998</v>
      </c>
      <c r="E2383">
        <f>IFERROR(VLOOKUP($A2383,'EXIV-EVIX indexes'!$B$4:$D$5000,3,0),E2382)</f>
        <v>23006.31</v>
      </c>
      <c r="F2383" s="11">
        <f>F2382*$D2383/$D2382*(1-F$1+VLOOKUP(A2383,'G T-bils'!B$3:C$3000,2,1)/36500)^($A2383-$A2382)</f>
        <v>9.0126997687896075</v>
      </c>
      <c r="G2383" t="str">
        <f>IFERROR(VLOOKUP($A2383,EVIX.IV!$B$5:$F$300,5,0),"")</f>
        <v/>
      </c>
      <c r="I2383" s="11">
        <f>I2382*$E2383/$E2382*(1-I$1+VLOOKUP($A2383,'G T-bils'!$B$3:$C$3000,2,1)/36500)^($A2383-$A2382)</f>
        <v>31.392745046769136</v>
      </c>
      <c r="L2383">
        <f>ROW()</f>
        <v>2383</v>
      </c>
    </row>
    <row r="2384" spans="1:12">
      <c r="A2384" s="1">
        <v>43413</v>
      </c>
      <c r="B2384">
        <v>17.36</v>
      </c>
      <c r="C2384">
        <v>18.46</v>
      </c>
      <c r="D2384">
        <f>IFERROR(VLOOKUP($A2384,'EXIV-EVIX indexes'!$B$4:$D$5000,2,0),D2383)</f>
        <v>2111.12</v>
      </c>
      <c r="E2384">
        <f>IFERROR(VLOOKUP($A2384,'EXIV-EVIX indexes'!$B$4:$D$5000,3,0),E2383)</f>
        <v>22141.33</v>
      </c>
      <c r="F2384" s="11">
        <f>F2383*$D2384/$D2383*(1-F$1+VLOOKUP(A2384,'G T-bils'!B$3:C$3000,2,1)/36500)^($A2384-$A2383)</f>
        <v>9.2339004097145523</v>
      </c>
      <c r="G2384" t="str">
        <f>IFERROR(VLOOKUP($A2384,EVIX.IV!$B$5:$F$300,5,0),"")</f>
        <v/>
      </c>
      <c r="I2384" s="11">
        <f>I2383*$E2384/$E2383*(1-I$1+VLOOKUP($A2384,'G T-bils'!$B$3:$C$3000,2,1)/36500)^($A2384-$A2383)</f>
        <v>30.210732608805554</v>
      </c>
      <c r="L2384">
        <f>ROW()</f>
        <v>2384</v>
      </c>
    </row>
    <row r="2385" spans="1:12">
      <c r="A2385" s="1">
        <v>43416</v>
      </c>
      <c r="B2385">
        <v>20.45</v>
      </c>
      <c r="C2385">
        <v>20.23</v>
      </c>
      <c r="D2385">
        <f>IFERROR(VLOOKUP($A2385,'EXIV-EVIX indexes'!$B$4:$D$5000,2,0),D2384)</f>
        <v>2180.04</v>
      </c>
      <c r="E2385">
        <f>IFERROR(VLOOKUP($A2385,'EXIV-EVIX indexes'!$B$4:$D$5000,3,0),E2384)</f>
        <v>21013.360000000001</v>
      </c>
      <c r="F2385" s="11">
        <f>F2384*$D2385/$D2384*(1-F$1+VLOOKUP(A2385,'G T-bils'!B$3:C$3000,2,1)/36500)^($A2385-$A2384)</f>
        <v>9.5337203414842264</v>
      </c>
      <c r="G2385" t="str">
        <f>IFERROR(VLOOKUP($A2385,EVIX.IV!$B$5:$F$300,5,0),"")</f>
        <v/>
      </c>
      <c r="I2385" s="11">
        <f>I2384*$E2385/$E2384*(1-I$1+VLOOKUP($A2385,'G T-bils'!$B$3:$C$3000,2,1)/36500)^($A2385-$A2384)</f>
        <v>28.666768091322332</v>
      </c>
      <c r="L2385">
        <f>ROW()</f>
        <v>2385</v>
      </c>
    </row>
    <row r="2386" spans="1:12">
      <c r="A2386" s="1">
        <v>43417</v>
      </c>
      <c r="B2386">
        <v>20.02</v>
      </c>
      <c r="C2386">
        <v>20.27</v>
      </c>
      <c r="D2386">
        <f>IFERROR(VLOOKUP($A2386,'EXIV-EVIX indexes'!$B$4:$D$5000,2,0),D2385)</f>
        <v>2151.3000000000002</v>
      </c>
      <c r="E2386">
        <f>IFERROR(VLOOKUP($A2386,'EXIV-EVIX indexes'!$B$4:$D$5000,3,0),E2385)</f>
        <v>21392.71</v>
      </c>
      <c r="F2386" s="11">
        <f>F2385*$D2386/$D2385*(1-F$1+VLOOKUP(A2386,'G T-bils'!B$3:C$3000,2,1)/36500)^($A2386-$A2385)</f>
        <v>9.4074983320884922</v>
      </c>
      <c r="G2386" t="str">
        <f>IFERROR(VLOOKUP($A2386,EVIX.IV!$B$5:$F$300,5,0),"")</f>
        <v/>
      </c>
      <c r="I2386" s="11">
        <f>I2385*$E2386/$E2385*(1-I$1+VLOOKUP($A2386,'G T-bils'!$B$3:$C$3000,2,1)/36500)^($A2386-$A2385)</f>
        <v>29.182618838711974</v>
      </c>
      <c r="L2386">
        <f>ROW()</f>
        <v>2386</v>
      </c>
    </row>
    <row r="2387" spans="1:12">
      <c r="A2387" s="1">
        <v>43418</v>
      </c>
      <c r="B2387">
        <v>21.25</v>
      </c>
      <c r="C2387">
        <v>21.22</v>
      </c>
      <c r="D2387">
        <f>IFERROR(VLOOKUP($A2387,'EXIV-EVIX indexes'!$B$4:$D$5000,2,0),D2386)</f>
        <v>2208.85</v>
      </c>
      <c r="E2387">
        <f>IFERROR(VLOOKUP($A2387,'EXIV-EVIX indexes'!$B$4:$D$5000,3,0),E2386)</f>
        <v>20917.8</v>
      </c>
      <c r="F2387" s="11">
        <f>F2386*$D2387/$D2386*(1-F$1+VLOOKUP(A2387,'G T-bils'!B$3:C$3000,2,1)/36500)^($A2387-$A2386)</f>
        <v>9.6586098596048195</v>
      </c>
      <c r="G2387" t="str">
        <f>IFERROR(VLOOKUP($A2387,EVIX.IV!$B$5:$F$300,5,0),"")</f>
        <v/>
      </c>
      <c r="I2387" s="11">
        <f>I2386*$E2387/$E2386*(1-I$1+VLOOKUP($A2387,'G T-bils'!$B$3:$C$3000,2,1)/36500)^($A2387-$A2386)</f>
        <v>28.533148179706227</v>
      </c>
      <c r="L2387">
        <f>ROW()</f>
        <v>2387</v>
      </c>
    </row>
    <row r="2388" spans="1:12">
      <c r="A2388" s="1">
        <v>43419</v>
      </c>
      <c r="B2388">
        <v>19.98</v>
      </c>
      <c r="C2388">
        <v>20.309999999999999</v>
      </c>
      <c r="D2388">
        <f>IFERROR(VLOOKUP($A2388,'EXIV-EVIX indexes'!$B$4:$D$5000,2,0),D2387)</f>
        <v>2300.9899999999998</v>
      </c>
      <c r="E2388">
        <f>IFERROR(VLOOKUP($A2388,'EXIV-EVIX indexes'!$B$4:$D$5000,3,0),E2387)</f>
        <v>20081.09</v>
      </c>
      <c r="F2388" s="11">
        <f>F2387*$D2388/$D2387*(1-F$1+VLOOKUP(A2388,'G T-bils'!B$3:C$3000,2,1)/36500)^($A2388-$A2387)</f>
        <v>10.060935327765169</v>
      </c>
      <c r="G2388" t="str">
        <f>IFERROR(VLOOKUP($A2388,EVIX.IV!$B$5:$F$300,5,0),"")</f>
        <v/>
      </c>
      <c r="I2388" s="11">
        <f>I2387*$E2388/$E2387*(1-I$1+VLOOKUP($A2388,'G T-bils'!$B$3:$C$3000,2,1)/36500)^($A2388-$A2387)</f>
        <v>27.390262520923976</v>
      </c>
      <c r="L2388">
        <f>ROW()</f>
        <v>2388</v>
      </c>
    </row>
    <row r="2389" spans="1:12">
      <c r="A2389" s="1">
        <v>43420</v>
      </c>
      <c r="B2389">
        <v>18.14</v>
      </c>
      <c r="C2389">
        <v>19.350000000000001</v>
      </c>
      <c r="D2389">
        <f>IFERROR(VLOOKUP($A2389,'EXIV-EVIX indexes'!$B$4:$D$5000,2,0),D2388)</f>
        <v>2192.9499999999998</v>
      </c>
      <c r="E2389">
        <f>IFERROR(VLOOKUP($A2389,'EXIV-EVIX indexes'!$B$4:$D$5000,3,0),E2388)</f>
        <v>21279.24</v>
      </c>
      <c r="F2389" s="11">
        <f>F2388*$D2389/$D2388*(1-F$1+VLOOKUP(A2389,'G T-bils'!B$3:C$3000,2,1)/36500)^($A2389-$A2388)</f>
        <v>9.5879902224761917</v>
      </c>
      <c r="G2389" t="str">
        <f>IFERROR(VLOOKUP($A2389,EVIX.IV!$B$5:$F$300,5,0),"")</f>
        <v/>
      </c>
      <c r="I2389" s="11">
        <f>I2388*$E2389/$E2388*(1-I$1+VLOOKUP($A2389,'G T-bils'!$B$3:$C$3000,2,1)/36500)^($A2389-$A2388)</f>
        <v>29.02286299135023</v>
      </c>
      <c r="L2389">
        <f>ROW()</f>
        <v>2389</v>
      </c>
    </row>
    <row r="2390" spans="1:12">
      <c r="A2390" s="1">
        <v>43423</v>
      </c>
      <c r="B2390">
        <v>20.100000000000001</v>
      </c>
      <c r="C2390">
        <v>20.64</v>
      </c>
      <c r="D2390">
        <f>IFERROR(VLOOKUP($A2390,'EXIV-EVIX indexes'!$B$4:$D$5000,2,0),D2389)</f>
        <v>2194.06</v>
      </c>
      <c r="E2390">
        <f>IFERROR(VLOOKUP($A2390,'EXIV-EVIX indexes'!$B$4:$D$5000,3,0),E2389)</f>
        <v>21480.82</v>
      </c>
      <c r="F2390" s="11">
        <f>F2389*$D2390/$D2389*(1-F$1+VLOOKUP(A2390,'G T-bils'!B$3:C$3000,2,1)/36500)^($A2390-$A2389)</f>
        <v>9.5912018861756376</v>
      </c>
      <c r="G2390" t="str">
        <f>IFERROR(VLOOKUP($A2390,EVIX.IV!$B$5:$F$300,5,0),"")</f>
        <v/>
      </c>
      <c r="I2390" s="11">
        <f>I2389*$E2390/$E2389*(1-I$1+VLOOKUP($A2390,'G T-bils'!$B$3:$C$3000,2,1)/36500)^($A2390-$A2389)</f>
        <v>29.292785722521437</v>
      </c>
      <c r="L2390">
        <f>ROW()</f>
        <v>2390</v>
      </c>
    </row>
    <row r="2391" spans="1:12">
      <c r="A2391" s="1">
        <v>43424</v>
      </c>
      <c r="B2391">
        <v>22.48</v>
      </c>
      <c r="C2391">
        <v>22.27</v>
      </c>
      <c r="D2391">
        <f>IFERROR(VLOOKUP($A2391,'EXIV-EVIX indexes'!$B$4:$D$5000,2,0),D2390)</f>
        <v>2333.52</v>
      </c>
      <c r="E2391">
        <f>IFERROR(VLOOKUP($A2391,'EXIV-EVIX indexes'!$B$4:$D$5000,3,0),E2390)</f>
        <v>19951.18</v>
      </c>
      <c r="F2391" s="11">
        <f>F2390*$D2391/$D2390*(1-F$1+VLOOKUP(A2391,'G T-bils'!B$3:C$3000,2,1)/36500)^($A2391-$A2390)</f>
        <v>10.200261056557004</v>
      </c>
      <c r="G2391" t="str">
        <f>IFERROR(VLOOKUP($A2391,EVIX.IV!$B$5:$F$300,5,0),"")</f>
        <v/>
      </c>
      <c r="I2391" s="11">
        <f>I2390*$E2391/$E2390*(1-I$1+VLOOKUP($A2391,'G T-bils'!$B$3:$C$3000,2,1)/36500)^($A2391-$A2390)</f>
        <v>27.205307077311112</v>
      </c>
      <c r="L2391">
        <f>ROW()</f>
        <v>2391</v>
      </c>
    </row>
    <row r="2392" spans="1:12">
      <c r="A2392" s="1">
        <v>43425</v>
      </c>
      <c r="B2392">
        <v>20.8</v>
      </c>
      <c r="C2392">
        <v>21.32</v>
      </c>
      <c r="D2392">
        <f>IFERROR(VLOOKUP($A2392,'EXIV-EVIX indexes'!$B$4:$D$5000,2,0),D2391)</f>
        <v>2257.3000000000002</v>
      </c>
      <c r="E2392">
        <f>IFERROR(VLOOKUP($A2392,'EXIV-EVIX indexes'!$B$4:$D$5000,3,0),E2391)</f>
        <v>20537.05</v>
      </c>
      <c r="F2392" s="11">
        <f>F2391*$D2392/$D2391*(1-F$1+VLOOKUP(A2392,'G T-bils'!B$3:C$3000,2,1)/36500)^($A2392-$A2391)</f>
        <v>9.8665260674526465</v>
      </c>
      <c r="G2392" t="str">
        <f>IFERROR(VLOOKUP($A2392,EVIX.IV!$B$5:$F$300,5,0),"")</f>
        <v/>
      </c>
      <c r="I2392" s="11">
        <f>I2391*$E2392/$E2391*(1-I$1+VLOOKUP($A2392,'G T-bils'!$B$3:$C$3000,2,1)/36500)^($A2392-$A2391)</f>
        <v>28.002598437600295</v>
      </c>
      <c r="L2392">
        <f>ROW()</f>
        <v>2392</v>
      </c>
    </row>
    <row r="2393" spans="1:12">
      <c r="A2393" s="1">
        <v>43427</v>
      </c>
      <c r="B2393">
        <v>21.52</v>
      </c>
      <c r="C2393">
        <v>21.75</v>
      </c>
      <c r="D2393">
        <f>IFERROR(VLOOKUP($A2393,'EXIV-EVIX indexes'!$B$4:$D$5000,2,0),D2392)</f>
        <v>2275.41</v>
      </c>
      <c r="E2393">
        <f>IFERROR(VLOOKUP($A2393,'EXIV-EVIX indexes'!$B$4:$D$5000,3,0),E2392)</f>
        <v>20170.47</v>
      </c>
      <c r="F2393" s="11">
        <f>F2392*$D2393/$D2392*(1-F$1+VLOOKUP(A2393,'G T-bils'!B$3:C$3000,2,1)/36500)^($A2393-$A2392)</f>
        <v>9.9445492235211272</v>
      </c>
      <c r="G2393" t="str">
        <f>IFERROR(VLOOKUP($A2393,EVIX.IV!$B$5:$F$300,5,0),"")</f>
        <v/>
      </c>
      <c r="I2393" s="11">
        <f>I2392*$E2393/$E2392*(1-I$1+VLOOKUP($A2393,'G T-bils'!$B$3:$C$3000,2,1)/36500)^($A2393-$A2392)</f>
        <v>27.49962321785431</v>
      </c>
      <c r="L2393">
        <f>ROW()</f>
        <v>2393</v>
      </c>
    </row>
    <row r="2394" spans="1:12">
      <c r="A2394" s="1">
        <v>43430</v>
      </c>
      <c r="B2394">
        <v>18.899999999999999</v>
      </c>
      <c r="C2394">
        <v>20.11</v>
      </c>
      <c r="D2394">
        <f>IFERROR(VLOOKUP($A2394,'EXIV-EVIX indexes'!$B$4:$D$5000,2,0),D2393)</f>
        <v>2183.6</v>
      </c>
      <c r="E2394">
        <f>IFERROR(VLOOKUP($A2394,'EXIV-EVIX indexes'!$B$4:$D$5000,3,0),E2393)</f>
        <v>20963.22</v>
      </c>
      <c r="F2394" s="11">
        <f>F2393*$D2394/$D2393*(1-F$1+VLOOKUP(A2394,'G T-bils'!B$3:C$3000,2,1)/36500)^($A2394-$A2393)</f>
        <v>9.5416658836568562</v>
      </c>
      <c r="G2394" t="str">
        <f>IFERROR(VLOOKUP($A2394,EVIX.IV!$B$5:$F$300,5,0),"")</f>
        <v/>
      </c>
      <c r="I2394" s="11">
        <f>I2393*$E2394/$E2393*(1-I$1+VLOOKUP($A2394,'G T-bils'!$B$3:$C$3000,2,1)/36500)^($A2394-$A2393)</f>
        <v>28.575536801848997</v>
      </c>
      <c r="L2394">
        <f>ROW()</f>
        <v>2394</v>
      </c>
    </row>
    <row r="2395" spans="1:12">
      <c r="A2395" s="1">
        <v>43431</v>
      </c>
      <c r="B2395">
        <v>19.02</v>
      </c>
      <c r="C2395">
        <v>19.940000000000001</v>
      </c>
      <c r="D2395">
        <f>IFERROR(VLOOKUP($A2395,'EXIV-EVIX indexes'!$B$4:$D$5000,2,0),D2394)</f>
        <v>2185.13</v>
      </c>
      <c r="E2395">
        <f>IFERROR(VLOOKUP($A2395,'EXIV-EVIX indexes'!$B$4:$D$5000,3,0),E2394)</f>
        <v>20757.150000000001</v>
      </c>
      <c r="F2395" s="11">
        <f>F2394*$D2395/$D2394*(1-F$1+VLOOKUP(A2395,'G T-bils'!B$3:C$3000,2,1)/36500)^($A2395-$A2394)</f>
        <v>9.5478068684894648</v>
      </c>
      <c r="G2395" t="str">
        <f>IFERROR(VLOOKUP($A2395,EVIX.IV!$B$5:$F$300,5,0),"")</f>
        <v/>
      </c>
      <c r="I2395" s="11">
        <f>I2394*$E2395/$E2394*(1-I$1+VLOOKUP($A2395,'G T-bils'!$B$3:$C$3000,2,1)/36500)^($A2395-$A2394)</f>
        <v>28.293023208671933</v>
      </c>
      <c r="L2395">
        <f>ROW()</f>
        <v>2395</v>
      </c>
    </row>
    <row r="2396" spans="1:12">
      <c r="A2396" s="1">
        <v>43432</v>
      </c>
      <c r="B2396">
        <v>18.489999999999998</v>
      </c>
      <c r="C2396">
        <v>19.28</v>
      </c>
      <c r="D2396">
        <f>IFERROR(VLOOKUP($A2396,'EXIV-EVIX indexes'!$B$4:$D$5000,2,0),D2395)</f>
        <v>2167.83</v>
      </c>
      <c r="E2396">
        <f>IFERROR(VLOOKUP($A2396,'EXIV-EVIX indexes'!$B$4:$D$5000,3,0),E2395)</f>
        <v>20864.09</v>
      </c>
      <c r="F2396" s="11">
        <f>F2395*$D2396/$D2395*(1-F$1+VLOOKUP(A2396,'G T-bils'!B$3:C$3000,2,1)/36500)^($A2396-$A2395)</f>
        <v>9.4716751524396869</v>
      </c>
      <c r="G2396" t="str">
        <f>IFERROR(VLOOKUP($A2396,EVIX.IV!$B$5:$F$300,5,0),"")</f>
        <v/>
      </c>
      <c r="I2396" s="11">
        <f>I2395*$E2396/$E2395*(1-I$1+VLOOKUP($A2396,'G T-bils'!$B$3:$C$3000,2,1)/36500)^($A2396-$A2395)</f>
        <v>28.437165544025625</v>
      </c>
      <c r="L2396">
        <f>ROW()</f>
        <v>2396</v>
      </c>
    </row>
    <row r="2397" spans="1:12">
      <c r="A2397" s="1">
        <v>43433</v>
      </c>
      <c r="B2397">
        <v>18.79</v>
      </c>
      <c r="C2397">
        <v>19.59</v>
      </c>
      <c r="D2397">
        <f>IFERROR(VLOOKUP($A2397,'EXIV-EVIX indexes'!$B$4:$D$5000,2,0),D2396)</f>
        <v>2193.94</v>
      </c>
      <c r="E2397">
        <f>IFERROR(VLOOKUP($A2397,'EXIV-EVIX indexes'!$B$4:$D$5000,3,0),E2396)</f>
        <v>21017.25</v>
      </c>
      <c r="F2397" s="11">
        <f>F2396*$D2397/$D2396*(1-F$1+VLOOKUP(A2397,'G T-bils'!B$3:C$3000,2,1)/36500)^($A2397-$A2396)</f>
        <v>9.5852080899337349</v>
      </c>
      <c r="G2397" t="str">
        <f>IFERROR(VLOOKUP($A2397,EVIX.IV!$B$5:$F$300,5,0),"")</f>
        <v/>
      </c>
      <c r="I2397" s="11">
        <f>I2396*$E2397/$E2396*(1-I$1+VLOOKUP($A2397,'G T-bils'!$B$3:$C$3000,2,1)/36500)^($A2397-$A2396)</f>
        <v>28.644284304772018</v>
      </c>
      <c r="L2397">
        <f>ROW()</f>
        <v>2397</v>
      </c>
    </row>
    <row r="2398" spans="1:12">
      <c r="A2398" s="1">
        <v>43434</v>
      </c>
      <c r="B2398">
        <v>18.07</v>
      </c>
      <c r="C2398">
        <v>18.89</v>
      </c>
      <c r="D2398">
        <f>IFERROR(VLOOKUP($A2398,'EXIV-EVIX indexes'!$B$4:$D$5000,2,0),D2397)</f>
        <v>2132.69</v>
      </c>
      <c r="E2398">
        <f>IFERROR(VLOOKUP($A2398,'EXIV-EVIX indexes'!$B$4:$D$5000,3,0),E2397)</f>
        <v>21361.91</v>
      </c>
      <c r="F2398" s="11">
        <f>F2397*$D2398/$D2397*(1-F$1+VLOOKUP(A2398,'G T-bils'!B$3:C$3000,2,1)/36500)^($A2398-$A2397)</f>
        <v>9.3170785852908597</v>
      </c>
      <c r="G2398" t="str">
        <f>IFERROR(VLOOKUP($A2398,EVIX.IV!$B$5:$F$300,5,0),"")</f>
        <v/>
      </c>
      <c r="I2398" s="11">
        <f>I2397*$E2398/$E2397*(1-I$1+VLOOKUP($A2398,'G T-bils'!$B$3:$C$3000,2,1)/36500)^($A2398-$A2397)</f>
        <v>29.11235866152736</v>
      </c>
      <c r="L2398">
        <f>ROW()</f>
        <v>2398</v>
      </c>
    </row>
    <row r="2399" spans="1:12">
      <c r="A2399" s="1">
        <v>43437</v>
      </c>
      <c r="B2399">
        <v>16.440000000000001</v>
      </c>
      <c r="C2399">
        <v>17.95</v>
      </c>
      <c r="D2399">
        <f>IFERROR(VLOOKUP($A2399,'EXIV-EVIX indexes'!$B$4:$D$5000,2,0),D2398)</f>
        <v>2036.3</v>
      </c>
      <c r="E2399">
        <f>IFERROR(VLOOKUP($A2399,'EXIV-EVIX indexes'!$B$4:$D$5000,3,0),E2398)</f>
        <v>22415.67</v>
      </c>
      <c r="F2399" s="11">
        <f>F2398*$D2399/$D2398*(1-F$1+VLOOKUP(A2399,'G T-bils'!B$3:C$3000,2,1)/36500)^($A2399-$A2398)</f>
        <v>8.8944575604413405</v>
      </c>
      <c r="G2399" t="str">
        <f>IFERROR(VLOOKUP($A2399,EVIX.IV!$B$5:$F$300,5,0),"")</f>
        <v/>
      </c>
      <c r="I2399" s="11">
        <f>I2398*$E2399/$E2398*(1-I$1+VLOOKUP($A2399,'G T-bils'!$B$3:$C$3000,2,1)/36500)^($A2399-$A2398)</f>
        <v>30.543212690564363</v>
      </c>
      <c r="L2399">
        <f>ROW()</f>
        <v>2399</v>
      </c>
    </row>
    <row r="2400" spans="1:12">
      <c r="A2400" s="1">
        <v>43438</v>
      </c>
      <c r="B2400">
        <v>20.74</v>
      </c>
      <c r="C2400">
        <v>20.75</v>
      </c>
      <c r="D2400">
        <f>IFERROR(VLOOKUP($A2400,'EXIV-EVIX indexes'!$B$4:$D$5000,2,0),D2399)</f>
        <v>2058.35</v>
      </c>
      <c r="E2400">
        <f>IFERROR(VLOOKUP($A2400,'EXIV-EVIX indexes'!$B$4:$D$5000,3,0),E2399)</f>
        <v>22181.83</v>
      </c>
      <c r="F2400" s="11">
        <f>F2399*$D2400/$D2399*(1-F$1+VLOOKUP(A2400,'G T-bils'!B$3:C$3000,2,1)/36500)^($A2400-$A2399)</f>
        <v>8.9902580250806334</v>
      </c>
      <c r="G2400" t="str">
        <f>IFERROR(VLOOKUP($A2400,EVIX.IV!$B$5:$F$300,5,0),"")</f>
        <v/>
      </c>
      <c r="I2400" s="11">
        <f>I2399*$E2400/$E2399*(1-I$1+VLOOKUP($A2400,'G T-bils'!$B$3:$C$3000,2,1)/36500)^($A2400-$A2399)</f>
        <v>30.222862219387519</v>
      </c>
      <c r="L2400">
        <f>ROW()</f>
        <v>2400</v>
      </c>
    </row>
    <row r="2401" spans="1:12">
      <c r="A2401" s="1">
        <v>43440</v>
      </c>
      <c r="B2401">
        <v>21.19</v>
      </c>
      <c r="C2401">
        <v>21.06</v>
      </c>
      <c r="D2401">
        <f>IFERROR(VLOOKUP($A2401,'EXIV-EVIX indexes'!$B$4:$D$5000,2,0),D2400)</f>
        <v>2514.25</v>
      </c>
      <c r="E2401">
        <f>IFERROR(VLOOKUP($A2401,'EXIV-EVIX indexes'!$B$4:$D$5000,3,0),E2400)</f>
        <v>17761.41</v>
      </c>
      <c r="F2401" s="11">
        <f>F2400*$D2401/$D2400*(1-F$1+VLOOKUP(A2401,'G T-bils'!B$3:C$3000,2,1)/36500)^($A2401-$A2400)</f>
        <v>10.980240302694021</v>
      </c>
      <c r="G2401" t="str">
        <f>IFERROR(VLOOKUP($A2401,EVIX.IV!$B$5:$F$300,5,0),"")</f>
        <v/>
      </c>
      <c r="I2401" s="11">
        <f>I2400*$E2401/$E2400*(1-I$1+VLOOKUP($A2401,'G T-bils'!$B$3:$C$3000,2,1)/36500)^($A2401-$A2400)</f>
        <v>24.197255573784709</v>
      </c>
      <c r="L2401">
        <f>ROW()</f>
        <v>2401</v>
      </c>
    </row>
    <row r="2402" spans="1:12">
      <c r="A2402" s="1">
        <v>43441</v>
      </c>
      <c r="B2402">
        <v>23.23</v>
      </c>
      <c r="C2402">
        <v>22.44</v>
      </c>
      <c r="D2402">
        <f>IFERROR(VLOOKUP($A2402,'EXIV-EVIX indexes'!$B$4:$D$5000,2,0),D2401)</f>
        <v>2467.08</v>
      </c>
      <c r="E2402">
        <f>IFERROR(VLOOKUP($A2402,'EXIV-EVIX indexes'!$B$4:$D$5000,3,0),E2401)</f>
        <v>18116.5</v>
      </c>
      <c r="F2402" s="11">
        <f>F2401*$D2402/$D2401*(1-F$1+VLOOKUP(A2402,'G T-bils'!B$3:C$3000,2,1)/36500)^($A2402-$A2401)</f>
        <v>10.773624759764294</v>
      </c>
      <c r="G2402" t="str">
        <f>IFERROR(VLOOKUP($A2402,EVIX.IV!$B$5:$F$300,5,0),"")</f>
        <v/>
      </c>
      <c r="I2402" s="11">
        <f>I2401*$E2402/$E2401*(1-I$1+VLOOKUP($A2402,'G T-bils'!$B$3:$C$3000,2,1)/36500)^($A2402-$A2401)</f>
        <v>24.679604576505362</v>
      </c>
      <c r="L2402">
        <f>ROW()</f>
        <v>2402</v>
      </c>
    </row>
    <row r="2403" spans="1:12">
      <c r="A2403" s="1">
        <v>43444</v>
      </c>
      <c r="B2403">
        <v>22.64</v>
      </c>
      <c r="C2403">
        <v>22.01</v>
      </c>
      <c r="D2403">
        <f>IFERROR(VLOOKUP($A2403,'EXIV-EVIX indexes'!$B$4:$D$5000,2,0),D2402)</f>
        <v>2618.29</v>
      </c>
      <c r="E2403">
        <f>IFERROR(VLOOKUP($A2403,'EXIV-EVIX indexes'!$B$4:$D$5000,3,0),E2402)</f>
        <v>16955.03</v>
      </c>
      <c r="F2403" s="11">
        <f>F2402*$D2403/$D2402*(1-F$1+VLOOKUP(A2403,'G T-bils'!B$3:C$3000,2,1)/36500)^($A2403-$A2402)</f>
        <v>11.431995363253851</v>
      </c>
      <c r="G2403" t="str">
        <f>IFERROR(VLOOKUP($A2403,EVIX.IV!$B$5:$F$300,5,0),"")</f>
        <v/>
      </c>
      <c r="I2403" s="11">
        <f>I2402*$E2403/$E2402*(1-I$1+VLOOKUP($A2403,'G T-bils'!$B$3:$C$3000,2,1)/36500)^($A2403-$A2402)</f>
        <v>23.093413995567012</v>
      </c>
      <c r="L2403">
        <f>ROW()</f>
        <v>2403</v>
      </c>
    </row>
    <row r="2404" spans="1:12">
      <c r="A2404" s="1">
        <v>43445</v>
      </c>
      <c r="B2404">
        <v>21.76</v>
      </c>
      <c r="C2404">
        <v>21.72</v>
      </c>
      <c r="D2404">
        <f>IFERROR(VLOOKUP($A2404,'EXIV-EVIX indexes'!$B$4:$D$5000,2,0),D2403)</f>
        <v>2484.91</v>
      </c>
      <c r="E2404">
        <f>IFERROR(VLOOKUP($A2404,'EXIV-EVIX indexes'!$B$4:$D$5000,3,0),E2403)</f>
        <v>17658.71</v>
      </c>
      <c r="F2404" s="11">
        <f>F2403*$D2404/$D2403*(1-F$1+VLOOKUP(A2404,'G T-bils'!B$3:C$3000,2,1)/36500)^($A2404-$A2403)</f>
        <v>10.849011837625079</v>
      </c>
      <c r="G2404" t="str">
        <f>IFERROR(VLOOKUP($A2404,EVIX.IV!$B$5:$F$300,5,0),"")</f>
        <v/>
      </c>
      <c r="I2404" s="11">
        <f>I2403*$E2404/$E2403*(1-I$1+VLOOKUP($A2404,'G T-bils'!$B$3:$C$3000,2,1)/36500)^($A2404-$A2403)</f>
        <v>24.050481733410184</v>
      </c>
      <c r="L2404">
        <f>ROW()</f>
        <v>2404</v>
      </c>
    </row>
    <row r="2405" spans="1:12">
      <c r="A2405" s="1">
        <v>43446</v>
      </c>
      <c r="B2405">
        <v>21.46</v>
      </c>
      <c r="C2405">
        <v>21.59</v>
      </c>
      <c r="D2405">
        <f>IFERROR(VLOOKUP($A2405,'EXIV-EVIX indexes'!$B$4:$D$5000,2,0),D2404)</f>
        <v>2414.2600000000002</v>
      </c>
      <c r="E2405">
        <f>IFERROR(VLOOKUP($A2405,'EXIV-EVIX indexes'!$B$4:$D$5000,3,0),E2404)</f>
        <v>18284.93</v>
      </c>
      <c r="F2405" s="11">
        <f>F2404*$D2405/$D2404*(1-F$1+VLOOKUP(A2405,'G T-bils'!B$3:C$3000,2,1)/36500)^($A2405-$A2404)</f>
        <v>10.539955684348406</v>
      </c>
      <c r="G2405" t="str">
        <f>IFERROR(VLOOKUP($A2405,EVIX.IV!$B$5:$F$300,5,0),"")</f>
        <v/>
      </c>
      <c r="I2405" s="11">
        <f>I2404*$E2405/$E2404*(1-I$1+VLOOKUP($A2405,'G T-bils'!$B$3:$C$3000,2,1)/36500)^($A2405-$A2404)</f>
        <v>24.901948697890493</v>
      </c>
      <c r="L2405">
        <f>ROW()</f>
        <v>2405</v>
      </c>
    </row>
    <row r="2406" spans="1:12">
      <c r="A2406" s="1">
        <v>43447</v>
      </c>
      <c r="B2406">
        <v>20.65</v>
      </c>
      <c r="C2406">
        <v>21.35</v>
      </c>
      <c r="D2406">
        <f>IFERROR(VLOOKUP($A2406,'EXIV-EVIX indexes'!$B$4:$D$5000,2,0),D2405)</f>
        <v>2424.94</v>
      </c>
      <c r="E2406">
        <f>IFERROR(VLOOKUP($A2406,'EXIV-EVIX indexes'!$B$4:$D$5000,3,0),E2405)</f>
        <v>18140.09</v>
      </c>
      <c r="F2406" s="11">
        <f>F2405*$D2406/$D2405*(1-F$1+VLOOKUP(A2406,'G T-bils'!B$3:C$3000,2,1)/36500)^($A2406-$A2405)</f>
        <v>10.585977582164306</v>
      </c>
      <c r="G2406" t="str">
        <f>IFERROR(VLOOKUP($A2406,EVIX.IV!$B$5:$F$300,5,0),"")</f>
        <v/>
      </c>
      <c r="I2406" s="11">
        <f>I2405*$E2406/$E2405*(1-I$1+VLOOKUP($A2406,'G T-bils'!$B$3:$C$3000,2,1)/36500)^($A2406-$A2405)</f>
        <v>24.703284275437291</v>
      </c>
      <c r="L2406">
        <f>ROW()</f>
        <v>2406</v>
      </c>
    </row>
    <row r="2407" spans="1:12">
      <c r="A2407" s="1">
        <v>43448</v>
      </c>
      <c r="B2407">
        <v>21.63</v>
      </c>
      <c r="C2407">
        <v>21.96</v>
      </c>
      <c r="D2407">
        <f>IFERROR(VLOOKUP($A2407,'EXIV-EVIX indexes'!$B$4:$D$5000,2,0),D2406)</f>
        <v>2458.42</v>
      </c>
      <c r="E2407">
        <f>IFERROR(VLOOKUP($A2407,'EXIV-EVIX indexes'!$B$4:$D$5000,3,0),E2406)</f>
        <v>17723.46</v>
      </c>
      <c r="F2407" s="11">
        <f>F2406*$D2407/$D2406*(1-F$1+VLOOKUP(A2407,'G T-bils'!B$3:C$3000,2,1)/36500)^($A2407-$A2406)</f>
        <v>10.731520996655373</v>
      </c>
      <c r="G2407" t="str">
        <f>IFERROR(VLOOKUP($A2407,EVIX.IV!$B$5:$F$300,5,0),"")</f>
        <v/>
      </c>
      <c r="I2407" s="11">
        <f>I2406*$E2407/$E2406*(1-I$1+VLOOKUP($A2407,'G T-bils'!$B$3:$C$3000,2,1)/36500)^($A2407-$A2406)</f>
        <v>24.134538282565991</v>
      </c>
      <c r="L2407">
        <f>ROW()</f>
        <v>2407</v>
      </c>
    </row>
    <row r="2408" spans="1:12">
      <c r="A2408" s="1">
        <v>43451</v>
      </c>
      <c r="B2408">
        <v>24.52</v>
      </c>
      <c r="C2408">
        <v>23.41</v>
      </c>
      <c r="D2408">
        <f>IFERROR(VLOOKUP($A2408,'EXIV-EVIX indexes'!$B$4:$D$5000,2,0),D2407)</f>
        <v>2474.5</v>
      </c>
      <c r="E2408">
        <f>IFERROR(VLOOKUP($A2408,'EXIV-EVIX indexes'!$B$4:$D$5000,3,0),E2407)</f>
        <v>17723.62</v>
      </c>
      <c r="F2408" s="11">
        <f>F2407*$D2408/$D2407*(1-F$1+VLOOKUP(A2408,'G T-bils'!B$3:C$3000,2,1)/36500)^($A2408-$A2407)</f>
        <v>10.799865263491995</v>
      </c>
      <c r="G2408" t="str">
        <f>IFERROR(VLOOKUP($A2408,EVIX.IV!$B$5:$F$300,5,0),"")</f>
        <v/>
      </c>
      <c r="I2408" s="11">
        <f>I2407*$E2408/$E2407*(1-I$1+VLOOKUP($A2408,'G T-bils'!$B$3:$C$3000,2,1)/36500)^($A2408-$A2407)</f>
        <v>24.130626375860302</v>
      </c>
      <c r="L2408">
        <f>ROW()</f>
        <v>2408</v>
      </c>
    </row>
    <row r="2409" spans="1:12">
      <c r="A2409" s="1">
        <v>43452</v>
      </c>
      <c r="B2409">
        <v>25.58</v>
      </c>
      <c r="C2409">
        <v>23.9</v>
      </c>
      <c r="D2409">
        <f>IFERROR(VLOOKUP($A2409,'EXIV-EVIX indexes'!$B$4:$D$5000,2,0),D2408)</f>
        <v>2545.61</v>
      </c>
      <c r="E2409">
        <f>IFERROR(VLOOKUP($A2409,'EXIV-EVIX indexes'!$B$4:$D$5000,3,0),E2408)</f>
        <v>17292.03</v>
      </c>
      <c r="F2409" s="11">
        <f>F2408*$D2409/$D2408*(1-F$1+VLOOKUP(A2409,'G T-bils'!B$3:C$3000,2,1)/36500)^($A2409-$A2408)</f>
        <v>11.109588533285031</v>
      </c>
      <c r="G2409" t="str">
        <f>IFERROR(VLOOKUP($A2409,EVIX.IV!$B$5:$F$300,5,0),"")</f>
        <v/>
      </c>
      <c r="I2409" s="11">
        <f>I2408*$E2409/$E2408*(1-I$1+VLOOKUP($A2409,'G T-bils'!$B$3:$C$3000,2,1)/36500)^($A2409-$A2408)</f>
        <v>23.541675674259583</v>
      </c>
      <c r="L2409">
        <f>ROW()</f>
        <v>2409</v>
      </c>
    </row>
    <row r="2410" spans="1:12">
      <c r="A2410" s="1">
        <v>43453</v>
      </c>
      <c r="B2410">
        <v>25.58</v>
      </c>
      <c r="C2410">
        <v>24.02</v>
      </c>
      <c r="D2410">
        <f>IFERROR(VLOOKUP($A2410,'EXIV-EVIX indexes'!$B$4:$D$5000,2,0),D2409)</f>
        <v>2523.9299999999998</v>
      </c>
      <c r="E2410">
        <f>IFERROR(VLOOKUP($A2410,'EXIV-EVIX indexes'!$B$4:$D$5000,3,0),E2409)</f>
        <v>17609.310000000001</v>
      </c>
      <c r="F2410" s="11">
        <f>F2409*$D2410/$D2409*(1-F$1+VLOOKUP(A2410,'G T-bils'!B$3:C$3000,2,1)/36500)^($A2410-$A2409)</f>
        <v>11.014344052913334</v>
      </c>
      <c r="G2410" t="str">
        <f>IFERROR(VLOOKUP($A2410,EVIX.IV!$B$5:$F$300,5,0),"")</f>
        <v/>
      </c>
      <c r="I2410" s="11">
        <f>I2409*$E2410/$E2409*(1-I$1+VLOOKUP($A2410,'G T-bils'!$B$3:$C$3000,2,1)/36500)^($A2410-$A2409)</f>
        <v>23.972258799527168</v>
      </c>
      <c r="L2410">
        <f>ROW()</f>
        <v>2410</v>
      </c>
    </row>
    <row r="2411" spans="1:12">
      <c r="A2411" s="1">
        <v>43454</v>
      </c>
      <c r="B2411">
        <v>28.38</v>
      </c>
      <c r="C2411">
        <v>25.24</v>
      </c>
      <c r="D2411">
        <f>IFERROR(VLOOKUP($A2411,'EXIV-EVIX indexes'!$B$4:$D$5000,2,0),D2410)</f>
        <v>2656.87</v>
      </c>
      <c r="E2411">
        <f>IFERROR(VLOOKUP($A2411,'EXIV-EVIX indexes'!$B$4:$D$5000,3,0),E2410)</f>
        <v>16653.36</v>
      </c>
      <c r="F2411" s="11">
        <f>F2410*$D2411/$D2410*(1-F$1+VLOOKUP(A2411,'G T-bils'!B$3:C$3000,2,1)/36500)^($A2411-$A2410)</f>
        <v>11.593828296137639</v>
      </c>
      <c r="G2411" t="str">
        <f>IFERROR(VLOOKUP($A2411,EVIX.IV!$B$5:$F$300,5,0),"")</f>
        <v/>
      </c>
      <c r="I2411" s="11">
        <f>I2410*$E2411/$E2410*(1-I$1+VLOOKUP($A2411,'G T-bils'!$B$3:$C$3000,2,1)/36500)^($A2411-$A2410)</f>
        <v>22.669592615046639</v>
      </c>
      <c r="L2411">
        <f>ROW()</f>
        <v>2411</v>
      </c>
    </row>
    <row r="2412" spans="1:12">
      <c r="A2412" s="1">
        <v>43455</v>
      </c>
      <c r="B2412">
        <v>30.11</v>
      </c>
      <c r="C2412">
        <v>26.23</v>
      </c>
      <c r="D2412">
        <f>IFERROR(VLOOKUP($A2412,'EXIV-EVIX indexes'!$B$4:$D$5000,2,0),D2411)</f>
        <v>2691.26</v>
      </c>
      <c r="E2412">
        <f>IFERROR(VLOOKUP($A2412,'EXIV-EVIX indexes'!$B$4:$D$5000,3,0),E2411)</f>
        <v>16422.54</v>
      </c>
      <c r="F2412" s="11">
        <f>F2411*$D2412/$D2411*(1-F$1+VLOOKUP(A2412,'G T-bils'!B$3:C$3000,2,1)/36500)^($A2412-$A2411)</f>
        <v>11.743226632702301</v>
      </c>
      <c r="G2412" t="str">
        <f>IFERROR(VLOOKUP($A2412,EVIX.IV!$B$5:$F$300,5,0),"")</f>
        <v/>
      </c>
      <c r="I2412" s="11">
        <f>I2411*$E2412/$E2411*(1-I$1+VLOOKUP($A2412,'G T-bils'!$B$3:$C$3000,2,1)/36500)^($A2412-$A2411)</f>
        <v>22.354110854746974</v>
      </c>
      <c r="L2412">
        <f>ROW()</f>
        <v>2412</v>
      </c>
    </row>
    <row r="2413" spans="1:12">
      <c r="A2413" s="1">
        <v>43458</v>
      </c>
      <c r="B2413">
        <v>36.07</v>
      </c>
      <c r="C2413">
        <v>28.84</v>
      </c>
      <c r="D2413">
        <f>IFERROR(VLOOKUP($A2413,'EXIV-EVIX indexes'!$B$4:$D$5000,2,0),D2412)</f>
        <v>2691.26</v>
      </c>
      <c r="E2413">
        <f>IFERROR(VLOOKUP($A2413,'EXIV-EVIX indexes'!$B$4:$D$5000,3,0),E2412)</f>
        <v>16422.54</v>
      </c>
      <c r="F2413" s="11">
        <f>F2412*$D2413/$D2412*(1-F$1+VLOOKUP(A2413,'G T-bils'!B$3:C$3000,2,1)/36500)^($A2413-$A2412)</f>
        <v>11.741217207777208</v>
      </c>
      <c r="G2413" t="str">
        <f>IFERROR(VLOOKUP($A2413,EVIX.IV!$B$5:$F$300,5,0),"")</f>
        <v/>
      </c>
      <c r="I2413" s="11">
        <f>I2412*$E2413/$E2412*(1-I$1+VLOOKUP($A2413,'G T-bils'!$B$3:$C$3000,2,1)/36500)^($A2413-$A2412)</f>
        <v>22.350285764000215</v>
      </c>
      <c r="L2413">
        <f>ROW()</f>
        <v>2413</v>
      </c>
    </row>
    <row r="2414" spans="1:12">
      <c r="A2414" s="1">
        <v>43460</v>
      </c>
      <c r="B2414">
        <v>30.41</v>
      </c>
      <c r="C2414">
        <v>25.69</v>
      </c>
      <c r="D2414">
        <f>IFERROR(VLOOKUP($A2414,'EXIV-EVIX indexes'!$B$4:$D$5000,2,0),D2413)</f>
        <v>2691.26</v>
      </c>
      <c r="E2414">
        <f>IFERROR(VLOOKUP($A2414,'EXIV-EVIX indexes'!$B$4:$D$5000,3,0),E2413)</f>
        <v>16422.54</v>
      </c>
      <c r="F2414" s="11">
        <f>F2413*$D2414/$D2413*(1-F$1+VLOOKUP(A2414,'G T-bils'!B$3:C$3000,2,1)/36500)^($A2414-$A2413)</f>
        <v>11.739877782186213</v>
      </c>
      <c r="G2414" t="str">
        <f>IFERROR(VLOOKUP($A2414,EVIX.IV!$B$5:$F$300,5,0),"")</f>
        <v/>
      </c>
      <c r="I2414" s="11">
        <f>I2413*$E2414/$E2413*(1-I$1+VLOOKUP($A2414,'G T-bils'!$B$3:$C$3000,2,1)/36500)^($A2414-$A2413)</f>
        <v>22.347736067134161</v>
      </c>
      <c r="L2414">
        <f>ROW()</f>
        <v>2414</v>
      </c>
    </row>
    <row r="2415" spans="1:12">
      <c r="A2415" s="1">
        <v>43461</v>
      </c>
      <c r="B2415">
        <v>29.96</v>
      </c>
      <c r="C2415">
        <v>25.89</v>
      </c>
      <c r="D2415">
        <f>IFERROR(VLOOKUP($A2415,'EXIV-EVIX indexes'!$B$4:$D$5000,2,0),D2414)</f>
        <v>3005.82</v>
      </c>
      <c r="E2415">
        <f>IFERROR(VLOOKUP($A2415,'EXIV-EVIX indexes'!$B$4:$D$5000,3,0),E2414)</f>
        <v>14463.02</v>
      </c>
      <c r="F2415" s="11">
        <f>F2414*$D2415/$D2414*(1-F$1+VLOOKUP(A2415,'G T-bils'!B$3:C$3000,2,1)/36500)^($A2415-$A2414)</f>
        <v>13.111310899494304</v>
      </c>
      <c r="G2415" t="str">
        <f>IFERROR(VLOOKUP($A2415,EVIX.IV!$B$5:$F$300,5,0),"")</f>
        <v/>
      </c>
      <c r="I2415" s="11">
        <f>I2414*$E2415/$E2414*(1-I$1+VLOOKUP($A2415,'G T-bils'!$B$3:$C$3000,2,1)/36500)^($A2415-$A2414)</f>
        <v>19.680105337717734</v>
      </c>
      <c r="L2415">
        <f>ROW()</f>
        <v>2415</v>
      </c>
    </row>
    <row r="2416" spans="1:12">
      <c r="A2416" s="1">
        <v>43462</v>
      </c>
      <c r="B2416">
        <v>28.34</v>
      </c>
      <c r="C2416">
        <v>25.32</v>
      </c>
      <c r="D2416">
        <f>IFERROR(VLOOKUP($A2416,'EXIV-EVIX indexes'!$B$4:$D$5000,2,0),D2415)</f>
        <v>2950.1</v>
      </c>
      <c r="E2416">
        <f>IFERROR(VLOOKUP($A2416,'EXIV-EVIX indexes'!$B$4:$D$5000,3,0),E2415)</f>
        <v>14808.53</v>
      </c>
      <c r="F2416" s="11">
        <f>F2415*$D2416/$D2415*(1-F$1+VLOOKUP(A2416,'G T-bils'!B$3:C$3000,2,1)/36500)^($A2416-$A2415)</f>
        <v>12.867527647483916</v>
      </c>
      <c r="G2416" t="str">
        <f>IFERROR(VLOOKUP($A2416,EVIX.IV!$B$5:$F$300,5,0),"")</f>
        <v/>
      </c>
      <c r="I2416" s="11">
        <f>I2415*$E2416/$E2415*(1-I$1+VLOOKUP($A2416,'G T-bils'!$B$3:$C$3000,2,1)/36500)^($A2416-$A2415)</f>
        <v>20.149097948734774</v>
      </c>
      <c r="L2416">
        <f>ROW()</f>
        <v>2416</v>
      </c>
    </row>
    <row r="2417" spans="1:12">
      <c r="A2417" s="1">
        <v>43465</v>
      </c>
      <c r="B2417">
        <v>25.42</v>
      </c>
      <c r="C2417">
        <v>23.73</v>
      </c>
      <c r="D2417">
        <f>IFERROR(VLOOKUP($A2417,'EXIV-EVIX indexes'!$B$4:$D$5000,2,0),D2416)</f>
        <v>2950.1</v>
      </c>
      <c r="E2417">
        <f>IFERROR(VLOOKUP($A2417,'EXIV-EVIX indexes'!$B$4:$D$5000,3,0),E2416)</f>
        <v>14808.53</v>
      </c>
      <c r="F2417" s="11">
        <f>F2416*$D2417/$D2416*(1-F$1+VLOOKUP(A2417,'G T-bils'!B$3:C$3000,2,1)/36500)^($A2417-$A2416)</f>
        <v>12.865325839447001</v>
      </c>
      <c r="G2417" t="str">
        <f>IFERROR(VLOOKUP($A2417,EVIX.IV!$B$5:$F$300,5,0),"")</f>
        <v/>
      </c>
      <c r="I2417" s="11">
        <f>I2416*$E2417/$E2416*(1-I$1+VLOOKUP($A2417,'G T-bils'!$B$3:$C$3000,2,1)/36500)^($A2417-$A2416)</f>
        <v>20.145650165522994</v>
      </c>
      <c r="L2417">
        <f>ROW()</f>
        <v>2417</v>
      </c>
    </row>
    <row r="2418" spans="1:12">
      <c r="A2418" s="1">
        <v>43467</v>
      </c>
      <c r="B2418">
        <v>23.22</v>
      </c>
      <c r="C2418">
        <v>22.75</v>
      </c>
      <c r="D2418">
        <f>IFERROR(VLOOKUP($A2418,'EXIV-EVIX indexes'!$B$4:$D$5000,2,0),D2417)</f>
        <v>2825.35</v>
      </c>
      <c r="E2418">
        <f>IFERROR(VLOOKUP($A2418,'EXIV-EVIX indexes'!$B$4:$D$5000,3,0),E2417)</f>
        <v>15223.61</v>
      </c>
      <c r="F2418" s="11">
        <f>F2417*$D2418/$D2417*(1-F$1+VLOOKUP(A2418,'G T-bils'!B$3:C$3000,2,1)/36500)^($A2418-$A2417)</f>
        <v>12.319888037572927</v>
      </c>
      <c r="G2418" t="str">
        <f>IFERROR(VLOOKUP($A2418,EVIX.IV!$B$5:$F$300,5,0),"")</f>
        <v/>
      </c>
      <c r="I2418" s="11">
        <f>I2417*$E2418/$E2417*(1-I$1+VLOOKUP($A2418,'G T-bils'!$B$3:$C$3000,2,1)/36500)^($A2418-$A2417)</f>
        <v>20.707965915687865</v>
      </c>
      <c r="L2418">
        <f>ROW()</f>
        <v>2418</v>
      </c>
    </row>
    <row r="2419" spans="1:12">
      <c r="A2419" s="1">
        <v>43468</v>
      </c>
      <c r="B2419">
        <v>25.45</v>
      </c>
      <c r="C2419">
        <v>24.11</v>
      </c>
      <c r="D2419">
        <f>IFERROR(VLOOKUP($A2419,'EXIV-EVIX indexes'!$B$4:$D$5000,2,0),D2418)</f>
        <v>2840.53</v>
      </c>
      <c r="E2419">
        <f>IFERROR(VLOOKUP($A2419,'EXIV-EVIX indexes'!$B$4:$D$5000,3,0),E2418)</f>
        <v>15237.91</v>
      </c>
      <c r="F2419" s="11">
        <f>F2418*$D2419/$D2418*(1-F$1+VLOOKUP(A2419,'G T-bils'!B$3:C$3000,2,1)/36500)^($A2419-$A2418)</f>
        <v>12.38537363992303</v>
      </c>
      <c r="G2419" t="str">
        <f>IFERROR(VLOOKUP($A2419,EVIX.IV!$B$5:$F$300,5,0),"")</f>
        <v/>
      </c>
      <c r="I2419" s="11">
        <f>I2418*$E2419/$E2418*(1-I$1+VLOOKUP($A2419,'G T-bils'!$B$3:$C$3000,2,1)/36500)^($A2419-$A2418)</f>
        <v>20.726235223431161</v>
      </c>
      <c r="L2419">
        <f>ROW()</f>
        <v>2419</v>
      </c>
    </row>
    <row r="2420" spans="1:12">
      <c r="A2420" s="1">
        <v>43469</v>
      </c>
      <c r="B2420">
        <v>21.38</v>
      </c>
      <c r="C2420">
        <v>21.86</v>
      </c>
      <c r="D2420">
        <f>IFERROR(VLOOKUP($A2420,'EXIV-EVIX indexes'!$B$4:$D$5000,2,0),D2419)</f>
        <v>2612.09</v>
      </c>
      <c r="E2420">
        <f>IFERROR(VLOOKUP($A2420,'EXIV-EVIX indexes'!$B$4:$D$5000,3,0),E2419)</f>
        <v>16504.93</v>
      </c>
      <c r="F2420" s="11">
        <f>F2419*$D2420/$D2419*(1-F$1+VLOOKUP(A2420,'G T-bils'!B$3:C$3000,2,1)/36500)^($A2420-$A2419)</f>
        <v>11.388672273863758</v>
      </c>
      <c r="G2420" t="str">
        <f>IFERROR(VLOOKUP($A2420,EVIX.IV!$B$5:$F$300,5,0),"")</f>
        <v/>
      </c>
      <c r="I2420" s="11">
        <f>I2419*$E2420/$E2419*(1-I$1+VLOOKUP($A2420,'G T-bils'!$B$3:$C$3000,2,1)/36500)^($A2420-$A2419)</f>
        <v>22.448324515597516</v>
      </c>
      <c r="L2420">
        <f>ROW()</f>
        <v>2420</v>
      </c>
    </row>
    <row r="2421" spans="1:12">
      <c r="A2421" s="1">
        <v>43472</v>
      </c>
      <c r="B2421">
        <v>21.4</v>
      </c>
      <c r="C2421">
        <v>21.62</v>
      </c>
      <c r="D2421">
        <f>IFERROR(VLOOKUP($A2421,'EXIV-EVIX indexes'!$B$4:$D$5000,2,0),D2420)</f>
        <v>2555.04</v>
      </c>
      <c r="E2421">
        <f>IFERROR(VLOOKUP($A2421,'EXIV-EVIX indexes'!$B$4:$D$5000,3,0),E2420)</f>
        <v>17010.349999999999</v>
      </c>
      <c r="F2421" s="11">
        <f>F2420*$D2421/$D2420*(1-F$1+VLOOKUP(A2421,'G T-bils'!B$3:C$3000,2,1)/36500)^($A2421-$A2420)</f>
        <v>11.138028956656752</v>
      </c>
      <c r="G2421" t="str">
        <f>IFERROR(VLOOKUP($A2421,EVIX.IV!$B$5:$F$300,5,0),"")</f>
        <v/>
      </c>
      <c r="I2421" s="11">
        <f>I2420*$E2421/$E2420*(1-I$1+VLOOKUP($A2421,'G T-bils'!$B$3:$C$3000,2,1)/36500)^($A2421-$A2420)</f>
        <v>23.131786476144704</v>
      </c>
      <c r="L2421">
        <f>ROW()</f>
        <v>2421</v>
      </c>
    </row>
    <row r="2422" spans="1:12">
      <c r="A2422" s="1">
        <v>43473</v>
      </c>
      <c r="B2422">
        <v>20.47</v>
      </c>
      <c r="C2422">
        <v>21.14</v>
      </c>
      <c r="D2422">
        <f>IFERROR(VLOOKUP($A2422,'EXIV-EVIX indexes'!$B$4:$D$5000,2,0),D2421)</f>
        <v>2523.7399999999998</v>
      </c>
      <c r="E2422">
        <f>IFERROR(VLOOKUP($A2422,'EXIV-EVIX indexes'!$B$4:$D$5000,3,0),E2421)</f>
        <v>17153.63</v>
      </c>
      <c r="F2422" s="11">
        <f>F2421*$D2422/$D2421*(1-F$1+VLOOKUP(A2422,'G T-bils'!B$3:C$3000,2,1)/36500)^($A2422-$A2421)</f>
        <v>11.000957246463491</v>
      </c>
      <c r="G2422" t="str">
        <f>IFERROR(VLOOKUP($A2422,EVIX.IV!$B$5:$F$300,5,0),"")</f>
        <v/>
      </c>
      <c r="I2422" s="11">
        <f>I2421*$E2422/$E2421*(1-I$1+VLOOKUP($A2422,'G T-bils'!$B$3:$C$3000,2,1)/36500)^($A2422-$A2421)</f>
        <v>23.325297414816003</v>
      </c>
      <c r="L2422">
        <f>ROW()</f>
        <v>2422</v>
      </c>
    </row>
    <row r="2423" spans="1:12">
      <c r="A2423" s="1">
        <v>43474</v>
      </c>
      <c r="B2423">
        <v>19.98</v>
      </c>
      <c r="C2423">
        <v>20.69</v>
      </c>
      <c r="D2423">
        <f>IFERROR(VLOOKUP($A2423,'EXIV-EVIX indexes'!$B$4:$D$5000,2,0),D2422)</f>
        <v>2490.25</v>
      </c>
      <c r="E2423">
        <f>IFERROR(VLOOKUP($A2423,'EXIV-EVIX indexes'!$B$4:$D$5000,3,0),E2422)</f>
        <v>17583.599999999999</v>
      </c>
      <c r="F2423" s="11">
        <f>F2422*$D2423/$D2422*(1-F$1+VLOOKUP(A2423,'G T-bils'!B$3:C$3000,2,1)/36500)^($A2423-$A2422)</f>
        <v>10.854355494049573</v>
      </c>
      <c r="G2423" t="str">
        <f>IFERROR(VLOOKUP($A2423,EVIX.IV!$B$5:$F$300,5,0),"")</f>
        <v/>
      </c>
      <c r="I2423" s="11">
        <f>I2422*$E2423/$E2422*(1-I$1+VLOOKUP($A2423,'G T-bils'!$B$3:$C$3000,2,1)/36500)^($A2423-$A2422)</f>
        <v>23.908601539971464</v>
      </c>
      <c r="L2423">
        <f>ROW()</f>
        <v>2423</v>
      </c>
    </row>
    <row r="2424" spans="1:12">
      <c r="A2424" s="1">
        <v>43475</v>
      </c>
      <c r="B2424">
        <v>19.5</v>
      </c>
      <c r="C2424">
        <v>20.52</v>
      </c>
      <c r="D2424">
        <f>IFERROR(VLOOKUP($A2424,'EXIV-EVIX indexes'!$B$4:$D$5000,2,0),D2423)</f>
        <v>2488.75</v>
      </c>
      <c r="E2424">
        <f>IFERROR(VLOOKUP($A2424,'EXIV-EVIX indexes'!$B$4:$D$5000,3,0),E2423)</f>
        <v>17620.41</v>
      </c>
      <c r="F2424" s="11">
        <f>F2423*$D2424/$D2423*(1-F$1+VLOOKUP(A2424,'G T-bils'!B$3:C$3000,2,1)/36500)^($A2424-$A2423)</f>
        <v>10.84719861072511</v>
      </c>
      <c r="G2424" t="str">
        <f>IFERROR(VLOOKUP($A2424,EVIX.IV!$B$5:$F$300,5,0),"")</f>
        <v/>
      </c>
      <c r="I2424" s="11">
        <f>I2423*$E2424/$E2423*(1-I$1+VLOOKUP($A2424,'G T-bils'!$B$3:$C$3000,2,1)/36500)^($A2424-$A2423)</f>
        <v>23.957285847293129</v>
      </c>
      <c r="L2424">
        <f>ROW()</f>
        <v>2424</v>
      </c>
    </row>
    <row r="2425" spans="1:12">
      <c r="A2425" s="1">
        <v>43476</v>
      </c>
      <c r="B2425">
        <v>18.190000000000001</v>
      </c>
      <c r="C2425">
        <v>19.739999999999998</v>
      </c>
      <c r="D2425">
        <f>IFERROR(VLOOKUP($A2425,'EXIV-EVIX indexes'!$B$4:$D$5000,2,0),D2424)</f>
        <v>2403.73</v>
      </c>
      <c r="E2425">
        <f>IFERROR(VLOOKUP($A2425,'EXIV-EVIX indexes'!$B$4:$D$5000,3,0),E2424)</f>
        <v>18081.009999999998</v>
      </c>
      <c r="F2425" s="11">
        <f>F2424*$D2425/$D2424*(1-F$1+VLOOKUP(A2425,'G T-bils'!B$3:C$3000,2,1)/36500)^($A2425-$A2424)</f>
        <v>10.476041965662279</v>
      </c>
      <c r="G2425" t="str">
        <f>IFERROR(VLOOKUP($A2425,EVIX.IV!$B$5:$F$300,5,0),"")</f>
        <v/>
      </c>
      <c r="I2425" s="11">
        <f>I2424*$E2425/$E2424*(1-I$1+VLOOKUP($A2425,'G T-bils'!$B$3:$C$3000,2,1)/36500)^($A2425-$A2424)</f>
        <v>24.582130403120914</v>
      </c>
      <c r="L2425">
        <f>ROW()</f>
        <v>2425</v>
      </c>
    </row>
    <row r="2426" spans="1:12">
      <c r="A2426" s="1">
        <v>43479</v>
      </c>
      <c r="B2426">
        <v>19.07</v>
      </c>
      <c r="C2426">
        <v>19.93</v>
      </c>
      <c r="D2426">
        <f>IFERROR(VLOOKUP($A2426,'EXIV-EVIX indexes'!$B$4:$D$5000,2,0),D2425)</f>
        <v>2350.62</v>
      </c>
      <c r="E2426">
        <f>IFERROR(VLOOKUP($A2426,'EXIV-EVIX indexes'!$B$4:$D$5000,3,0),E2425)</f>
        <v>18442.12</v>
      </c>
      <c r="F2426" s="11">
        <f>F2425*$D2426/$D2425*(1-F$1+VLOOKUP(A2426,'G T-bils'!B$3:C$3000,2,1)/36500)^($A2426-$A2425)</f>
        <v>10.242822638803787</v>
      </c>
      <c r="G2426" t="str">
        <f>IFERROR(VLOOKUP($A2426,EVIX.IV!$B$5:$F$300,5,0),"")</f>
        <v/>
      </c>
      <c r="I2426" s="11">
        <f>I2425*$E2426/$E2425*(1-I$1+VLOOKUP($A2426,'G T-bils'!$B$3:$C$3000,2,1)/36500)^($A2426-$A2425)</f>
        <v>25.068789023103847</v>
      </c>
      <c r="L2426">
        <f>ROW()</f>
        <v>2426</v>
      </c>
    </row>
    <row r="2427" spans="1:12">
      <c r="A2427" s="1">
        <v>43480</v>
      </c>
      <c r="B2427">
        <v>18.600000000000001</v>
      </c>
      <c r="C2427">
        <v>19.239999999999998</v>
      </c>
      <c r="D2427">
        <f>IFERROR(VLOOKUP($A2427,'EXIV-EVIX indexes'!$B$4:$D$5000,2,0),D2426)</f>
        <v>2250.04</v>
      </c>
      <c r="E2427">
        <f>IFERROR(VLOOKUP($A2427,'EXIV-EVIX indexes'!$B$4:$D$5000,3,0),E2426)</f>
        <v>19110.43</v>
      </c>
      <c r="F2427" s="11">
        <f>F2426*$D2427/$D2426*(1-F$1+VLOOKUP(A2427,'G T-bils'!B$3:C$3000,2,1)/36500)^($A2427-$A2426)</f>
        <v>9.803986198419933</v>
      </c>
      <c r="G2427" t="str">
        <f>IFERROR(VLOOKUP($A2427,EVIX.IV!$B$5:$F$300,5,0),"")</f>
        <v/>
      </c>
      <c r="I2427" s="11">
        <f>I2426*$E2427/$E2426*(1-I$1+VLOOKUP($A2427,'G T-bils'!$B$3:$C$3000,2,1)/36500)^($A2427-$A2426)</f>
        <v>25.975756085987499</v>
      </c>
      <c r="L2427">
        <f>ROW()</f>
        <v>2427</v>
      </c>
    </row>
    <row r="2428" spans="1:12">
      <c r="A2428" s="1">
        <v>43481</v>
      </c>
      <c r="B2428">
        <v>19.04</v>
      </c>
      <c r="C2428">
        <v>19.53</v>
      </c>
      <c r="D2428">
        <f>IFERROR(VLOOKUP($A2428,'EXIV-EVIX indexes'!$B$4:$D$5000,2,0),D2427)</f>
        <v>2128.9</v>
      </c>
      <c r="E2428">
        <f>IFERROR(VLOOKUP($A2428,'EXIV-EVIX indexes'!$B$4:$D$5000,3,0),E2427)</f>
        <v>20004.34</v>
      </c>
      <c r="F2428" s="11">
        <f>F2427*$D2428/$D2427*(1-F$1+VLOOKUP(A2428,'G T-bils'!B$3:C$3000,2,1)/36500)^($A2428-$A2427)</f>
        <v>9.2756198435674175</v>
      </c>
      <c r="G2428" t="str">
        <f>IFERROR(VLOOKUP($A2428,EVIX.IV!$B$5:$F$300,5,0),"")</f>
        <v/>
      </c>
      <c r="I2428" s="11">
        <f>I2427*$E2428/$E2427*(1-I$1+VLOOKUP($A2428,'G T-bils'!$B$3:$C$3000,2,1)/36500)^($A2428-$A2427)</f>
        <v>27.189247775103606</v>
      </c>
      <c r="L2428">
        <f>ROW()</f>
        <v>2428</v>
      </c>
    </row>
    <row r="2429" spans="1:12">
      <c r="A2429" s="1">
        <v>43482</v>
      </c>
      <c r="B2429">
        <v>18.059999999999999</v>
      </c>
      <c r="C2429">
        <v>19.170000000000002</v>
      </c>
      <c r="D2429">
        <f>IFERROR(VLOOKUP($A2429,'EXIV-EVIX indexes'!$B$4:$D$5000,2,0),D2428)</f>
        <v>2085.9699999999998</v>
      </c>
      <c r="E2429">
        <f>IFERROR(VLOOKUP($A2429,'EXIV-EVIX indexes'!$B$4:$D$5000,3,0),E2428)</f>
        <v>20347.14</v>
      </c>
      <c r="F2429" s="11">
        <f>F2428*$D2429/$D2428*(1-F$1+VLOOKUP(A2429,'G T-bils'!B$3:C$3000,2,1)/36500)^($A2429-$A2428)</f>
        <v>9.0880553600668836</v>
      </c>
      <c r="G2429" t="str">
        <f>IFERROR(VLOOKUP($A2429,EVIX.IV!$B$5:$F$300,5,0),"")</f>
        <v/>
      </c>
      <c r="I2429" s="11">
        <f>I2428*$E2429/$E2428*(1-I$1+VLOOKUP($A2429,'G T-bils'!$B$3:$C$3000,2,1)/36500)^($A2429-$A2428)</f>
        <v>27.653592895538996</v>
      </c>
      <c r="L2429">
        <f>ROW()</f>
        <v>2429</v>
      </c>
    </row>
    <row r="2430" spans="1:12">
      <c r="A2430" s="1">
        <v>43483</v>
      </c>
      <c r="B2430">
        <v>17.8</v>
      </c>
      <c r="C2430">
        <v>18.84</v>
      </c>
      <c r="D2430">
        <f>IFERROR(VLOOKUP($A2430,'EXIV-EVIX indexes'!$B$4:$D$5000,2,0),D2429)</f>
        <v>1990.61</v>
      </c>
      <c r="E2430">
        <f>IFERROR(VLOOKUP($A2430,'EXIV-EVIX indexes'!$B$4:$D$5000,3,0),E2429)</f>
        <v>21222.75</v>
      </c>
      <c r="F2430" s="11">
        <f>F2429*$D2430/$D2429*(1-F$1+VLOOKUP(A2430,'G T-bils'!B$3:C$3000,2,1)/36500)^($A2430-$A2429)</f>
        <v>8.6721007314271557</v>
      </c>
      <c r="G2430" t="str">
        <f>IFERROR(VLOOKUP($A2430,EVIX.IV!$B$5:$F$300,5,0),"")</f>
        <v/>
      </c>
      <c r="I2430" s="11">
        <f>I2429*$E2430/$E2429*(1-I$1+VLOOKUP($A2430,'G T-bils'!$B$3:$C$3000,2,1)/36500)^($A2430-$A2429)</f>
        <v>28.841980349266546</v>
      </c>
      <c r="L2430">
        <f>ROW()</f>
        <v>2430</v>
      </c>
    </row>
    <row r="2431" spans="1:12">
      <c r="A2431" s="1">
        <v>43487</v>
      </c>
      <c r="B2431">
        <v>20.8</v>
      </c>
      <c r="C2431">
        <v>20.69</v>
      </c>
      <c r="D2431">
        <f>IFERROR(VLOOKUP($A2431,'EXIV-EVIX indexes'!$B$4:$D$5000,2,0),D2430)</f>
        <v>2083.9</v>
      </c>
      <c r="E2431">
        <f>IFERROR(VLOOKUP($A2431,'EXIV-EVIX indexes'!$B$4:$D$5000,3,0),E2430)</f>
        <v>20195.32</v>
      </c>
      <c r="F2431" s="11">
        <f>F2430*$D2431/$D2430*(1-F$1+VLOOKUP(A2431,'G T-bils'!B$3:C$3000,2,1)/36500)^($A2431-$A2430)</f>
        <v>9.0764477863665594</v>
      </c>
      <c r="G2431" t="str">
        <f>IFERROR(VLOOKUP($A2431,EVIX.IV!$B$5:$F$300,5,0),"")</f>
        <v/>
      </c>
      <c r="I2431" s="11">
        <f>I2430*$E2431/$E2430*(1-I$1+VLOOKUP($A2431,'G T-bils'!$B$3:$C$3000,2,1)/36500)^($A2431-$A2430)</f>
        <v>27.439428648958579</v>
      </c>
      <c r="L2431">
        <f>ROW()</f>
        <v>2431</v>
      </c>
    </row>
    <row r="2432" spans="1:12">
      <c r="A2432" s="1">
        <v>43488</v>
      </c>
      <c r="B2432">
        <v>19.52</v>
      </c>
      <c r="C2432">
        <v>20.079999999999998</v>
      </c>
      <c r="D2432">
        <f>IFERROR(VLOOKUP($A2432,'EXIV-EVIX indexes'!$B$4:$D$5000,2,0),D2431)</f>
        <v>2145.35</v>
      </c>
      <c r="E2432">
        <f>IFERROR(VLOOKUP($A2432,'EXIV-EVIX indexes'!$B$4:$D$5000,3,0),E2431)</f>
        <v>19673.34</v>
      </c>
      <c r="F2432" s="11">
        <f>F2431*$D2432/$D2431*(1-F$1+VLOOKUP(A2432,'G T-bils'!B$3:C$3000,2,1)/36500)^($A2432-$A2431)</f>
        <v>9.3435608931772745</v>
      </c>
      <c r="G2432" t="str">
        <f>IFERROR(VLOOKUP($A2432,EVIX.IV!$B$5:$F$300,5,0),"")</f>
        <v/>
      </c>
      <c r="I2432" s="11">
        <f>I2431*$E2432/$E2431*(1-I$1+VLOOKUP($A2432,'G T-bils'!$B$3:$C$3000,2,1)/36500)^($A2432-$A2431)</f>
        <v>26.728688478082042</v>
      </c>
      <c r="L2432">
        <f>ROW()</f>
        <v>2432</v>
      </c>
    </row>
    <row r="2433" spans="1:12">
      <c r="A2433" s="1">
        <v>43489</v>
      </c>
      <c r="B2433">
        <v>18.89</v>
      </c>
      <c r="C2433">
        <v>19.670000000000002</v>
      </c>
      <c r="D2433">
        <f>IFERROR(VLOOKUP($A2433,'EXIV-EVIX indexes'!$B$4:$D$5000,2,0),D2432)</f>
        <v>2058.7600000000002</v>
      </c>
      <c r="E2433">
        <f>IFERROR(VLOOKUP($A2433,'EXIV-EVIX indexes'!$B$4:$D$5000,3,0),E2432)</f>
        <v>20372.89</v>
      </c>
      <c r="F2433" s="11">
        <f>F2432*$D2433/$D2432*(1-F$1+VLOOKUP(A2433,'G T-bils'!B$3:C$3000,2,1)/36500)^($A2433-$A2432)</f>
        <v>8.9659273188028852</v>
      </c>
      <c r="G2433" t="str">
        <f>IFERROR(VLOOKUP($A2433,EVIX.IV!$B$5:$F$300,5,0),"")</f>
        <v/>
      </c>
      <c r="I2433" s="11">
        <f>I2432*$E2433/$E2432*(1-I$1+VLOOKUP($A2433,'G T-bils'!$B$3:$C$3000,2,1)/36500)^($A2433-$A2432)</f>
        <v>27.677535640309625</v>
      </c>
      <c r="L2433">
        <f>ROW()</f>
        <v>2433</v>
      </c>
    </row>
    <row r="2434" spans="1:12">
      <c r="A2434" s="1">
        <v>43490</v>
      </c>
      <c r="B2434">
        <v>17.420000000000002</v>
      </c>
      <c r="C2434">
        <v>18.82</v>
      </c>
      <c r="D2434">
        <f>IFERROR(VLOOKUP($A2434,'EXIV-EVIX indexes'!$B$4:$D$5000,2,0),D2433)</f>
        <v>2014.24</v>
      </c>
      <c r="E2434">
        <f>IFERROR(VLOOKUP($A2434,'EXIV-EVIX indexes'!$B$4:$D$5000,3,0),E2433)</f>
        <v>20967.39</v>
      </c>
      <c r="F2434" s="11">
        <f>F2433*$D2434/$D2433*(1-F$1+VLOOKUP(A2434,'G T-bils'!B$3:C$3000,2,1)/36500)^($A2434-$A2433)</f>
        <v>8.7715417568219962</v>
      </c>
      <c r="G2434" t="str">
        <f>IFERROR(VLOOKUP($A2434,EVIX.IV!$B$5:$F$300,5,0),"")</f>
        <v/>
      </c>
      <c r="I2434" s="11">
        <f>I2433*$E2434/$E2433*(1-I$1+VLOOKUP($A2434,'G T-bils'!$B$3:$C$3000,2,1)/36500)^($A2434-$A2433)</f>
        <v>28.48356721094957</v>
      </c>
      <c r="L2434">
        <f>ROW()</f>
        <v>2434</v>
      </c>
    </row>
    <row r="2435" spans="1:12">
      <c r="A2435" s="1">
        <v>43493</v>
      </c>
      <c r="B2435">
        <v>18.87</v>
      </c>
      <c r="C2435">
        <v>19.579999999999998</v>
      </c>
      <c r="D2435">
        <f>IFERROR(VLOOKUP($A2435,'EXIV-EVIX indexes'!$B$4:$D$5000,2,0),D2434)</f>
        <v>2083.6999999999998</v>
      </c>
      <c r="E2435">
        <f>IFERROR(VLOOKUP($A2435,'EXIV-EVIX indexes'!$B$4:$D$5000,3,0),E2434)</f>
        <v>20375.830000000002</v>
      </c>
      <c r="F2435" s="11">
        <f>F2434*$D2435/$D2434*(1-F$1+VLOOKUP(A2435,'G T-bils'!B$3:C$3000,2,1)/36500)^($A2435-$A2434)</f>
        <v>9.072471042181915</v>
      </c>
      <c r="G2435" t="str">
        <f>IFERROR(VLOOKUP($A2435,EVIX.IV!$B$5:$F$300,5,0),"")</f>
        <v/>
      </c>
      <c r="I2435" s="11">
        <f>I2434*$E2435/$E2434*(1-I$1+VLOOKUP($A2435,'G T-bils'!$B$3:$C$3000,2,1)/36500)^($A2435-$A2434)</f>
        <v>27.675214370712627</v>
      </c>
      <c r="L2435">
        <f>ROW()</f>
        <v>2435</v>
      </c>
    </row>
    <row r="2436" spans="1:12">
      <c r="A2436" s="1">
        <v>43494</v>
      </c>
      <c r="B2436">
        <v>19.13</v>
      </c>
      <c r="C2436">
        <v>19.600000000000001</v>
      </c>
      <c r="D2436">
        <f>IFERROR(VLOOKUP($A2436,'EXIV-EVIX indexes'!$B$4:$D$5000,2,0),D2435)</f>
        <v>2068.46</v>
      </c>
      <c r="E2436">
        <f>IFERROR(VLOOKUP($A2436,'EXIV-EVIX indexes'!$B$4:$D$5000,3,0),E2435)</f>
        <v>20443.02</v>
      </c>
      <c r="F2436" s="11">
        <f>F2435*$D2436/$D2435*(1-F$1+VLOOKUP(A2436,'G T-bils'!B$3:C$3000,2,1)/36500)^($A2436-$A2435)</f>
        <v>9.0056020618263606</v>
      </c>
      <c r="G2436" t="str">
        <f>IFERROR(VLOOKUP($A2436,EVIX.IV!$B$5:$F$300,5,0),"")</f>
        <v/>
      </c>
      <c r="I2436" s="11">
        <f>I2435*$E2436/$E2435*(1-I$1+VLOOKUP($A2436,'G T-bils'!$B$3:$C$3000,2,1)/36500)^($A2436-$A2435)</f>
        <v>27.764890511521763</v>
      </c>
      <c r="L2436">
        <f>ROW()</f>
        <v>2436</v>
      </c>
    </row>
    <row r="2437" spans="1:12">
      <c r="A2437" s="1">
        <v>43495</v>
      </c>
      <c r="B2437">
        <v>17.66</v>
      </c>
      <c r="C2437">
        <v>18.68</v>
      </c>
      <c r="D2437">
        <f>IFERROR(VLOOKUP($A2437,'EXIV-EVIX indexes'!$B$4:$D$5000,2,0),D2436)</f>
        <v>2066.89</v>
      </c>
      <c r="E2437">
        <f>IFERROR(VLOOKUP($A2437,'EXIV-EVIX indexes'!$B$4:$D$5000,3,0),E2436)</f>
        <v>20487.22</v>
      </c>
      <c r="F2437" s="11">
        <f>F2436*$D2437/$D2436*(1-F$1+VLOOKUP(A2437,'G T-bils'!B$3:C$3000,2,1)/36500)^($A2437-$A2436)</f>
        <v>8.9982533411630303</v>
      </c>
      <c r="G2437" t="str">
        <f>IFERROR(VLOOKUP($A2437,EVIX.IV!$B$5:$F$300,5,0),"")</f>
        <v/>
      </c>
      <c r="I2437" s="11">
        <f>I2436*$E2437/$E2436*(1-I$1+VLOOKUP($A2437,'G T-bils'!$B$3:$C$3000,2,1)/36500)^($A2437-$A2436)</f>
        <v>27.823334016212932</v>
      </c>
      <c r="L2437">
        <f>ROW()</f>
        <v>2437</v>
      </c>
    </row>
    <row r="2438" spans="1:12">
      <c r="A2438" s="1">
        <v>43496</v>
      </c>
      <c r="B2438">
        <v>16.57</v>
      </c>
      <c r="C2438">
        <v>17.88</v>
      </c>
      <c r="D2438">
        <f>IFERROR(VLOOKUP($A2438,'EXIV-EVIX indexes'!$B$4:$D$5000,2,0),D2437)</f>
        <v>2008.3</v>
      </c>
      <c r="E2438">
        <f>IFERROR(VLOOKUP($A2438,'EXIV-EVIX indexes'!$B$4:$D$5000,3,0),E2437)</f>
        <v>21237.24</v>
      </c>
      <c r="F2438" s="11">
        <f>F2437*$D2438/$D2437*(1-F$1+VLOOKUP(A2438,'G T-bils'!B$3:C$3000,2,1)/36500)^($A2438-$A2437)</f>
        <v>8.7426817026795973</v>
      </c>
      <c r="G2438" t="str">
        <f>IFERROR(VLOOKUP($A2438,EVIX.IV!$B$5:$F$300,5,0),"")</f>
        <v/>
      </c>
      <c r="I2438" s="11">
        <f>I2437*$E2438/$E2437*(1-I$1+VLOOKUP($A2438,'G T-bils'!$B$3:$C$3000,2,1)/36500)^($A2438-$A2437)</f>
        <v>28.84027784357437</v>
      </c>
      <c r="L2438">
        <f>ROW()</f>
        <v>2438</v>
      </c>
    </row>
    <row r="2439" spans="1:12">
      <c r="A2439" s="1">
        <v>43497</v>
      </c>
      <c r="B2439">
        <v>16.14</v>
      </c>
      <c r="C2439">
        <v>17.59</v>
      </c>
      <c r="D2439">
        <f>IFERROR(VLOOKUP($A2439,'EXIV-EVIX indexes'!$B$4:$D$5000,2,0),D2438)</f>
        <v>1918.63</v>
      </c>
      <c r="E2439">
        <f>IFERROR(VLOOKUP($A2439,'EXIV-EVIX indexes'!$B$4:$D$5000,3,0),E2438)</f>
        <v>22154.29</v>
      </c>
      <c r="F2439" s="11">
        <f>F2438*$D2439/$D2438*(1-F$1+VLOOKUP(A2439,'G T-bils'!B$3:C$3000,2,1)/36500)^($A2439-$A2438)</f>
        <v>8.3518471291646375</v>
      </c>
      <c r="G2439" t="str">
        <f>IFERROR(VLOOKUP($A2439,EVIX.IV!$B$5:$F$300,5,0),"")</f>
        <v/>
      </c>
      <c r="I2439" s="11">
        <f>I2438*$E2439/$E2438*(1-I$1+VLOOKUP($A2439,'G T-bils'!$B$3:$C$3000,2,1)/36500)^($A2439-$A2438)</f>
        <v>30.083920199817765</v>
      </c>
      <c r="L2439">
        <f>ROW()</f>
        <v>2439</v>
      </c>
    </row>
    <row r="2440" spans="1:12">
      <c r="A2440" s="1">
        <v>43500</v>
      </c>
      <c r="B2440">
        <v>15.73</v>
      </c>
      <c r="C2440">
        <v>17.190000000000001</v>
      </c>
      <c r="D2440">
        <f>IFERROR(VLOOKUP($A2440,'EXIV-EVIX indexes'!$B$4:$D$5000,2,0),D2439)</f>
        <v>1879.31</v>
      </c>
      <c r="E2440">
        <f>IFERROR(VLOOKUP($A2440,'EXIV-EVIX indexes'!$B$4:$D$5000,3,0),E2439)</f>
        <v>22444.21</v>
      </c>
      <c r="F2440" s="11">
        <f>F2439*$D2440/$D2439*(1-F$1+VLOOKUP(A2440,'G T-bils'!B$3:C$3000,2,1)/36500)^($A2440-$A2439)</f>
        <v>8.1792863032716543</v>
      </c>
      <c r="G2440" t="str">
        <f>IFERROR(VLOOKUP($A2440,EVIX.IV!$B$5:$F$300,5,0),"")</f>
        <v/>
      </c>
      <c r="I2440" s="11">
        <f>I2439*$E2440/$E2439*(1-I$1+VLOOKUP($A2440,'G T-bils'!$B$3:$C$3000,2,1)/36500)^($A2440-$A2439)</f>
        <v>30.472395416593404</v>
      </c>
      <c r="L2440">
        <f>ROW()</f>
        <v>2440</v>
      </c>
    </row>
    <row r="2441" spans="1:12">
      <c r="A2441" s="1">
        <v>43501</v>
      </c>
      <c r="B2441">
        <v>15.57</v>
      </c>
      <c r="C2441">
        <v>17.07</v>
      </c>
      <c r="D2441">
        <f>IFERROR(VLOOKUP($A2441,'EXIV-EVIX indexes'!$B$4:$D$5000,2,0),D2440)</f>
        <v>1805.23</v>
      </c>
      <c r="E2441">
        <f>IFERROR(VLOOKUP($A2441,'EXIV-EVIX indexes'!$B$4:$D$5000,3,0),E2440)</f>
        <v>23247.98</v>
      </c>
      <c r="F2441" s="11">
        <f>F2440*$D2441/$D2440*(1-F$1+VLOOKUP(A2441,'G T-bils'!B$3:C$3000,2,1)/36500)^($A2441-$A2440)</f>
        <v>7.8564211191087434</v>
      </c>
      <c r="G2441" t="str">
        <f>IFERROR(VLOOKUP($A2441,EVIX.IV!$B$5:$F$300,5,0),"")</f>
        <v/>
      </c>
      <c r="I2441" s="11">
        <f>I2440*$E2441/$E2440*(1-I$1+VLOOKUP($A2441,'G T-bils'!$B$3:$C$3000,2,1)/36500)^($A2441-$A2440)</f>
        <v>31.561869633656205</v>
      </c>
      <c r="L2441">
        <f>ROW()</f>
        <v>2441</v>
      </c>
    </row>
    <row r="2442" spans="1:12">
      <c r="A2442" s="1">
        <v>43502</v>
      </c>
      <c r="B2442">
        <v>15.38</v>
      </c>
      <c r="C2442">
        <v>16.899999999999999</v>
      </c>
      <c r="D2442">
        <f>IFERROR(VLOOKUP($A2442,'EXIV-EVIX indexes'!$B$4:$D$5000,2,0),D2441)</f>
        <v>1794.03</v>
      </c>
      <c r="E2442">
        <f>IFERROR(VLOOKUP($A2442,'EXIV-EVIX indexes'!$B$4:$D$5000,3,0),E2441)</f>
        <v>23256.25</v>
      </c>
      <c r="F2442" s="11">
        <f>F2441*$D2442/$D2441*(1-F$1+VLOOKUP(A2442,'G T-bils'!B$3:C$3000,2,1)/36500)^($A2442-$A2441)</f>
        <v>7.807232987340659</v>
      </c>
      <c r="G2442" t="str">
        <f>IFERROR(VLOOKUP($A2442,EVIX.IV!$B$5:$F$300,5,0),"")</f>
        <v/>
      </c>
      <c r="I2442" s="11">
        <f>I2441*$E2442/$E2441*(1-I$1+VLOOKUP($A2442,'G T-bils'!$B$3:$C$3000,2,1)/36500)^($A2442-$A2441)</f>
        <v>31.57129616815072</v>
      </c>
      <c r="L2442">
        <f>ROW()</f>
        <v>2442</v>
      </c>
    </row>
    <row r="2443" spans="1:12">
      <c r="A2443" s="1">
        <v>43503</v>
      </c>
      <c r="B2443">
        <v>16.37</v>
      </c>
      <c r="C2443">
        <v>17.52</v>
      </c>
      <c r="D2443">
        <f>IFERROR(VLOOKUP($A2443,'EXIV-EVIX indexes'!$B$4:$D$5000,2,0),D2442)</f>
        <v>1962.23</v>
      </c>
      <c r="E2443">
        <f>IFERROR(VLOOKUP($A2443,'EXIV-EVIX indexes'!$B$4:$D$5000,3,0),E2442)</f>
        <v>20973.34</v>
      </c>
      <c r="F2443" s="11">
        <f>F2442*$D2443/$D2442*(1-F$1+VLOOKUP(A2443,'G T-bils'!B$3:C$3000,2,1)/36500)^($A2443-$A2442)</f>
        <v>8.5387161523110926</v>
      </c>
      <c r="G2443" t="str">
        <f>IFERROR(VLOOKUP($A2443,EVIX.IV!$B$5:$F$300,5,0),"")</f>
        <v/>
      </c>
      <c r="I2443" s="11">
        <f>I2442*$E2443/$E2442*(1-I$1+VLOOKUP($A2443,'G T-bils'!$B$3:$C$3000,2,1)/36500)^($A2443-$A2442)</f>
        <v>28.470529801593596</v>
      </c>
      <c r="L2443">
        <f>ROW()</f>
        <v>2443</v>
      </c>
    </row>
    <row r="2444" spans="1:12">
      <c r="A2444" s="1">
        <v>43504</v>
      </c>
      <c r="B2444">
        <v>15.72</v>
      </c>
      <c r="C2444">
        <v>17.260000000000002</v>
      </c>
      <c r="D2444">
        <f>IFERROR(VLOOKUP($A2444,'EXIV-EVIX indexes'!$B$4:$D$5000,2,0),D2443)</f>
        <v>1974.1</v>
      </c>
      <c r="E2444">
        <f>IFERROR(VLOOKUP($A2444,'EXIV-EVIX indexes'!$B$4:$D$5000,3,0),E2443)</f>
        <v>20737.28</v>
      </c>
      <c r="F2444" s="11">
        <f>F2443*$D2444/$D2443*(1-F$1+VLOOKUP(A2444,'G T-bils'!B$3:C$3000,2,1)/36500)^($A2444-$A2443)</f>
        <v>8.5898788906595058</v>
      </c>
      <c r="G2444" t="str">
        <f>IFERROR(VLOOKUP($A2444,EVIX.IV!$B$5:$F$300,5,0),"")</f>
        <v/>
      </c>
      <c r="I2444" s="11">
        <f>I2443*$E2444/$E2443*(1-I$1+VLOOKUP($A2444,'G T-bils'!$B$3:$C$3000,2,1)/36500)^($A2444-$A2443)</f>
        <v>28.148481410403484</v>
      </c>
      <c r="L2444">
        <f>ROW()</f>
        <v>2444</v>
      </c>
    </row>
    <row r="2445" spans="1:12">
      <c r="A2445" s="1">
        <v>43507</v>
      </c>
      <c r="B2445">
        <v>15.97</v>
      </c>
      <c r="C2445">
        <v>17.22</v>
      </c>
      <c r="D2445">
        <f>IFERROR(VLOOKUP($A2445,'EXIV-EVIX indexes'!$B$4:$D$5000,2,0),D2444)</f>
        <v>1880.31</v>
      </c>
      <c r="E2445">
        <f>IFERROR(VLOOKUP($A2445,'EXIV-EVIX indexes'!$B$4:$D$5000,3,0),E2444)</f>
        <v>21523.79</v>
      </c>
      <c r="F2445" s="11">
        <f>F2444*$D2445/$D2444*(1-F$1+VLOOKUP(A2445,'G T-bils'!B$3:C$3000,2,1)/36500)^($A2445-$A2444)</f>
        <v>8.1803715179764573</v>
      </c>
      <c r="G2445" t="str">
        <f>IFERROR(VLOOKUP($A2445,EVIX.IV!$B$5:$F$300,5,0),"")</f>
        <v/>
      </c>
      <c r="I2445" s="11">
        <f>I2444*$E2445/$E2444*(1-I$1+VLOOKUP($A2445,'G T-bils'!$B$3:$C$3000,2,1)/36500)^($A2445-$A2444)</f>
        <v>29.211079346587162</v>
      </c>
      <c r="L2445">
        <f>ROW()</f>
        <v>2445</v>
      </c>
    </row>
    <row r="2446" spans="1:12">
      <c r="A2446" s="1">
        <v>43508</v>
      </c>
      <c r="B2446">
        <v>15.43</v>
      </c>
      <c r="C2446">
        <v>16.82</v>
      </c>
      <c r="D2446">
        <f>IFERROR(VLOOKUP($A2446,'EXIV-EVIX indexes'!$B$4:$D$5000,2,0),D2445)</f>
        <v>1830.19</v>
      </c>
      <c r="E2446">
        <f>IFERROR(VLOOKUP($A2446,'EXIV-EVIX indexes'!$B$4:$D$5000,3,0),E2445)</f>
        <v>22178.94</v>
      </c>
      <c r="F2446" s="11">
        <f>F2445*$D2446/$D2445*(1-F$1+VLOOKUP(A2446,'G T-bils'!B$3:C$3000,2,1)/36500)^($A2446-$A2445)</f>
        <v>7.9618680696620423</v>
      </c>
      <c r="G2446" t="str">
        <f>IFERROR(VLOOKUP($A2446,EVIX.IV!$B$5:$F$300,5,0),"")</f>
        <v/>
      </c>
      <c r="I2446" s="11">
        <f>I2445*$E2446/$E2445*(1-I$1+VLOOKUP($A2446,'G T-bils'!$B$3:$C$3000,2,1)/36500)^($A2446-$A2445)</f>
        <v>30.098501281796938</v>
      </c>
      <c r="L2446">
        <f>ROW()</f>
        <v>2446</v>
      </c>
    </row>
    <row r="2447" spans="1:12">
      <c r="A2447" s="1">
        <v>43509</v>
      </c>
      <c r="B2447">
        <v>15.65</v>
      </c>
      <c r="C2447">
        <v>16.96</v>
      </c>
      <c r="D2447">
        <f>IFERROR(VLOOKUP($A2447,'EXIV-EVIX indexes'!$B$4:$D$5000,2,0),D2446)</f>
        <v>1822.23</v>
      </c>
      <c r="E2447">
        <f>IFERROR(VLOOKUP($A2447,'EXIV-EVIX indexes'!$B$4:$D$5000,3,0),E2446)</f>
        <v>22222.67</v>
      </c>
      <c r="F2447" s="11">
        <f>F2446*$D2447/$D2446*(1-F$1+VLOOKUP(A2447,'G T-bils'!B$3:C$3000,2,1)/36500)^($A2447-$A2446)</f>
        <v>7.9267875357858513</v>
      </c>
      <c r="G2447" t="str">
        <f>IFERROR(VLOOKUP($A2447,EVIX.IV!$B$5:$F$300,5,0),"")</f>
        <v/>
      </c>
      <c r="I2447" s="11">
        <f>I2446*$E2447/$E2446*(1-I$1+VLOOKUP($A2447,'G T-bils'!$B$3:$C$3000,2,1)/36500)^($A2447-$A2446)</f>
        <v>30.156125967051466</v>
      </c>
      <c r="L2447">
        <f>ROW()</f>
        <v>2447</v>
      </c>
    </row>
    <row r="2448" spans="1:12">
      <c r="A2448" s="1">
        <v>43510</v>
      </c>
      <c r="B2448">
        <v>16.22</v>
      </c>
      <c r="C2448">
        <v>17.32</v>
      </c>
      <c r="D2448">
        <f>IFERROR(VLOOKUP($A2448,'EXIV-EVIX indexes'!$B$4:$D$5000,2,0),D2447)</f>
        <v>1865.65</v>
      </c>
      <c r="E2448">
        <f>IFERROR(VLOOKUP($A2448,'EXIV-EVIX indexes'!$B$4:$D$5000,3,0),E2447)</f>
        <v>21636.7</v>
      </c>
      <c r="F2448" s="11">
        <f>F2447*$D2448/$D2447*(1-F$1+VLOOKUP(A2448,'G T-bils'!B$3:C$3000,2,1)/36500)^($A2448-$A2447)</f>
        <v>8.1152036831526555</v>
      </c>
      <c r="G2448" t="str">
        <f>IFERROR(VLOOKUP($A2448,EVIX.IV!$B$5:$F$300,5,0),"")</f>
        <v/>
      </c>
      <c r="I2448" s="11">
        <f>I2447*$E2448/$E2447*(1-I$1+VLOOKUP($A2448,'G T-bils'!$B$3:$C$3000,2,1)/36500)^($A2448-$A2447)</f>
        <v>29.359290876893031</v>
      </c>
      <c r="L2448">
        <f>ROW()</f>
        <v>2448</v>
      </c>
    </row>
    <row r="2449" spans="1:12">
      <c r="A2449" s="1">
        <v>43511</v>
      </c>
      <c r="B2449">
        <v>14.91</v>
      </c>
      <c r="C2449">
        <v>16.48</v>
      </c>
      <c r="D2449">
        <f>IFERROR(VLOOKUP($A2449,'EXIV-EVIX indexes'!$B$4:$D$5000,2,0),D2448)</f>
        <v>1807.78</v>
      </c>
      <c r="E2449">
        <f>IFERROR(VLOOKUP($A2449,'EXIV-EVIX indexes'!$B$4:$D$5000,3,0),E2448)</f>
        <v>22258.79</v>
      </c>
      <c r="F2449" s="11">
        <f>F2448*$D2449/$D2448*(1-F$1+VLOOKUP(A2449,'G T-bils'!B$3:C$3000,2,1)/36500)^($A2449-$A2448)</f>
        <v>7.863032236896637</v>
      </c>
      <c r="G2449" t="str">
        <f>IFERROR(VLOOKUP($A2449,EVIX.IV!$B$5:$F$300,5,0),"")</f>
        <v/>
      </c>
      <c r="I2449" s="11">
        <f>I2448*$E2449/$E2448*(1-I$1+VLOOKUP($A2449,'G T-bils'!$B$3:$C$3000,2,1)/36500)^($A2449-$A2448)</f>
        <v>30.201694976169161</v>
      </c>
      <c r="L2449">
        <f>ROW()</f>
        <v>2449</v>
      </c>
    </row>
    <row r="2450" spans="1:12">
      <c r="A2450" s="1">
        <v>43515</v>
      </c>
      <c r="B2450">
        <v>14.88</v>
      </c>
      <c r="C2450">
        <v>16.45</v>
      </c>
      <c r="D2450">
        <f>IFERROR(VLOOKUP($A2450,'EXIV-EVIX indexes'!$B$4:$D$5000,2,0),D2449)</f>
        <v>1824.01</v>
      </c>
      <c r="E2450">
        <f>IFERROR(VLOOKUP($A2450,'EXIV-EVIX indexes'!$B$4:$D$5000,3,0),E2449)</f>
        <v>22327.64</v>
      </c>
      <c r="F2450" s="11">
        <f>F2449*$D2450/$D2449*(1-F$1+VLOOKUP(A2450,'G T-bils'!B$3:C$3000,2,1)/36500)^($A2450-$A2449)</f>
        <v>7.9318154420903673</v>
      </c>
      <c r="G2450" t="str">
        <f>IFERROR(VLOOKUP($A2450,EVIX.IV!$B$5:$F$300,5,0),"")</f>
        <v/>
      </c>
      <c r="I2450" s="11">
        <f>I2449*$E2450/$E2449*(1-I$1+VLOOKUP($A2450,'G T-bils'!$B$3:$C$3000,2,1)/36500)^($A2450-$A2449)</f>
        <v>30.288201977997094</v>
      </c>
      <c r="L2450">
        <f>ROW()</f>
        <v>2450</v>
      </c>
    </row>
    <row r="2451" spans="1:12">
      <c r="A2451" s="1">
        <v>43516</v>
      </c>
      <c r="B2451">
        <v>14.02</v>
      </c>
      <c r="C2451">
        <v>15.82</v>
      </c>
      <c r="D2451">
        <f>IFERROR(VLOOKUP($A2451,'EXIV-EVIX indexes'!$B$4:$D$5000,2,0),D2450)</f>
        <v>1815.7</v>
      </c>
      <c r="E2451">
        <f>IFERROR(VLOOKUP($A2451,'EXIV-EVIX indexes'!$B$4:$D$5000,3,0),E2450)</f>
        <v>22480.71</v>
      </c>
      <c r="F2451" s="11">
        <f>F2450*$D2451/$D2450*(1-F$1+VLOOKUP(A2451,'G T-bils'!B$3:C$3000,2,1)/36500)^($A2451-$A2450)</f>
        <v>7.8952285370709596</v>
      </c>
      <c r="G2451" t="str">
        <f>IFERROR(VLOOKUP($A2451,EVIX.IV!$B$5:$F$300,5,0),"")</f>
        <v/>
      </c>
      <c r="I2451" s="11">
        <f>I2450*$E2451/$E2450*(1-I$1+VLOOKUP($A2451,'G T-bils'!$B$3:$C$3000,2,1)/36500)^($A2451-$A2450)</f>
        <v>30.494107115231415</v>
      </c>
      <c r="L2451">
        <f>ROW()</f>
        <v>2451</v>
      </c>
    </row>
    <row r="2452" spans="1:12">
      <c r="A2452" s="1">
        <v>43517</v>
      </c>
      <c r="B2452">
        <v>14.46</v>
      </c>
      <c r="C2452">
        <v>16.16</v>
      </c>
      <c r="D2452">
        <f>IFERROR(VLOOKUP($A2452,'EXIV-EVIX indexes'!$B$4:$D$5000,2,0),D2451)</f>
        <v>1805.07</v>
      </c>
      <c r="E2452">
        <f>IFERROR(VLOOKUP($A2452,'EXIV-EVIX indexes'!$B$4:$D$5000,3,0),E2451)</f>
        <v>22600.58</v>
      </c>
      <c r="F2452" s="11">
        <f>F2451*$D2452/$D2451*(1-F$1+VLOOKUP(A2452,'G T-bils'!B$3:C$3000,2,1)/36500)^($A2452-$A2451)</f>
        <v>7.8485582737484467</v>
      </c>
      <c r="G2452" t="str">
        <f>IFERROR(VLOOKUP($A2452,EVIX.IV!$B$5:$F$300,5,0),"")</f>
        <v/>
      </c>
      <c r="I2452" s="11">
        <f>I2451*$E2452/$E2451*(1-I$1+VLOOKUP($A2452,'G T-bils'!$B$3:$C$3000,2,1)/36500)^($A2452-$A2451)</f>
        <v>30.654956873994855</v>
      </c>
      <c r="L2452">
        <f>ROW()</f>
        <v>2452</v>
      </c>
    </row>
    <row r="2453" spans="1:12">
      <c r="A2453" s="1">
        <v>43518</v>
      </c>
      <c r="B2453">
        <v>13.51</v>
      </c>
      <c r="C2453">
        <v>15.46</v>
      </c>
      <c r="D2453">
        <f>IFERROR(VLOOKUP($A2453,'EXIV-EVIX indexes'!$B$4:$D$5000,2,0),D2452)</f>
        <v>1787.14</v>
      </c>
      <c r="E2453">
        <f>IFERROR(VLOOKUP($A2453,'EXIV-EVIX indexes'!$B$4:$D$5000,3,0),E2452)</f>
        <v>22787.34</v>
      </c>
      <c r="F2453" s="11">
        <f>F2452*$D2453/$D2452*(1-F$1+VLOOKUP(A2453,'G T-bils'!B$3:C$3000,2,1)/36500)^($A2453-$A2452)</f>
        <v>7.7701542588308081</v>
      </c>
      <c r="G2453" t="str">
        <f>IFERROR(VLOOKUP($A2453,EVIX.IV!$B$5:$F$300,5,0),"")</f>
        <v/>
      </c>
      <c r="I2453" s="11">
        <f>I2452*$E2453/$E2452*(1-I$1+VLOOKUP($A2453,'G T-bils'!$B$3:$C$3000,2,1)/36500)^($A2453-$A2452)</f>
        <v>30.906511213650656</v>
      </c>
      <c r="L2453">
        <f>ROW()</f>
        <v>2453</v>
      </c>
    </row>
    <row r="2454" spans="1:12">
      <c r="A2454" s="1">
        <v>43521</v>
      </c>
      <c r="B2454">
        <v>14.85</v>
      </c>
      <c r="C2454">
        <v>16</v>
      </c>
      <c r="D2454">
        <f>IFERROR(VLOOKUP($A2454,'EXIV-EVIX indexes'!$B$4:$D$5000,2,0),D2453)</f>
        <v>1742.68</v>
      </c>
      <c r="E2454">
        <f>IFERROR(VLOOKUP($A2454,'EXIV-EVIX indexes'!$B$4:$D$5000,3,0),E2453)</f>
        <v>23376.959999999999</v>
      </c>
      <c r="F2454" s="11">
        <f>F2453*$D2454/$D2453*(1-F$1+VLOOKUP(A2454,'G T-bils'!B$3:C$3000,2,1)/36500)^($A2454-$A2453)</f>
        <v>7.5755538983631192</v>
      </c>
      <c r="G2454" t="str">
        <f>IFERROR(VLOOKUP($A2454,EVIX.IV!$B$5:$F$300,5,0),"")</f>
        <v/>
      </c>
      <c r="I2454" s="11">
        <f>I2453*$E2454/$E2453*(1-I$1+VLOOKUP($A2454,'G T-bils'!$B$3:$C$3000,2,1)/36500)^($A2454-$A2453)</f>
        <v>31.700788543579886</v>
      </c>
      <c r="L2454">
        <f>ROW()</f>
        <v>2454</v>
      </c>
    </row>
    <row r="2455" spans="1:12">
      <c r="A2455" s="1">
        <v>43522</v>
      </c>
      <c r="B2455">
        <v>15.17</v>
      </c>
      <c r="C2455">
        <v>16.3</v>
      </c>
      <c r="D2455">
        <f>IFERROR(VLOOKUP($A2455,'EXIV-EVIX indexes'!$B$4:$D$5000,2,0),D2454)</f>
        <v>1764.75</v>
      </c>
      <c r="E2455">
        <f>IFERROR(VLOOKUP($A2455,'EXIV-EVIX indexes'!$B$4:$D$5000,3,0),E2454)</f>
        <v>23119.57</v>
      </c>
      <c r="F2455" s="11">
        <f>F2454*$D2455/$D2454*(1-F$1+VLOOKUP(A2455,'G T-bils'!B$3:C$3000,2,1)/36500)^($A2455-$A2454)</f>
        <v>7.671056167557297</v>
      </c>
      <c r="G2455" t="str">
        <f>IFERROR(VLOOKUP($A2455,EVIX.IV!$B$5:$F$300,5,0),"")</f>
        <v/>
      </c>
      <c r="I2455" s="11">
        <f>I2454*$E2455/$E2454*(1-I$1+VLOOKUP($A2455,'G T-bils'!$B$3:$C$3000,2,1)/36500)^($A2455-$A2454)</f>
        <v>31.349961409814362</v>
      </c>
      <c r="L2455">
        <f>ROW()</f>
        <v>2455</v>
      </c>
    </row>
    <row r="2456" spans="1:12">
      <c r="A2456" s="1">
        <v>43523</v>
      </c>
      <c r="B2456">
        <v>14.7</v>
      </c>
      <c r="C2456">
        <v>15.99</v>
      </c>
      <c r="D2456">
        <f>IFERROR(VLOOKUP($A2456,'EXIV-EVIX indexes'!$B$4:$D$5000,2,0),D2455)</f>
        <v>1812.17</v>
      </c>
      <c r="E2456">
        <f>IFERROR(VLOOKUP($A2456,'EXIV-EVIX indexes'!$B$4:$D$5000,3,0),E2455)</f>
        <v>22589.53</v>
      </c>
      <c r="F2456" s="11">
        <f>F2455*$D2456/$D2455*(1-F$1+VLOOKUP(A2456,'G T-bils'!B$3:C$3000,2,1)/36500)^($A2456-$A2455)</f>
        <v>7.8767331985720332</v>
      </c>
      <c r="G2456" t="str">
        <f>IFERROR(VLOOKUP($A2456,EVIX.IV!$B$5:$F$300,5,0),"")</f>
        <v/>
      </c>
      <c r="I2456" s="11">
        <f>I2455*$E2456/$E2455*(1-I$1+VLOOKUP($A2456,'G T-bils'!$B$3:$C$3000,2,1)/36500)^($A2456-$A2455)</f>
        <v>30.62948395457073</v>
      </c>
      <c r="L2456">
        <f>ROW()</f>
        <v>2456</v>
      </c>
    </row>
    <row r="2457" spans="1:12">
      <c r="A2457" s="1">
        <v>43524</v>
      </c>
      <c r="B2457">
        <v>14.78</v>
      </c>
      <c r="C2457">
        <v>16.100000000000001</v>
      </c>
      <c r="D2457">
        <f>IFERROR(VLOOKUP($A2457,'EXIV-EVIX indexes'!$B$4:$D$5000,2,0),D2456)</f>
        <v>1770.68</v>
      </c>
      <c r="E2457">
        <f>IFERROR(VLOOKUP($A2457,'EXIV-EVIX indexes'!$B$4:$D$5000,3,0),E2456)</f>
        <v>23118.62</v>
      </c>
      <c r="F2457" s="11">
        <f>F2456*$D2457/$D2456*(1-F$1+VLOOKUP(A2457,'G T-bils'!B$3:C$3000,2,1)/36500)^($A2457-$A2456)</f>
        <v>7.6959547823666741</v>
      </c>
      <c r="G2457" t="str">
        <f>IFERROR(VLOOKUP($A2457,EVIX.IV!$B$5:$F$300,5,0),"")</f>
        <v/>
      </c>
      <c r="I2457" s="11">
        <f>I2456*$E2457/$E2456*(1-I$1+VLOOKUP($A2457,'G T-bils'!$B$3:$C$3000,2,1)/36500)^($A2457-$A2456)</f>
        <v>31.34509699367495</v>
      </c>
      <c r="L2457">
        <f>ROW()</f>
        <v>2457</v>
      </c>
    </row>
    <row r="2458" spans="1:12">
      <c r="A2458" s="1">
        <v>43525</v>
      </c>
      <c r="B2458">
        <v>13.57</v>
      </c>
      <c r="C2458">
        <v>15.38</v>
      </c>
      <c r="D2458">
        <f>IFERROR(VLOOKUP($A2458,'EXIV-EVIX indexes'!$B$4:$D$5000,2,0),D2457)</f>
        <v>1727.18</v>
      </c>
      <c r="E2458">
        <f>IFERROR(VLOOKUP($A2458,'EXIV-EVIX indexes'!$B$4:$D$5000,3,0),E2457)</f>
        <v>23682.07</v>
      </c>
      <c r="F2458" s="11">
        <f>F2457*$D2458/$D2457*(1-F$1+VLOOKUP(A2458,'G T-bils'!B$3:C$3000,2,1)/36500)^($A2458-$A2457)</f>
        <v>7.5064613446223403</v>
      </c>
      <c r="G2458" t="str">
        <f>IFERROR(VLOOKUP($A2458,EVIX.IV!$B$5:$F$300,5,0),"")</f>
        <v/>
      </c>
      <c r="I2458" s="11">
        <f>I2457*$E2458/$E2457*(1-I$1+VLOOKUP($A2458,'G T-bils'!$B$3:$C$3000,2,1)/36500)^($A2458-$A2457)</f>
        <v>32.107212221071343</v>
      </c>
      <c r="L2458">
        <f>ROW()</f>
        <v>2458</v>
      </c>
    </row>
    <row r="2459" spans="1:12">
      <c r="A2459" s="1">
        <v>43528</v>
      </c>
      <c r="B2459">
        <v>14.63</v>
      </c>
      <c r="C2459">
        <v>16.03</v>
      </c>
      <c r="D2459">
        <f>IFERROR(VLOOKUP($A2459,'EXIV-EVIX indexes'!$B$4:$D$5000,2,0),D2458)</f>
        <v>1708.58</v>
      </c>
      <c r="E2459">
        <f>IFERROR(VLOOKUP($A2459,'EXIV-EVIX indexes'!$B$4:$D$5000,3,0),E2458)</f>
        <v>23656.09</v>
      </c>
      <c r="F2459" s="11">
        <f>F2458*$D2459/$D2458*(1-F$1+VLOOKUP(A2459,'G T-bils'!B$3:C$3000,2,1)/36500)^($A2459-$A2458)</f>
        <v>7.4243536438162723</v>
      </c>
      <c r="G2459" t="str">
        <f>IFERROR(VLOOKUP($A2459,EVIX.IV!$B$5:$F$300,5,0),"")</f>
        <v/>
      </c>
      <c r="I2459" s="11">
        <f>I2458*$E2459/$E2458*(1-I$1+VLOOKUP($A2459,'G T-bils'!$B$3:$C$3000,2,1)/36500)^($A2459-$A2458)</f>
        <v>32.066501615154294</v>
      </c>
      <c r="L2459">
        <f>ROW()</f>
        <v>2459</v>
      </c>
    </row>
    <row r="2460" spans="1:12">
      <c r="A2460" s="1">
        <v>43529</v>
      </c>
      <c r="B2460">
        <v>14.74</v>
      </c>
      <c r="C2460">
        <v>16.149999999999999</v>
      </c>
      <c r="D2460">
        <f>IFERROR(VLOOKUP($A2460,'EXIV-EVIX indexes'!$B$4:$D$5000,2,0),D2459)</f>
        <v>1712.83</v>
      </c>
      <c r="E2460">
        <f>IFERROR(VLOOKUP($A2460,'EXIV-EVIX indexes'!$B$4:$D$5000,3,0),E2459)</f>
        <v>23517.48</v>
      </c>
      <c r="F2460" s="11">
        <f>F2459*$D2460/$D2459*(1-F$1+VLOOKUP(A2460,'G T-bils'!B$3:C$3000,2,1)/36500)^($A2460-$A2459)</f>
        <v>7.4423967737907448</v>
      </c>
      <c r="G2460" t="str">
        <f>IFERROR(VLOOKUP($A2460,EVIX.IV!$B$5:$F$300,5,0),"")</f>
        <v/>
      </c>
      <c r="I2460" s="11">
        <f>I2459*$E2460/$E2459*(1-I$1+VLOOKUP($A2460,'G T-bils'!$B$3:$C$3000,2,1)/36500)^($A2460-$A2459)</f>
        <v>31.876793433923226</v>
      </c>
      <c r="L2460">
        <f>ROW()</f>
        <v>2460</v>
      </c>
    </row>
    <row r="2461" spans="1:12">
      <c r="A2461" s="1">
        <v>43530</v>
      </c>
      <c r="B2461">
        <v>15.74</v>
      </c>
      <c r="C2461">
        <v>16.739999999999998</v>
      </c>
      <c r="D2461">
        <f>IFERROR(VLOOKUP($A2461,'EXIV-EVIX indexes'!$B$4:$D$5000,2,0),D2460)</f>
        <v>1709.43</v>
      </c>
      <c r="E2461">
        <f>IFERROR(VLOOKUP($A2461,'EXIV-EVIX indexes'!$B$4:$D$5000,3,0),E2460)</f>
        <v>23607.61</v>
      </c>
      <c r="F2461" s="11">
        <f>F2460*$D2461/$D2460*(1-F$1+VLOOKUP(A2461,'G T-bils'!B$3:C$3000,2,1)/36500)^($A2461-$A2460)</f>
        <v>7.4271997954137863</v>
      </c>
      <c r="G2461" t="str">
        <f>IFERROR(VLOOKUP($A2461,EVIX.IV!$B$5:$F$300,5,0),"")</f>
        <v/>
      </c>
      <c r="I2461" s="11">
        <f>I2460*$E2461/$E2460*(1-I$1+VLOOKUP($A2461,'G T-bils'!$B$3:$C$3000,2,1)/36500)^($A2461-$A2460)</f>
        <v>31.997134983119121</v>
      </c>
      <c r="L2461">
        <f>ROW()</f>
        <v>2461</v>
      </c>
    </row>
    <row r="2462" spans="1:12">
      <c r="A2462" s="1">
        <v>43531</v>
      </c>
      <c r="B2462">
        <v>16.59</v>
      </c>
      <c r="C2462">
        <v>17.3</v>
      </c>
      <c r="D2462">
        <f>IFERROR(VLOOKUP($A2462,'EXIV-EVIX indexes'!$B$4:$D$5000,2,0),D2461)</f>
        <v>1737.56</v>
      </c>
      <c r="E2462">
        <f>IFERROR(VLOOKUP($A2462,'EXIV-EVIX indexes'!$B$4:$D$5000,3,0),E2461)</f>
        <v>22854.69</v>
      </c>
      <c r="F2462" s="11">
        <f>F2461*$D2462/$D2461*(1-F$1+VLOOKUP(A2462,'G T-bils'!B$3:C$3000,2,1)/36500)^($A2462-$A2461)</f>
        <v>7.5489895166619956</v>
      </c>
      <c r="G2462" t="str">
        <f>IFERROR(VLOOKUP($A2462,EVIX.IV!$B$5:$F$300,5,0),"")</f>
        <v/>
      </c>
      <c r="I2462" s="11">
        <f>I2461*$E2462/$E2461*(1-I$1+VLOOKUP($A2462,'G T-bils'!$B$3:$C$3000,2,1)/36500)^($A2462-$A2461)</f>
        <v>30.974880034543862</v>
      </c>
      <c r="L2462">
        <f>ROW()</f>
        <v>2462</v>
      </c>
    </row>
    <row r="2463" spans="1:12">
      <c r="A2463" s="1">
        <v>43532</v>
      </c>
      <c r="B2463">
        <v>16.05</v>
      </c>
      <c r="C2463">
        <v>17.11</v>
      </c>
      <c r="D2463">
        <f>IFERROR(VLOOKUP($A2463,'EXIV-EVIX indexes'!$B$4:$D$5000,2,0),D2462)</f>
        <v>1809.98</v>
      </c>
      <c r="E2463">
        <f>IFERROR(VLOOKUP($A2463,'EXIV-EVIX indexes'!$B$4:$D$5000,3,0),E2462)</f>
        <v>21908.15</v>
      </c>
      <c r="F2463" s="11">
        <f>F2462*$D2463/$D2462*(1-F$1+VLOOKUP(A2463,'G T-bils'!B$3:C$3000,2,1)/36500)^($A2463-$A2462)</f>
        <v>7.8631763295717976</v>
      </c>
      <c r="G2463" t="str">
        <f>IFERROR(VLOOKUP($A2463,EVIX.IV!$B$5:$F$300,5,0),"")</f>
        <v/>
      </c>
      <c r="I2463" s="11">
        <f>I2462*$E2463/$E2462*(1-I$1+VLOOKUP($A2463,'G T-bils'!$B$3:$C$3000,2,1)/36500)^($A2463-$A2462)</f>
        <v>29.690344074187752</v>
      </c>
      <c r="L2463">
        <f>ROW()</f>
        <v>2463</v>
      </c>
    </row>
    <row r="2464" spans="1:12">
      <c r="A2464" s="1">
        <v>43535</v>
      </c>
      <c r="B2464">
        <v>14.33</v>
      </c>
      <c r="C2464">
        <v>16.010000000000002</v>
      </c>
      <c r="D2464">
        <f>IFERROR(VLOOKUP($A2464,'EXIV-EVIX indexes'!$B$4:$D$5000,2,0),D2463)</f>
        <v>1726.83</v>
      </c>
      <c r="E2464">
        <f>IFERROR(VLOOKUP($A2464,'EXIV-EVIX indexes'!$B$4:$D$5000,3,0),E2463)</f>
        <v>22866.400000000001</v>
      </c>
      <c r="F2464" s="11">
        <f>F2463*$D2464/$D2463*(1-F$1+VLOOKUP(A2464,'G T-bils'!B$3:C$3000,2,1)/36500)^($A2464-$A2463)</f>
        <v>7.5006604153770597</v>
      </c>
      <c r="G2464" t="str">
        <f>IFERROR(VLOOKUP($A2464,EVIX.IV!$B$5:$F$300,5,0),"")</f>
        <v/>
      </c>
      <c r="I2464" s="11">
        <f>I2463*$E2464/$E2463*(1-I$1+VLOOKUP($A2464,'G T-bils'!$B$3:$C$3000,2,1)/36500)^($A2464-$A2463)</f>
        <v>30.983680175362334</v>
      </c>
      <c r="L2464">
        <f>ROW()</f>
        <v>2464</v>
      </c>
    </row>
    <row r="2465" spans="1:12">
      <c r="A2465" s="1">
        <v>43536</v>
      </c>
      <c r="B2465">
        <v>13.77</v>
      </c>
      <c r="C2465">
        <v>15.65</v>
      </c>
      <c r="D2465">
        <f>IFERROR(VLOOKUP($A2465,'EXIV-EVIX indexes'!$B$4:$D$5000,2,0),D2464)</f>
        <v>1696.05</v>
      </c>
      <c r="E2465">
        <f>IFERROR(VLOOKUP($A2465,'EXIV-EVIX indexes'!$B$4:$D$5000,3,0),E2464)</f>
        <v>23472.65</v>
      </c>
      <c r="F2465" s="11">
        <f>F2464*$D2465/$D2464*(1-F$1+VLOOKUP(A2465,'G T-bils'!B$3:C$3000,2,1)/36500)^($A2465-$A2464)</f>
        <v>7.3665441586482379</v>
      </c>
      <c r="G2465" t="str">
        <f>IFERROR(VLOOKUP($A2465,EVIX.IV!$B$5:$F$300,5,0),"")</f>
        <v/>
      </c>
      <c r="I2465" s="11">
        <f>I2464*$E2465/$E2464*(1-I$1+VLOOKUP($A2465,'G T-bils'!$B$3:$C$3000,2,1)/36500)^($A2465-$A2464)</f>
        <v>31.803326988194978</v>
      </c>
      <c r="L2465">
        <f>ROW()</f>
        <v>2465</v>
      </c>
    </row>
    <row r="2466" spans="1:12">
      <c r="A2466" s="1">
        <v>43537</v>
      </c>
      <c r="B2466">
        <v>13.41</v>
      </c>
      <c r="C2466">
        <v>15.33</v>
      </c>
      <c r="D2466">
        <f>IFERROR(VLOOKUP($A2466,'EXIV-EVIX indexes'!$B$4:$D$5000,2,0),D2465)</f>
        <v>1679.61</v>
      </c>
      <c r="E2466">
        <f>IFERROR(VLOOKUP($A2466,'EXIV-EVIX indexes'!$B$4:$D$5000,3,0),E2465)</f>
        <v>23838.89</v>
      </c>
      <c r="F2466" s="11">
        <f>F2465*$D2466/$D2465*(1-F$1+VLOOKUP(A2466,'G T-bils'!B$3:C$3000,2,1)/36500)^($A2466-$A2465)</f>
        <v>7.2947233096433459</v>
      </c>
      <c r="G2466" t="str">
        <f>IFERROR(VLOOKUP($A2466,EVIX.IV!$B$5:$F$300,5,0),"")</f>
        <v/>
      </c>
      <c r="I2466" s="11">
        <f>I2465*$E2466/$E2465*(1-I$1+VLOOKUP($A2466,'G T-bils'!$B$3:$C$3000,2,1)/36500)^($A2466-$A2465)</f>
        <v>32.297706805824383</v>
      </c>
      <c r="L2466">
        <f>ROW()</f>
        <v>2466</v>
      </c>
    </row>
    <row r="2467" spans="1:12">
      <c r="A2467" s="1">
        <v>43538</v>
      </c>
      <c r="B2467">
        <v>13.5</v>
      </c>
      <c r="C2467">
        <v>15.3</v>
      </c>
      <c r="D2467">
        <f>IFERROR(VLOOKUP($A2467,'EXIV-EVIX indexes'!$B$4:$D$5000,2,0),D2466)</f>
        <v>1661.91</v>
      </c>
      <c r="E2467">
        <f>IFERROR(VLOOKUP($A2467,'EXIV-EVIX indexes'!$B$4:$D$5000,3,0),E2466)</f>
        <v>24061.98</v>
      </c>
      <c r="F2467" s="11">
        <f>F2466*$D2467/$D2466*(1-F$1+VLOOKUP(A2467,'G T-bils'!B$3:C$3000,2,1)/36500)^($A2467-$A2466)</f>
        <v>7.2174386294560486</v>
      </c>
      <c r="G2467" t="str">
        <f>IFERROR(VLOOKUP($A2467,EVIX.IV!$B$5:$F$300,5,0),"")</f>
        <v/>
      </c>
      <c r="I2467" s="11">
        <f>I2466*$E2467/$E2466*(1-I$1+VLOOKUP($A2467,'G T-bils'!$B$3:$C$3000,2,1)/36500)^($A2467-$A2466)</f>
        <v>32.598096887224393</v>
      </c>
      <c r="L2467">
        <f>ROW()</f>
        <v>2467</v>
      </c>
    </row>
    <row r="2468" spans="1:12">
      <c r="A2468" s="1">
        <v>43539</v>
      </c>
      <c r="B2468">
        <v>12.88</v>
      </c>
      <c r="C2468">
        <v>14.98</v>
      </c>
      <c r="D2468">
        <f>IFERROR(VLOOKUP($A2468,'EXIV-EVIX indexes'!$B$4:$D$5000,2,0),D2467)</f>
        <v>1619.81</v>
      </c>
      <c r="E2468">
        <f>IFERROR(VLOOKUP($A2468,'EXIV-EVIX indexes'!$B$4:$D$5000,3,0),E2467)</f>
        <v>24754.560000000001</v>
      </c>
      <c r="F2468" s="11">
        <f>F2467*$D2468/$D2467*(1-F$1+VLOOKUP(A2468,'G T-bils'!B$3:C$3000,2,1)/36500)^($A2468-$A2467)</f>
        <v>7.0342030590187941</v>
      </c>
      <c r="G2468" t="str">
        <f>IFERROR(VLOOKUP($A2468,EVIX.IV!$B$5:$F$300,5,0),"")</f>
        <v/>
      </c>
      <c r="I2468" s="11">
        <f>I2467*$E2468/$E2467*(1-I$1+VLOOKUP($A2468,'G T-bils'!$B$3:$C$3000,2,1)/36500)^($A2468-$A2467)</f>
        <v>33.534460417643785</v>
      </c>
      <c r="L2468">
        <f>ROW()</f>
        <v>2468</v>
      </c>
    </row>
    <row r="2469" spans="1:12">
      <c r="A2469" s="1">
        <v>43542</v>
      </c>
      <c r="B2469">
        <v>13.1</v>
      </c>
      <c r="C2469">
        <v>15.24</v>
      </c>
      <c r="D2469">
        <f>IFERROR(VLOOKUP($A2469,'EXIV-EVIX indexes'!$B$4:$D$5000,2,0),D2468)</f>
        <v>1625.86</v>
      </c>
      <c r="E2469">
        <f>IFERROR(VLOOKUP($A2469,'EXIV-EVIX indexes'!$B$4:$D$5000,3,0),E2468)</f>
        <v>24705.74</v>
      </c>
      <c r="F2469" s="11">
        <f>F2468*$D2469/$D2468*(1-F$1+VLOOKUP(A2469,'G T-bils'!B$3:C$3000,2,1)/36500)^($A2469-$A2468)</f>
        <v>7.0592677064269713</v>
      </c>
      <c r="G2469" t="str">
        <f>IFERROR(VLOOKUP($A2469,EVIX.IV!$B$5:$F$300,5,0),"")</f>
        <v/>
      </c>
      <c r="I2469" s="11">
        <f>I2468*$E2469/$E2468*(1-I$1+VLOOKUP($A2469,'G T-bils'!$B$3:$C$3000,2,1)/36500)^($A2469-$A2468)</f>
        <v>33.462598149451544</v>
      </c>
      <c r="L2469">
        <f>ROW()</f>
        <v>2469</v>
      </c>
    </row>
    <row r="2470" spans="1:12">
      <c r="A2470" s="1">
        <v>43543</v>
      </c>
      <c r="B2470">
        <v>13.56</v>
      </c>
      <c r="C2470">
        <v>15.56</v>
      </c>
      <c r="L2470">
        <f>ROW()</f>
        <v>2470</v>
      </c>
    </row>
    <row r="2471" spans="1:12">
      <c r="A2471" s="1">
        <v>43544</v>
      </c>
      <c r="B2471">
        <v>13.91</v>
      </c>
      <c r="C2471">
        <v>15.79</v>
      </c>
      <c r="L2471">
        <f>ROW()</f>
        <v>2471</v>
      </c>
    </row>
    <row r="2472" spans="1:12">
      <c r="A2472" s="1">
        <v>43545</v>
      </c>
      <c r="B2472">
        <v>13.63</v>
      </c>
      <c r="C2472">
        <v>15.51</v>
      </c>
      <c r="L2472">
        <f>ROW()</f>
        <v>2472</v>
      </c>
    </row>
    <row r="2473" spans="1:12">
      <c r="A2473" s="1">
        <v>43546</v>
      </c>
      <c r="B2473">
        <v>16.48</v>
      </c>
      <c r="C2473">
        <v>17.37</v>
      </c>
      <c r="L2473">
        <f>ROW()</f>
        <v>2473</v>
      </c>
    </row>
    <row r="2474" spans="1:12">
      <c r="A2474" s="1">
        <v>43549</v>
      </c>
      <c r="B2474">
        <v>16.329999999999998</v>
      </c>
      <c r="C2474">
        <v>17.45</v>
      </c>
      <c r="L2474">
        <f>ROW()</f>
        <v>2474</v>
      </c>
    </row>
    <row r="2475" spans="1:12">
      <c r="A2475" s="1">
        <v>43550</v>
      </c>
      <c r="B2475">
        <v>14.68</v>
      </c>
      <c r="C2475">
        <v>16.45</v>
      </c>
      <c r="L2475">
        <f>ROW()</f>
        <v>2475</v>
      </c>
    </row>
    <row r="2476" spans="1:12">
      <c r="A2476" s="1">
        <v>43551</v>
      </c>
      <c r="B2476">
        <v>15.15</v>
      </c>
      <c r="C2476">
        <v>16.78</v>
      </c>
      <c r="L2476">
        <f>ROW()</f>
        <v>2476</v>
      </c>
    </row>
    <row r="2477" spans="1:12">
      <c r="A2477" s="1">
        <v>43552</v>
      </c>
      <c r="B2477">
        <v>14.43</v>
      </c>
      <c r="C2477">
        <v>16.3</v>
      </c>
      <c r="L2477">
        <f>ROW()</f>
        <v>2477</v>
      </c>
    </row>
    <row r="2478" spans="1:12">
      <c r="A2478" s="1">
        <v>43553</v>
      </c>
      <c r="B2478">
        <v>13.71</v>
      </c>
      <c r="C2478">
        <v>15.8</v>
      </c>
      <c r="L2478">
        <f>ROW()</f>
        <v>2478</v>
      </c>
    </row>
    <row r="2479" spans="1:12">
      <c r="A2479" s="1">
        <v>43556</v>
      </c>
      <c r="B2479">
        <v>13.4</v>
      </c>
      <c r="C2479">
        <v>15.46</v>
      </c>
      <c r="L2479">
        <f>ROW()</f>
        <v>2479</v>
      </c>
    </row>
    <row r="2480" spans="1:12">
      <c r="A2480" s="1">
        <v>43557</v>
      </c>
      <c r="B2480">
        <v>13.36</v>
      </c>
      <c r="C2480">
        <v>15.54</v>
      </c>
      <c r="L2480">
        <f>ROW()</f>
        <v>2480</v>
      </c>
    </row>
    <row r="2481" spans="1:12">
      <c r="A2481" s="1">
        <v>43558</v>
      </c>
      <c r="B2481">
        <v>13.74</v>
      </c>
      <c r="C2481">
        <v>15.63</v>
      </c>
      <c r="L2481">
        <f>ROW()</f>
        <v>2481</v>
      </c>
    </row>
    <row r="2482" spans="1:12">
      <c r="A2482" s="1">
        <v>43559</v>
      </c>
      <c r="L2482">
        <f>ROW()</f>
        <v>2482</v>
      </c>
    </row>
    <row r="2483" spans="1:12">
      <c r="A2483" s="1">
        <v>43560</v>
      </c>
      <c r="L2483">
        <f>ROW()</f>
        <v>2483</v>
      </c>
    </row>
    <row r="2484" spans="1:12">
      <c r="A2484" s="1">
        <v>43563</v>
      </c>
      <c r="L2484">
        <f>ROW()</f>
        <v>2484</v>
      </c>
    </row>
    <row r="2485" spans="1:12">
      <c r="A2485" s="1">
        <v>43564</v>
      </c>
      <c r="L2485">
        <f>ROW()</f>
        <v>2485</v>
      </c>
    </row>
    <row r="2486" spans="1:12">
      <c r="A2486" s="1">
        <v>43565</v>
      </c>
      <c r="L2486">
        <f>ROW()</f>
        <v>2486</v>
      </c>
    </row>
    <row r="2487" spans="1:12">
      <c r="A2487" s="1">
        <v>43566</v>
      </c>
      <c r="L2487">
        <f>ROW()</f>
        <v>2487</v>
      </c>
    </row>
    <row r="2488" spans="1:12">
      <c r="A2488" s="1">
        <v>43567</v>
      </c>
      <c r="L2488">
        <f>ROW()</f>
        <v>2488</v>
      </c>
    </row>
    <row r="2489" spans="1:12">
      <c r="A2489" s="1">
        <v>43570</v>
      </c>
      <c r="L2489">
        <f>ROW()</f>
        <v>2489</v>
      </c>
    </row>
    <row r="2490" spans="1:12">
      <c r="A2490" s="1">
        <v>43571</v>
      </c>
      <c r="L2490">
        <f>ROW()</f>
        <v>2490</v>
      </c>
    </row>
    <row r="2491" spans="1:12">
      <c r="A2491" s="1">
        <v>43572</v>
      </c>
      <c r="L2491">
        <f>ROW()</f>
        <v>2491</v>
      </c>
    </row>
    <row r="2492" spans="1:12">
      <c r="A2492" s="1">
        <v>43573</v>
      </c>
      <c r="L2492">
        <f>ROW()</f>
        <v>2492</v>
      </c>
    </row>
    <row r="2493" spans="1:12">
      <c r="A2493" s="1">
        <v>43577</v>
      </c>
      <c r="L2493">
        <f>ROW()</f>
        <v>2493</v>
      </c>
    </row>
    <row r="2494" spans="1:12">
      <c r="A2494" s="1">
        <v>43578</v>
      </c>
      <c r="L2494">
        <f>ROW()</f>
        <v>2494</v>
      </c>
    </row>
    <row r="2495" spans="1:12">
      <c r="A2495" s="1">
        <v>43579</v>
      </c>
      <c r="L2495">
        <f>ROW()</f>
        <v>2495</v>
      </c>
    </row>
    <row r="2496" spans="1:12">
      <c r="A2496" s="1">
        <v>43580</v>
      </c>
      <c r="L2496">
        <f>ROW()</f>
        <v>2496</v>
      </c>
    </row>
    <row r="2497" spans="1:12">
      <c r="A2497" s="1">
        <v>43581</v>
      </c>
      <c r="L2497">
        <f>ROW()</f>
        <v>2497</v>
      </c>
    </row>
    <row r="2498" spans="1:12">
      <c r="A2498" s="1">
        <v>43584</v>
      </c>
      <c r="L2498">
        <f>ROW()</f>
        <v>2498</v>
      </c>
    </row>
    <row r="2499" spans="1:12">
      <c r="A2499" s="1">
        <v>43585</v>
      </c>
      <c r="L2499">
        <f>ROW()</f>
        <v>2499</v>
      </c>
    </row>
    <row r="2500" spans="1:12">
      <c r="A2500" s="1">
        <v>43586</v>
      </c>
      <c r="L2500">
        <f>ROW()</f>
        <v>2500</v>
      </c>
    </row>
    <row r="2501" spans="1:12">
      <c r="A2501" s="1">
        <v>43587</v>
      </c>
      <c r="L2501">
        <f>ROW()</f>
        <v>2501</v>
      </c>
    </row>
    <row r="2502" spans="1:12">
      <c r="A2502" s="1">
        <v>43588</v>
      </c>
      <c r="L2502">
        <f>ROW()</f>
        <v>2502</v>
      </c>
    </row>
    <row r="2503" spans="1:12">
      <c r="A2503" s="1">
        <v>43591</v>
      </c>
      <c r="L2503">
        <f>ROW()</f>
        <v>2503</v>
      </c>
    </row>
    <row r="2504" spans="1:12">
      <c r="A2504" s="1">
        <v>43592</v>
      </c>
      <c r="L2504">
        <f>ROW()</f>
        <v>2504</v>
      </c>
    </row>
    <row r="2505" spans="1:12">
      <c r="A2505" s="1">
        <v>43593</v>
      </c>
      <c r="L2505">
        <f>ROW()</f>
        <v>2505</v>
      </c>
    </row>
    <row r="2506" spans="1:12">
      <c r="A2506" s="1">
        <v>43594</v>
      </c>
      <c r="L2506">
        <f>ROW()</f>
        <v>2506</v>
      </c>
    </row>
    <row r="2507" spans="1:12">
      <c r="A2507" s="1">
        <v>43595</v>
      </c>
      <c r="L2507">
        <f>ROW()</f>
        <v>2507</v>
      </c>
    </row>
    <row r="2508" spans="1:12">
      <c r="A2508" s="1">
        <v>43598</v>
      </c>
      <c r="L2508">
        <f>ROW()</f>
        <v>2508</v>
      </c>
    </row>
    <row r="2509" spans="1:12">
      <c r="A2509" s="1">
        <v>43599</v>
      </c>
      <c r="L2509">
        <f>ROW()</f>
        <v>2509</v>
      </c>
    </row>
    <row r="2510" spans="1:12">
      <c r="A2510" s="1">
        <v>43600</v>
      </c>
      <c r="L2510">
        <f>ROW()</f>
        <v>2510</v>
      </c>
    </row>
    <row r="2511" spans="1:12">
      <c r="A2511" s="1">
        <v>43601</v>
      </c>
      <c r="L2511">
        <f>ROW()</f>
        <v>2511</v>
      </c>
    </row>
    <row r="2512" spans="1:12">
      <c r="A2512" s="1">
        <v>43602</v>
      </c>
      <c r="L2512">
        <f>ROW()</f>
        <v>2512</v>
      </c>
    </row>
    <row r="2513" spans="1:12">
      <c r="A2513" s="1">
        <v>43605</v>
      </c>
      <c r="L2513">
        <f>ROW()</f>
        <v>2513</v>
      </c>
    </row>
    <row r="2514" spans="1:12">
      <c r="A2514" s="1">
        <v>43606</v>
      </c>
      <c r="L2514">
        <f>ROW()</f>
        <v>2514</v>
      </c>
    </row>
    <row r="2515" spans="1:12">
      <c r="A2515" s="1">
        <v>43607</v>
      </c>
      <c r="L2515">
        <f>ROW()</f>
        <v>2515</v>
      </c>
    </row>
    <row r="2516" spans="1:12">
      <c r="A2516" s="1">
        <v>43608</v>
      </c>
      <c r="L2516">
        <f>ROW()</f>
        <v>2516</v>
      </c>
    </row>
    <row r="2517" spans="1:12">
      <c r="A2517" s="1">
        <v>43609</v>
      </c>
      <c r="L2517">
        <f>ROW()</f>
        <v>2517</v>
      </c>
    </row>
    <row r="2518" spans="1:12">
      <c r="A2518" s="1">
        <v>43613</v>
      </c>
      <c r="L2518">
        <f>ROW()</f>
        <v>2518</v>
      </c>
    </row>
    <row r="2519" spans="1:12">
      <c r="A2519" s="1">
        <v>43614</v>
      </c>
      <c r="L2519">
        <f>ROW()</f>
        <v>2519</v>
      </c>
    </row>
    <row r="2520" spans="1:12">
      <c r="A2520" s="1">
        <v>43615</v>
      </c>
      <c r="L2520">
        <f>ROW()</f>
        <v>2520</v>
      </c>
    </row>
    <row r="2521" spans="1:12">
      <c r="A2521" s="1">
        <v>43616</v>
      </c>
      <c r="L2521">
        <f>ROW()</f>
        <v>2521</v>
      </c>
    </row>
    <row r="2522" spans="1:12">
      <c r="A2522" s="1">
        <v>43619</v>
      </c>
      <c r="L2522">
        <f>ROW()</f>
        <v>2522</v>
      </c>
    </row>
    <row r="2523" spans="1:12">
      <c r="A2523" s="1">
        <v>43620</v>
      </c>
      <c r="L2523">
        <f>ROW()</f>
        <v>2523</v>
      </c>
    </row>
    <row r="2524" spans="1:12">
      <c r="A2524" s="1">
        <v>43621</v>
      </c>
      <c r="L2524">
        <f>ROW()</f>
        <v>2524</v>
      </c>
    </row>
    <row r="2525" spans="1:12">
      <c r="A2525" s="1">
        <v>43622</v>
      </c>
      <c r="L2525">
        <f>ROW()</f>
        <v>2525</v>
      </c>
    </row>
    <row r="2526" spans="1:12">
      <c r="A2526" s="1">
        <v>43623</v>
      </c>
      <c r="L2526">
        <f>ROW()</f>
        <v>2526</v>
      </c>
    </row>
    <row r="2527" spans="1:12">
      <c r="A2527" s="1">
        <v>43626</v>
      </c>
      <c r="L2527">
        <f>ROW()</f>
        <v>2527</v>
      </c>
    </row>
    <row r="2528" spans="1:12">
      <c r="A2528" s="1">
        <v>43627</v>
      </c>
      <c r="L2528">
        <f>ROW()</f>
        <v>2528</v>
      </c>
    </row>
    <row r="2529" spans="1:12">
      <c r="A2529" s="1">
        <v>43628</v>
      </c>
      <c r="L2529">
        <f>ROW()</f>
        <v>2529</v>
      </c>
    </row>
    <row r="2530" spans="1:12">
      <c r="A2530" s="1">
        <v>43629</v>
      </c>
      <c r="L2530">
        <f>ROW()</f>
        <v>2530</v>
      </c>
    </row>
    <row r="2531" spans="1:12">
      <c r="A2531" s="1">
        <v>43630</v>
      </c>
      <c r="L2531">
        <f>ROW()</f>
        <v>2531</v>
      </c>
    </row>
    <row r="2532" spans="1:12">
      <c r="A2532" s="1">
        <v>43633</v>
      </c>
      <c r="L2532">
        <f>ROW()</f>
        <v>2532</v>
      </c>
    </row>
    <row r="2533" spans="1:12">
      <c r="A2533" s="1">
        <v>43634</v>
      </c>
      <c r="L2533">
        <f>ROW()</f>
        <v>2533</v>
      </c>
    </row>
    <row r="2534" spans="1:12">
      <c r="A2534" s="1">
        <v>43635</v>
      </c>
      <c r="L2534">
        <f>ROW()</f>
        <v>2534</v>
      </c>
    </row>
    <row r="2535" spans="1:12">
      <c r="A2535" s="1">
        <v>43636</v>
      </c>
      <c r="L2535">
        <f>ROW()</f>
        <v>2535</v>
      </c>
    </row>
    <row r="2536" spans="1:12">
      <c r="A2536" s="1">
        <v>43637</v>
      </c>
      <c r="L2536">
        <f>ROW()</f>
        <v>2536</v>
      </c>
    </row>
    <row r="2537" spans="1:12">
      <c r="A2537" s="1">
        <v>43640</v>
      </c>
      <c r="L2537">
        <f>ROW()</f>
        <v>2537</v>
      </c>
    </row>
    <row r="2538" spans="1:12">
      <c r="A2538" s="1">
        <v>43641</v>
      </c>
      <c r="L2538">
        <f>ROW()</f>
        <v>2538</v>
      </c>
    </row>
    <row r="2539" spans="1:12">
      <c r="A2539" s="1">
        <v>43642</v>
      </c>
      <c r="L2539">
        <f>ROW()</f>
        <v>2539</v>
      </c>
    </row>
    <row r="2540" spans="1:12">
      <c r="A2540" s="1">
        <v>43643</v>
      </c>
      <c r="L2540">
        <f>ROW()</f>
        <v>2540</v>
      </c>
    </row>
    <row r="2541" spans="1:12">
      <c r="A2541" s="1">
        <v>43644</v>
      </c>
      <c r="L2541">
        <f>ROW()</f>
        <v>2541</v>
      </c>
    </row>
    <row r="2542" spans="1:12">
      <c r="A2542" s="1">
        <v>43647</v>
      </c>
      <c r="L2542">
        <f>ROW()</f>
        <v>2542</v>
      </c>
    </row>
    <row r="2543" spans="1:12">
      <c r="A2543" s="1">
        <v>43648</v>
      </c>
      <c r="L2543">
        <f>ROW()</f>
        <v>2543</v>
      </c>
    </row>
    <row r="2544" spans="1:12">
      <c r="A2544" s="1">
        <v>43649</v>
      </c>
      <c r="L2544">
        <f>ROW()</f>
        <v>2544</v>
      </c>
    </row>
    <row r="2545" spans="1:12">
      <c r="A2545" s="1">
        <v>43651</v>
      </c>
      <c r="L2545">
        <f>ROW()</f>
        <v>2545</v>
      </c>
    </row>
    <row r="2546" spans="1:12">
      <c r="A2546" s="1">
        <v>43654</v>
      </c>
      <c r="L2546">
        <f>ROW()</f>
        <v>2546</v>
      </c>
    </row>
    <row r="2547" spans="1:12">
      <c r="A2547" s="1">
        <v>43655</v>
      </c>
      <c r="L2547">
        <f>ROW()</f>
        <v>2547</v>
      </c>
    </row>
    <row r="2548" spans="1:12">
      <c r="A2548" s="1">
        <v>43656</v>
      </c>
      <c r="L2548">
        <f>ROW()</f>
        <v>2548</v>
      </c>
    </row>
    <row r="2549" spans="1:12">
      <c r="A2549" s="1">
        <v>43657</v>
      </c>
      <c r="L2549">
        <f>ROW()</f>
        <v>2549</v>
      </c>
    </row>
    <row r="2550" spans="1:12">
      <c r="A2550" s="1">
        <v>43658</v>
      </c>
      <c r="L2550">
        <f>ROW()</f>
        <v>2550</v>
      </c>
    </row>
    <row r="2551" spans="1:12">
      <c r="A2551" s="1">
        <v>43661</v>
      </c>
      <c r="L2551">
        <f>ROW()</f>
        <v>2551</v>
      </c>
    </row>
    <row r="2552" spans="1:12">
      <c r="A2552" s="10">
        <v>43662</v>
      </c>
      <c r="L2552">
        <f>ROW()</f>
        <v>2552</v>
      </c>
    </row>
    <row r="2553" spans="1:12">
      <c r="A2553" s="1">
        <v>43663</v>
      </c>
      <c r="L2553">
        <f>ROW()</f>
        <v>2553</v>
      </c>
    </row>
    <row r="2554" spans="1:12">
      <c r="A2554" s="1">
        <v>43664</v>
      </c>
      <c r="L2554">
        <f>ROW()</f>
        <v>2554</v>
      </c>
    </row>
    <row r="2555" spans="1:12">
      <c r="A2555" s="1">
        <v>43665</v>
      </c>
      <c r="L2555">
        <f>ROW()</f>
        <v>2555</v>
      </c>
    </row>
    <row r="2556" spans="1:12">
      <c r="A2556" s="1">
        <v>43668</v>
      </c>
      <c r="L2556">
        <f>ROW()</f>
        <v>2556</v>
      </c>
    </row>
    <row r="2557" spans="1:12">
      <c r="A2557" s="1">
        <v>43669</v>
      </c>
      <c r="L2557">
        <f>ROW()</f>
        <v>2557</v>
      </c>
    </row>
    <row r="2558" spans="1:12">
      <c r="A2558" s="1">
        <v>43670</v>
      </c>
      <c r="L2558">
        <f>ROW()</f>
        <v>2558</v>
      </c>
    </row>
    <row r="2559" spans="1:12">
      <c r="A2559" s="1">
        <v>43671</v>
      </c>
      <c r="L2559">
        <f>ROW()</f>
        <v>2559</v>
      </c>
    </row>
    <row r="2560" spans="1:12">
      <c r="A2560" s="1">
        <v>43672</v>
      </c>
      <c r="L2560">
        <f>ROW()</f>
        <v>2560</v>
      </c>
    </row>
    <row r="2561" spans="1:12">
      <c r="A2561" s="1">
        <v>43675</v>
      </c>
      <c r="L2561">
        <f>ROW()</f>
        <v>2561</v>
      </c>
    </row>
    <row r="2562" spans="1:12">
      <c r="A2562" s="1">
        <v>43676</v>
      </c>
      <c r="L2562">
        <f>ROW()</f>
        <v>2562</v>
      </c>
    </row>
    <row r="2563" spans="1:12">
      <c r="A2563" s="1">
        <v>43677</v>
      </c>
      <c r="L2563">
        <f>ROW()</f>
        <v>2563</v>
      </c>
    </row>
    <row r="2564" spans="1:12">
      <c r="A2564" s="1">
        <v>43678</v>
      </c>
      <c r="L2564">
        <f>ROW()</f>
        <v>2564</v>
      </c>
    </row>
    <row r="2565" spans="1:12">
      <c r="A2565" s="1">
        <v>43679</v>
      </c>
      <c r="L2565">
        <f>ROW()</f>
        <v>2565</v>
      </c>
    </row>
    <row r="2566" spans="1:12">
      <c r="A2566" s="1">
        <v>43682</v>
      </c>
      <c r="L2566">
        <f>ROW()</f>
        <v>2566</v>
      </c>
    </row>
    <row r="2567" spans="1:12">
      <c r="A2567" s="1">
        <v>43683</v>
      </c>
      <c r="L2567">
        <f>ROW()</f>
        <v>2567</v>
      </c>
    </row>
    <row r="2568" spans="1:12">
      <c r="A2568" s="1">
        <v>43684</v>
      </c>
      <c r="L2568">
        <f>ROW()</f>
        <v>2568</v>
      </c>
    </row>
    <row r="2569" spans="1:12">
      <c r="A2569" s="1">
        <v>43685</v>
      </c>
      <c r="L2569">
        <f>ROW()</f>
        <v>2569</v>
      </c>
    </row>
    <row r="2570" spans="1:12">
      <c r="A2570" s="1">
        <v>43686</v>
      </c>
      <c r="L2570">
        <f>ROW()</f>
        <v>2570</v>
      </c>
    </row>
    <row r="2571" spans="1:12">
      <c r="A2571" s="1">
        <v>43689</v>
      </c>
      <c r="L2571">
        <f>ROW()</f>
        <v>2571</v>
      </c>
    </row>
    <row r="2572" spans="1:12">
      <c r="A2572" s="1">
        <v>43690</v>
      </c>
      <c r="L2572">
        <f>ROW()</f>
        <v>2572</v>
      </c>
    </row>
    <row r="2573" spans="1:12">
      <c r="A2573" s="1">
        <v>43691</v>
      </c>
      <c r="L2573">
        <f>ROW()</f>
        <v>2573</v>
      </c>
    </row>
    <row r="2574" spans="1:12">
      <c r="A2574" s="1">
        <v>43692</v>
      </c>
      <c r="L2574">
        <f>ROW()</f>
        <v>2574</v>
      </c>
    </row>
    <row r="2575" spans="1:12">
      <c r="A2575" s="1">
        <v>43693</v>
      </c>
      <c r="L2575">
        <f>ROW()</f>
        <v>2575</v>
      </c>
    </row>
    <row r="2576" spans="1:12">
      <c r="A2576" s="1">
        <v>43696</v>
      </c>
      <c r="L2576">
        <f>ROW()</f>
        <v>2576</v>
      </c>
    </row>
    <row r="2577" spans="1:12">
      <c r="A2577" s="1">
        <v>43697</v>
      </c>
      <c r="L2577">
        <f>ROW()</f>
        <v>2577</v>
      </c>
    </row>
    <row r="2578" spans="1:12">
      <c r="A2578" s="1">
        <v>43698</v>
      </c>
      <c r="L2578">
        <f>ROW()</f>
        <v>2578</v>
      </c>
    </row>
    <row r="2579" spans="1:12">
      <c r="A2579" s="1">
        <v>43699</v>
      </c>
      <c r="L2579">
        <f>ROW()</f>
        <v>2579</v>
      </c>
    </row>
    <row r="2580" spans="1:12">
      <c r="A2580" s="1">
        <v>43700</v>
      </c>
      <c r="L2580">
        <f>ROW()</f>
        <v>2580</v>
      </c>
    </row>
    <row r="2581" spans="1:12">
      <c r="A2581" s="1">
        <v>43703</v>
      </c>
      <c r="L2581">
        <f>ROW()</f>
        <v>2581</v>
      </c>
    </row>
    <row r="2582" spans="1:12">
      <c r="A2582" s="1">
        <v>43704</v>
      </c>
      <c r="L2582">
        <f>ROW()</f>
        <v>2582</v>
      </c>
    </row>
    <row r="2583" spans="1:12">
      <c r="A2583" s="1">
        <v>43705</v>
      </c>
      <c r="L2583">
        <f>ROW()</f>
        <v>2583</v>
      </c>
    </row>
    <row r="2584" spans="1:12">
      <c r="A2584" s="1">
        <v>43706</v>
      </c>
      <c r="L2584">
        <f>ROW()</f>
        <v>2584</v>
      </c>
    </row>
    <row r="2585" spans="1:12">
      <c r="A2585" s="1">
        <v>43707</v>
      </c>
      <c r="L2585">
        <f>ROW()</f>
        <v>2585</v>
      </c>
    </row>
    <row r="2586" spans="1:12">
      <c r="A2586" s="1">
        <v>43711</v>
      </c>
      <c r="L2586">
        <f>ROW()</f>
        <v>2586</v>
      </c>
    </row>
    <row r="2587" spans="1:12">
      <c r="A2587" s="1">
        <v>43712</v>
      </c>
      <c r="L2587">
        <f>ROW()</f>
        <v>2587</v>
      </c>
    </row>
    <row r="2588" spans="1:12">
      <c r="A2588" s="1">
        <v>43713</v>
      </c>
      <c r="L2588">
        <f>ROW()</f>
        <v>2588</v>
      </c>
    </row>
    <row r="2589" spans="1:12">
      <c r="A2589" s="1">
        <v>43714</v>
      </c>
      <c r="L2589">
        <f>ROW()</f>
        <v>2589</v>
      </c>
    </row>
    <row r="2590" spans="1:12">
      <c r="A2590" s="1">
        <v>43717</v>
      </c>
      <c r="L2590">
        <f>ROW()</f>
        <v>2590</v>
      </c>
    </row>
    <row r="2591" spans="1:12">
      <c r="A2591" s="1">
        <v>43718</v>
      </c>
      <c r="L2591">
        <f>ROW()</f>
        <v>2591</v>
      </c>
    </row>
    <row r="2592" spans="1:12">
      <c r="A2592" s="1">
        <v>43719</v>
      </c>
      <c r="L2592">
        <f>ROW()</f>
        <v>2592</v>
      </c>
    </row>
    <row r="2593" spans="1:12">
      <c r="A2593" s="1">
        <v>43720</v>
      </c>
      <c r="L2593">
        <f>ROW()</f>
        <v>2593</v>
      </c>
    </row>
    <row r="2594" spans="1:12">
      <c r="A2594" s="1">
        <v>43721</v>
      </c>
      <c r="L2594">
        <f>ROW()</f>
        <v>2594</v>
      </c>
    </row>
    <row r="2595" spans="1:12">
      <c r="A2595" s="1">
        <v>43724</v>
      </c>
      <c r="L2595">
        <f>ROW()</f>
        <v>2595</v>
      </c>
    </row>
    <row r="2596" spans="1:12">
      <c r="A2596" s="1">
        <v>43725</v>
      </c>
      <c r="L2596">
        <f>ROW()</f>
        <v>2596</v>
      </c>
    </row>
    <row r="2597" spans="1:12">
      <c r="A2597" s="1">
        <v>43726</v>
      </c>
      <c r="L2597">
        <f>ROW()</f>
        <v>2597</v>
      </c>
    </row>
    <row r="2598" spans="1:12">
      <c r="A2598" s="1">
        <v>43727</v>
      </c>
      <c r="L2598">
        <f>ROW()</f>
        <v>2598</v>
      </c>
    </row>
    <row r="2599" spans="1:12">
      <c r="A2599" s="1">
        <v>43728</v>
      </c>
      <c r="L2599">
        <f>ROW()</f>
        <v>2599</v>
      </c>
    </row>
    <row r="2600" spans="1:12">
      <c r="A2600" s="1">
        <v>43731</v>
      </c>
      <c r="L2600">
        <f>ROW()</f>
        <v>2600</v>
      </c>
    </row>
    <row r="2601" spans="1:12">
      <c r="A2601" s="1">
        <v>43732</v>
      </c>
      <c r="L2601">
        <f>ROW()</f>
        <v>2601</v>
      </c>
    </row>
    <row r="2602" spans="1:12">
      <c r="A2602" s="1">
        <v>43733</v>
      </c>
      <c r="L2602">
        <f>ROW()</f>
        <v>2602</v>
      </c>
    </row>
    <row r="2603" spans="1:12">
      <c r="A2603" s="1">
        <v>43734</v>
      </c>
      <c r="L2603">
        <f>ROW()</f>
        <v>2603</v>
      </c>
    </row>
    <row r="2604" spans="1:12">
      <c r="A2604" s="1">
        <v>43735</v>
      </c>
      <c r="L2604">
        <f>ROW()</f>
        <v>2604</v>
      </c>
    </row>
    <row r="2605" spans="1:12">
      <c r="A2605" s="1">
        <v>43738</v>
      </c>
      <c r="L2605">
        <f>ROW()</f>
        <v>2605</v>
      </c>
    </row>
    <row r="2606" spans="1:12">
      <c r="A2606" s="1">
        <v>43739</v>
      </c>
      <c r="L2606">
        <f>ROW()</f>
        <v>2606</v>
      </c>
    </row>
    <row r="2607" spans="1:12">
      <c r="A2607" s="1">
        <v>43740</v>
      </c>
      <c r="L2607">
        <f>ROW()</f>
        <v>2607</v>
      </c>
    </row>
    <row r="2608" spans="1:12">
      <c r="A2608" s="1">
        <v>43741</v>
      </c>
      <c r="L2608">
        <f>ROW()</f>
        <v>2608</v>
      </c>
    </row>
    <row r="2609" spans="1:12">
      <c r="A2609" s="1">
        <v>43742</v>
      </c>
      <c r="L2609">
        <f>ROW()</f>
        <v>2609</v>
      </c>
    </row>
    <row r="2610" spans="1:12">
      <c r="A2610" s="1">
        <v>43745</v>
      </c>
      <c r="L2610">
        <f>ROW()</f>
        <v>2610</v>
      </c>
    </row>
    <row r="2611" spans="1:12">
      <c r="A2611" s="1">
        <v>43746</v>
      </c>
      <c r="L2611">
        <f>ROW()</f>
        <v>2611</v>
      </c>
    </row>
    <row r="2612" spans="1:12">
      <c r="A2612" s="1">
        <v>43747</v>
      </c>
      <c r="L2612">
        <f>ROW()</f>
        <v>2612</v>
      </c>
    </row>
    <row r="2613" spans="1:12">
      <c r="A2613" s="1">
        <v>43748</v>
      </c>
      <c r="L2613">
        <f>ROW()</f>
        <v>2613</v>
      </c>
    </row>
    <row r="2614" spans="1:12">
      <c r="A2614" s="1">
        <v>43749</v>
      </c>
      <c r="L2614">
        <f>ROW()</f>
        <v>2614</v>
      </c>
    </row>
    <row r="2615" spans="1:12">
      <c r="A2615" s="1">
        <v>43752</v>
      </c>
      <c r="L2615">
        <f>ROW()</f>
        <v>2615</v>
      </c>
    </row>
    <row r="2616" spans="1:12">
      <c r="A2616" s="1">
        <v>43753</v>
      </c>
      <c r="L2616">
        <f>ROW()</f>
        <v>2616</v>
      </c>
    </row>
    <row r="2617" spans="1:12">
      <c r="A2617" s="1">
        <v>43754</v>
      </c>
      <c r="L2617">
        <f>ROW()</f>
        <v>2617</v>
      </c>
    </row>
    <row r="2618" spans="1:12">
      <c r="A2618" s="1">
        <v>43755</v>
      </c>
      <c r="L2618">
        <f>ROW()</f>
        <v>2618</v>
      </c>
    </row>
    <row r="2619" spans="1:12">
      <c r="A2619" s="1">
        <v>43756</v>
      </c>
      <c r="L2619">
        <f>ROW()</f>
        <v>2619</v>
      </c>
    </row>
    <row r="2620" spans="1:12">
      <c r="A2620" s="1">
        <v>43759</v>
      </c>
      <c r="L2620">
        <f>ROW()</f>
        <v>2620</v>
      </c>
    </row>
    <row r="2621" spans="1:12">
      <c r="A2621" s="1">
        <v>43760</v>
      </c>
      <c r="L2621">
        <f>ROW()</f>
        <v>2621</v>
      </c>
    </row>
    <row r="2622" spans="1:12">
      <c r="A2622" s="1">
        <v>43761</v>
      </c>
      <c r="L2622">
        <f>ROW()</f>
        <v>2622</v>
      </c>
    </row>
    <row r="2623" spans="1:12">
      <c r="A2623" s="1">
        <v>43762</v>
      </c>
      <c r="L2623">
        <f>ROW()</f>
        <v>2623</v>
      </c>
    </row>
    <row r="2624" spans="1:12">
      <c r="A2624" s="1">
        <v>43763</v>
      </c>
      <c r="L2624">
        <f>ROW()</f>
        <v>2624</v>
      </c>
    </row>
    <row r="2625" spans="1:12">
      <c r="A2625" s="1">
        <v>43766</v>
      </c>
      <c r="L2625">
        <f>ROW()</f>
        <v>2625</v>
      </c>
    </row>
    <row r="2626" spans="1:12">
      <c r="A2626" s="1">
        <v>43767</v>
      </c>
      <c r="L2626">
        <f>ROW()</f>
        <v>2626</v>
      </c>
    </row>
    <row r="2627" spans="1:12">
      <c r="A2627" s="1">
        <v>43768</v>
      </c>
      <c r="L2627">
        <f>ROW()</f>
        <v>2627</v>
      </c>
    </row>
    <row r="2628" spans="1:12">
      <c r="A2628" s="1">
        <v>43769</v>
      </c>
      <c r="L2628">
        <f>ROW()</f>
        <v>2628</v>
      </c>
    </row>
    <row r="2629" spans="1:12">
      <c r="A2629" s="1">
        <v>43770</v>
      </c>
      <c r="L2629">
        <f>ROW()</f>
        <v>2629</v>
      </c>
    </row>
    <row r="2630" spans="1:12">
      <c r="A2630" s="1">
        <v>43773</v>
      </c>
      <c r="L2630">
        <f>ROW()</f>
        <v>2630</v>
      </c>
    </row>
    <row r="2631" spans="1:12">
      <c r="A2631" s="1">
        <v>43774</v>
      </c>
      <c r="L2631">
        <f>ROW()</f>
        <v>2631</v>
      </c>
    </row>
    <row r="2632" spans="1:12">
      <c r="A2632" s="1">
        <v>43775</v>
      </c>
      <c r="L2632">
        <f>ROW()</f>
        <v>2632</v>
      </c>
    </row>
    <row r="2633" spans="1:12">
      <c r="A2633" s="1">
        <v>43776</v>
      </c>
      <c r="L2633">
        <f>ROW()</f>
        <v>2633</v>
      </c>
    </row>
    <row r="2634" spans="1:12">
      <c r="A2634" s="1">
        <v>43777</v>
      </c>
      <c r="L2634">
        <f>ROW()</f>
        <v>2634</v>
      </c>
    </row>
    <row r="2635" spans="1:12">
      <c r="A2635" s="1">
        <v>43780</v>
      </c>
      <c r="L2635">
        <f>ROW()</f>
        <v>2635</v>
      </c>
    </row>
    <row r="2636" spans="1:12">
      <c r="A2636" s="1">
        <v>43781</v>
      </c>
      <c r="L2636">
        <f>ROW()</f>
        <v>2636</v>
      </c>
    </row>
    <row r="2637" spans="1:12">
      <c r="A2637" s="1">
        <v>43782</v>
      </c>
      <c r="L2637">
        <f>ROW()</f>
        <v>2637</v>
      </c>
    </row>
    <row r="2638" spans="1:12">
      <c r="A2638" s="1">
        <v>43783</v>
      </c>
      <c r="L2638">
        <f>ROW()</f>
        <v>2638</v>
      </c>
    </row>
    <row r="2639" spans="1:12">
      <c r="A2639" s="1">
        <v>43784</v>
      </c>
      <c r="L2639">
        <f>ROW()</f>
        <v>2639</v>
      </c>
    </row>
    <row r="2640" spans="1:12">
      <c r="A2640" s="1">
        <v>43787</v>
      </c>
      <c r="L2640">
        <f>ROW()</f>
        <v>2640</v>
      </c>
    </row>
    <row r="2641" spans="1:12">
      <c r="A2641" s="1">
        <v>43788</v>
      </c>
      <c r="L2641">
        <f>ROW()</f>
        <v>2641</v>
      </c>
    </row>
    <row r="2642" spans="1:12">
      <c r="A2642" s="1">
        <v>43789</v>
      </c>
      <c r="L2642">
        <f>ROW()</f>
        <v>2642</v>
      </c>
    </row>
    <row r="2643" spans="1:12">
      <c r="A2643" s="1">
        <v>43790</v>
      </c>
      <c r="L2643">
        <f>ROW()</f>
        <v>2643</v>
      </c>
    </row>
    <row r="2644" spans="1:12">
      <c r="A2644" s="1">
        <v>43791</v>
      </c>
      <c r="L2644">
        <f>ROW()</f>
        <v>2644</v>
      </c>
    </row>
    <row r="2645" spans="1:12">
      <c r="A2645" s="1">
        <v>43794</v>
      </c>
      <c r="L2645">
        <f>ROW()</f>
        <v>2645</v>
      </c>
    </row>
    <row r="2646" spans="1:12">
      <c r="A2646" s="1">
        <v>43795</v>
      </c>
      <c r="L2646">
        <f>ROW()</f>
        <v>2646</v>
      </c>
    </row>
    <row r="2647" spans="1:12">
      <c r="A2647" s="1">
        <v>43796</v>
      </c>
      <c r="L2647">
        <f>ROW()</f>
        <v>2647</v>
      </c>
    </row>
    <row r="2648" spans="1:12">
      <c r="A2648" s="1">
        <v>43798</v>
      </c>
      <c r="L2648">
        <f>ROW()</f>
        <v>2648</v>
      </c>
    </row>
    <row r="2649" spans="1:12">
      <c r="A2649" s="1">
        <v>43801</v>
      </c>
      <c r="L2649">
        <f>ROW()</f>
        <v>2649</v>
      </c>
    </row>
    <row r="2650" spans="1:12">
      <c r="A2650" s="1">
        <v>43802</v>
      </c>
      <c r="L2650">
        <f>ROW()</f>
        <v>2650</v>
      </c>
    </row>
    <row r="2651" spans="1:12">
      <c r="A2651" s="1">
        <v>43803</v>
      </c>
      <c r="L2651">
        <f>ROW()</f>
        <v>2651</v>
      </c>
    </row>
    <row r="2652" spans="1:12">
      <c r="A2652" s="1">
        <v>43804</v>
      </c>
      <c r="L2652">
        <f>ROW()</f>
        <v>2652</v>
      </c>
    </row>
    <row r="2653" spans="1:12">
      <c r="A2653" s="1">
        <v>43805</v>
      </c>
      <c r="L2653">
        <f>ROW()</f>
        <v>2653</v>
      </c>
    </row>
    <row r="2654" spans="1:12">
      <c r="A2654" s="1">
        <v>43808</v>
      </c>
      <c r="L2654">
        <f>ROW()</f>
        <v>2654</v>
      </c>
    </row>
    <row r="2655" spans="1:12">
      <c r="A2655" s="1">
        <v>43809</v>
      </c>
      <c r="L2655">
        <f>ROW()</f>
        <v>2655</v>
      </c>
    </row>
    <row r="2656" spans="1:12">
      <c r="A2656" s="1">
        <v>43810</v>
      </c>
      <c r="L2656">
        <f>ROW()</f>
        <v>2656</v>
      </c>
    </row>
    <row r="2657" spans="1:12">
      <c r="A2657" s="1">
        <v>43811</v>
      </c>
      <c r="L2657">
        <f>ROW()</f>
        <v>2657</v>
      </c>
    </row>
    <row r="2658" spans="1:12">
      <c r="A2658" s="1">
        <v>43812</v>
      </c>
      <c r="L2658">
        <f>ROW()</f>
        <v>2658</v>
      </c>
    </row>
    <row r="2659" spans="1:12">
      <c r="A2659" s="1">
        <v>43815</v>
      </c>
      <c r="L2659">
        <f>ROW()</f>
        <v>2659</v>
      </c>
    </row>
    <row r="2660" spans="1:12">
      <c r="A2660" s="1">
        <v>43816</v>
      </c>
      <c r="L2660">
        <f>ROW()</f>
        <v>2660</v>
      </c>
    </row>
    <row r="2661" spans="1:12">
      <c r="A2661" s="1">
        <v>43817</v>
      </c>
      <c r="L2661">
        <f>ROW()</f>
        <v>2661</v>
      </c>
    </row>
    <row r="2662" spans="1:12">
      <c r="A2662" s="1">
        <v>43818</v>
      </c>
      <c r="L2662">
        <f>ROW()</f>
        <v>2662</v>
      </c>
    </row>
    <row r="2663" spans="1:12">
      <c r="A2663" s="1">
        <v>43819</v>
      </c>
      <c r="L2663">
        <f>ROW()</f>
        <v>2663</v>
      </c>
    </row>
    <row r="2664" spans="1:12">
      <c r="A2664" s="1">
        <v>43822</v>
      </c>
      <c r="L2664">
        <f>ROW()</f>
        <v>2664</v>
      </c>
    </row>
    <row r="2665" spans="1:12">
      <c r="A2665" s="1">
        <v>43823</v>
      </c>
      <c r="L2665">
        <f>ROW()</f>
        <v>2665</v>
      </c>
    </row>
    <row r="2666" spans="1:12">
      <c r="A2666" s="1">
        <v>43825</v>
      </c>
      <c r="L2666">
        <f>ROW()</f>
        <v>2666</v>
      </c>
    </row>
    <row r="2667" spans="1:12">
      <c r="A2667" s="1">
        <v>43826</v>
      </c>
      <c r="L2667">
        <f>ROW()</f>
        <v>2667</v>
      </c>
    </row>
    <row r="2668" spans="1:12">
      <c r="A2668" s="1">
        <v>43829</v>
      </c>
      <c r="L2668">
        <f>ROW()</f>
        <v>2668</v>
      </c>
    </row>
    <row r="2669" spans="1:12">
      <c r="A2669" s="1">
        <v>43830</v>
      </c>
      <c r="L2669">
        <f>ROW()</f>
        <v>2669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H2667"/>
  <sheetViews>
    <sheetView topLeftCell="A1578" workbookViewId="0">
      <selection activeCell="C1601" sqref="C1601"/>
    </sheetView>
  </sheetViews>
  <sheetFormatPr defaultRowHeight="15"/>
  <cols>
    <col min="2" max="2" width="10.7109375" style="1" bestFit="1" customWidth="1"/>
  </cols>
  <sheetData>
    <row r="3" spans="2:4">
      <c r="D3" t="s">
        <v>13</v>
      </c>
    </row>
    <row r="4" spans="2:4">
      <c r="B4" s="1" t="s">
        <v>8</v>
      </c>
      <c r="C4" t="s">
        <v>11</v>
      </c>
      <c r="D4" t="s">
        <v>11</v>
      </c>
    </row>
    <row r="5" spans="2:4">
      <c r="B5" s="1">
        <v>39968</v>
      </c>
      <c r="C5">
        <f>IFERROR(VLOOKUP(B5,'INX convert'!A$5:G$3000,7,0),C4)</f>
        <v>830978.68</v>
      </c>
      <c r="D5">
        <f>IFERROR(VLOOKUP(B5,'INX convert'!A$5:G$3000,4,0),D4)</f>
        <v>9898.94</v>
      </c>
    </row>
    <row r="6" spans="2:4">
      <c r="B6" s="1">
        <v>39969</v>
      </c>
      <c r="C6">
        <f>IFERROR(VLOOKUP(B6,'INX convert'!A$5:G$3000,7,0),C5)</f>
        <v>807614.92</v>
      </c>
      <c r="D6">
        <f>IFERROR(VLOOKUP(B6,'INX convert'!A$5:G$3000,4,0),D5)</f>
        <v>9891.8700000000008</v>
      </c>
    </row>
    <row r="7" spans="2:4">
      <c r="B7" s="1">
        <v>39972</v>
      </c>
      <c r="C7">
        <f>IFERROR(VLOOKUP(B7,'INX convert'!A$5:G$3000,7,0),C6)</f>
        <v>792259.46</v>
      </c>
      <c r="D7">
        <f>IFERROR(VLOOKUP(B7,'INX convert'!A$5:G$3000,4,0),D6)</f>
        <v>9854.7000000000007</v>
      </c>
    </row>
    <row r="8" spans="2:4">
      <c r="B8" s="1">
        <v>39973</v>
      </c>
      <c r="C8">
        <f>IFERROR(VLOOKUP(B8,'INX convert'!A$5:G$3000,7,0),C7)</f>
        <v>785708.43</v>
      </c>
      <c r="D8">
        <f>IFERROR(VLOOKUP(B8,'INX convert'!A$5:G$3000,4,0),D7)</f>
        <v>10128.57</v>
      </c>
    </row>
    <row r="9" spans="2:4">
      <c r="B9" s="1">
        <v>39974</v>
      </c>
      <c r="C9">
        <f>IFERROR(VLOOKUP(B9,'INX convert'!A$5:G$3000,7,0),C8)</f>
        <v>775546.52</v>
      </c>
      <c r="D9">
        <f>IFERROR(VLOOKUP(B9,'INX convert'!A$5:G$3000,4,0),D8)</f>
        <v>10244.52</v>
      </c>
    </row>
    <row r="10" spans="2:4">
      <c r="B10" s="1">
        <v>39975</v>
      </c>
      <c r="C10">
        <f>IFERROR(VLOOKUP(B10,'INX convert'!A$5:G$3000,7,0),C9)</f>
        <v>741216.74</v>
      </c>
      <c r="D10">
        <f>IFERROR(VLOOKUP(B10,'INX convert'!A$5:G$3000,4,0),D9)</f>
        <v>10772.37</v>
      </c>
    </row>
    <row r="11" spans="2:4">
      <c r="B11" s="1">
        <v>39976</v>
      </c>
      <c r="C11">
        <f>IFERROR(VLOOKUP(B11,'INX convert'!A$5:G$3000,7,0),C10)</f>
        <v>728410.76</v>
      </c>
      <c r="D11">
        <f>IFERROR(VLOOKUP(B11,'INX convert'!A$5:G$3000,4,0),D10)</f>
        <v>10821.75</v>
      </c>
    </row>
    <row r="12" spans="2:4">
      <c r="B12" s="1">
        <v>39979</v>
      </c>
      <c r="C12">
        <f>IFERROR(VLOOKUP(B12,'INX convert'!A$5:G$3000,7,0),C11)</f>
        <v>752353.74</v>
      </c>
      <c r="D12">
        <f>IFERROR(VLOOKUP(B12,'INX convert'!A$5:G$3000,4,0),D11)</f>
        <v>10196.299999999999</v>
      </c>
    </row>
    <row r="13" spans="2:4">
      <c r="B13" s="1">
        <v>39980</v>
      </c>
      <c r="C13">
        <f>IFERROR(VLOOKUP(B13,'INX convert'!A$5:G$3000,7,0),C12)</f>
        <v>758191.92</v>
      </c>
      <c r="D13">
        <f>IFERROR(VLOOKUP(B13,'INX convert'!A$5:G$3000,4,0),D12)</f>
        <v>10184.67</v>
      </c>
    </row>
    <row r="14" spans="2:4">
      <c r="B14" s="1">
        <v>39981</v>
      </c>
      <c r="C14">
        <f>IFERROR(VLOOKUP(B14,'INX convert'!A$5:G$3000,7,0),C13)</f>
        <v>780072.32</v>
      </c>
      <c r="D14">
        <f>IFERROR(VLOOKUP(B14,'INX convert'!A$5:G$3000,4,0),D13)</f>
        <v>9828.6299999999992</v>
      </c>
    </row>
    <row r="15" spans="2:4">
      <c r="B15" s="1">
        <v>39982</v>
      </c>
      <c r="C15">
        <f>IFERROR(VLOOKUP(B15,'INX convert'!A$5:G$3000,7,0),C14)</f>
        <v>771807.67</v>
      </c>
      <c r="D15">
        <f>IFERROR(VLOOKUP(B15,'INX convert'!A$5:G$3000,4,0),D14)</f>
        <v>10054.94</v>
      </c>
    </row>
    <row r="16" spans="2:4">
      <c r="B16" s="1">
        <v>39983</v>
      </c>
      <c r="C16">
        <f>IFERROR(VLOOKUP(B16,'INX convert'!A$5:G$3000,7,0),C15)</f>
        <v>750888.05</v>
      </c>
      <c r="D16">
        <f>IFERROR(VLOOKUP(B16,'INX convert'!A$5:G$3000,4,0),D15)</f>
        <v>10265.280000000001</v>
      </c>
    </row>
    <row r="17" spans="2:4">
      <c r="B17" s="1">
        <v>39986</v>
      </c>
      <c r="C17">
        <f>IFERROR(VLOOKUP(B17,'INX convert'!A$5:G$3000,7,0),C16)</f>
        <v>781403.52</v>
      </c>
      <c r="D17">
        <f>IFERROR(VLOOKUP(B17,'INX convert'!A$5:G$3000,4,0),D16)</f>
        <v>9755.61</v>
      </c>
    </row>
    <row r="18" spans="2:4">
      <c r="B18" s="1">
        <v>39987</v>
      </c>
      <c r="C18">
        <f>IFERROR(VLOOKUP(B18,'INX convert'!A$5:G$3000,7,0),C17)</f>
        <v>793781.7</v>
      </c>
      <c r="D18">
        <f>IFERROR(VLOOKUP(B18,'INX convert'!A$5:G$3000,4,0),D17)</f>
        <v>9764.7900000000009</v>
      </c>
    </row>
    <row r="19" spans="2:4">
      <c r="B19" s="1">
        <v>39988</v>
      </c>
      <c r="C19">
        <f>IFERROR(VLOOKUP(B19,'INX convert'!A$5:G$3000,7,0),C18)</f>
        <v>754049.67</v>
      </c>
      <c r="D19">
        <f>IFERROR(VLOOKUP(B19,'INX convert'!A$5:G$3000,4,0),D18)</f>
        <v>10272.73</v>
      </c>
    </row>
    <row r="20" spans="2:4">
      <c r="B20" s="1">
        <v>39989</v>
      </c>
      <c r="C20">
        <f>IFERROR(VLOOKUP(B20,'INX convert'!A$5:G$3000,7,0),C19)</f>
        <v>745784.17</v>
      </c>
      <c r="D20">
        <f>IFERROR(VLOOKUP(B20,'INX convert'!A$5:G$3000,4,0),D19)</f>
        <v>10189.39</v>
      </c>
    </row>
    <row r="21" spans="2:4">
      <c r="B21" s="1">
        <v>39990</v>
      </c>
      <c r="C21">
        <f>IFERROR(VLOOKUP(B21,'INX convert'!A$5:G$3000,7,0),C20)</f>
        <v>749146.14</v>
      </c>
      <c r="D21">
        <f>IFERROR(VLOOKUP(B21,'INX convert'!A$5:G$3000,4,0),D20)</f>
        <v>10371.870000000001</v>
      </c>
    </row>
    <row r="22" spans="2:4">
      <c r="B22" s="1">
        <v>39993</v>
      </c>
      <c r="C22">
        <f>IFERROR(VLOOKUP(B22,'INX convert'!A$5:G$3000,7,0),C21)</f>
        <v>717705.84</v>
      </c>
      <c r="D22">
        <f>IFERROR(VLOOKUP(B22,'INX convert'!A$5:G$3000,4,0),D21)</f>
        <v>10778.61</v>
      </c>
    </row>
    <row r="23" spans="2:4">
      <c r="B23" s="1">
        <v>39994</v>
      </c>
      <c r="C23">
        <f>IFERROR(VLOOKUP(B23,'INX convert'!A$5:G$3000,7,0),C22)</f>
        <v>733931.45</v>
      </c>
      <c r="D23">
        <f>IFERROR(VLOOKUP(B23,'INX convert'!A$5:G$3000,4,0),D22)</f>
        <v>10472.4</v>
      </c>
    </row>
    <row r="24" spans="2:4">
      <c r="B24" s="1">
        <v>39995</v>
      </c>
      <c r="C24">
        <f>IFERROR(VLOOKUP(B24,'INX convert'!A$5:G$3000,7,0),C23)</f>
        <v>705550.29</v>
      </c>
      <c r="D24">
        <f>IFERROR(VLOOKUP(B24,'INX convert'!A$5:G$3000,4,0),D23)</f>
        <v>11020.02</v>
      </c>
    </row>
    <row r="25" spans="2:4">
      <c r="B25" s="1">
        <v>39996</v>
      </c>
      <c r="C25">
        <f>IFERROR(VLOOKUP(B25,'INX convert'!A$5:G$3000,7,0),C24)</f>
        <v>733952.44</v>
      </c>
      <c r="D25">
        <f>IFERROR(VLOOKUP(B25,'INX convert'!A$5:G$3000,4,0),D24)</f>
        <v>10385.61</v>
      </c>
    </row>
    <row r="26" spans="2:4">
      <c r="B26" s="1">
        <v>40000</v>
      </c>
      <c r="C26">
        <f>IFERROR(VLOOKUP(B26,'INX convert'!A$5:G$3000,7,0),C25)</f>
        <v>759133.34</v>
      </c>
      <c r="D26">
        <f>IFERROR(VLOOKUP(B26,'INX convert'!A$5:G$3000,4,0),D25)</f>
        <v>9843.76</v>
      </c>
    </row>
    <row r="27" spans="2:4">
      <c r="B27" s="1">
        <v>40001</v>
      </c>
      <c r="C27">
        <f>IFERROR(VLOOKUP(B27,'INX convert'!A$5:G$3000,7,0),C26)</f>
        <v>771707.8</v>
      </c>
      <c r="D27">
        <f>IFERROR(VLOOKUP(B27,'INX convert'!A$5:G$3000,4,0),D26)</f>
        <v>9769.07</v>
      </c>
    </row>
    <row r="28" spans="2:4">
      <c r="B28" s="1">
        <v>40002</v>
      </c>
      <c r="C28">
        <f>IFERROR(VLOOKUP(B28,'INX convert'!A$5:G$3000,7,0),C27)</f>
        <v>775703.68</v>
      </c>
      <c r="D28">
        <f>IFERROR(VLOOKUP(B28,'INX convert'!A$5:G$3000,4,0),D27)</f>
        <v>9551.69</v>
      </c>
    </row>
    <row r="29" spans="2:4">
      <c r="B29" s="1">
        <v>40003</v>
      </c>
      <c r="C29">
        <f>IFERROR(VLOOKUP(B29,'INX convert'!A$5:G$3000,7,0),C28)</f>
        <v>757416.91</v>
      </c>
      <c r="D29">
        <f>IFERROR(VLOOKUP(B29,'INX convert'!A$5:G$3000,4,0),D28)</f>
        <v>9859.4500000000007</v>
      </c>
    </row>
    <row r="30" spans="2:4">
      <c r="B30" s="1">
        <v>40004</v>
      </c>
      <c r="C30">
        <f>IFERROR(VLOOKUP(B30,'INX convert'!A$5:G$3000,7,0),C29)</f>
        <v>755565.02</v>
      </c>
      <c r="D30">
        <f>IFERROR(VLOOKUP(B30,'INX convert'!A$5:G$3000,4,0),D29)</f>
        <v>9794.94</v>
      </c>
    </row>
    <row r="31" spans="2:4">
      <c r="B31" s="1">
        <v>40007</v>
      </c>
      <c r="C31">
        <f>IFERROR(VLOOKUP(B31,'INX convert'!A$5:G$3000,7,0),C30)</f>
        <v>728125.1</v>
      </c>
      <c r="D31">
        <f>IFERROR(VLOOKUP(B31,'INX convert'!A$5:G$3000,4,0),D30)</f>
        <v>10141.83</v>
      </c>
    </row>
    <row r="32" spans="2:4">
      <c r="B32" s="1">
        <v>40008</v>
      </c>
      <c r="C32">
        <f>IFERROR(VLOOKUP(B32,'INX convert'!A$5:G$3000,7,0),C31)</f>
        <v>711044.72</v>
      </c>
      <c r="D32">
        <f>IFERROR(VLOOKUP(B32,'INX convert'!A$5:G$3000,4,0),D31)</f>
        <v>10356.57</v>
      </c>
    </row>
    <row r="33" spans="2:4">
      <c r="B33" s="1">
        <v>40009</v>
      </c>
      <c r="C33">
        <f>IFERROR(VLOOKUP(B33,'INX convert'!A$5:G$3000,7,0),C32)</f>
        <v>689025.38</v>
      </c>
      <c r="D33">
        <f>IFERROR(VLOOKUP(B33,'INX convert'!A$5:G$3000,4,0),D32)</f>
        <v>10865.26</v>
      </c>
    </row>
    <row r="34" spans="2:4">
      <c r="B34" s="1">
        <v>40010</v>
      </c>
      <c r="C34">
        <f>IFERROR(VLOOKUP(B34,'INX convert'!A$5:G$3000,7,0),C33)</f>
        <v>691047.57</v>
      </c>
      <c r="D34">
        <f>IFERROR(VLOOKUP(B34,'INX convert'!A$5:G$3000,4,0),D33)</f>
        <v>10861.34</v>
      </c>
    </row>
    <row r="35" spans="2:4">
      <c r="B35" s="1">
        <v>40011</v>
      </c>
      <c r="C35">
        <f>IFERROR(VLOOKUP(B35,'INX convert'!A$5:G$3000,7,0),C34)</f>
        <v>682261.04</v>
      </c>
      <c r="D35">
        <f>IFERROR(VLOOKUP(B35,'INX convert'!A$5:G$3000,4,0),D34)</f>
        <v>10972.92</v>
      </c>
    </row>
    <row r="36" spans="2:4">
      <c r="B36" s="1">
        <v>40014</v>
      </c>
      <c r="C36">
        <f>IFERROR(VLOOKUP(B36,'INX convert'!A$5:G$3000,7,0),C35)</f>
        <v>660944.18999999994</v>
      </c>
      <c r="D36">
        <f>IFERROR(VLOOKUP(B36,'INX convert'!A$5:G$3000,4,0),D35)</f>
        <v>11445.76</v>
      </c>
    </row>
    <row r="37" spans="2:4">
      <c r="B37" s="1">
        <v>40015</v>
      </c>
      <c r="C37">
        <f>IFERROR(VLOOKUP(B37,'INX convert'!A$5:G$3000,7,0),C36)</f>
        <v>664343.53</v>
      </c>
      <c r="D37">
        <f>IFERROR(VLOOKUP(B37,'INX convert'!A$5:G$3000,4,0),D36)</f>
        <v>11380.31</v>
      </c>
    </row>
    <row r="38" spans="2:4">
      <c r="B38" s="1">
        <v>40016</v>
      </c>
      <c r="C38">
        <f>IFERROR(VLOOKUP(B38,'INX convert'!A$5:G$3000,7,0),C37)</f>
        <v>656199.49</v>
      </c>
      <c r="D38">
        <f>IFERROR(VLOOKUP(B38,'INX convert'!A$5:G$3000,4,0),D37)</f>
        <v>11456.21</v>
      </c>
    </row>
    <row r="39" spans="2:4">
      <c r="B39" s="1">
        <v>40017</v>
      </c>
      <c r="C39">
        <f>IFERROR(VLOOKUP(B39,'INX convert'!A$5:G$3000,7,0),C38)</f>
        <v>627767.75</v>
      </c>
      <c r="D39">
        <f>IFERROR(VLOOKUP(B39,'INX convert'!A$5:G$3000,4,0),D38)</f>
        <v>11981.14</v>
      </c>
    </row>
    <row r="40" spans="2:4">
      <c r="B40" s="1">
        <v>40018</v>
      </c>
      <c r="C40">
        <f>IFERROR(VLOOKUP(B40,'INX convert'!A$5:G$3000,7,0),C39)</f>
        <v>638354.49</v>
      </c>
      <c r="D40">
        <f>IFERROR(VLOOKUP(B40,'INX convert'!A$5:G$3000,4,0),D39)</f>
        <v>11653.39</v>
      </c>
    </row>
    <row r="41" spans="2:4">
      <c r="B41" s="1">
        <v>40021</v>
      </c>
      <c r="C41">
        <f>IFERROR(VLOOKUP(B41,'INX convert'!A$5:G$3000,7,0),C40)</f>
        <v>637100.31999999995</v>
      </c>
      <c r="D41">
        <f>IFERROR(VLOOKUP(B41,'INX convert'!A$5:G$3000,4,0),D40)</f>
        <v>11679.01</v>
      </c>
    </row>
    <row r="42" spans="2:4">
      <c r="B42" s="1">
        <v>40022</v>
      </c>
      <c r="C42">
        <f>IFERROR(VLOOKUP(B42,'INX convert'!A$5:G$3000,7,0),C41)</f>
        <v>632560.67000000004</v>
      </c>
      <c r="D42">
        <f>IFERROR(VLOOKUP(B42,'INX convert'!A$5:G$3000,4,0),D41)</f>
        <v>11661.74</v>
      </c>
    </row>
    <row r="43" spans="2:4">
      <c r="B43" s="1">
        <v>40023</v>
      </c>
      <c r="C43">
        <f>IFERROR(VLOOKUP(B43,'INX convert'!A$5:G$3000,7,0),C42)</f>
        <v>641382.54</v>
      </c>
      <c r="D43">
        <f>IFERROR(VLOOKUP(B43,'INX convert'!A$5:G$3000,4,0),D42)</f>
        <v>11206.46</v>
      </c>
    </row>
    <row r="44" spans="2:4">
      <c r="B44" s="1">
        <v>40024</v>
      </c>
      <c r="C44">
        <f>IFERROR(VLOOKUP(B44,'INX convert'!A$5:G$3000,7,0),C43)</f>
        <v>618875.41</v>
      </c>
      <c r="D44">
        <f>IFERROR(VLOOKUP(B44,'INX convert'!A$5:G$3000,4,0),D43)</f>
        <v>11577.6</v>
      </c>
    </row>
    <row r="45" spans="2:4">
      <c r="B45" s="1">
        <v>40025</v>
      </c>
      <c r="C45">
        <f>IFERROR(VLOOKUP(B45,'INX convert'!A$5:G$3000,7,0),C44)</f>
        <v>644959.04</v>
      </c>
      <c r="D45">
        <f>IFERROR(VLOOKUP(B45,'INX convert'!A$5:G$3000,4,0),D44)</f>
        <v>11184.82</v>
      </c>
    </row>
    <row r="46" spans="2:4">
      <c r="B46" s="1">
        <v>40028</v>
      </c>
      <c r="C46">
        <f>IFERROR(VLOOKUP(B46,'INX convert'!A$5:G$3000,7,0),C45)</f>
        <v>660759.34</v>
      </c>
      <c r="D46">
        <f>IFERROR(VLOOKUP(B46,'INX convert'!A$5:G$3000,4,0),D45)</f>
        <v>11244.83</v>
      </c>
    </row>
    <row r="47" spans="2:4">
      <c r="B47" s="1">
        <v>40029</v>
      </c>
      <c r="C47">
        <f>IFERROR(VLOOKUP(B47,'INX convert'!A$5:G$3000,7,0),C46)</f>
        <v>646490.89</v>
      </c>
      <c r="D47">
        <f>IFERROR(VLOOKUP(B47,'INX convert'!A$5:G$3000,4,0),D46)</f>
        <v>11418.11</v>
      </c>
    </row>
    <row r="48" spans="2:4">
      <c r="B48" s="1">
        <v>40030</v>
      </c>
      <c r="C48">
        <f>IFERROR(VLOOKUP(B48,'INX convert'!A$5:G$3000,7,0),C47)</f>
        <v>644033.84</v>
      </c>
      <c r="D48">
        <f>IFERROR(VLOOKUP(B48,'INX convert'!A$5:G$3000,4,0),D47)</f>
        <v>11404.1</v>
      </c>
    </row>
    <row r="49" spans="2:4">
      <c r="B49" s="1">
        <v>40031</v>
      </c>
      <c r="C49">
        <f>IFERROR(VLOOKUP(B49,'INX convert'!A$5:G$3000,7,0),C48)</f>
        <v>627165.30000000005</v>
      </c>
      <c r="D49">
        <f>IFERROR(VLOOKUP(B49,'INX convert'!A$5:G$3000,4,0),D48)</f>
        <v>11641.66</v>
      </c>
    </row>
    <row r="50" spans="2:4">
      <c r="B50" s="1">
        <v>40032</v>
      </c>
      <c r="C50">
        <f>IFERROR(VLOOKUP(B50,'INX convert'!A$5:G$3000,7,0),C49)</f>
        <v>606058.37</v>
      </c>
      <c r="D50">
        <f>IFERROR(VLOOKUP(B50,'INX convert'!A$5:G$3000,4,0),D49)</f>
        <v>11745.47</v>
      </c>
    </row>
    <row r="51" spans="2:4">
      <c r="B51" s="1">
        <v>40035</v>
      </c>
      <c r="C51">
        <f>IFERROR(VLOOKUP(B51,'INX convert'!A$5:G$3000,7,0),C50)</f>
        <v>603550.03</v>
      </c>
      <c r="D51">
        <f>IFERROR(VLOOKUP(B51,'INX convert'!A$5:G$3000,4,0),D50)</f>
        <v>11692.69</v>
      </c>
    </row>
    <row r="52" spans="2:4">
      <c r="B52" s="1">
        <v>40036</v>
      </c>
      <c r="C52">
        <f>IFERROR(VLOOKUP(B52,'INX convert'!A$5:G$3000,7,0),C51)</f>
        <v>617005.18000000005</v>
      </c>
      <c r="D52">
        <f>IFERROR(VLOOKUP(B52,'INX convert'!A$5:G$3000,4,0),D51)</f>
        <v>11371.03</v>
      </c>
    </row>
    <row r="53" spans="2:4">
      <c r="B53" s="1">
        <v>40037</v>
      </c>
      <c r="C53">
        <f>IFERROR(VLOOKUP(B53,'INX convert'!A$5:G$3000,7,0),C52)</f>
        <v>609701.52</v>
      </c>
      <c r="D53">
        <f>IFERROR(VLOOKUP(B53,'INX convert'!A$5:G$3000,4,0),D52)</f>
        <v>11591.73</v>
      </c>
    </row>
    <row r="54" spans="2:4">
      <c r="B54" s="1">
        <v>40038</v>
      </c>
      <c r="C54">
        <f>IFERROR(VLOOKUP(B54,'INX convert'!A$5:G$3000,7,0),C53)</f>
        <v>620347.30000000005</v>
      </c>
      <c r="D54">
        <f>IFERROR(VLOOKUP(B54,'INX convert'!A$5:G$3000,4,0),D53)</f>
        <v>11468.63</v>
      </c>
    </row>
    <row r="55" spans="2:4">
      <c r="B55" s="1">
        <v>40039</v>
      </c>
      <c r="C55">
        <f>IFERROR(VLOOKUP(B55,'INX convert'!A$5:G$3000,7,0),C54)</f>
        <v>620308.54</v>
      </c>
      <c r="D55">
        <f>IFERROR(VLOOKUP(B55,'INX convert'!A$5:G$3000,4,0),D54)</f>
        <v>11354.82</v>
      </c>
    </row>
    <row r="56" spans="2:4">
      <c r="B56" s="1">
        <v>40042</v>
      </c>
      <c r="C56">
        <f>IFERROR(VLOOKUP(B56,'INX convert'!A$5:G$3000,7,0),C55)</f>
        <v>665272.43999999994</v>
      </c>
      <c r="D56">
        <f>IFERROR(VLOOKUP(B56,'INX convert'!A$5:G$3000,4,0),D55)</f>
        <v>10180.98</v>
      </c>
    </row>
    <row r="57" spans="2:4">
      <c r="B57" s="1">
        <v>40043</v>
      </c>
      <c r="C57">
        <f>IFERROR(VLOOKUP(B57,'INX convert'!A$5:G$3000,7,0),C56)</f>
        <v>639582.18999999994</v>
      </c>
      <c r="D57">
        <f>IFERROR(VLOOKUP(B57,'INX convert'!A$5:G$3000,4,0),D56)</f>
        <v>10577.34</v>
      </c>
    </row>
    <row r="58" spans="2:4">
      <c r="B58" s="1">
        <v>40044</v>
      </c>
      <c r="C58">
        <f>IFERROR(VLOOKUP(B58,'INX convert'!A$5:G$3000,7,0),C57)</f>
        <v>646867.71</v>
      </c>
      <c r="D58">
        <f>IFERROR(VLOOKUP(B58,'INX convert'!A$5:G$3000,4,0),D57)</f>
        <v>10590.67</v>
      </c>
    </row>
    <row r="59" spans="2:4">
      <c r="B59" s="1">
        <v>40045</v>
      </c>
      <c r="C59">
        <f>IFERROR(VLOOKUP(B59,'INX convert'!A$5:G$3000,7,0),C58)</f>
        <v>625723.28</v>
      </c>
      <c r="D59">
        <f>IFERROR(VLOOKUP(B59,'INX convert'!A$5:G$3000,4,0),D58)</f>
        <v>10939.99</v>
      </c>
    </row>
    <row r="60" spans="2:4">
      <c r="B60" s="1">
        <v>40046</v>
      </c>
      <c r="C60">
        <f>IFERROR(VLOOKUP(B60,'INX convert'!A$5:G$3000,7,0),C59)</f>
        <v>592436.47</v>
      </c>
      <c r="D60">
        <f>IFERROR(VLOOKUP(B60,'INX convert'!A$5:G$3000,4,0),D59)</f>
        <v>11514.44</v>
      </c>
    </row>
    <row r="61" spans="2:4">
      <c r="B61" s="1">
        <v>40049</v>
      </c>
      <c r="C61">
        <f>IFERROR(VLOOKUP(B61,'INX convert'!A$5:G$3000,7,0),C60)</f>
        <v>611839.56000000006</v>
      </c>
      <c r="D61">
        <f>IFERROR(VLOOKUP(B61,'INX convert'!A$5:G$3000,4,0),D60)</f>
        <v>11088.88</v>
      </c>
    </row>
    <row r="62" spans="2:4">
      <c r="B62" s="1">
        <v>40050</v>
      </c>
      <c r="C62">
        <f>IFERROR(VLOOKUP(B62,'INX convert'!A$5:G$3000,7,0),C61)</f>
        <v>603561.47</v>
      </c>
      <c r="D62">
        <f>IFERROR(VLOOKUP(B62,'INX convert'!A$5:G$3000,4,0),D61)</f>
        <v>11198.75</v>
      </c>
    </row>
    <row r="63" spans="2:4">
      <c r="B63" s="1">
        <v>40051</v>
      </c>
      <c r="C63">
        <f>IFERROR(VLOOKUP(B63,'INX convert'!A$5:G$3000,7,0),C62)</f>
        <v>618436.32999999996</v>
      </c>
      <c r="D63">
        <f>IFERROR(VLOOKUP(B63,'INX convert'!A$5:G$3000,4,0),D62)</f>
        <v>10723.65</v>
      </c>
    </row>
    <row r="64" spans="2:4">
      <c r="B64" s="1">
        <v>40052</v>
      </c>
      <c r="C64">
        <f>IFERROR(VLOOKUP(B64,'INX convert'!A$5:G$3000,7,0),C63)</f>
        <v>614620.89</v>
      </c>
      <c r="D64">
        <f>IFERROR(VLOOKUP(B64,'INX convert'!A$5:G$3000,4,0),D63)</f>
        <v>10748.87</v>
      </c>
    </row>
    <row r="65" spans="2:4">
      <c r="B65" s="1">
        <v>40053</v>
      </c>
      <c r="C65">
        <f>IFERROR(VLOOKUP(B65,'INX convert'!A$5:G$3000,7,0),C64)</f>
        <v>607692.89</v>
      </c>
      <c r="D65">
        <f>IFERROR(VLOOKUP(B65,'INX convert'!A$5:G$3000,4,0),D64)</f>
        <v>11033.91</v>
      </c>
    </row>
    <row r="66" spans="2:4">
      <c r="B66" s="1">
        <v>40056</v>
      </c>
      <c r="C66">
        <f>IFERROR(VLOOKUP(B66,'INX convert'!A$5:G$3000,7,0),C65)</f>
        <v>620937.63</v>
      </c>
      <c r="D66">
        <f>IFERROR(VLOOKUP(B66,'INX convert'!A$5:G$3000,4,0),D65)</f>
        <v>10711.79</v>
      </c>
    </row>
    <row r="67" spans="2:4">
      <c r="B67" s="1">
        <v>40057</v>
      </c>
      <c r="C67">
        <f>IFERROR(VLOOKUP(B67,'INX convert'!A$5:G$3000,7,0),C66)</f>
        <v>644763.80000000005</v>
      </c>
      <c r="D67">
        <f>IFERROR(VLOOKUP(B67,'INX convert'!A$5:G$3000,4,0),D66)</f>
        <v>10191.040000000001</v>
      </c>
    </row>
    <row r="68" spans="2:4">
      <c r="B68" s="1">
        <v>40058</v>
      </c>
      <c r="C68">
        <f>IFERROR(VLOOKUP(B68,'INX convert'!A$5:G$3000,7,0),C67)</f>
        <v>649706.91</v>
      </c>
      <c r="D68">
        <f>IFERROR(VLOOKUP(B68,'INX convert'!A$5:G$3000,4,0),D67)</f>
        <v>9981.7000000000007</v>
      </c>
    </row>
    <row r="69" spans="2:4">
      <c r="B69" s="1">
        <v>40059</v>
      </c>
      <c r="C69">
        <f>IFERROR(VLOOKUP(B69,'INX convert'!A$5:G$3000,7,0),C68)</f>
        <v>637328.09</v>
      </c>
      <c r="D69">
        <f>IFERROR(VLOOKUP(B69,'INX convert'!A$5:G$3000,4,0),D68)</f>
        <v>10154.34</v>
      </c>
    </row>
    <row r="70" spans="2:4">
      <c r="B70" s="1">
        <v>40060</v>
      </c>
      <c r="C70">
        <f>IFERROR(VLOOKUP(B70,'INX convert'!A$5:G$3000,7,0),C69)</f>
        <v>601840.55000000005</v>
      </c>
      <c r="D70">
        <f>IFERROR(VLOOKUP(B70,'INX convert'!A$5:G$3000,4,0),D69)</f>
        <v>10643.74</v>
      </c>
    </row>
    <row r="71" spans="2:4">
      <c r="B71" s="1">
        <v>40064</v>
      </c>
      <c r="C71">
        <f>IFERROR(VLOOKUP(B71,'INX convert'!A$5:G$3000,7,0),C70)</f>
        <v>592988.18999999994</v>
      </c>
      <c r="D71">
        <f>IFERROR(VLOOKUP(B71,'INX convert'!A$5:G$3000,4,0),D70)</f>
        <v>11130.42</v>
      </c>
    </row>
    <row r="72" spans="2:4">
      <c r="B72" s="1">
        <v>40065</v>
      </c>
      <c r="C72">
        <f>IFERROR(VLOOKUP(B72,'INX convert'!A$5:G$3000,7,0),C71)</f>
        <v>579223.04000000004</v>
      </c>
      <c r="D72">
        <f>IFERROR(VLOOKUP(B72,'INX convert'!A$5:G$3000,4,0),D71)</f>
        <v>11433.67</v>
      </c>
    </row>
    <row r="73" spans="2:4">
      <c r="B73" s="1">
        <v>40066</v>
      </c>
      <c r="C73">
        <f>IFERROR(VLOOKUP(B73,'INX convert'!A$5:G$3000,7,0),C72)</f>
        <v>567607.97</v>
      </c>
      <c r="D73">
        <f>IFERROR(VLOOKUP(B73,'INX convert'!A$5:G$3000,4,0),D72)</f>
        <v>11606.95</v>
      </c>
    </row>
    <row r="74" spans="2:4">
      <c r="B74" s="1">
        <v>40067</v>
      </c>
      <c r="C74">
        <f>IFERROR(VLOOKUP(B74,'INX convert'!A$5:G$3000,7,0),C73)</f>
        <v>555720.1</v>
      </c>
      <c r="D74">
        <f>IFERROR(VLOOKUP(B74,'INX convert'!A$5:G$3000,4,0),D73)</f>
        <v>11901</v>
      </c>
    </row>
    <row r="75" spans="2:4">
      <c r="B75" s="1">
        <v>40070</v>
      </c>
      <c r="C75">
        <f>IFERROR(VLOOKUP(B75,'INX convert'!A$5:G$3000,7,0),C74)</f>
        <v>563967.31000000006</v>
      </c>
      <c r="D75">
        <f>IFERROR(VLOOKUP(B75,'INX convert'!A$5:G$3000,4,0),D74)</f>
        <v>11733.7</v>
      </c>
    </row>
    <row r="76" spans="2:4">
      <c r="B76" s="1">
        <v>40071</v>
      </c>
      <c r="C76">
        <f>IFERROR(VLOOKUP(B76,'INX convert'!A$5:G$3000,7,0),C75)</f>
        <v>563109.32999999996</v>
      </c>
      <c r="D76">
        <f>IFERROR(VLOOKUP(B76,'INX convert'!A$5:G$3000,4,0),D75)</f>
        <v>11676.7</v>
      </c>
    </row>
    <row r="77" spans="2:4">
      <c r="B77" s="1">
        <v>40072</v>
      </c>
      <c r="C77">
        <f>IFERROR(VLOOKUP(B77,'INX convert'!A$5:G$3000,7,0),C76)</f>
        <v>572525.27</v>
      </c>
      <c r="D77">
        <f>IFERROR(VLOOKUP(B77,'INX convert'!A$5:G$3000,4,0),D76)</f>
        <v>11545.2</v>
      </c>
    </row>
    <row r="78" spans="2:4">
      <c r="B78" s="1">
        <v>40073</v>
      </c>
      <c r="C78">
        <f>IFERROR(VLOOKUP(B78,'INX convert'!A$5:G$3000,7,0),C77)</f>
        <v>557231.87</v>
      </c>
      <c r="D78">
        <f>IFERROR(VLOOKUP(B78,'INX convert'!A$5:G$3000,4,0),D77)</f>
        <v>11924.42</v>
      </c>
    </row>
    <row r="79" spans="2:4">
      <c r="B79" s="1">
        <v>40074</v>
      </c>
      <c r="C79">
        <f>IFERROR(VLOOKUP(B79,'INX convert'!A$5:G$3000,7,0),C78)</f>
        <v>560524.12</v>
      </c>
      <c r="D79">
        <f>IFERROR(VLOOKUP(B79,'INX convert'!A$5:G$3000,4,0),D78)</f>
        <v>11784.91</v>
      </c>
    </row>
    <row r="80" spans="2:4">
      <c r="B80" s="1">
        <v>40077</v>
      </c>
      <c r="C80">
        <f>IFERROR(VLOOKUP(B80,'INX convert'!A$5:G$3000,7,0),C79)</f>
        <v>561547.13</v>
      </c>
      <c r="D80">
        <f>IFERROR(VLOOKUP(B80,'INX convert'!A$5:G$3000,4,0),D79)</f>
        <v>11623.7</v>
      </c>
    </row>
    <row r="81" spans="2:4">
      <c r="B81" s="1">
        <v>40078</v>
      </c>
      <c r="C81">
        <f>IFERROR(VLOOKUP(B81,'INX convert'!A$5:G$3000,7,0),C80)</f>
        <v>559277.75</v>
      </c>
      <c r="D81">
        <f>IFERROR(VLOOKUP(B81,'INX convert'!A$5:G$3000,4,0),D80)</f>
        <v>11860.04</v>
      </c>
    </row>
    <row r="82" spans="2:4">
      <c r="B82" s="1">
        <v>40079</v>
      </c>
      <c r="C82">
        <f>IFERROR(VLOOKUP(B82,'INX convert'!A$5:G$3000,7,0),C81)</f>
        <v>555554.53</v>
      </c>
      <c r="D82">
        <f>IFERROR(VLOOKUP(B82,'INX convert'!A$5:G$3000,4,0),D81)</f>
        <v>11891.43</v>
      </c>
    </row>
    <row r="83" spans="2:4">
      <c r="B83" s="1">
        <v>40080</v>
      </c>
      <c r="C83">
        <f>IFERROR(VLOOKUP(B83,'INX convert'!A$5:G$3000,7,0),C82)</f>
        <v>572408.92000000004</v>
      </c>
      <c r="D83">
        <f>IFERROR(VLOOKUP(B83,'INX convert'!A$5:G$3000,4,0),D82)</f>
        <v>11386.75</v>
      </c>
    </row>
    <row r="84" spans="2:4">
      <c r="B84" s="1">
        <v>40081</v>
      </c>
      <c r="C84">
        <f>IFERROR(VLOOKUP(B84,'INX convert'!A$5:G$3000,7,0),C83)</f>
        <v>563933.97</v>
      </c>
      <c r="D84">
        <f>IFERROR(VLOOKUP(B84,'INX convert'!A$5:G$3000,4,0),D83)</f>
        <v>11504.76</v>
      </c>
    </row>
    <row r="85" spans="2:4">
      <c r="B85" s="1">
        <v>40084</v>
      </c>
      <c r="C85">
        <f>IFERROR(VLOOKUP(B85,'INX convert'!A$5:G$3000,7,0),C84)</f>
        <v>544772.57999999996</v>
      </c>
      <c r="D85">
        <f>IFERROR(VLOOKUP(B85,'INX convert'!A$5:G$3000,4,0),D84)</f>
        <v>11781.69</v>
      </c>
    </row>
    <row r="86" spans="2:4">
      <c r="B86" s="1">
        <v>40085</v>
      </c>
      <c r="C86">
        <f>IFERROR(VLOOKUP(B86,'INX convert'!A$5:G$3000,7,0),C85)</f>
        <v>543212.54</v>
      </c>
      <c r="D86">
        <f>IFERROR(VLOOKUP(B86,'INX convert'!A$5:G$3000,4,0),D85)</f>
        <v>11647.29</v>
      </c>
    </row>
    <row r="87" spans="2:4">
      <c r="B87" s="1">
        <v>40086</v>
      </c>
      <c r="C87">
        <f>IFERROR(VLOOKUP(B87,'INX convert'!A$5:G$3000,7,0),C86)</f>
        <v>552103.99</v>
      </c>
      <c r="D87">
        <f>IFERROR(VLOOKUP(B87,'INX convert'!A$5:G$3000,4,0),D86)</f>
        <v>11546.47</v>
      </c>
    </row>
    <row r="88" spans="2:4">
      <c r="B88" s="1">
        <v>40087</v>
      </c>
      <c r="C88">
        <f>IFERROR(VLOOKUP(B88,'INX convert'!A$5:G$3000,7,0),C87)</f>
        <v>578159.17000000004</v>
      </c>
      <c r="D88">
        <f>IFERROR(VLOOKUP(B88,'INX convert'!A$5:G$3000,4,0),D87)</f>
        <v>10883.1</v>
      </c>
    </row>
    <row r="89" spans="2:4">
      <c r="B89" s="1">
        <v>40088</v>
      </c>
      <c r="C89">
        <f>IFERROR(VLOOKUP(B89,'INX convert'!A$5:G$3000,7,0),C88)</f>
        <v>584147.17000000004</v>
      </c>
      <c r="D89">
        <f>IFERROR(VLOOKUP(B89,'INX convert'!A$5:G$3000,4,0),D88)</f>
        <v>10811.29</v>
      </c>
    </row>
    <row r="90" spans="2:4">
      <c r="B90" s="1">
        <v>40091</v>
      </c>
      <c r="C90">
        <f>IFERROR(VLOOKUP(B90,'INX convert'!A$5:G$3000,7,0),C89)</f>
        <v>572888.29</v>
      </c>
      <c r="D90">
        <f>IFERROR(VLOOKUP(B90,'INX convert'!A$5:G$3000,4,0),D89)</f>
        <v>11018.29</v>
      </c>
    </row>
    <row r="91" spans="2:4">
      <c r="B91" s="1">
        <v>40092</v>
      </c>
      <c r="C91">
        <f>IFERROR(VLOOKUP(B91,'INX convert'!A$5:G$3000,7,0),C90)</f>
        <v>538785.43999999994</v>
      </c>
      <c r="D91">
        <f>IFERROR(VLOOKUP(B91,'INX convert'!A$5:G$3000,4,0),D90)</f>
        <v>11828.88</v>
      </c>
    </row>
    <row r="92" spans="2:4">
      <c r="B92" s="1">
        <v>40093</v>
      </c>
      <c r="C92">
        <f>IFERROR(VLOOKUP(B92,'INX convert'!A$5:G$3000,7,0),C91)</f>
        <v>540818.82999999996</v>
      </c>
      <c r="D92">
        <f>IFERROR(VLOOKUP(B92,'INX convert'!A$5:G$3000,4,0),D91)</f>
        <v>11666.03</v>
      </c>
    </row>
    <row r="93" spans="2:4">
      <c r="B93" s="1">
        <v>40094</v>
      </c>
      <c r="C93">
        <f>IFERROR(VLOOKUP(B93,'INX convert'!A$5:G$3000,7,0),C92)</f>
        <v>525862.67000000004</v>
      </c>
      <c r="D93">
        <f>IFERROR(VLOOKUP(B93,'INX convert'!A$5:G$3000,4,0),D92)</f>
        <v>12082.12</v>
      </c>
    </row>
    <row r="94" spans="2:4">
      <c r="B94" s="1">
        <v>40095</v>
      </c>
      <c r="C94">
        <f>IFERROR(VLOOKUP(B94,'INX convert'!A$5:G$3000,7,0),C93)</f>
        <v>526464.02</v>
      </c>
      <c r="D94">
        <f>IFERROR(VLOOKUP(B94,'INX convert'!A$5:G$3000,4,0),D93)</f>
        <v>12043.24</v>
      </c>
    </row>
    <row r="95" spans="2:4">
      <c r="B95" s="1">
        <v>40098</v>
      </c>
      <c r="C95">
        <f>IFERROR(VLOOKUP(B95,'INX convert'!A$5:G$3000,7,0),C94)</f>
        <v>523391.8</v>
      </c>
      <c r="D95">
        <f>IFERROR(VLOOKUP(B95,'INX convert'!A$5:G$3000,4,0),D94)</f>
        <v>12174.42</v>
      </c>
    </row>
    <row r="96" spans="2:4">
      <c r="B96" s="1">
        <v>40099</v>
      </c>
      <c r="C96">
        <f>IFERROR(VLOOKUP(B96,'INX convert'!A$5:G$3000,7,0),C95)</f>
        <v>538263.93999999994</v>
      </c>
      <c r="D96">
        <f>IFERROR(VLOOKUP(B96,'INX convert'!A$5:G$3000,4,0),D95)</f>
        <v>11843</v>
      </c>
    </row>
    <row r="97" spans="2:4">
      <c r="B97" s="1">
        <v>40100</v>
      </c>
      <c r="C97">
        <f>IFERROR(VLOOKUP(B97,'INX convert'!A$5:G$3000,7,0),C96)</f>
        <v>518165.23</v>
      </c>
      <c r="D97">
        <f>IFERROR(VLOOKUP(B97,'INX convert'!A$5:G$3000,4,0),D96)</f>
        <v>12384.85</v>
      </c>
    </row>
    <row r="98" spans="2:4">
      <c r="B98" s="1">
        <v>40101</v>
      </c>
      <c r="C98">
        <f>IFERROR(VLOOKUP(B98,'INX convert'!A$5:G$3000,7,0),C97)</f>
        <v>523623.33</v>
      </c>
      <c r="D98">
        <f>IFERROR(VLOOKUP(B98,'INX convert'!A$5:G$3000,4,0),D97)</f>
        <v>12297.36</v>
      </c>
    </row>
    <row r="99" spans="2:4">
      <c r="B99" s="1">
        <v>40102</v>
      </c>
      <c r="C99">
        <f>IFERROR(VLOOKUP(B99,'INX convert'!A$5:G$3000,7,0),C98)</f>
        <v>524808.87</v>
      </c>
      <c r="D99">
        <f>IFERROR(VLOOKUP(B99,'INX convert'!A$5:G$3000,4,0),D98)</f>
        <v>12127.48</v>
      </c>
    </row>
    <row r="100" spans="2:4">
      <c r="B100" s="1">
        <v>40105</v>
      </c>
      <c r="C100">
        <f>IFERROR(VLOOKUP(B100,'INX convert'!A$5:G$3000,7,0),C99)</f>
        <v>521778.58</v>
      </c>
      <c r="D100">
        <f>IFERROR(VLOOKUP(B100,'INX convert'!A$5:G$3000,4,0),D99)</f>
        <v>12259.72</v>
      </c>
    </row>
    <row r="101" spans="2:4">
      <c r="B101" s="1">
        <v>40106</v>
      </c>
      <c r="C101">
        <f>IFERROR(VLOOKUP(B101,'INX convert'!A$5:G$3000,7,0),C100)</f>
        <v>510205.77</v>
      </c>
      <c r="D101">
        <f>IFERROR(VLOOKUP(B101,'INX convert'!A$5:G$3000,4,0),D100)</f>
        <v>12509.74</v>
      </c>
    </row>
    <row r="102" spans="2:4">
      <c r="B102" s="1">
        <v>40107</v>
      </c>
      <c r="C102">
        <f>IFERROR(VLOOKUP(B102,'INX convert'!A$5:G$3000,7,0),C101)</f>
        <v>500139.62</v>
      </c>
      <c r="D102">
        <f>IFERROR(VLOOKUP(B102,'INX convert'!A$5:G$3000,4,0),D101)</f>
        <v>12827.83</v>
      </c>
    </row>
    <row r="103" spans="2:4">
      <c r="B103" s="1">
        <v>40108</v>
      </c>
      <c r="C103">
        <f>IFERROR(VLOOKUP(B103,'INX convert'!A$5:G$3000,7,0),C102)</f>
        <v>503645.27</v>
      </c>
      <c r="D103">
        <f>IFERROR(VLOOKUP(B103,'INX convert'!A$5:G$3000,4,0),D102)</f>
        <v>12727.95</v>
      </c>
    </row>
    <row r="104" spans="2:4">
      <c r="B104" s="1">
        <v>40109</v>
      </c>
      <c r="C104">
        <f>IFERROR(VLOOKUP(B104,'INX convert'!A$5:G$3000,7,0),C103)</f>
        <v>493510.24</v>
      </c>
      <c r="D104">
        <f>IFERROR(VLOOKUP(B104,'INX convert'!A$5:G$3000,4,0),D103)</f>
        <v>12982.53</v>
      </c>
    </row>
    <row r="105" spans="2:4">
      <c r="B105" s="1">
        <v>40112</v>
      </c>
      <c r="C105">
        <f>IFERROR(VLOOKUP(B105,'INX convert'!A$5:G$3000,7,0),C104)</f>
        <v>520215.3</v>
      </c>
      <c r="D105">
        <f>IFERROR(VLOOKUP(B105,'INX convert'!A$5:G$3000,4,0),D104)</f>
        <v>12057.43</v>
      </c>
    </row>
    <row r="106" spans="2:4">
      <c r="B106" s="1">
        <v>40113</v>
      </c>
      <c r="C106">
        <f>IFERROR(VLOOKUP(B106,'INX convert'!A$5:G$3000,7,0),C105)</f>
        <v>515376.52</v>
      </c>
      <c r="D106">
        <f>IFERROR(VLOOKUP(B106,'INX convert'!A$5:G$3000,4,0),D105)</f>
        <v>11919.62</v>
      </c>
    </row>
    <row r="107" spans="2:4">
      <c r="B107" s="1">
        <v>40114</v>
      </c>
      <c r="C107">
        <f>IFERROR(VLOOKUP(B107,'INX convert'!A$5:G$3000,7,0),C106)</f>
        <v>527653.05000000005</v>
      </c>
      <c r="D107">
        <f>IFERROR(VLOOKUP(B107,'INX convert'!A$5:G$3000,4,0),D106)</f>
        <v>11503.48</v>
      </c>
    </row>
    <row r="108" spans="2:4">
      <c r="B108" s="1">
        <v>40115</v>
      </c>
      <c r="C108">
        <f>IFERROR(VLOOKUP(B108,'INX convert'!A$5:G$3000,7,0),C107)</f>
        <v>520151.56</v>
      </c>
      <c r="D108">
        <f>IFERROR(VLOOKUP(B108,'INX convert'!A$5:G$3000,4,0),D107)</f>
        <v>11725.73</v>
      </c>
    </row>
    <row r="109" spans="2:4">
      <c r="B109" s="1">
        <v>40116</v>
      </c>
      <c r="C109">
        <f>IFERROR(VLOOKUP(B109,'INX convert'!A$5:G$3000,7,0),C108)</f>
        <v>540466.71</v>
      </c>
      <c r="D109">
        <f>IFERROR(VLOOKUP(B109,'INX convert'!A$5:G$3000,4,0),D108)</f>
        <v>11128.72</v>
      </c>
    </row>
    <row r="110" spans="2:4">
      <c r="B110" s="1">
        <v>40119</v>
      </c>
      <c r="C110">
        <f>IFERROR(VLOOKUP(B110,'INX convert'!A$5:G$3000,7,0),C109)</f>
        <v>554103.68000000005</v>
      </c>
      <c r="D110">
        <f>IFERROR(VLOOKUP(B110,'INX convert'!A$5:G$3000,4,0),D109)</f>
        <v>10901.85</v>
      </c>
    </row>
    <row r="111" spans="2:4">
      <c r="B111" s="1">
        <v>40120</v>
      </c>
      <c r="C111">
        <f>IFERROR(VLOOKUP(B111,'INX convert'!A$5:G$3000,7,0),C110)</f>
        <v>552861.12</v>
      </c>
      <c r="D111">
        <f>IFERROR(VLOOKUP(B111,'INX convert'!A$5:G$3000,4,0),D110)</f>
        <v>10679.76</v>
      </c>
    </row>
    <row r="112" spans="2:4">
      <c r="B112" s="1">
        <v>40121</v>
      </c>
      <c r="C112">
        <f>IFERROR(VLOOKUP(B112,'INX convert'!A$5:G$3000,7,0),C111)</f>
        <v>550395.76</v>
      </c>
      <c r="D112">
        <f>IFERROR(VLOOKUP(B112,'INX convert'!A$5:G$3000,4,0),D111)</f>
        <v>10921.38</v>
      </c>
    </row>
    <row r="113" spans="2:4">
      <c r="B113" s="1">
        <v>40122</v>
      </c>
      <c r="C113">
        <f>IFERROR(VLOOKUP(B113,'INX convert'!A$5:G$3000,7,0),C112)</f>
        <v>532237.24</v>
      </c>
      <c r="D113">
        <f>IFERROR(VLOOKUP(B113,'INX convert'!A$5:G$3000,4,0),D112)</f>
        <v>11316.91</v>
      </c>
    </row>
    <row r="114" spans="2:4">
      <c r="B114" s="1">
        <v>40123</v>
      </c>
      <c r="C114">
        <f>IFERROR(VLOOKUP(B114,'INX convert'!A$5:G$3000,7,0),C113)</f>
        <v>513219.63</v>
      </c>
      <c r="D114">
        <f>IFERROR(VLOOKUP(B114,'INX convert'!A$5:G$3000,4,0),D113)</f>
        <v>11646.15</v>
      </c>
    </row>
    <row r="115" spans="2:4">
      <c r="B115" s="1">
        <v>40126</v>
      </c>
      <c r="C115">
        <f>IFERROR(VLOOKUP(B115,'INX convert'!A$5:G$3000,7,0),C114)</f>
        <v>498161.18</v>
      </c>
      <c r="D115">
        <f>IFERROR(VLOOKUP(B115,'INX convert'!A$5:G$3000,4,0),D114)</f>
        <v>12167.75</v>
      </c>
    </row>
    <row r="116" spans="2:4">
      <c r="B116" s="1">
        <v>40127</v>
      </c>
      <c r="C116">
        <f>IFERROR(VLOOKUP(B116,'INX convert'!A$5:G$3000,7,0),C115)</f>
        <v>484981.6</v>
      </c>
      <c r="D116">
        <f>IFERROR(VLOOKUP(B116,'INX convert'!A$5:G$3000,4,0),D115)</f>
        <v>12382.58</v>
      </c>
    </row>
    <row r="117" spans="2:4">
      <c r="B117" s="1">
        <v>40128</v>
      </c>
      <c r="C117">
        <f>IFERROR(VLOOKUP(B117,'INX convert'!A$5:G$3000,7,0),C116)</f>
        <v>487201.4</v>
      </c>
      <c r="D117">
        <f>IFERROR(VLOOKUP(B117,'INX convert'!A$5:G$3000,4,0),D116)</f>
        <v>12319.49</v>
      </c>
    </row>
    <row r="118" spans="2:4">
      <c r="B118" s="1">
        <v>40129</v>
      </c>
      <c r="C118">
        <f>IFERROR(VLOOKUP(B118,'INX convert'!A$5:G$3000,7,0),C117)</f>
        <v>485790.54</v>
      </c>
      <c r="D118">
        <f>IFERROR(VLOOKUP(B118,'INX convert'!A$5:G$3000,4,0),D117)</f>
        <v>12154.23</v>
      </c>
    </row>
    <row r="119" spans="2:4">
      <c r="B119" s="1">
        <v>40130</v>
      </c>
      <c r="C119">
        <f>IFERROR(VLOOKUP(B119,'INX convert'!A$5:G$3000,7,0),C118)</f>
        <v>486155.09</v>
      </c>
      <c r="D119">
        <f>IFERROR(VLOOKUP(B119,'INX convert'!A$5:G$3000,4,0),D118)</f>
        <v>12121.4</v>
      </c>
    </row>
    <row r="120" spans="2:4">
      <c r="B120" s="1">
        <v>40133</v>
      </c>
      <c r="C120">
        <f>IFERROR(VLOOKUP(B120,'INX convert'!A$5:G$3000,7,0),C119)</f>
        <v>480026.33</v>
      </c>
      <c r="D120">
        <f>IFERROR(VLOOKUP(B120,'INX convert'!A$5:G$3000,4,0),D119)</f>
        <v>12390.21</v>
      </c>
    </row>
    <row r="121" spans="2:4">
      <c r="B121" s="1">
        <v>40134</v>
      </c>
      <c r="C121">
        <f>IFERROR(VLOOKUP(B121,'INX convert'!A$5:G$3000,7,0),C120)</f>
        <v>486714.86</v>
      </c>
      <c r="D121">
        <f>IFERROR(VLOOKUP(B121,'INX convert'!A$5:G$3000,4,0),D120)</f>
        <v>11940.35</v>
      </c>
    </row>
    <row r="122" spans="2:4">
      <c r="B122" s="1">
        <v>40135</v>
      </c>
      <c r="C122">
        <f>IFERROR(VLOOKUP(B122,'INX convert'!A$5:G$3000,7,0),C121)</f>
        <v>474654.89</v>
      </c>
      <c r="D122">
        <f>IFERROR(VLOOKUP(B122,'INX convert'!A$5:G$3000,4,0),D121)</f>
        <v>12409.48</v>
      </c>
    </row>
    <row r="123" spans="2:4">
      <c r="B123" s="1">
        <v>40136</v>
      </c>
      <c r="C123">
        <f>IFERROR(VLOOKUP(B123,'INX convert'!A$5:G$3000,7,0),C122)</f>
        <v>480566.72</v>
      </c>
      <c r="D123">
        <f>IFERROR(VLOOKUP(B123,'INX convert'!A$5:G$3000,4,0),D122)</f>
        <v>12024.48</v>
      </c>
    </row>
    <row r="124" spans="2:4">
      <c r="B124" s="1">
        <v>40137</v>
      </c>
      <c r="C124">
        <f>IFERROR(VLOOKUP(B124,'INX convert'!A$5:G$3000,7,0),C123)</f>
        <v>479835.4</v>
      </c>
      <c r="D124">
        <f>IFERROR(VLOOKUP(B124,'INX convert'!A$5:G$3000,4,0),D123)</f>
        <v>11977.64</v>
      </c>
    </row>
    <row r="125" spans="2:4">
      <c r="B125" s="1">
        <v>40140</v>
      </c>
      <c r="C125">
        <f>IFERROR(VLOOKUP(B125,'INX convert'!A$5:G$3000,7,0),C124)</f>
        <v>460833.91</v>
      </c>
      <c r="D125">
        <f>IFERROR(VLOOKUP(B125,'INX convert'!A$5:G$3000,4,0),D124)</f>
        <v>12623.29</v>
      </c>
    </row>
    <row r="126" spans="2:4">
      <c r="B126" s="1">
        <v>40141</v>
      </c>
      <c r="C126">
        <f>IFERROR(VLOOKUP(B126,'INX convert'!A$5:G$3000,7,0),C125)</f>
        <v>456142.74</v>
      </c>
      <c r="D126">
        <f>IFERROR(VLOOKUP(B126,'INX convert'!A$5:G$3000,4,0),D125)</f>
        <v>12643.25</v>
      </c>
    </row>
    <row r="127" spans="2:4">
      <c r="B127" s="1">
        <v>40142</v>
      </c>
      <c r="C127">
        <f>IFERROR(VLOOKUP(B127,'INX convert'!A$5:G$3000,7,0),C126)</f>
        <v>445451.65</v>
      </c>
      <c r="D127">
        <f>IFERROR(VLOOKUP(B127,'INX convert'!A$5:G$3000,4,0),D126)</f>
        <v>13072.5</v>
      </c>
    </row>
    <row r="128" spans="2:4">
      <c r="B128" s="1">
        <v>40144</v>
      </c>
      <c r="C128">
        <f>IFERROR(VLOOKUP(B128,'INX convert'!A$5:G$3000,7,0),C127)</f>
        <v>462232.6</v>
      </c>
      <c r="D128">
        <f>IFERROR(VLOOKUP(B128,'INX convert'!A$5:G$3000,4,0),D127)</f>
        <v>12309.78</v>
      </c>
    </row>
    <row r="129" spans="2:4">
      <c r="B129" s="1">
        <v>40147</v>
      </c>
      <c r="C129">
        <f>IFERROR(VLOOKUP(B129,'INX convert'!A$5:G$3000,7,0),C128)</f>
        <v>481716.75</v>
      </c>
      <c r="D129">
        <f>IFERROR(VLOOKUP(B129,'INX convert'!A$5:G$3000,4,0),D128)</f>
        <v>11794.82</v>
      </c>
    </row>
    <row r="130" spans="2:4">
      <c r="B130" s="1">
        <v>40148</v>
      </c>
      <c r="C130">
        <f>IFERROR(VLOOKUP(B130,'INX convert'!A$5:G$3000,7,0),C129)</f>
        <v>469331.27</v>
      </c>
      <c r="D130">
        <f>IFERROR(VLOOKUP(B130,'INX convert'!A$5:G$3000,4,0),D129)</f>
        <v>12170.03</v>
      </c>
    </row>
    <row r="131" spans="2:4">
      <c r="B131" s="1">
        <v>40149</v>
      </c>
      <c r="C131">
        <f>IFERROR(VLOOKUP(B131,'INX convert'!A$5:G$3000,7,0),C130)</f>
        <v>464838.76</v>
      </c>
      <c r="D131">
        <f>IFERROR(VLOOKUP(B131,'INX convert'!A$5:G$3000,4,0),D130)</f>
        <v>12217.16</v>
      </c>
    </row>
    <row r="132" spans="2:4">
      <c r="B132" s="1">
        <v>40150</v>
      </c>
      <c r="C132">
        <f>IFERROR(VLOOKUP(B132,'INX convert'!A$5:G$3000,7,0),C131)</f>
        <v>466168.8</v>
      </c>
      <c r="D132">
        <f>IFERROR(VLOOKUP(B132,'INX convert'!A$5:G$3000,4,0),D131)</f>
        <v>12163.75</v>
      </c>
    </row>
    <row r="133" spans="2:4">
      <c r="B133" s="1">
        <v>40151</v>
      </c>
      <c r="C133">
        <f>IFERROR(VLOOKUP(B133,'INX convert'!A$5:G$3000,7,0),C132)</f>
        <v>451731.96</v>
      </c>
      <c r="D133">
        <f>IFERROR(VLOOKUP(B133,'INX convert'!A$5:G$3000,4,0),D132)</f>
        <v>12195.4</v>
      </c>
    </row>
    <row r="134" spans="2:4">
      <c r="B134" s="1">
        <v>40154</v>
      </c>
      <c r="C134">
        <f>IFERROR(VLOOKUP(B134,'INX convert'!A$5:G$3000,7,0),C133)</f>
        <v>446877.99</v>
      </c>
      <c r="D134">
        <f>IFERROR(VLOOKUP(B134,'INX convert'!A$5:G$3000,4,0),D133)</f>
        <v>12199.01</v>
      </c>
    </row>
    <row r="135" spans="2:4">
      <c r="B135" s="1">
        <v>40155</v>
      </c>
      <c r="C135">
        <f>IFERROR(VLOOKUP(B135,'INX convert'!A$5:G$3000,7,0),C134)</f>
        <v>451872.72</v>
      </c>
      <c r="D135">
        <f>IFERROR(VLOOKUP(B135,'INX convert'!A$5:G$3000,4,0),D134)</f>
        <v>11898.63</v>
      </c>
    </row>
    <row r="136" spans="2:4">
      <c r="B136" s="1">
        <v>40156</v>
      </c>
      <c r="C136">
        <f>IFERROR(VLOOKUP(B136,'INX convert'!A$5:G$3000,7,0),C135)</f>
        <v>460653.06</v>
      </c>
      <c r="D136">
        <f>IFERROR(VLOOKUP(B136,'INX convert'!A$5:G$3000,4,0),D135)</f>
        <v>11663.71</v>
      </c>
    </row>
    <row r="137" spans="2:4">
      <c r="B137" s="1">
        <v>40157</v>
      </c>
      <c r="C137">
        <f>IFERROR(VLOOKUP(B137,'INX convert'!A$5:G$3000,7,0),C136)</f>
        <v>456611.19</v>
      </c>
      <c r="D137">
        <f>IFERROR(VLOOKUP(B137,'INX convert'!A$5:G$3000,4,0),D136)</f>
        <v>11696.4</v>
      </c>
    </row>
    <row r="138" spans="2:4">
      <c r="B138" s="1">
        <v>40158</v>
      </c>
      <c r="C138">
        <f>IFERROR(VLOOKUP(B138,'INX convert'!A$5:G$3000,7,0),C137)</f>
        <v>447151.08</v>
      </c>
      <c r="D138">
        <f>IFERROR(VLOOKUP(B138,'INX convert'!A$5:G$3000,4,0),D137)</f>
        <v>11755.97</v>
      </c>
    </row>
    <row r="139" spans="2:4">
      <c r="B139" s="1">
        <v>40161</v>
      </c>
      <c r="C139">
        <f>IFERROR(VLOOKUP(B139,'INX convert'!A$5:G$3000,7,0),C138)</f>
        <v>437154.62</v>
      </c>
      <c r="D139">
        <f>IFERROR(VLOOKUP(B139,'INX convert'!A$5:G$3000,4,0),D138)</f>
        <v>12036.3</v>
      </c>
    </row>
    <row r="140" spans="2:4">
      <c r="B140" s="1">
        <v>40162</v>
      </c>
      <c r="C140">
        <f>IFERROR(VLOOKUP(B140,'INX convert'!A$5:G$3000,7,0),C139)</f>
        <v>430574.44</v>
      </c>
      <c r="D140">
        <f>IFERROR(VLOOKUP(B140,'INX convert'!A$5:G$3000,4,0),D139)</f>
        <v>12034.52</v>
      </c>
    </row>
    <row r="141" spans="2:4">
      <c r="B141" s="1">
        <v>40163</v>
      </c>
      <c r="C141">
        <f>IFERROR(VLOOKUP(B141,'INX convert'!A$5:G$3000,7,0),C140)</f>
        <v>417386.87</v>
      </c>
      <c r="D141">
        <f>IFERROR(VLOOKUP(B141,'INX convert'!A$5:G$3000,4,0),D140)</f>
        <v>12416.63</v>
      </c>
    </row>
    <row r="142" spans="2:4">
      <c r="B142" s="1">
        <v>40164</v>
      </c>
      <c r="C142">
        <f>IFERROR(VLOOKUP(B142,'INX convert'!A$5:G$3000,7,0),C141)</f>
        <v>413616.43</v>
      </c>
      <c r="D142">
        <f>IFERROR(VLOOKUP(B142,'INX convert'!A$5:G$3000,4,0),D141)</f>
        <v>12105.85</v>
      </c>
    </row>
    <row r="143" spans="2:4">
      <c r="B143" s="1">
        <v>40165</v>
      </c>
      <c r="C143">
        <f>IFERROR(VLOOKUP(B143,'INX convert'!A$5:G$3000,7,0),C142)</f>
        <v>415031.65</v>
      </c>
      <c r="D143">
        <f>IFERROR(VLOOKUP(B143,'INX convert'!A$5:G$3000,4,0),D142)</f>
        <v>11925.91</v>
      </c>
    </row>
    <row r="144" spans="2:4">
      <c r="B144" s="1">
        <v>40168</v>
      </c>
      <c r="C144">
        <f>IFERROR(VLOOKUP(B144,'INX convert'!A$5:G$3000,7,0),C143)</f>
        <v>401345.9</v>
      </c>
      <c r="D144">
        <f>IFERROR(VLOOKUP(B144,'INX convert'!A$5:G$3000,4,0),D143)</f>
        <v>12366.22</v>
      </c>
    </row>
    <row r="145" spans="2:4">
      <c r="B145" s="1">
        <v>40169</v>
      </c>
      <c r="C145">
        <f>IFERROR(VLOOKUP(B145,'INX convert'!A$5:G$3000,7,0),C144)</f>
        <v>380595.38</v>
      </c>
      <c r="D145">
        <f>IFERROR(VLOOKUP(B145,'INX convert'!A$5:G$3000,4,0),D144)</f>
        <v>12820.85</v>
      </c>
    </row>
    <row r="146" spans="2:4">
      <c r="B146" s="1">
        <v>40170</v>
      </c>
      <c r="C146">
        <f>IFERROR(VLOOKUP(B146,'INX convert'!A$5:G$3000,7,0),C145)</f>
        <v>374059.95</v>
      </c>
      <c r="D146">
        <f>IFERROR(VLOOKUP(B146,'INX convert'!A$5:G$3000,4,0),D145)</f>
        <v>13177.19</v>
      </c>
    </row>
    <row r="147" spans="2:4">
      <c r="B147" s="1">
        <v>40171</v>
      </c>
      <c r="C147">
        <f>IFERROR(VLOOKUP(B147,'INX convert'!A$5:G$3000,7,0),C146)</f>
        <v>374059.95</v>
      </c>
      <c r="D147">
        <f>IFERROR(VLOOKUP(B147,'INX convert'!A$5:G$3000,4,0),D146)</f>
        <v>13177.19</v>
      </c>
    </row>
    <row r="148" spans="2:4">
      <c r="B148" s="1">
        <v>40175</v>
      </c>
      <c r="C148">
        <f>IFERROR(VLOOKUP(B148,'INX convert'!A$5:G$3000,7,0),C147)</f>
        <v>370985.78</v>
      </c>
      <c r="D148">
        <f>IFERROR(VLOOKUP(B148,'INX convert'!A$5:G$3000,4,0),D147)</f>
        <v>13363.79</v>
      </c>
    </row>
    <row r="149" spans="2:4">
      <c r="B149" s="1">
        <v>40176</v>
      </c>
      <c r="C149">
        <f>IFERROR(VLOOKUP(B149,'INX convert'!A$5:G$3000,7,0),C148)</f>
        <v>368190.68</v>
      </c>
      <c r="D149">
        <f>IFERROR(VLOOKUP(B149,'INX convert'!A$5:G$3000,4,0),D148)</f>
        <v>13473.91</v>
      </c>
    </row>
    <row r="150" spans="2:4">
      <c r="B150" s="1">
        <v>40177</v>
      </c>
      <c r="C150">
        <f>IFERROR(VLOOKUP(B150,'INX convert'!A$5:G$3000,7,0),C149)</f>
        <v>371579.59</v>
      </c>
      <c r="D150">
        <f>IFERROR(VLOOKUP(B150,'INX convert'!A$5:G$3000,4,0),D149)</f>
        <v>13084.44</v>
      </c>
    </row>
    <row r="151" spans="2:4">
      <c r="B151" s="1">
        <v>40178</v>
      </c>
      <c r="C151">
        <f>IFERROR(VLOOKUP(B151,'INX convert'!A$5:G$3000,7,0),C150)</f>
        <v>371579.59</v>
      </c>
      <c r="D151">
        <f>IFERROR(VLOOKUP(B151,'INX convert'!A$5:G$3000,4,0),D150)</f>
        <v>13084.44</v>
      </c>
    </row>
    <row r="152" spans="2:4">
      <c r="B152" s="1">
        <v>40182</v>
      </c>
      <c r="C152">
        <f>IFERROR(VLOOKUP(B152,'INX convert'!A$5:G$3000,7,0),C151)</f>
        <v>367203.76</v>
      </c>
      <c r="D152">
        <f>IFERROR(VLOOKUP(B152,'INX convert'!A$5:G$3000,4,0),D151)</f>
        <v>13449.61</v>
      </c>
    </row>
    <row r="153" spans="2:4">
      <c r="B153" s="1">
        <v>40183</v>
      </c>
      <c r="C153">
        <f>IFERROR(VLOOKUP(B153,'INX convert'!A$5:G$3000,7,0),C152)</f>
        <v>359665.56</v>
      </c>
      <c r="D153">
        <f>IFERROR(VLOOKUP(B153,'INX convert'!A$5:G$3000,4,0),D152)</f>
        <v>13647.81</v>
      </c>
    </row>
    <row r="154" spans="2:4">
      <c r="B154" s="1">
        <v>40184</v>
      </c>
      <c r="C154">
        <f>IFERROR(VLOOKUP(B154,'INX convert'!A$5:G$3000,7,0),C153)</f>
        <v>355142.02</v>
      </c>
      <c r="D154">
        <f>IFERROR(VLOOKUP(B154,'INX convert'!A$5:G$3000,4,0),D153)</f>
        <v>13736.73</v>
      </c>
    </row>
    <row r="155" spans="2:4">
      <c r="B155" s="1">
        <v>40185</v>
      </c>
      <c r="C155">
        <f>IFERROR(VLOOKUP(B155,'INX convert'!A$5:G$3000,7,0),C154)</f>
        <v>350356.15</v>
      </c>
      <c r="D155">
        <f>IFERROR(VLOOKUP(B155,'INX convert'!A$5:G$3000,4,0),D154)</f>
        <v>13763.36</v>
      </c>
    </row>
    <row r="156" spans="2:4">
      <c r="B156" s="1">
        <v>40186</v>
      </c>
      <c r="C156">
        <f>IFERROR(VLOOKUP(B156,'INX convert'!A$5:G$3000,7,0),C155)</f>
        <v>342612.11</v>
      </c>
      <c r="D156">
        <f>IFERROR(VLOOKUP(B156,'INX convert'!A$5:G$3000,4,0),D155)</f>
        <v>14024.67</v>
      </c>
    </row>
    <row r="157" spans="2:4">
      <c r="B157" s="1">
        <v>40189</v>
      </c>
      <c r="C157">
        <f>IFERROR(VLOOKUP(B157,'INX convert'!A$5:G$3000,7,0),C156)</f>
        <v>349889.65</v>
      </c>
      <c r="D157">
        <f>IFERROR(VLOOKUP(B157,'INX convert'!A$5:G$3000,4,0),D156)</f>
        <v>14127.97</v>
      </c>
    </row>
    <row r="158" spans="2:4">
      <c r="B158" s="1">
        <v>40190</v>
      </c>
      <c r="C158">
        <f>IFERROR(VLOOKUP(B158,'INX convert'!A$5:G$3000,7,0),C157)</f>
        <v>350107.67</v>
      </c>
      <c r="D158">
        <f>IFERROR(VLOOKUP(B158,'INX convert'!A$5:G$3000,4,0),D157)</f>
        <v>14059.76</v>
      </c>
    </row>
    <row r="159" spans="2:4">
      <c r="B159" s="1">
        <v>40191</v>
      </c>
      <c r="C159">
        <f>IFERROR(VLOOKUP(B159,'INX convert'!A$5:G$3000,7,0),C158)</f>
        <v>347431.33</v>
      </c>
      <c r="D159">
        <f>IFERROR(VLOOKUP(B159,'INX convert'!A$5:G$3000,4,0),D158)</f>
        <v>14065.21</v>
      </c>
    </row>
    <row r="160" spans="2:4">
      <c r="B160" s="1">
        <v>40192</v>
      </c>
      <c r="C160">
        <f>IFERROR(VLOOKUP(B160,'INX convert'!A$5:G$3000,7,0),C159)</f>
        <v>333416.59999999998</v>
      </c>
      <c r="D160">
        <f>IFERROR(VLOOKUP(B160,'INX convert'!A$5:G$3000,4,0),D159)</f>
        <v>14509.22</v>
      </c>
    </row>
    <row r="161" spans="2:4">
      <c r="B161" s="1">
        <v>40193</v>
      </c>
      <c r="C161">
        <f>IFERROR(VLOOKUP(B161,'INX convert'!A$5:G$3000,7,0),C160)</f>
        <v>339226.35</v>
      </c>
      <c r="D161">
        <f>IFERROR(VLOOKUP(B161,'INX convert'!A$5:G$3000,4,0),D160)</f>
        <v>14012.83</v>
      </c>
    </row>
    <row r="162" spans="2:4">
      <c r="B162" s="1">
        <v>40197</v>
      </c>
      <c r="C162">
        <f>IFERROR(VLOOKUP(B162,'INX convert'!A$5:G$3000,7,0),C161)</f>
        <v>295168.12</v>
      </c>
      <c r="D162">
        <f>IFERROR(VLOOKUP(B162,'INX convert'!A$5:G$3000,4,0),D161)</f>
        <v>15313.05</v>
      </c>
    </row>
    <row r="163" spans="2:4">
      <c r="B163" s="1">
        <v>40198</v>
      </c>
      <c r="C163">
        <f>IFERROR(VLOOKUP(B163,'INX convert'!A$5:G$3000,7,0),C162)</f>
        <v>348267.69</v>
      </c>
      <c r="D163">
        <f>IFERROR(VLOOKUP(B163,'INX convert'!A$5:G$3000,4,0),D162)</f>
        <v>11387.27</v>
      </c>
    </row>
    <row r="164" spans="2:4">
      <c r="B164" s="1">
        <v>40199</v>
      </c>
      <c r="C164">
        <f>IFERROR(VLOOKUP(B164,'INX convert'!A$5:G$3000,7,0),C163)</f>
        <v>328932.40999999997</v>
      </c>
      <c r="D164">
        <f>IFERROR(VLOOKUP(B164,'INX convert'!A$5:G$3000,4,0),D163)</f>
        <v>11845.98</v>
      </c>
    </row>
    <row r="165" spans="2:4">
      <c r="B165" s="1">
        <v>40200</v>
      </c>
      <c r="C165">
        <f>IFERROR(VLOOKUP(B165,'INX convert'!A$5:G$3000,7,0),C164)</f>
        <v>347865.72</v>
      </c>
      <c r="D165">
        <f>IFERROR(VLOOKUP(B165,'INX convert'!A$5:G$3000,4,0),D164)</f>
        <v>11110.43</v>
      </c>
    </row>
    <row r="166" spans="2:4">
      <c r="B166" s="1">
        <v>40203</v>
      </c>
      <c r="C166">
        <f>IFERROR(VLOOKUP(B166,'INX convert'!A$5:G$3000,7,0),C165)</f>
        <v>347583.77</v>
      </c>
      <c r="D166">
        <f>IFERROR(VLOOKUP(B166,'INX convert'!A$5:G$3000,4,0),D165)</f>
        <v>11120.62</v>
      </c>
    </row>
    <row r="167" spans="2:4">
      <c r="B167" s="1">
        <v>40204</v>
      </c>
      <c r="C167">
        <f>IFERROR(VLOOKUP(B167,'INX convert'!A$5:G$3000,7,0),C166)</f>
        <v>332707.19</v>
      </c>
      <c r="D167">
        <f>IFERROR(VLOOKUP(B167,'INX convert'!A$5:G$3000,4,0),D166)</f>
        <v>11413.72</v>
      </c>
    </row>
    <row r="168" spans="2:4">
      <c r="B168" s="1">
        <v>40205</v>
      </c>
      <c r="C168">
        <f>IFERROR(VLOOKUP(B168,'INX convert'!A$5:G$3000,7,0),C167)</f>
        <v>344135.65</v>
      </c>
      <c r="D168">
        <f>IFERROR(VLOOKUP(B168,'INX convert'!A$5:G$3000,4,0),D167)</f>
        <v>10963.32</v>
      </c>
    </row>
    <row r="169" spans="2:4">
      <c r="B169" s="1">
        <v>40206</v>
      </c>
      <c r="C169">
        <f>IFERROR(VLOOKUP(B169,'INX convert'!A$5:G$3000,7,0),C168)</f>
        <v>348942.75</v>
      </c>
      <c r="D169">
        <f>IFERROR(VLOOKUP(B169,'INX convert'!A$5:G$3000,4,0),D168)</f>
        <v>10652.15</v>
      </c>
    </row>
    <row r="170" spans="2:4">
      <c r="B170" s="1">
        <v>40207</v>
      </c>
      <c r="C170">
        <f>IFERROR(VLOOKUP(B170,'INX convert'!A$5:G$3000,7,0),C169)</f>
        <v>341955.35</v>
      </c>
      <c r="D170">
        <f>IFERROR(VLOOKUP(B170,'INX convert'!A$5:G$3000,4,0),D169)</f>
        <v>10742.25</v>
      </c>
    </row>
    <row r="171" spans="2:4">
      <c r="B171" s="1">
        <v>40210</v>
      </c>
      <c r="C171">
        <f>IFERROR(VLOOKUP(B171,'INX convert'!A$5:G$3000,7,0),C170)</f>
        <v>334506.86</v>
      </c>
      <c r="D171">
        <f>IFERROR(VLOOKUP(B171,'INX convert'!A$5:G$3000,4,0),D170)</f>
        <v>10933.94</v>
      </c>
    </row>
    <row r="172" spans="2:4">
      <c r="B172" s="1">
        <v>40211</v>
      </c>
      <c r="C172">
        <f>IFERROR(VLOOKUP(B172,'INX convert'!A$5:G$3000,7,0),C171)</f>
        <v>322814.65000000002</v>
      </c>
      <c r="D172">
        <f>IFERROR(VLOOKUP(B172,'INX convert'!A$5:G$3000,4,0),D171)</f>
        <v>11383.02</v>
      </c>
    </row>
    <row r="173" spans="2:4">
      <c r="B173" s="1">
        <v>40212</v>
      </c>
      <c r="C173">
        <f>IFERROR(VLOOKUP(B173,'INX convert'!A$5:G$3000,7,0),C172)</f>
        <v>323398.15000000002</v>
      </c>
      <c r="D173">
        <f>IFERROR(VLOOKUP(B173,'INX convert'!A$5:G$3000,4,0),D172)</f>
        <v>11268.25</v>
      </c>
    </row>
    <row r="174" spans="2:4">
      <c r="B174" s="1">
        <v>40213</v>
      </c>
      <c r="C174">
        <f>IFERROR(VLOOKUP(B174,'INX convert'!A$5:G$3000,7,0),C173)</f>
        <v>345660.38</v>
      </c>
      <c r="D174">
        <f>IFERROR(VLOOKUP(B174,'INX convert'!A$5:G$3000,4,0),D173)</f>
        <v>10225.58</v>
      </c>
    </row>
    <row r="175" spans="2:4">
      <c r="B175" s="1">
        <v>40214</v>
      </c>
      <c r="C175">
        <f>IFERROR(VLOOKUP(B175,'INX convert'!A$5:G$3000,7,0),C174)</f>
        <v>355276.13</v>
      </c>
      <c r="D175">
        <f>IFERROR(VLOOKUP(B175,'INX convert'!A$5:G$3000,4,0),D174)</f>
        <v>9751.85</v>
      </c>
    </row>
    <row r="176" spans="2:4">
      <c r="B176" s="1">
        <v>40217</v>
      </c>
      <c r="C176">
        <f>IFERROR(VLOOKUP(B176,'INX convert'!A$5:G$3000,7,0),C175)</f>
        <v>356748.71</v>
      </c>
      <c r="D176">
        <f>IFERROR(VLOOKUP(B176,'INX convert'!A$5:G$3000,4,0),D175)</f>
        <v>9728.84</v>
      </c>
    </row>
    <row r="177" spans="2:4">
      <c r="B177" s="1">
        <v>40218</v>
      </c>
      <c r="C177">
        <f>IFERROR(VLOOKUP(B177,'INX convert'!A$5:G$3000,7,0),C176)</f>
        <v>358742.45</v>
      </c>
      <c r="D177">
        <f>IFERROR(VLOOKUP(B177,'INX convert'!A$5:G$3000,4,0),D176)</f>
        <v>9686.25</v>
      </c>
    </row>
    <row r="178" spans="2:4">
      <c r="B178" s="1">
        <v>40219</v>
      </c>
      <c r="C178">
        <f>IFERROR(VLOOKUP(B178,'INX convert'!A$5:G$3000,7,0),C177)</f>
        <v>355269.54</v>
      </c>
      <c r="D178">
        <f>IFERROR(VLOOKUP(B178,'INX convert'!A$5:G$3000,4,0),D177)</f>
        <v>9684.9599999999991</v>
      </c>
    </row>
    <row r="179" spans="2:4">
      <c r="B179" s="1">
        <v>40220</v>
      </c>
      <c r="C179">
        <f>IFERROR(VLOOKUP(B179,'INX convert'!A$5:G$3000,7,0),C178)</f>
        <v>351241.18</v>
      </c>
      <c r="D179">
        <f>IFERROR(VLOOKUP(B179,'INX convert'!A$5:G$3000,4,0),D178)</f>
        <v>9625.8700000000008</v>
      </c>
    </row>
    <row r="180" spans="2:4">
      <c r="B180" s="1">
        <v>40221</v>
      </c>
      <c r="C180">
        <f>IFERROR(VLOOKUP(B180,'INX convert'!A$5:G$3000,7,0),C179)</f>
        <v>346714.7</v>
      </c>
      <c r="D180">
        <f>IFERROR(VLOOKUP(B180,'INX convert'!A$5:G$3000,4,0),D179)</f>
        <v>9713.5</v>
      </c>
    </row>
    <row r="181" spans="2:4">
      <c r="B181" s="1">
        <v>40225</v>
      </c>
      <c r="C181">
        <f>IFERROR(VLOOKUP(B181,'INX convert'!A$5:G$3000,7,0),C180)</f>
        <v>337985.88</v>
      </c>
      <c r="D181">
        <f>IFERROR(VLOOKUP(B181,'INX convert'!A$5:G$3000,4,0),D180)</f>
        <v>10011.68</v>
      </c>
    </row>
    <row r="182" spans="2:4">
      <c r="B182" s="1">
        <v>40226</v>
      </c>
      <c r="C182">
        <f>IFERROR(VLOOKUP(B182,'INX convert'!A$5:G$3000,7,0),C181)</f>
        <v>324365.63</v>
      </c>
      <c r="D182">
        <f>IFERROR(VLOOKUP(B182,'INX convert'!A$5:G$3000,4,0),D181)</f>
        <v>10318.99</v>
      </c>
    </row>
    <row r="183" spans="2:4">
      <c r="B183" s="1">
        <v>40227</v>
      </c>
      <c r="C183">
        <f>IFERROR(VLOOKUP(B183,'INX convert'!A$5:G$3000,7,0),C182)</f>
        <v>316500.75</v>
      </c>
      <c r="D183">
        <f>IFERROR(VLOOKUP(B183,'INX convert'!A$5:G$3000,4,0),D182)</f>
        <v>10501.96</v>
      </c>
    </row>
    <row r="184" spans="2:4">
      <c r="B184" s="1">
        <v>40228</v>
      </c>
      <c r="C184">
        <f>IFERROR(VLOOKUP(B184,'INX convert'!A$5:G$3000,7,0),C183)</f>
        <v>311497.90999999997</v>
      </c>
      <c r="D184">
        <f>IFERROR(VLOOKUP(B184,'INX convert'!A$5:G$3000,4,0),D183)</f>
        <v>10469.66</v>
      </c>
    </row>
    <row r="185" spans="2:4">
      <c r="B185" s="1">
        <v>40231</v>
      </c>
      <c r="C185">
        <f>IFERROR(VLOOKUP(B185,'INX convert'!A$5:G$3000,7,0),C184)</f>
        <v>303153.5</v>
      </c>
      <c r="D185">
        <f>IFERROR(VLOOKUP(B185,'INX convert'!A$5:G$3000,4,0),D184)</f>
        <v>10842.98</v>
      </c>
    </row>
    <row r="186" spans="2:4">
      <c r="B186" s="1">
        <v>40232</v>
      </c>
      <c r="C186">
        <f>IFERROR(VLOOKUP(B186,'INX convert'!A$5:G$3000,7,0),C185)</f>
        <v>314876.12</v>
      </c>
      <c r="D186">
        <f>IFERROR(VLOOKUP(B186,'INX convert'!A$5:G$3000,4,0),D185)</f>
        <v>10343.709999999999</v>
      </c>
    </row>
    <row r="187" spans="2:4">
      <c r="B187" s="1">
        <v>40233</v>
      </c>
      <c r="C187">
        <f>IFERROR(VLOOKUP(B187,'INX convert'!A$5:G$3000,7,0),C186)</f>
        <v>311536.88</v>
      </c>
      <c r="D187">
        <f>IFERROR(VLOOKUP(B187,'INX convert'!A$5:G$3000,4,0),D186)</f>
        <v>10497.21</v>
      </c>
    </row>
    <row r="188" spans="2:4">
      <c r="B188" s="1">
        <v>40234</v>
      </c>
      <c r="C188">
        <f>IFERROR(VLOOKUP(B188,'INX convert'!A$5:G$3000,7,0),C187)</f>
        <v>316001.59999999998</v>
      </c>
      <c r="D188">
        <f>IFERROR(VLOOKUP(B188,'INX convert'!A$5:G$3000,4,0),D187)</f>
        <v>10204.34</v>
      </c>
    </row>
    <row r="189" spans="2:4">
      <c r="B189" s="1">
        <v>40235</v>
      </c>
      <c r="C189">
        <f>IFERROR(VLOOKUP(B189,'INX convert'!A$5:G$3000,7,0),C188)</f>
        <v>308259.3</v>
      </c>
      <c r="D189">
        <f>IFERROR(VLOOKUP(B189,'INX convert'!A$5:G$3000,4,0),D188)</f>
        <v>10619.14</v>
      </c>
    </row>
    <row r="190" spans="2:4">
      <c r="B190" s="1">
        <v>40238</v>
      </c>
      <c r="C190">
        <f>IFERROR(VLOOKUP(B190,'INX convert'!A$5:G$3000,7,0),C189)</f>
        <v>299857.24</v>
      </c>
      <c r="D190">
        <f>IFERROR(VLOOKUP(B190,'INX convert'!A$5:G$3000,4,0),D189)</f>
        <v>10613.39</v>
      </c>
    </row>
    <row r="191" spans="2:4">
      <c r="B191" s="1">
        <v>40239</v>
      </c>
      <c r="C191">
        <f>IFERROR(VLOOKUP(B191,'INX convert'!A$5:G$3000,7,0),C190)</f>
        <v>294060.28999999998</v>
      </c>
      <c r="D191">
        <f>IFERROR(VLOOKUP(B191,'INX convert'!A$5:G$3000,4,0),D190)</f>
        <v>10927.44</v>
      </c>
    </row>
    <row r="192" spans="2:4">
      <c r="B192" s="1">
        <v>40240</v>
      </c>
      <c r="C192">
        <f>IFERROR(VLOOKUP(B192,'INX convert'!A$5:G$3000,7,0),C191)</f>
        <v>294730.28000000003</v>
      </c>
      <c r="D192">
        <f>IFERROR(VLOOKUP(B192,'INX convert'!A$5:G$3000,4,0),D191)</f>
        <v>11087.83</v>
      </c>
    </row>
    <row r="193" spans="2:4">
      <c r="B193" s="1">
        <v>40241</v>
      </c>
      <c r="C193">
        <f>IFERROR(VLOOKUP(B193,'INX convert'!A$5:G$3000,7,0),C192)</f>
        <v>289024.68</v>
      </c>
      <c r="D193">
        <f>IFERROR(VLOOKUP(B193,'INX convert'!A$5:G$3000,4,0),D192)</f>
        <v>11142.54</v>
      </c>
    </row>
    <row r="194" spans="2:4">
      <c r="B194" s="1">
        <v>40242</v>
      </c>
      <c r="C194">
        <f>IFERROR(VLOOKUP(B194,'INX convert'!A$5:G$3000,7,0),C193)</f>
        <v>279591.39</v>
      </c>
      <c r="D194">
        <f>IFERROR(VLOOKUP(B194,'INX convert'!A$5:G$3000,4,0),D193)</f>
        <v>11472.65</v>
      </c>
    </row>
    <row r="195" spans="2:4">
      <c r="B195" s="1">
        <v>40245</v>
      </c>
      <c r="C195">
        <f>IFERROR(VLOOKUP(B195,'INX convert'!A$5:G$3000,7,0),C194)</f>
        <v>280060.15999999997</v>
      </c>
      <c r="D195">
        <f>IFERROR(VLOOKUP(B195,'INX convert'!A$5:G$3000,4,0),D194)</f>
        <v>11510.31</v>
      </c>
    </row>
    <row r="196" spans="2:4">
      <c r="B196" s="1">
        <v>40246</v>
      </c>
      <c r="C196">
        <f>IFERROR(VLOOKUP(B196,'INX convert'!A$5:G$3000,7,0),C195)</f>
        <v>278828.92</v>
      </c>
      <c r="D196">
        <f>IFERROR(VLOOKUP(B196,'INX convert'!A$5:G$3000,4,0),D195)</f>
        <v>11418.22</v>
      </c>
    </row>
    <row r="197" spans="2:4">
      <c r="B197" s="1">
        <v>40247</v>
      </c>
      <c r="C197">
        <f>IFERROR(VLOOKUP(B197,'INX convert'!A$5:G$3000,7,0),C196)</f>
        <v>277655.71000000002</v>
      </c>
      <c r="D197">
        <f>IFERROR(VLOOKUP(B197,'INX convert'!A$5:G$3000,4,0),D196)</f>
        <v>11583.67</v>
      </c>
    </row>
    <row r="198" spans="2:4">
      <c r="B198" s="1">
        <v>40248</v>
      </c>
      <c r="C198">
        <f>IFERROR(VLOOKUP(B198,'INX convert'!A$5:G$3000,7,0),C197)</f>
        <v>283923.48</v>
      </c>
      <c r="D198">
        <f>IFERROR(VLOOKUP(B198,'INX convert'!A$5:G$3000,4,0),D197)</f>
        <v>11320.25</v>
      </c>
    </row>
    <row r="199" spans="2:4">
      <c r="B199" s="1">
        <v>40249</v>
      </c>
      <c r="C199">
        <f>IFERROR(VLOOKUP(B199,'INX convert'!A$5:G$3000,7,0),C198)</f>
        <v>287820.99</v>
      </c>
      <c r="D199">
        <f>IFERROR(VLOOKUP(B199,'INX convert'!A$5:G$3000,4,0),D198)</f>
        <v>11272.78</v>
      </c>
    </row>
    <row r="200" spans="2:4">
      <c r="B200" s="1">
        <v>40252</v>
      </c>
      <c r="C200">
        <f>IFERROR(VLOOKUP(B200,'INX convert'!A$5:G$3000,7,0),C199)</f>
        <v>288982.03000000003</v>
      </c>
      <c r="D200">
        <f>IFERROR(VLOOKUP(B200,'INX convert'!A$5:G$3000,4,0),D199)</f>
        <v>11047.4</v>
      </c>
    </row>
    <row r="201" spans="2:4">
      <c r="B201" s="1">
        <v>40253</v>
      </c>
      <c r="C201">
        <f>IFERROR(VLOOKUP(B201,'INX convert'!A$5:G$3000,7,0),C200)</f>
        <v>282998.27</v>
      </c>
      <c r="D201">
        <f>IFERROR(VLOOKUP(B201,'INX convert'!A$5:G$3000,4,0),D200)</f>
        <v>11424.58</v>
      </c>
    </row>
    <row r="202" spans="2:4">
      <c r="B202" s="1">
        <v>40254</v>
      </c>
      <c r="C202">
        <f>IFERROR(VLOOKUP(B202,'INX convert'!A$5:G$3000,7,0),C201)</f>
        <v>276080</v>
      </c>
      <c r="D202">
        <f>IFERROR(VLOOKUP(B202,'INX convert'!A$5:G$3000,4,0),D201)</f>
        <v>11666.99</v>
      </c>
    </row>
    <row r="203" spans="2:4">
      <c r="B203" s="1">
        <v>40255</v>
      </c>
      <c r="C203">
        <f>IFERROR(VLOOKUP(B203,'INX convert'!A$5:G$3000,7,0),C202)</f>
        <v>275972.42</v>
      </c>
      <c r="D203">
        <f>IFERROR(VLOOKUP(B203,'INX convert'!A$5:G$3000,4,0),D202)</f>
        <v>11414.94</v>
      </c>
    </row>
    <row r="204" spans="2:4">
      <c r="B204" s="1">
        <v>40256</v>
      </c>
      <c r="C204">
        <f>IFERROR(VLOOKUP(B204,'INX convert'!A$5:G$3000,7,0),C203)</f>
        <v>275037.89</v>
      </c>
      <c r="D204">
        <f>IFERROR(VLOOKUP(B204,'INX convert'!A$5:G$3000,4,0),D203)</f>
        <v>11307.7</v>
      </c>
    </row>
    <row r="205" spans="2:4">
      <c r="B205" s="1">
        <v>40259</v>
      </c>
      <c r="C205">
        <f>IFERROR(VLOOKUP(B205,'INX convert'!A$5:G$3000,7,0),C204)</f>
        <v>275808.65000000002</v>
      </c>
      <c r="D205">
        <f>IFERROR(VLOOKUP(B205,'INX convert'!A$5:G$3000,4,0),D204)</f>
        <v>11268.72</v>
      </c>
    </row>
    <row r="206" spans="2:4">
      <c r="B206" s="1">
        <v>40260</v>
      </c>
      <c r="C206">
        <f>IFERROR(VLOOKUP(B206,'INX convert'!A$5:G$3000,7,0),C205)</f>
        <v>265493.61</v>
      </c>
      <c r="D206">
        <f>IFERROR(VLOOKUP(B206,'INX convert'!A$5:G$3000,4,0),D205)</f>
        <v>11675.35</v>
      </c>
    </row>
    <row r="207" spans="2:4">
      <c r="B207" s="1">
        <v>40261</v>
      </c>
      <c r="C207">
        <f>IFERROR(VLOOKUP(B207,'INX convert'!A$5:G$3000,7,0),C206)</f>
        <v>259991.33</v>
      </c>
      <c r="D207">
        <f>IFERROR(VLOOKUP(B207,'INX convert'!A$5:G$3000,4,0),D206)</f>
        <v>11577.89</v>
      </c>
    </row>
    <row r="208" spans="2:4">
      <c r="B208" s="1">
        <v>40262</v>
      </c>
      <c r="C208">
        <f>IFERROR(VLOOKUP(B208,'INX convert'!A$5:G$3000,7,0),C207)</f>
        <v>250837.03</v>
      </c>
      <c r="D208">
        <f>IFERROR(VLOOKUP(B208,'INX convert'!A$5:G$3000,4,0),D207)</f>
        <v>11969</v>
      </c>
    </row>
    <row r="209" spans="2:4">
      <c r="B209" s="1">
        <v>40263</v>
      </c>
      <c r="C209">
        <f>IFERROR(VLOOKUP(B209,'INX convert'!A$5:G$3000,7,0),C208)</f>
        <v>252597.77</v>
      </c>
      <c r="D209">
        <f>IFERROR(VLOOKUP(B209,'INX convert'!A$5:G$3000,4,0),D208)</f>
        <v>11979.8</v>
      </c>
    </row>
    <row r="210" spans="2:4">
      <c r="B210" s="1">
        <v>40266</v>
      </c>
      <c r="C210">
        <f>IFERROR(VLOOKUP(B210,'INX convert'!A$5:G$3000,7,0),C209)</f>
        <v>248354.19</v>
      </c>
      <c r="D210">
        <f>IFERROR(VLOOKUP(B210,'INX convert'!A$5:G$3000,4,0),D209)</f>
        <v>12296.6</v>
      </c>
    </row>
    <row r="211" spans="2:4">
      <c r="B211" s="1">
        <v>40267</v>
      </c>
      <c r="C211">
        <f>IFERROR(VLOOKUP(B211,'INX convert'!A$5:G$3000,7,0),C210)</f>
        <v>250137.65</v>
      </c>
      <c r="D211">
        <f>IFERROR(VLOOKUP(B211,'INX convert'!A$5:G$3000,4,0),D210)</f>
        <v>12113.95</v>
      </c>
    </row>
    <row r="212" spans="2:4">
      <c r="B212" s="1">
        <v>40268</v>
      </c>
      <c r="C212">
        <f>IFERROR(VLOOKUP(B212,'INX convert'!A$5:G$3000,7,0),C211)</f>
        <v>255392.4</v>
      </c>
      <c r="D212">
        <f>IFERROR(VLOOKUP(B212,'INX convert'!A$5:G$3000,4,0),D211)</f>
        <v>12047.69</v>
      </c>
    </row>
    <row r="213" spans="2:4">
      <c r="B213" s="1">
        <v>40269</v>
      </c>
      <c r="C213">
        <f>IFERROR(VLOOKUP(B213,'INX convert'!A$5:G$3000,7,0),C212)</f>
        <v>248235.16</v>
      </c>
      <c r="D213">
        <f>IFERROR(VLOOKUP(B213,'INX convert'!A$5:G$3000,4,0),D212)</f>
        <v>12388.61</v>
      </c>
    </row>
    <row r="214" spans="2:4">
      <c r="B214" s="1">
        <v>40273</v>
      </c>
      <c r="C214">
        <f>IFERROR(VLOOKUP(B214,'INX convert'!A$5:G$3000,7,0),C213)</f>
        <v>248235.16</v>
      </c>
      <c r="D214">
        <f>IFERROR(VLOOKUP(B214,'INX convert'!A$5:G$3000,4,0),D213)</f>
        <v>12388.61</v>
      </c>
    </row>
    <row r="215" spans="2:4">
      <c r="B215" s="1">
        <v>40274</v>
      </c>
      <c r="C215">
        <f>IFERROR(VLOOKUP(B215,'INX convert'!A$5:G$3000,7,0),C214)</f>
        <v>240627.6</v>
      </c>
      <c r="D215">
        <f>IFERROR(VLOOKUP(B215,'INX convert'!A$5:G$3000,4,0),D214)</f>
        <v>12475.05</v>
      </c>
    </row>
    <row r="216" spans="2:4">
      <c r="B216" s="1">
        <v>40275</v>
      </c>
      <c r="C216">
        <f>IFERROR(VLOOKUP(B216,'INX convert'!A$5:G$3000,7,0),C215)</f>
        <v>243691.73</v>
      </c>
      <c r="D216">
        <f>IFERROR(VLOOKUP(B216,'INX convert'!A$5:G$3000,4,0),D215)</f>
        <v>12233.22</v>
      </c>
    </row>
    <row r="217" spans="2:4">
      <c r="B217" s="1">
        <v>40276</v>
      </c>
      <c r="C217">
        <f>IFERROR(VLOOKUP(B217,'INX convert'!A$5:G$3000,7,0),C216)</f>
        <v>253292.21</v>
      </c>
      <c r="D217">
        <f>IFERROR(VLOOKUP(B217,'INX convert'!A$5:G$3000,4,0),D216)</f>
        <v>11755.57</v>
      </c>
    </row>
    <row r="218" spans="2:4">
      <c r="B218" s="1">
        <v>40277</v>
      </c>
      <c r="C218">
        <f>IFERROR(VLOOKUP(B218,'INX convert'!A$5:G$3000,7,0),C217)</f>
        <v>244355.12</v>
      </c>
      <c r="D218">
        <f>IFERROR(VLOOKUP(B218,'INX convert'!A$5:G$3000,4,0),D217)</f>
        <v>12301.15</v>
      </c>
    </row>
    <row r="219" spans="2:4">
      <c r="B219" s="1">
        <v>40280</v>
      </c>
      <c r="C219">
        <f>IFERROR(VLOOKUP(B219,'INX convert'!A$5:G$3000,7,0),C218)</f>
        <v>245993.04</v>
      </c>
      <c r="D219">
        <f>IFERROR(VLOOKUP(B219,'INX convert'!A$5:G$3000,4,0),D218)</f>
        <v>12502.65</v>
      </c>
    </row>
    <row r="220" spans="2:4">
      <c r="B220" s="1">
        <v>40281</v>
      </c>
      <c r="C220">
        <f>IFERROR(VLOOKUP(B220,'INX convert'!A$5:G$3000,7,0),C219)</f>
        <v>245057.57</v>
      </c>
      <c r="D220">
        <f>IFERROR(VLOOKUP(B220,'INX convert'!A$5:G$3000,4,0),D219)</f>
        <v>12453.9</v>
      </c>
    </row>
    <row r="221" spans="2:4">
      <c r="B221" s="1">
        <v>40282</v>
      </c>
      <c r="C221">
        <f>IFERROR(VLOOKUP(B221,'INX convert'!A$5:G$3000,7,0),C220)</f>
        <v>245335.83</v>
      </c>
      <c r="D221">
        <f>IFERROR(VLOOKUP(B221,'INX convert'!A$5:G$3000,4,0),D220)</f>
        <v>12545.21</v>
      </c>
    </row>
    <row r="222" spans="2:4">
      <c r="B222" s="1">
        <v>40283</v>
      </c>
      <c r="C222">
        <f>IFERROR(VLOOKUP(B222,'INX convert'!A$5:G$3000,7,0),C221)</f>
        <v>243117.19</v>
      </c>
      <c r="D222">
        <f>IFERROR(VLOOKUP(B222,'INX convert'!A$5:G$3000,4,0),D221)</f>
        <v>12531.56</v>
      </c>
    </row>
    <row r="223" spans="2:4">
      <c r="B223" s="1">
        <v>40284</v>
      </c>
      <c r="C223">
        <f>IFERROR(VLOOKUP(B223,'INX convert'!A$5:G$3000,7,0),C222)</f>
        <v>247009.6</v>
      </c>
      <c r="D223">
        <f>IFERROR(VLOOKUP(B223,'INX convert'!A$5:G$3000,4,0),D222)</f>
        <v>12131.35</v>
      </c>
    </row>
    <row r="224" spans="2:4">
      <c r="B224" s="1">
        <v>40287</v>
      </c>
      <c r="C224">
        <f>IFERROR(VLOOKUP(B224,'INX convert'!A$5:G$3000,7,0),C223)</f>
        <v>257244.84</v>
      </c>
      <c r="D224">
        <f>IFERROR(VLOOKUP(B224,'INX convert'!A$5:G$3000,4,0),D223)</f>
        <v>11539.38</v>
      </c>
    </row>
    <row r="225" spans="2:4">
      <c r="B225" s="1">
        <v>40288</v>
      </c>
      <c r="C225">
        <f>IFERROR(VLOOKUP(B225,'INX convert'!A$5:G$3000,7,0),C224)</f>
        <v>245273.59</v>
      </c>
      <c r="D225">
        <f>IFERROR(VLOOKUP(B225,'INX convert'!A$5:G$3000,4,0),D224)</f>
        <v>12055.2</v>
      </c>
    </row>
    <row r="226" spans="2:4">
      <c r="B226" s="1">
        <v>40289</v>
      </c>
      <c r="C226">
        <f>IFERROR(VLOOKUP(B226,'INX convert'!A$5:G$3000,7,0),C225)</f>
        <v>248565.42</v>
      </c>
      <c r="D226">
        <f>IFERROR(VLOOKUP(B226,'INX convert'!A$5:G$3000,4,0),D225)</f>
        <v>11747.11</v>
      </c>
    </row>
    <row r="227" spans="2:4">
      <c r="B227" s="1">
        <v>40290</v>
      </c>
      <c r="C227">
        <f>IFERROR(VLOOKUP(B227,'INX convert'!A$5:G$3000,7,0),C226)</f>
        <v>261070.41</v>
      </c>
      <c r="D227">
        <f>IFERROR(VLOOKUP(B227,'INX convert'!A$5:G$3000,4,0),D226)</f>
        <v>10965.67</v>
      </c>
    </row>
    <row r="228" spans="2:4">
      <c r="B228" s="1">
        <v>40291</v>
      </c>
      <c r="C228">
        <f>IFERROR(VLOOKUP(B228,'INX convert'!A$5:G$3000,7,0),C227)</f>
        <v>259730.44</v>
      </c>
      <c r="D228">
        <f>IFERROR(VLOOKUP(B228,'INX convert'!A$5:G$3000,4,0),D227)</f>
        <v>11107.54</v>
      </c>
    </row>
    <row r="229" spans="2:4">
      <c r="B229" s="1">
        <v>40294</v>
      </c>
      <c r="C229">
        <f>IFERROR(VLOOKUP(B229,'INX convert'!A$5:G$3000,7,0),C228)</f>
        <v>256637.3</v>
      </c>
      <c r="D229">
        <f>IFERROR(VLOOKUP(B229,'INX convert'!A$5:G$3000,4,0),D228)</f>
        <v>11164.05</v>
      </c>
    </row>
    <row r="230" spans="2:4">
      <c r="B230" s="1">
        <v>40295</v>
      </c>
      <c r="C230">
        <f>IFERROR(VLOOKUP(B230,'INX convert'!A$5:G$3000,7,0),C229)</f>
        <v>285377.14</v>
      </c>
      <c r="D230">
        <f>IFERROR(VLOOKUP(B230,'INX convert'!A$5:G$3000,4,0),D229)</f>
        <v>9879.6299999999992</v>
      </c>
    </row>
    <row r="231" spans="2:4">
      <c r="B231" s="1">
        <v>40296</v>
      </c>
      <c r="C231">
        <f>IFERROR(VLOOKUP(B231,'INX convert'!A$5:G$3000,7,0),C230)</f>
        <v>296695.37</v>
      </c>
      <c r="D231">
        <f>IFERROR(VLOOKUP(B231,'INX convert'!A$5:G$3000,4,0),D230)</f>
        <v>9311.31</v>
      </c>
    </row>
    <row r="232" spans="2:4">
      <c r="B232" s="1">
        <v>40297</v>
      </c>
      <c r="C232">
        <f>IFERROR(VLOOKUP(B232,'INX convert'!A$5:G$3000,7,0),C231)</f>
        <v>289405.77</v>
      </c>
      <c r="D232">
        <f>IFERROR(VLOOKUP(B232,'INX convert'!A$5:G$3000,4,0),D231)</f>
        <v>9584.58</v>
      </c>
    </row>
    <row r="233" spans="2:4">
      <c r="B233" s="1">
        <v>40298</v>
      </c>
      <c r="C233">
        <f>IFERROR(VLOOKUP(B233,'INX convert'!A$5:G$3000,7,0),C232)</f>
        <v>293052.14</v>
      </c>
      <c r="D233">
        <f>IFERROR(VLOOKUP(B233,'INX convert'!A$5:G$3000,4,0),D232)</f>
        <v>9527.5300000000007</v>
      </c>
    </row>
    <row r="234" spans="2:4">
      <c r="B234" s="1">
        <v>40301</v>
      </c>
      <c r="C234">
        <f>IFERROR(VLOOKUP(B234,'INX convert'!A$5:G$3000,7,0),C233)</f>
        <v>288335.2</v>
      </c>
      <c r="D234">
        <f>IFERROR(VLOOKUP(B234,'INX convert'!A$5:G$3000,4,0),D233)</f>
        <v>9495.09</v>
      </c>
    </row>
    <row r="235" spans="2:4">
      <c r="B235" s="1">
        <v>40302</v>
      </c>
      <c r="C235">
        <f>IFERROR(VLOOKUP(B235,'INX convert'!A$5:G$3000,7,0),C234)</f>
        <v>314634.14</v>
      </c>
      <c r="D235">
        <f>IFERROR(VLOOKUP(B235,'INX convert'!A$5:G$3000,4,0),D234)</f>
        <v>8409.8700000000008</v>
      </c>
    </row>
    <row r="236" spans="2:4">
      <c r="B236" s="1">
        <v>40303</v>
      </c>
      <c r="C236">
        <f>IFERROR(VLOOKUP(B236,'INX convert'!A$5:G$3000,7,0),C235)</f>
        <v>319916.40000000002</v>
      </c>
      <c r="D236">
        <f>IFERROR(VLOOKUP(B236,'INX convert'!A$5:G$3000,4,0),D235)</f>
        <v>8046.07</v>
      </c>
    </row>
    <row r="237" spans="2:4">
      <c r="B237" s="1">
        <v>40304</v>
      </c>
      <c r="C237">
        <f>IFERROR(VLOOKUP(B237,'INX convert'!A$5:G$3000,7,0),C236)</f>
        <v>332625.24</v>
      </c>
      <c r="D237">
        <f>IFERROR(VLOOKUP(B237,'INX convert'!A$5:G$3000,4,0),D236)</f>
        <v>7522.44</v>
      </c>
    </row>
    <row r="238" spans="2:4">
      <c r="B238" s="1">
        <v>40305</v>
      </c>
      <c r="C238">
        <f>IFERROR(VLOOKUP(B238,'INX convert'!A$5:G$3000,7,0),C237)</f>
        <v>381571.46</v>
      </c>
      <c r="D238">
        <f>IFERROR(VLOOKUP(B238,'INX convert'!A$5:G$3000,4,0),D237)</f>
        <v>6304.4</v>
      </c>
    </row>
    <row r="239" spans="2:4">
      <c r="B239" s="1">
        <v>40308</v>
      </c>
      <c r="C239">
        <f>IFERROR(VLOOKUP(B239,'INX convert'!A$5:G$3000,7,0),C238)</f>
        <v>343151.16</v>
      </c>
      <c r="D239">
        <f>IFERROR(VLOOKUP(B239,'INX convert'!A$5:G$3000,4,0),D238)</f>
        <v>7108.94</v>
      </c>
    </row>
    <row r="240" spans="2:4">
      <c r="B240" s="1">
        <v>40309</v>
      </c>
      <c r="C240">
        <f>IFERROR(VLOOKUP(B240,'INX convert'!A$5:G$3000,7,0),C239)</f>
        <v>346619.61</v>
      </c>
      <c r="D240">
        <f>IFERROR(VLOOKUP(B240,'INX convert'!A$5:G$3000,4,0),D239)</f>
        <v>6863.45</v>
      </c>
    </row>
    <row r="241" spans="2:4">
      <c r="B241" s="1">
        <v>40310</v>
      </c>
      <c r="C241">
        <f>IFERROR(VLOOKUP(B241,'INX convert'!A$5:G$3000,7,0),C240)</f>
        <v>319352.03000000003</v>
      </c>
      <c r="D241">
        <f>IFERROR(VLOOKUP(B241,'INX convert'!A$5:G$3000,4,0),D240)</f>
        <v>7376.2</v>
      </c>
    </row>
    <row r="242" spans="2:4">
      <c r="B242" s="1">
        <v>40311</v>
      </c>
      <c r="C242">
        <f>IFERROR(VLOOKUP(B242,'INX convert'!A$5:G$3000,7,0),C241)</f>
        <v>305134.23</v>
      </c>
      <c r="D242">
        <f>IFERROR(VLOOKUP(B242,'INX convert'!A$5:G$3000,4,0),D241)</f>
        <v>7560.37</v>
      </c>
    </row>
    <row r="243" spans="2:4">
      <c r="B243" s="1">
        <v>40312</v>
      </c>
      <c r="C243">
        <f>IFERROR(VLOOKUP(B243,'INX convert'!A$5:G$3000,7,0),C242)</f>
        <v>354158.44</v>
      </c>
      <c r="D243">
        <f>IFERROR(VLOOKUP(B243,'INX convert'!A$5:G$3000,4,0),D242)</f>
        <v>6152.66</v>
      </c>
    </row>
    <row r="244" spans="2:4">
      <c r="B244" s="1">
        <v>40315</v>
      </c>
      <c r="C244">
        <f>IFERROR(VLOOKUP(B244,'INX convert'!A$5:G$3000,7,0),C243)</f>
        <v>352910.89</v>
      </c>
      <c r="D244">
        <f>IFERROR(VLOOKUP(B244,'INX convert'!A$5:G$3000,4,0),D243)</f>
        <v>6076.4</v>
      </c>
    </row>
    <row r="245" spans="2:4">
      <c r="B245" s="1">
        <v>40316</v>
      </c>
      <c r="C245">
        <f>IFERROR(VLOOKUP(B245,'INX convert'!A$5:G$3000,7,0),C244)</f>
        <v>341121.38</v>
      </c>
      <c r="D245">
        <f>IFERROR(VLOOKUP(B245,'INX convert'!A$5:G$3000,4,0),D244)</f>
        <v>6306.82</v>
      </c>
    </row>
    <row r="246" spans="2:4">
      <c r="B246" s="1">
        <v>40317</v>
      </c>
      <c r="C246">
        <f>IFERROR(VLOOKUP(B246,'INX convert'!A$5:G$3000,7,0),C245)</f>
        <v>378929.81</v>
      </c>
      <c r="D246">
        <f>IFERROR(VLOOKUP(B246,'INX convert'!A$5:G$3000,4,0),D245)</f>
        <v>5555.71</v>
      </c>
    </row>
    <row r="247" spans="2:4">
      <c r="B247" s="1">
        <v>40318</v>
      </c>
      <c r="C247">
        <f>IFERROR(VLOOKUP(B247,'INX convert'!A$5:G$3000,7,0),C246)</f>
        <v>417102.54</v>
      </c>
      <c r="D247">
        <f>IFERROR(VLOOKUP(B247,'INX convert'!A$5:G$3000,4,0),D246)</f>
        <v>4973.62</v>
      </c>
    </row>
    <row r="248" spans="2:4">
      <c r="B248" s="1">
        <v>40319</v>
      </c>
      <c r="C248">
        <f>IFERROR(VLOOKUP(B248,'INX convert'!A$5:G$3000,7,0),C247)</f>
        <v>420573.64</v>
      </c>
      <c r="D248">
        <f>IFERROR(VLOOKUP(B248,'INX convert'!A$5:G$3000,4,0),D247)</f>
        <v>5105.82</v>
      </c>
    </row>
    <row r="249" spans="2:4">
      <c r="B249" s="1">
        <v>40322</v>
      </c>
      <c r="C249">
        <f>IFERROR(VLOOKUP(B249,'INX convert'!A$5:G$3000,7,0),C248)</f>
        <v>408447.96</v>
      </c>
      <c r="D249">
        <f>IFERROR(VLOOKUP(B249,'INX convert'!A$5:G$3000,4,0),D248)</f>
        <v>5102.42</v>
      </c>
    </row>
    <row r="250" spans="2:4">
      <c r="B250" s="1">
        <v>40323</v>
      </c>
      <c r="C250">
        <f>IFERROR(VLOOKUP(B250,'INX convert'!A$5:G$3000,7,0),C249)</f>
        <v>414681.35</v>
      </c>
      <c r="D250">
        <f>IFERROR(VLOOKUP(B250,'INX convert'!A$5:G$3000,4,0),D249)</f>
        <v>4904.7700000000004</v>
      </c>
    </row>
    <row r="251" spans="2:4">
      <c r="B251" s="1">
        <v>40324</v>
      </c>
      <c r="C251">
        <f>IFERROR(VLOOKUP(B251,'INX convert'!A$5:G$3000,7,0),C250)</f>
        <v>372427.83</v>
      </c>
      <c r="D251">
        <f>IFERROR(VLOOKUP(B251,'INX convert'!A$5:G$3000,4,0),D250)</f>
        <v>5376.84</v>
      </c>
    </row>
    <row r="252" spans="2:4">
      <c r="B252" s="1">
        <v>40325</v>
      </c>
      <c r="C252">
        <f>IFERROR(VLOOKUP(B252,'INX convert'!A$5:G$3000,7,0),C251)</f>
        <v>344715.27</v>
      </c>
      <c r="D252">
        <f>IFERROR(VLOOKUP(B252,'INX convert'!A$5:G$3000,4,0),D251)</f>
        <v>5798.92</v>
      </c>
    </row>
    <row r="253" spans="2:4">
      <c r="B253" s="1">
        <v>40326</v>
      </c>
      <c r="C253">
        <f>IFERROR(VLOOKUP(B253,'INX convert'!A$5:G$3000,7,0),C252)</f>
        <v>346789.8</v>
      </c>
      <c r="D253">
        <f>IFERROR(VLOOKUP(B253,'INX convert'!A$5:G$3000,4,0),D252)</f>
        <v>5821.3</v>
      </c>
    </row>
    <row r="254" spans="2:4">
      <c r="B254" s="1">
        <v>40330</v>
      </c>
      <c r="C254">
        <f>IFERROR(VLOOKUP(B254,'INX convert'!A$5:G$3000,7,0),C253)</f>
        <v>351442.85</v>
      </c>
      <c r="D254">
        <f>IFERROR(VLOOKUP(B254,'INX convert'!A$5:G$3000,4,0),D253)</f>
        <v>5681.81</v>
      </c>
    </row>
    <row r="255" spans="2:4">
      <c r="B255" s="1">
        <v>40331</v>
      </c>
      <c r="C255">
        <f>IFERROR(VLOOKUP(B255,'INX convert'!A$5:G$3000,7,0),C254)</f>
        <v>351478.36</v>
      </c>
      <c r="D255">
        <f>IFERROR(VLOOKUP(B255,'INX convert'!A$5:G$3000,4,0),D254)</f>
        <v>5595.98</v>
      </c>
    </row>
    <row r="256" spans="2:4">
      <c r="B256" s="1">
        <v>40332</v>
      </c>
      <c r="C256">
        <f>IFERROR(VLOOKUP(B256,'INX convert'!A$5:G$3000,7,0),C255)</f>
        <v>335294.65000000002</v>
      </c>
      <c r="D256">
        <f>IFERROR(VLOOKUP(B256,'INX convert'!A$5:G$3000,4,0),D255)</f>
        <v>5847.11</v>
      </c>
    </row>
    <row r="257" spans="2:4">
      <c r="B257" s="1">
        <v>40333</v>
      </c>
      <c r="C257">
        <f>IFERROR(VLOOKUP(B257,'INX convert'!A$5:G$3000,7,0),C256)</f>
        <v>356824.96</v>
      </c>
      <c r="D257">
        <f>IFERROR(VLOOKUP(B257,'INX convert'!A$5:G$3000,4,0),D256)</f>
        <v>5303.22</v>
      </c>
    </row>
    <row r="258" spans="2:4">
      <c r="B258" s="1">
        <v>40336</v>
      </c>
      <c r="C258">
        <f>IFERROR(VLOOKUP(B258,'INX convert'!A$5:G$3000,7,0),C257)</f>
        <v>365671.57</v>
      </c>
      <c r="D258">
        <f>IFERROR(VLOOKUP(B258,'INX convert'!A$5:G$3000,4,0),D257)</f>
        <v>5073.7700000000004</v>
      </c>
    </row>
    <row r="259" spans="2:4">
      <c r="B259" s="1">
        <v>40337</v>
      </c>
      <c r="C259">
        <f>IFERROR(VLOOKUP(B259,'INX convert'!A$5:G$3000,7,0),C258)</f>
        <v>376241.64</v>
      </c>
      <c r="D259">
        <f>IFERROR(VLOOKUP(B259,'INX convert'!A$5:G$3000,4,0),D258)</f>
        <v>4939.32</v>
      </c>
    </row>
    <row r="260" spans="2:4">
      <c r="B260" s="1">
        <v>40338</v>
      </c>
      <c r="C260">
        <f>IFERROR(VLOOKUP(B260,'INX convert'!A$5:G$3000,7,0),C259)</f>
        <v>351595.2</v>
      </c>
      <c r="D260">
        <f>IFERROR(VLOOKUP(B260,'INX convert'!A$5:G$3000,4,0),D259)</f>
        <v>5345.18</v>
      </c>
    </row>
    <row r="261" spans="2:4">
      <c r="B261" s="1">
        <v>40339</v>
      </c>
      <c r="C261">
        <f>IFERROR(VLOOKUP(B261,'INX convert'!A$5:G$3000,7,0),C260)</f>
        <v>341681.56</v>
      </c>
      <c r="D261">
        <f>IFERROR(VLOOKUP(B261,'INX convert'!A$5:G$3000,4,0),D260)</f>
        <v>5533.03</v>
      </c>
    </row>
    <row r="262" spans="2:4">
      <c r="B262" s="1">
        <v>40340</v>
      </c>
      <c r="C262">
        <f>IFERROR(VLOOKUP(B262,'INX convert'!A$5:G$3000,7,0),C261)</f>
        <v>336272.78</v>
      </c>
      <c r="D262">
        <f>IFERROR(VLOOKUP(B262,'INX convert'!A$5:G$3000,4,0),D261)</f>
        <v>5604.14</v>
      </c>
    </row>
    <row r="263" spans="2:4">
      <c r="B263" s="1">
        <v>40343</v>
      </c>
      <c r="C263">
        <f>IFERROR(VLOOKUP(B263,'INX convert'!A$5:G$3000,7,0),C262)</f>
        <v>324016.58</v>
      </c>
      <c r="D263">
        <f>IFERROR(VLOOKUP(B263,'INX convert'!A$5:G$3000,4,0),D262)</f>
        <v>5969.28</v>
      </c>
    </row>
    <row r="264" spans="2:4">
      <c r="B264" s="1">
        <v>40344</v>
      </c>
      <c r="C264">
        <f>IFERROR(VLOOKUP(B264,'INX convert'!A$5:G$3000,7,0),C263)</f>
        <v>317315.38</v>
      </c>
      <c r="D264">
        <f>IFERROR(VLOOKUP(B264,'INX convert'!A$5:G$3000,4,0),D263)</f>
        <v>6117.98</v>
      </c>
    </row>
    <row r="265" spans="2:4">
      <c r="B265" s="1">
        <v>40345</v>
      </c>
      <c r="C265">
        <f>IFERROR(VLOOKUP(B265,'INX convert'!A$5:G$3000,7,0),C264)</f>
        <v>312786.94</v>
      </c>
      <c r="D265">
        <f>IFERROR(VLOOKUP(B265,'INX convert'!A$5:G$3000,4,0),D264)</f>
        <v>6210.39</v>
      </c>
    </row>
    <row r="266" spans="2:4">
      <c r="B266" s="1">
        <v>40346</v>
      </c>
      <c r="C266">
        <f>IFERROR(VLOOKUP(B266,'INX convert'!A$5:G$3000,7,0),C265)</f>
        <v>315670.11</v>
      </c>
      <c r="D266">
        <f>IFERROR(VLOOKUP(B266,'INX convert'!A$5:G$3000,4,0),D265)</f>
        <v>6186.91</v>
      </c>
    </row>
    <row r="267" spans="2:4">
      <c r="B267" s="1">
        <v>40347</v>
      </c>
      <c r="C267">
        <f>IFERROR(VLOOKUP(B267,'INX convert'!A$5:G$3000,7,0),C266)</f>
        <v>300723.96999999997</v>
      </c>
      <c r="D267">
        <f>IFERROR(VLOOKUP(B267,'INX convert'!A$5:G$3000,4,0),D266)</f>
        <v>6503.28</v>
      </c>
    </row>
    <row r="268" spans="2:4">
      <c r="B268" s="1">
        <v>40350</v>
      </c>
      <c r="C268">
        <f>IFERROR(VLOOKUP(B268,'INX convert'!A$5:G$3000,7,0),C267)</f>
        <v>294881.13</v>
      </c>
      <c r="D268">
        <f>IFERROR(VLOOKUP(B268,'INX convert'!A$5:G$3000,4,0),D267)</f>
        <v>6616.11</v>
      </c>
    </row>
    <row r="269" spans="2:4">
      <c r="B269" s="1">
        <v>40351</v>
      </c>
      <c r="C269">
        <f>IFERROR(VLOOKUP(B269,'INX convert'!A$5:G$3000,7,0),C268)</f>
        <v>299091.63</v>
      </c>
      <c r="D269">
        <f>IFERROR(VLOOKUP(B269,'INX convert'!A$5:G$3000,4,0),D268)</f>
        <v>6410.57</v>
      </c>
    </row>
    <row r="270" spans="2:4">
      <c r="B270" s="1">
        <v>40352</v>
      </c>
      <c r="C270">
        <f>IFERROR(VLOOKUP(B270,'INX convert'!A$5:G$3000,7,0),C269)</f>
        <v>317040.65999999997</v>
      </c>
      <c r="D270">
        <f>IFERROR(VLOOKUP(B270,'INX convert'!A$5:G$3000,4,0),D269)</f>
        <v>5976.36</v>
      </c>
    </row>
    <row r="271" spans="2:4">
      <c r="B271" s="1">
        <v>40353</v>
      </c>
      <c r="C271">
        <f>IFERROR(VLOOKUP(B271,'INX convert'!A$5:G$3000,7,0),C270)</f>
        <v>326194.5</v>
      </c>
      <c r="D271">
        <f>IFERROR(VLOOKUP(B271,'INX convert'!A$5:G$3000,4,0),D270)</f>
        <v>5872.43</v>
      </c>
    </row>
    <row r="272" spans="2:4">
      <c r="B272" s="1">
        <v>40354</v>
      </c>
      <c r="C272">
        <f>IFERROR(VLOOKUP(B272,'INX convert'!A$5:G$3000,7,0),C271)</f>
        <v>329739.53999999998</v>
      </c>
      <c r="D272">
        <f>IFERROR(VLOOKUP(B272,'INX convert'!A$5:G$3000,4,0),D271)</f>
        <v>5776.96</v>
      </c>
    </row>
    <row r="273" spans="2:4">
      <c r="B273" s="1">
        <v>40357</v>
      </c>
      <c r="C273">
        <f>IFERROR(VLOOKUP(B273,'INX convert'!A$5:G$3000,7,0),C272)</f>
        <v>318672.03999999998</v>
      </c>
      <c r="D273">
        <f>IFERROR(VLOOKUP(B273,'INX convert'!A$5:G$3000,4,0),D272)</f>
        <v>6001.1</v>
      </c>
    </row>
    <row r="274" spans="2:4">
      <c r="B274" s="1">
        <v>40358</v>
      </c>
      <c r="C274">
        <f>IFERROR(VLOOKUP(B274,'INX convert'!A$5:G$3000,7,0),C273)</f>
        <v>344690.1</v>
      </c>
      <c r="D274">
        <f>IFERROR(VLOOKUP(B274,'INX convert'!A$5:G$3000,4,0),D273)</f>
        <v>5347.8</v>
      </c>
    </row>
    <row r="275" spans="2:4">
      <c r="B275" s="1">
        <v>40359</v>
      </c>
      <c r="C275">
        <f>IFERROR(VLOOKUP(B275,'INX convert'!A$5:G$3000,7,0),C274)</f>
        <v>342625.04</v>
      </c>
      <c r="D275">
        <f>IFERROR(VLOOKUP(B275,'INX convert'!A$5:G$3000,4,0),D274)</f>
        <v>5438.15</v>
      </c>
    </row>
    <row r="276" spans="2:4">
      <c r="B276" s="1">
        <v>40360</v>
      </c>
      <c r="C276">
        <f>IFERROR(VLOOKUP(B276,'INX convert'!A$5:G$3000,7,0),C275)</f>
        <v>362156.07</v>
      </c>
      <c r="D276">
        <f>IFERROR(VLOOKUP(B276,'INX convert'!A$5:G$3000,4,0),D275)</f>
        <v>5308.26</v>
      </c>
    </row>
    <row r="277" spans="2:4">
      <c r="B277" s="1">
        <v>40361</v>
      </c>
      <c r="C277">
        <f>IFERROR(VLOOKUP(B277,'INX convert'!A$5:G$3000,7,0),C276)</f>
        <v>354757.92</v>
      </c>
      <c r="D277">
        <f>IFERROR(VLOOKUP(B277,'INX convert'!A$5:G$3000,4,0),D276)</f>
        <v>5536.32</v>
      </c>
    </row>
    <row r="278" spans="2:4">
      <c r="B278" s="1">
        <v>40365</v>
      </c>
      <c r="C278">
        <f>IFERROR(VLOOKUP(B278,'INX convert'!A$5:G$3000,7,0),C277)</f>
        <v>333807.3</v>
      </c>
      <c r="D278">
        <f>IFERROR(VLOOKUP(B278,'INX convert'!A$5:G$3000,4,0),D277)</f>
        <v>5896.95</v>
      </c>
    </row>
    <row r="279" spans="2:4">
      <c r="B279" s="1">
        <v>40366</v>
      </c>
      <c r="C279">
        <f>IFERROR(VLOOKUP(B279,'INX convert'!A$5:G$3000,7,0),C278)</f>
        <v>330228.82</v>
      </c>
      <c r="D279">
        <f>IFERROR(VLOOKUP(B279,'INX convert'!A$5:G$3000,4,0),D278)</f>
        <v>5939.47</v>
      </c>
    </row>
    <row r="280" spans="2:4">
      <c r="B280" s="1">
        <v>40367</v>
      </c>
      <c r="C280">
        <f>IFERROR(VLOOKUP(B280,'INX convert'!A$5:G$3000,7,0),C279)</f>
        <v>324477.78000000003</v>
      </c>
      <c r="D280">
        <f>IFERROR(VLOOKUP(B280,'INX convert'!A$5:G$3000,4,0),D279)</f>
        <v>6083.23</v>
      </c>
    </row>
    <row r="281" spans="2:4">
      <c r="B281" s="1">
        <v>40368</v>
      </c>
      <c r="C281">
        <f>IFERROR(VLOOKUP(B281,'INX convert'!A$5:G$3000,7,0),C280)</f>
        <v>315951.78999999998</v>
      </c>
      <c r="D281">
        <f>IFERROR(VLOOKUP(B281,'INX convert'!A$5:G$3000,4,0),D280)</f>
        <v>6193.9</v>
      </c>
    </row>
    <row r="282" spans="2:4">
      <c r="B282" s="1">
        <v>40371</v>
      </c>
      <c r="C282">
        <f>IFERROR(VLOOKUP(B282,'INX convert'!A$5:G$3000,7,0),C281)</f>
        <v>312791.14</v>
      </c>
      <c r="D282">
        <f>IFERROR(VLOOKUP(B282,'INX convert'!A$5:G$3000,4,0),D281)</f>
        <v>6202.18</v>
      </c>
    </row>
    <row r="283" spans="2:4">
      <c r="B283" s="1">
        <v>40372</v>
      </c>
      <c r="C283">
        <f>IFERROR(VLOOKUP(B283,'INX convert'!A$5:G$3000,7,0),C282)</f>
        <v>308520.32000000001</v>
      </c>
      <c r="D283">
        <f>IFERROR(VLOOKUP(B283,'INX convert'!A$5:G$3000,4,0),D282)</f>
        <v>6363.07</v>
      </c>
    </row>
    <row r="284" spans="2:4">
      <c r="B284" s="1">
        <v>40373</v>
      </c>
      <c r="C284">
        <f>IFERROR(VLOOKUP(B284,'INX convert'!A$5:G$3000,7,0),C283)</f>
        <v>309577.37</v>
      </c>
      <c r="D284">
        <f>IFERROR(VLOOKUP(B284,'INX convert'!A$5:G$3000,4,0),D283)</f>
        <v>6393.29</v>
      </c>
    </row>
    <row r="285" spans="2:4">
      <c r="B285" s="1">
        <v>40374</v>
      </c>
      <c r="C285">
        <f>IFERROR(VLOOKUP(B285,'INX convert'!A$5:G$3000,7,0),C284)</f>
        <v>325342.34000000003</v>
      </c>
      <c r="D285">
        <f>IFERROR(VLOOKUP(B285,'INX convert'!A$5:G$3000,4,0),D284)</f>
        <v>6226.42</v>
      </c>
    </row>
    <row r="286" spans="2:4">
      <c r="B286" s="1">
        <v>40375</v>
      </c>
      <c r="C286">
        <f>IFERROR(VLOOKUP(B286,'INX convert'!A$5:G$3000,7,0),C285)</f>
        <v>328167.81</v>
      </c>
      <c r="D286">
        <f>IFERROR(VLOOKUP(B286,'INX convert'!A$5:G$3000,4,0),D285)</f>
        <v>6226.64</v>
      </c>
    </row>
    <row r="287" spans="2:4">
      <c r="B287" s="1">
        <v>40378</v>
      </c>
      <c r="C287">
        <f>IFERROR(VLOOKUP(B287,'INX convert'!A$5:G$3000,7,0),C286)</f>
        <v>324285.39</v>
      </c>
      <c r="D287">
        <f>IFERROR(VLOOKUP(B287,'INX convert'!A$5:G$3000,4,0),D286)</f>
        <v>6307.72</v>
      </c>
    </row>
    <row r="288" spans="2:4">
      <c r="B288" s="1">
        <v>40379</v>
      </c>
      <c r="C288">
        <f>IFERROR(VLOOKUP(B288,'INX convert'!A$5:G$3000,7,0),C287)</f>
        <v>320820.74</v>
      </c>
      <c r="D288">
        <f>IFERROR(VLOOKUP(B288,'INX convert'!A$5:G$3000,4,0),D287)</f>
        <v>6288.32</v>
      </c>
    </row>
    <row r="289" spans="2:4">
      <c r="B289" s="1">
        <v>40380</v>
      </c>
      <c r="C289">
        <f>IFERROR(VLOOKUP(B289,'INX convert'!A$5:G$3000,7,0),C288)</f>
        <v>311624.3</v>
      </c>
      <c r="D289">
        <f>IFERROR(VLOOKUP(B289,'INX convert'!A$5:G$3000,4,0),D288)</f>
        <v>6397.5</v>
      </c>
    </row>
    <row r="290" spans="2:4">
      <c r="B290" s="1">
        <v>40381</v>
      </c>
      <c r="C290">
        <f>IFERROR(VLOOKUP(B290,'INX convert'!A$5:G$3000,7,0),C289)</f>
        <v>300481.64</v>
      </c>
      <c r="D290">
        <f>IFERROR(VLOOKUP(B290,'INX convert'!A$5:G$3000,4,0),D289)</f>
        <v>6708.48</v>
      </c>
    </row>
    <row r="291" spans="2:4">
      <c r="B291" s="1">
        <v>40382</v>
      </c>
      <c r="C291">
        <f>IFERROR(VLOOKUP(B291,'INX convert'!A$5:G$3000,7,0),C290)</f>
        <v>296041.61</v>
      </c>
      <c r="D291">
        <f>IFERROR(VLOOKUP(B291,'INX convert'!A$5:G$3000,4,0),D290)</f>
        <v>6702.87</v>
      </c>
    </row>
    <row r="292" spans="2:4">
      <c r="B292" s="1">
        <v>40385</v>
      </c>
      <c r="C292">
        <f>IFERROR(VLOOKUP(B292,'INX convert'!A$5:G$3000,7,0),C291)</f>
        <v>292925.7</v>
      </c>
      <c r="D292">
        <f>IFERROR(VLOOKUP(B292,'INX convert'!A$5:G$3000,4,0),D291)</f>
        <v>6885.72</v>
      </c>
    </row>
    <row r="293" spans="2:4">
      <c r="B293" s="1">
        <v>40386</v>
      </c>
      <c r="C293">
        <f>IFERROR(VLOOKUP(B293,'INX convert'!A$5:G$3000,7,0),C292)</f>
        <v>288047.40000000002</v>
      </c>
      <c r="D293">
        <f>IFERROR(VLOOKUP(B293,'INX convert'!A$5:G$3000,4,0),D292)</f>
        <v>7042.83</v>
      </c>
    </row>
    <row r="294" spans="2:4">
      <c r="B294" s="1">
        <v>40387</v>
      </c>
      <c r="C294">
        <f>IFERROR(VLOOKUP(B294,'INX convert'!A$5:G$3000,7,0),C293)</f>
        <v>290239.2</v>
      </c>
      <c r="D294">
        <f>IFERROR(VLOOKUP(B294,'INX convert'!A$5:G$3000,4,0),D293)</f>
        <v>7010.22</v>
      </c>
    </row>
    <row r="295" spans="2:4">
      <c r="B295" s="1">
        <v>40388</v>
      </c>
      <c r="C295">
        <f>IFERROR(VLOOKUP(B295,'INX convert'!A$5:G$3000,7,0),C294)</f>
        <v>293972.08</v>
      </c>
      <c r="D295">
        <f>IFERROR(VLOOKUP(B295,'INX convert'!A$5:G$3000,4,0),D294)</f>
        <v>6981.35</v>
      </c>
    </row>
    <row r="296" spans="2:4">
      <c r="B296" s="1">
        <v>40389</v>
      </c>
      <c r="C296">
        <f>IFERROR(VLOOKUP(B296,'INX convert'!A$5:G$3000,7,0),C295)</f>
        <v>292402.99</v>
      </c>
      <c r="D296">
        <f>IFERROR(VLOOKUP(B296,'INX convert'!A$5:G$3000,4,0),D295)</f>
        <v>6947.05</v>
      </c>
    </row>
    <row r="297" spans="2:4">
      <c r="B297" s="1">
        <v>40392</v>
      </c>
      <c r="C297">
        <f>IFERROR(VLOOKUP(B297,'INX convert'!A$5:G$3000,7,0),C296)</f>
        <v>289809.8</v>
      </c>
      <c r="D297">
        <f>IFERROR(VLOOKUP(B297,'INX convert'!A$5:G$3000,4,0),D296)</f>
        <v>7171.83</v>
      </c>
    </row>
    <row r="298" spans="2:4">
      <c r="B298" s="1">
        <v>40393</v>
      </c>
      <c r="C298">
        <f>IFERROR(VLOOKUP(B298,'INX convert'!A$5:G$3000,7,0),C297)</f>
        <v>287742.55</v>
      </c>
      <c r="D298">
        <f>IFERROR(VLOOKUP(B298,'INX convert'!A$5:G$3000,4,0),D297)</f>
        <v>7253.34</v>
      </c>
    </row>
    <row r="299" spans="2:4">
      <c r="B299" s="1">
        <v>40394</v>
      </c>
      <c r="C299">
        <f>IFERROR(VLOOKUP(B299,'INX convert'!A$5:G$3000,7,0),C298)</f>
        <v>279690.40000000002</v>
      </c>
      <c r="D299">
        <f>IFERROR(VLOOKUP(B299,'INX convert'!A$5:G$3000,4,0),D298)</f>
        <v>7368.01</v>
      </c>
    </row>
    <row r="300" spans="2:4">
      <c r="B300" s="1">
        <v>40395</v>
      </c>
      <c r="C300">
        <f>IFERROR(VLOOKUP(B300,'INX convert'!A$5:G$3000,7,0),C299)</f>
        <v>278913.75</v>
      </c>
      <c r="D300">
        <f>IFERROR(VLOOKUP(B300,'INX convert'!A$5:G$3000,4,0),D299)</f>
        <v>7395.53</v>
      </c>
    </row>
    <row r="301" spans="2:4">
      <c r="B301" s="1">
        <v>40396</v>
      </c>
      <c r="C301">
        <f>IFERROR(VLOOKUP(B301,'INX convert'!A$5:G$3000,7,0),C300)</f>
        <v>293676.78999999998</v>
      </c>
      <c r="D301">
        <f>IFERROR(VLOOKUP(B301,'INX convert'!A$5:G$3000,4,0),D300)</f>
        <v>7149.91</v>
      </c>
    </row>
    <row r="302" spans="2:4">
      <c r="B302" s="1">
        <v>40399</v>
      </c>
      <c r="C302">
        <f>IFERROR(VLOOKUP(B302,'INX convert'!A$5:G$3000,7,0),C301)</f>
        <v>279115.44</v>
      </c>
      <c r="D302">
        <f>IFERROR(VLOOKUP(B302,'INX convert'!A$5:G$3000,4,0),D301)</f>
        <v>7451.07</v>
      </c>
    </row>
    <row r="303" spans="2:4">
      <c r="B303" s="1">
        <v>40400</v>
      </c>
      <c r="C303">
        <f>IFERROR(VLOOKUP(B303,'INX convert'!A$5:G$3000,7,0),C302)</f>
        <v>286260.05</v>
      </c>
      <c r="D303">
        <f>IFERROR(VLOOKUP(B303,'INX convert'!A$5:G$3000,4,0),D302)</f>
        <v>7079.68</v>
      </c>
    </row>
    <row r="304" spans="2:4">
      <c r="B304" s="1">
        <v>40401</v>
      </c>
      <c r="C304">
        <f>IFERROR(VLOOKUP(B304,'INX convert'!A$5:G$3000,7,0),C303)</f>
        <v>298177.27</v>
      </c>
      <c r="D304">
        <f>IFERROR(VLOOKUP(B304,'INX convert'!A$5:G$3000,4,0),D303)</f>
        <v>6580.37</v>
      </c>
    </row>
    <row r="305" spans="2:4">
      <c r="B305" s="1">
        <v>40402</v>
      </c>
      <c r="C305">
        <f>IFERROR(VLOOKUP(B305,'INX convert'!A$5:G$3000,7,0),C304)</f>
        <v>295934.88</v>
      </c>
      <c r="D305">
        <f>IFERROR(VLOOKUP(B305,'INX convert'!A$5:G$3000,4,0),D304)</f>
        <v>6572.2</v>
      </c>
    </row>
    <row r="306" spans="2:4">
      <c r="B306" s="1">
        <v>40403</v>
      </c>
      <c r="C306">
        <f>IFERROR(VLOOKUP(B306,'INX convert'!A$5:G$3000,7,0),C305)</f>
        <v>296550.44</v>
      </c>
      <c r="D306">
        <f>IFERROR(VLOOKUP(B306,'INX convert'!A$5:G$3000,4,0),D305)</f>
        <v>6463.99</v>
      </c>
    </row>
    <row r="307" spans="2:4">
      <c r="B307" s="1">
        <v>40406</v>
      </c>
      <c r="C307">
        <f>IFERROR(VLOOKUP(B307,'INX convert'!A$5:G$3000,7,0),C306)</f>
        <v>301679.02</v>
      </c>
      <c r="D307">
        <f>IFERROR(VLOOKUP(B307,'INX convert'!A$5:G$3000,4,0),D306)</f>
        <v>6432.87</v>
      </c>
    </row>
    <row r="308" spans="2:4">
      <c r="B308" s="1">
        <v>40407</v>
      </c>
      <c r="C308">
        <f>IFERROR(VLOOKUP(B308,'INX convert'!A$5:G$3000,7,0),C307)</f>
        <v>287463.73</v>
      </c>
      <c r="D308">
        <f>IFERROR(VLOOKUP(B308,'INX convert'!A$5:G$3000,4,0),D307)</f>
        <v>6750.58</v>
      </c>
    </row>
    <row r="309" spans="2:4">
      <c r="B309" s="1">
        <v>40408</v>
      </c>
      <c r="C309">
        <f>IFERROR(VLOOKUP(B309,'INX convert'!A$5:G$3000,7,0),C308)</f>
        <v>278225.03000000003</v>
      </c>
      <c r="D309">
        <f>IFERROR(VLOOKUP(B309,'INX convert'!A$5:G$3000,4,0),D308)</f>
        <v>6944.55</v>
      </c>
    </row>
    <row r="310" spans="2:4">
      <c r="B310" s="1">
        <v>40409</v>
      </c>
      <c r="C310">
        <f>IFERROR(VLOOKUP(B310,'INX convert'!A$5:G$3000,7,0),C309)</f>
        <v>289789.5</v>
      </c>
      <c r="D310">
        <f>IFERROR(VLOOKUP(B310,'INX convert'!A$5:G$3000,4,0),D309)</f>
        <v>6659.1</v>
      </c>
    </row>
    <row r="311" spans="2:4">
      <c r="B311" s="1">
        <v>40410</v>
      </c>
      <c r="C311">
        <f>IFERROR(VLOOKUP(B311,'INX convert'!A$5:G$3000,7,0),C310)</f>
        <v>284168.93</v>
      </c>
      <c r="D311">
        <f>IFERROR(VLOOKUP(B311,'INX convert'!A$5:G$3000,4,0),D310)</f>
        <v>6596.22</v>
      </c>
    </row>
    <row r="312" spans="2:4">
      <c r="B312" s="1">
        <v>40413</v>
      </c>
      <c r="C312">
        <f>IFERROR(VLOOKUP(B312,'INX convert'!A$5:G$3000,7,0),C311)</f>
        <v>273913.93</v>
      </c>
      <c r="D312">
        <f>IFERROR(VLOOKUP(B312,'INX convert'!A$5:G$3000,4,0),D311)</f>
        <v>6789.89</v>
      </c>
    </row>
    <row r="313" spans="2:4">
      <c r="B313" s="1">
        <v>40414</v>
      </c>
      <c r="C313">
        <f>IFERROR(VLOOKUP(B313,'INX convert'!A$5:G$3000,7,0),C312)</f>
        <v>283636.56</v>
      </c>
      <c r="D313">
        <f>IFERROR(VLOOKUP(B313,'INX convert'!A$5:G$3000,4,0),D312)</f>
        <v>6573.42</v>
      </c>
    </row>
    <row r="314" spans="2:4">
      <c r="B314" s="1">
        <v>40415</v>
      </c>
      <c r="C314">
        <f>IFERROR(VLOOKUP(B314,'INX convert'!A$5:G$3000,7,0),C313)</f>
        <v>288860.31</v>
      </c>
      <c r="D314">
        <f>IFERROR(VLOOKUP(B314,'INX convert'!A$5:G$3000,4,0),D313)</f>
        <v>6385.63</v>
      </c>
    </row>
    <row r="315" spans="2:4">
      <c r="B315" s="1">
        <v>40416</v>
      </c>
      <c r="C315">
        <f>IFERROR(VLOOKUP(B315,'INX convert'!A$5:G$3000,7,0),C314)</f>
        <v>284569.14</v>
      </c>
      <c r="D315">
        <f>IFERROR(VLOOKUP(B315,'INX convert'!A$5:G$3000,4,0),D314)</f>
        <v>6591.78</v>
      </c>
    </row>
    <row r="316" spans="2:4">
      <c r="B316" s="1">
        <v>40417</v>
      </c>
      <c r="C316">
        <f>IFERROR(VLOOKUP(B316,'INX convert'!A$5:G$3000,7,0),C315)</f>
        <v>277173.21000000002</v>
      </c>
      <c r="D316">
        <f>IFERROR(VLOOKUP(B316,'INX convert'!A$5:G$3000,4,0),D315)</f>
        <v>6736.81</v>
      </c>
    </row>
    <row r="317" spans="2:4">
      <c r="B317" s="1">
        <v>40420</v>
      </c>
      <c r="C317">
        <f>IFERROR(VLOOKUP(B317,'INX convert'!A$5:G$3000,7,0),C316)</f>
        <v>273380.23</v>
      </c>
      <c r="D317">
        <f>IFERROR(VLOOKUP(B317,'INX convert'!A$5:G$3000,4,0),D316)</f>
        <v>6787.67</v>
      </c>
    </row>
    <row r="318" spans="2:4">
      <c r="B318" s="1">
        <v>40421</v>
      </c>
      <c r="C318">
        <f>IFERROR(VLOOKUP(B318,'INX convert'!A$5:G$3000,7,0),C317)</f>
        <v>272882.46999999997</v>
      </c>
      <c r="D318">
        <f>IFERROR(VLOOKUP(B318,'INX convert'!A$5:G$3000,4,0),D317)</f>
        <v>6819.79</v>
      </c>
    </row>
    <row r="319" spans="2:4">
      <c r="B319" s="1">
        <v>40422</v>
      </c>
      <c r="C319">
        <f>IFERROR(VLOOKUP(B319,'INX convert'!A$5:G$3000,7,0),C318)</f>
        <v>256628.95</v>
      </c>
      <c r="D319">
        <f>IFERROR(VLOOKUP(B319,'INX convert'!A$5:G$3000,4,0),D318)</f>
        <v>7333.65</v>
      </c>
    </row>
    <row r="320" spans="2:4">
      <c r="B320" s="1">
        <v>40423</v>
      </c>
      <c r="C320">
        <f>IFERROR(VLOOKUP(B320,'INX convert'!A$5:G$3000,7,0),C319)</f>
        <v>252413.05</v>
      </c>
      <c r="D320">
        <f>IFERROR(VLOOKUP(B320,'INX convert'!A$5:G$3000,4,0),D319)</f>
        <v>7446.93</v>
      </c>
    </row>
    <row r="321" spans="2:4">
      <c r="B321" s="1">
        <v>40424</v>
      </c>
      <c r="C321">
        <f>IFERROR(VLOOKUP(B321,'INX convert'!A$5:G$3000,7,0),C320)</f>
        <v>244837.48</v>
      </c>
      <c r="D321">
        <f>IFERROR(VLOOKUP(B321,'INX convert'!A$5:G$3000,4,0),D320)</f>
        <v>7707.38</v>
      </c>
    </row>
    <row r="322" spans="2:4">
      <c r="B322" s="1">
        <v>40428</v>
      </c>
      <c r="C322">
        <f>IFERROR(VLOOKUP(B322,'INX convert'!A$5:G$3000,7,0),C321)</f>
        <v>240235.68</v>
      </c>
      <c r="D322">
        <f>IFERROR(VLOOKUP(B322,'INX convert'!A$5:G$3000,4,0),D321)</f>
        <v>7673.02</v>
      </c>
    </row>
    <row r="323" spans="2:4">
      <c r="B323" s="1">
        <v>40429</v>
      </c>
      <c r="C323">
        <f>IFERROR(VLOOKUP(B323,'INX convert'!A$5:G$3000,7,0),C322)</f>
        <v>238246.36</v>
      </c>
      <c r="D323">
        <f>IFERROR(VLOOKUP(B323,'INX convert'!A$5:G$3000,4,0),D322)</f>
        <v>7757.5</v>
      </c>
    </row>
    <row r="324" spans="2:4">
      <c r="B324" s="1">
        <v>40430</v>
      </c>
      <c r="C324">
        <f>IFERROR(VLOOKUP(B324,'INX convert'!A$5:G$3000,7,0),C323)</f>
        <v>232256.5</v>
      </c>
      <c r="D324">
        <f>IFERROR(VLOOKUP(B324,'INX convert'!A$5:G$3000,4,0),D323)</f>
        <v>7936.79</v>
      </c>
    </row>
    <row r="325" spans="2:4">
      <c r="B325" s="1">
        <v>40431</v>
      </c>
      <c r="C325">
        <f>IFERROR(VLOOKUP(B325,'INX convert'!A$5:G$3000,7,0),C324)</f>
        <v>233936.5</v>
      </c>
      <c r="D325">
        <f>IFERROR(VLOOKUP(B325,'INX convert'!A$5:G$3000,4,0),D324)</f>
        <v>7863.17</v>
      </c>
    </row>
    <row r="326" spans="2:4">
      <c r="B326" s="1">
        <v>40434</v>
      </c>
      <c r="C326">
        <f>IFERROR(VLOOKUP(B326,'INX convert'!A$5:G$3000,7,0),C325)</f>
        <v>227383.62</v>
      </c>
      <c r="D326">
        <f>IFERROR(VLOOKUP(B326,'INX convert'!A$5:G$3000,4,0),D325)</f>
        <v>8258.94</v>
      </c>
    </row>
    <row r="327" spans="2:4">
      <c r="B327" s="1">
        <v>40435</v>
      </c>
      <c r="C327">
        <f>IFERROR(VLOOKUP(B327,'INX convert'!A$5:G$3000,7,0),C326)</f>
        <v>223768.67</v>
      </c>
      <c r="D327">
        <f>IFERROR(VLOOKUP(B327,'INX convert'!A$5:G$3000,4,0),D326)</f>
        <v>8519.4500000000007</v>
      </c>
    </row>
    <row r="328" spans="2:4">
      <c r="B328" s="1">
        <v>40436</v>
      </c>
      <c r="C328">
        <f>IFERROR(VLOOKUP(B328,'INX convert'!A$5:G$3000,7,0),C327)</f>
        <v>221300.36</v>
      </c>
      <c r="D328">
        <f>IFERROR(VLOOKUP(B328,'INX convert'!A$5:G$3000,4,0),D327)</f>
        <v>8679.35</v>
      </c>
    </row>
    <row r="329" spans="2:4">
      <c r="B329" s="1">
        <v>40437</v>
      </c>
      <c r="C329">
        <f>IFERROR(VLOOKUP(B329,'INX convert'!A$5:G$3000,7,0),C328)</f>
        <v>224158.44</v>
      </c>
      <c r="D329">
        <f>IFERROR(VLOOKUP(B329,'INX convert'!A$5:G$3000,4,0),D328)</f>
        <v>8661.7199999999993</v>
      </c>
    </row>
    <row r="330" spans="2:4">
      <c r="B330" s="1">
        <v>40438</v>
      </c>
      <c r="C330">
        <f>IFERROR(VLOOKUP(B330,'INX convert'!A$5:G$3000,7,0),C329)</f>
        <v>223619.94</v>
      </c>
      <c r="D330">
        <f>IFERROR(VLOOKUP(B330,'INX convert'!A$5:G$3000,4,0),D329)</f>
        <v>8599.82</v>
      </c>
    </row>
    <row r="331" spans="2:4">
      <c r="B331" s="1">
        <v>40441</v>
      </c>
      <c r="C331">
        <f>IFERROR(VLOOKUP(B331,'INX convert'!A$5:G$3000,7,0),C330)</f>
        <v>217410.39</v>
      </c>
      <c r="D331">
        <f>IFERROR(VLOOKUP(B331,'INX convert'!A$5:G$3000,4,0),D330)</f>
        <v>8885.26</v>
      </c>
    </row>
    <row r="332" spans="2:4">
      <c r="B332" s="1">
        <v>40442</v>
      </c>
      <c r="C332">
        <f>IFERROR(VLOOKUP(B332,'INX convert'!A$5:G$3000,7,0),C331)</f>
        <v>219356.23</v>
      </c>
      <c r="D332">
        <f>IFERROR(VLOOKUP(B332,'INX convert'!A$5:G$3000,4,0),D331)</f>
        <v>8862.5499999999993</v>
      </c>
    </row>
    <row r="333" spans="2:4">
      <c r="B333" s="1">
        <v>40443</v>
      </c>
      <c r="C333">
        <f>IFERROR(VLOOKUP(B333,'INX convert'!A$5:G$3000,7,0),C332)</f>
        <v>226707.06</v>
      </c>
      <c r="D333">
        <f>IFERROR(VLOOKUP(B333,'INX convert'!A$5:G$3000,4,0),D332)</f>
        <v>8934.9</v>
      </c>
    </row>
    <row r="334" spans="2:4">
      <c r="B334" s="1">
        <v>40444</v>
      </c>
      <c r="C334">
        <f>IFERROR(VLOOKUP(B334,'INX convert'!A$5:G$3000,7,0),C333)</f>
        <v>227579.12</v>
      </c>
      <c r="D334">
        <f>IFERROR(VLOOKUP(B334,'INX convert'!A$5:G$3000,4,0),D333)</f>
        <v>8787.91</v>
      </c>
    </row>
    <row r="335" spans="2:4">
      <c r="B335" s="1">
        <v>40445</v>
      </c>
      <c r="C335">
        <f>IFERROR(VLOOKUP(B335,'INX convert'!A$5:G$3000,7,0),C334)</f>
        <v>221717.59</v>
      </c>
      <c r="D335">
        <f>IFERROR(VLOOKUP(B335,'INX convert'!A$5:G$3000,4,0),D334)</f>
        <v>9196.64</v>
      </c>
    </row>
    <row r="336" spans="2:4">
      <c r="B336" s="1">
        <v>40448</v>
      </c>
      <c r="C336">
        <f>IFERROR(VLOOKUP(B336,'INX convert'!A$5:G$3000,7,0),C335)</f>
        <v>222019.81</v>
      </c>
      <c r="D336">
        <f>IFERROR(VLOOKUP(B336,'INX convert'!A$5:G$3000,4,0),D335)</f>
        <v>9170.39</v>
      </c>
    </row>
    <row r="337" spans="2:4">
      <c r="B337" s="1">
        <v>40449</v>
      </c>
      <c r="C337">
        <f>IFERROR(VLOOKUP(B337,'INX convert'!A$5:G$3000,7,0),C336)</f>
        <v>223289.11</v>
      </c>
      <c r="D337">
        <f>IFERROR(VLOOKUP(B337,'INX convert'!A$5:G$3000,4,0),D336)</f>
        <v>9219.3700000000008</v>
      </c>
    </row>
    <row r="338" spans="2:4">
      <c r="B338" s="1">
        <v>40450</v>
      </c>
      <c r="C338">
        <f>IFERROR(VLOOKUP(B338,'INX convert'!A$5:G$3000,7,0),C337)</f>
        <v>225627.69</v>
      </c>
      <c r="D338">
        <f>IFERROR(VLOOKUP(B338,'INX convert'!A$5:G$3000,4,0),D337)</f>
        <v>9188.5</v>
      </c>
    </row>
    <row r="339" spans="2:4">
      <c r="B339" s="1">
        <v>40451</v>
      </c>
      <c r="C339">
        <f>IFERROR(VLOOKUP(B339,'INX convert'!A$5:G$3000,7,0),C338)</f>
        <v>231538.22</v>
      </c>
      <c r="D339">
        <f>IFERROR(VLOOKUP(B339,'INX convert'!A$5:G$3000,4,0),D338)</f>
        <v>9017.1299999999992</v>
      </c>
    </row>
    <row r="340" spans="2:4">
      <c r="B340" s="1">
        <v>40452</v>
      </c>
      <c r="C340">
        <f>IFERROR(VLOOKUP(B340,'INX convert'!A$5:G$3000,7,0),C339)</f>
        <v>234574.98</v>
      </c>
      <c r="D340">
        <f>IFERROR(VLOOKUP(B340,'INX convert'!A$5:G$3000,4,0),D339)</f>
        <v>9020.5400000000009</v>
      </c>
    </row>
    <row r="341" spans="2:4">
      <c r="B341" s="1">
        <v>40455</v>
      </c>
      <c r="C341">
        <f>IFERROR(VLOOKUP(B341,'INX convert'!A$5:G$3000,7,0),C340)</f>
        <v>234961.97</v>
      </c>
      <c r="D341">
        <f>IFERROR(VLOOKUP(B341,'INX convert'!A$5:G$3000,4,0),D340)</f>
        <v>8919.09</v>
      </c>
    </row>
    <row r="342" spans="2:4">
      <c r="B342" s="1">
        <v>40456</v>
      </c>
      <c r="C342">
        <f>IFERROR(VLOOKUP(B342,'INX convert'!A$5:G$3000,7,0),C341)</f>
        <v>225634.07</v>
      </c>
      <c r="D342">
        <f>IFERROR(VLOOKUP(B342,'INX convert'!A$5:G$3000,4,0),D341)</f>
        <v>9476.31</v>
      </c>
    </row>
    <row r="343" spans="2:4">
      <c r="B343" s="1">
        <v>40457</v>
      </c>
      <c r="C343">
        <f>IFERROR(VLOOKUP(B343,'INX convert'!A$5:G$3000,7,0),C342)</f>
        <v>222574.14</v>
      </c>
      <c r="D343">
        <f>IFERROR(VLOOKUP(B343,'INX convert'!A$5:G$3000,4,0),D342)</f>
        <v>9670.98</v>
      </c>
    </row>
    <row r="344" spans="2:4">
      <c r="B344" s="1">
        <v>40458</v>
      </c>
      <c r="C344">
        <f>IFERROR(VLOOKUP(B344,'INX convert'!A$5:G$3000,7,0),C343)</f>
        <v>220665.35</v>
      </c>
      <c r="D344">
        <f>IFERROR(VLOOKUP(B344,'INX convert'!A$5:G$3000,4,0),D343)</f>
        <v>9823.44</v>
      </c>
    </row>
    <row r="345" spans="2:4">
      <c r="B345" s="1">
        <v>40459</v>
      </c>
      <c r="C345">
        <f>IFERROR(VLOOKUP(B345,'INX convert'!A$5:G$3000,7,0),C344)</f>
        <v>215399.98</v>
      </c>
      <c r="D345">
        <f>IFERROR(VLOOKUP(B345,'INX convert'!A$5:G$3000,4,0),D344)</f>
        <v>10042.66</v>
      </c>
    </row>
    <row r="346" spans="2:4">
      <c r="B346" s="1">
        <v>40462</v>
      </c>
      <c r="C346">
        <f>IFERROR(VLOOKUP(B346,'INX convert'!A$5:G$3000,7,0),C345)</f>
        <v>208505.25</v>
      </c>
      <c r="D346">
        <f>IFERROR(VLOOKUP(B346,'INX convert'!A$5:G$3000,4,0),D345)</f>
        <v>10306.83</v>
      </c>
    </row>
    <row r="347" spans="2:4">
      <c r="B347" s="1">
        <v>40463</v>
      </c>
      <c r="C347">
        <f>IFERROR(VLOOKUP(B347,'INX convert'!A$5:G$3000,7,0),C346)</f>
        <v>206870.5</v>
      </c>
      <c r="D347">
        <f>IFERROR(VLOOKUP(B347,'INX convert'!A$5:G$3000,4,0),D346)</f>
        <v>10296.18</v>
      </c>
    </row>
    <row r="348" spans="2:4">
      <c r="B348" s="1">
        <v>40464</v>
      </c>
      <c r="C348">
        <f>IFERROR(VLOOKUP(B348,'INX convert'!A$5:G$3000,7,0),C347)</f>
        <v>200068.06</v>
      </c>
      <c r="D348">
        <f>IFERROR(VLOOKUP(B348,'INX convert'!A$5:G$3000,4,0),D347)</f>
        <v>10817.3</v>
      </c>
    </row>
    <row r="349" spans="2:4">
      <c r="B349" s="1">
        <v>40465</v>
      </c>
      <c r="C349">
        <f>IFERROR(VLOOKUP(B349,'INX convert'!A$5:G$3000,7,0),C348)</f>
        <v>202400.05</v>
      </c>
      <c r="D349">
        <f>IFERROR(VLOOKUP(B349,'INX convert'!A$5:G$3000,4,0),D348)</f>
        <v>10875.17</v>
      </c>
    </row>
    <row r="350" spans="2:4">
      <c r="B350" s="1">
        <v>40466</v>
      </c>
      <c r="C350">
        <f>IFERROR(VLOOKUP(B350,'INX convert'!A$5:G$3000,7,0),C349)</f>
        <v>205423.69</v>
      </c>
      <c r="D350">
        <f>IFERROR(VLOOKUP(B350,'INX convert'!A$5:G$3000,4,0),D349)</f>
        <v>10593.25</v>
      </c>
    </row>
    <row r="351" spans="2:4">
      <c r="B351" s="1">
        <v>40469</v>
      </c>
      <c r="C351">
        <f>IFERROR(VLOOKUP(B351,'INX convert'!A$5:G$3000,7,0),C350)</f>
        <v>199281.87</v>
      </c>
      <c r="D351">
        <f>IFERROR(VLOOKUP(B351,'INX convert'!A$5:G$3000,4,0),D350)</f>
        <v>10834.8</v>
      </c>
    </row>
    <row r="352" spans="2:4">
      <c r="B352" s="1">
        <v>40470</v>
      </c>
      <c r="C352">
        <f>IFERROR(VLOOKUP(B352,'INX convert'!A$5:G$3000,7,0),C351)</f>
        <v>195380.81</v>
      </c>
      <c r="D352">
        <f>IFERROR(VLOOKUP(B352,'INX convert'!A$5:G$3000,4,0),D351)</f>
        <v>10763.6</v>
      </c>
    </row>
    <row r="353" spans="2:4">
      <c r="B353" s="1">
        <v>40471</v>
      </c>
      <c r="C353">
        <f>IFERROR(VLOOKUP(B353,'INX convert'!A$5:G$3000,7,0),C352)</f>
        <v>193256.25</v>
      </c>
      <c r="D353">
        <f>IFERROR(VLOOKUP(B353,'INX convert'!A$5:G$3000,4,0),D352)</f>
        <v>11154.59</v>
      </c>
    </row>
    <row r="354" spans="2:4">
      <c r="B354" s="1">
        <v>40472</v>
      </c>
      <c r="C354">
        <f>IFERROR(VLOOKUP(B354,'INX convert'!A$5:G$3000,7,0),C353)</f>
        <v>189330.7</v>
      </c>
      <c r="D354">
        <f>IFERROR(VLOOKUP(B354,'INX convert'!A$5:G$3000,4,0),D353)</f>
        <v>11428.72</v>
      </c>
    </row>
    <row r="355" spans="2:4">
      <c r="B355" s="1">
        <v>40473</v>
      </c>
      <c r="C355">
        <f>IFERROR(VLOOKUP(B355,'INX convert'!A$5:G$3000,7,0),C354)</f>
        <v>184831.07</v>
      </c>
      <c r="D355">
        <f>IFERROR(VLOOKUP(B355,'INX convert'!A$5:G$3000,4,0),D354)</f>
        <v>11571.65</v>
      </c>
    </row>
    <row r="356" spans="2:4">
      <c r="B356" s="1">
        <v>40476</v>
      </c>
      <c r="C356">
        <f>IFERROR(VLOOKUP(B356,'INX convert'!A$5:G$3000,7,0),C355)</f>
        <v>182653.54</v>
      </c>
      <c r="D356">
        <f>IFERROR(VLOOKUP(B356,'INX convert'!A$5:G$3000,4,0),D355)</f>
        <v>11795.42</v>
      </c>
    </row>
    <row r="357" spans="2:4">
      <c r="B357" s="1">
        <v>40477</v>
      </c>
      <c r="C357">
        <f>IFERROR(VLOOKUP(B357,'INX convert'!A$5:G$3000,7,0),C356)</f>
        <v>182672.42</v>
      </c>
      <c r="D357">
        <f>IFERROR(VLOOKUP(B357,'INX convert'!A$5:G$3000,4,0),D356)</f>
        <v>11605.88</v>
      </c>
    </row>
    <row r="358" spans="2:4">
      <c r="B358" s="1">
        <v>40478</v>
      </c>
      <c r="C358">
        <f>IFERROR(VLOOKUP(B358,'INX convert'!A$5:G$3000,7,0),C357)</f>
        <v>186388.83</v>
      </c>
      <c r="D358">
        <f>IFERROR(VLOOKUP(B358,'INX convert'!A$5:G$3000,4,0),D357)</f>
        <v>11214.25</v>
      </c>
    </row>
    <row r="359" spans="2:4">
      <c r="B359" s="1">
        <v>40479</v>
      </c>
      <c r="C359">
        <f>IFERROR(VLOOKUP(B359,'INX convert'!A$5:G$3000,7,0),C358)</f>
        <v>182807.08</v>
      </c>
      <c r="D359">
        <f>IFERROR(VLOOKUP(B359,'INX convert'!A$5:G$3000,4,0),D358)</f>
        <v>11623.2</v>
      </c>
    </row>
    <row r="360" spans="2:4">
      <c r="B360" s="1">
        <v>40480</v>
      </c>
      <c r="C360">
        <f>IFERROR(VLOOKUP(B360,'INX convert'!A$5:G$3000,7,0),C359)</f>
        <v>184130.05</v>
      </c>
      <c r="D360">
        <f>IFERROR(VLOOKUP(B360,'INX convert'!A$5:G$3000,4,0),D359)</f>
        <v>11534.07</v>
      </c>
    </row>
    <row r="361" spans="2:4">
      <c r="B361" s="1">
        <v>40483</v>
      </c>
      <c r="C361">
        <f>IFERROR(VLOOKUP(B361,'INX convert'!A$5:G$3000,7,0),C360)</f>
        <v>186864.36</v>
      </c>
      <c r="D361">
        <f>IFERROR(VLOOKUP(B361,'INX convert'!A$5:G$3000,4,0),D360)</f>
        <v>11342.1</v>
      </c>
    </row>
    <row r="362" spans="2:4">
      <c r="B362" s="1">
        <v>40484</v>
      </c>
      <c r="C362">
        <f>IFERROR(VLOOKUP(B362,'INX convert'!A$5:G$3000,7,0),C361)</f>
        <v>183130.16</v>
      </c>
      <c r="D362">
        <f>IFERROR(VLOOKUP(B362,'INX convert'!A$5:G$3000,4,0),D361)</f>
        <v>11791.02</v>
      </c>
    </row>
    <row r="363" spans="2:4">
      <c r="B363" s="1">
        <v>40485</v>
      </c>
      <c r="C363">
        <f>IFERROR(VLOOKUP(B363,'INX convert'!A$5:G$3000,7,0),C362)</f>
        <v>187244.15</v>
      </c>
      <c r="D363">
        <f>IFERROR(VLOOKUP(B363,'INX convert'!A$5:G$3000,4,0),D362)</f>
        <v>11502.88</v>
      </c>
    </row>
    <row r="364" spans="2:4">
      <c r="B364" s="1">
        <v>40486</v>
      </c>
      <c r="C364">
        <f>IFERROR(VLOOKUP(B364,'INX convert'!A$5:G$3000,7,0),C363)</f>
        <v>173641.84</v>
      </c>
      <c r="D364">
        <f>IFERROR(VLOOKUP(B364,'INX convert'!A$5:G$3000,4,0),D363)</f>
        <v>12678.28</v>
      </c>
    </row>
    <row r="365" spans="2:4">
      <c r="B365" s="1">
        <v>40487</v>
      </c>
      <c r="C365">
        <f>IFERROR(VLOOKUP(B365,'INX convert'!A$5:G$3000,7,0),C364)</f>
        <v>170412.23</v>
      </c>
      <c r="D365">
        <f>IFERROR(VLOOKUP(B365,'INX convert'!A$5:G$3000,4,0),D364)</f>
        <v>12564.02</v>
      </c>
    </row>
    <row r="366" spans="2:4">
      <c r="B366" s="1">
        <v>40490</v>
      </c>
      <c r="C366">
        <f>IFERROR(VLOOKUP(B366,'INX convert'!A$5:G$3000,7,0),C365)</f>
        <v>167798.82</v>
      </c>
      <c r="D366">
        <f>IFERROR(VLOOKUP(B366,'INX convert'!A$5:G$3000,4,0),D365)</f>
        <v>12517.04</v>
      </c>
    </row>
    <row r="367" spans="2:4">
      <c r="B367" s="1">
        <v>40491</v>
      </c>
      <c r="C367">
        <f>IFERROR(VLOOKUP(B367,'INX convert'!A$5:G$3000,7,0),C366)</f>
        <v>163292.98000000001</v>
      </c>
      <c r="D367">
        <f>IFERROR(VLOOKUP(B367,'INX convert'!A$5:G$3000,4,0),D366)</f>
        <v>12871.66</v>
      </c>
    </row>
    <row r="368" spans="2:4">
      <c r="B368" s="1">
        <v>40492</v>
      </c>
      <c r="C368">
        <f>IFERROR(VLOOKUP(B368,'INX convert'!A$5:G$3000,7,0),C367)</f>
        <v>166596.76</v>
      </c>
      <c r="D368">
        <f>IFERROR(VLOOKUP(B368,'INX convert'!A$5:G$3000,4,0),D367)</f>
        <v>12212.8</v>
      </c>
    </row>
    <row r="369" spans="2:4">
      <c r="B369" s="1">
        <v>40493</v>
      </c>
      <c r="C369">
        <f>IFERROR(VLOOKUP(B369,'INX convert'!A$5:G$3000,7,0),C368)</f>
        <v>168400.9</v>
      </c>
      <c r="D369">
        <f>IFERROR(VLOOKUP(B369,'INX convert'!A$5:G$3000,4,0),D368)</f>
        <v>12026.48</v>
      </c>
    </row>
    <row r="370" spans="2:4">
      <c r="B370" s="1">
        <v>40494</v>
      </c>
      <c r="C370">
        <f>IFERROR(VLOOKUP(B370,'INX convert'!A$5:G$3000,7,0),C369)</f>
        <v>171034.92</v>
      </c>
      <c r="D370">
        <f>IFERROR(VLOOKUP(B370,'INX convert'!A$5:G$3000,4,0),D369)</f>
        <v>11890.53</v>
      </c>
    </row>
    <row r="371" spans="2:4">
      <c r="B371" s="1">
        <v>40497</v>
      </c>
      <c r="C371">
        <f>IFERROR(VLOOKUP(B371,'INX convert'!A$5:G$3000,7,0),C370)</f>
        <v>166688.23000000001</v>
      </c>
      <c r="D371">
        <f>IFERROR(VLOOKUP(B371,'INX convert'!A$5:G$3000,4,0),D370)</f>
        <v>11996.27</v>
      </c>
    </row>
    <row r="372" spans="2:4">
      <c r="B372" s="1">
        <v>40498</v>
      </c>
      <c r="C372">
        <f>IFERROR(VLOOKUP(B372,'INX convert'!A$5:G$3000,7,0),C371)</f>
        <v>175904.92</v>
      </c>
      <c r="D372">
        <f>IFERROR(VLOOKUP(B372,'INX convert'!A$5:G$3000,4,0),D371)</f>
        <v>11255.31</v>
      </c>
    </row>
    <row r="373" spans="2:4">
      <c r="B373" s="1">
        <v>40499</v>
      </c>
      <c r="C373">
        <f>IFERROR(VLOOKUP(B373,'INX convert'!A$5:G$3000,7,0),C372)</f>
        <v>169994.86</v>
      </c>
      <c r="D373">
        <f>IFERROR(VLOOKUP(B373,'INX convert'!A$5:G$3000,4,0),D372)</f>
        <v>11611.02</v>
      </c>
    </row>
    <row r="374" spans="2:4">
      <c r="B374" s="1">
        <v>40500</v>
      </c>
      <c r="C374">
        <f>IFERROR(VLOOKUP(B374,'INX convert'!A$5:G$3000,7,0),C373)</f>
        <v>163906.59</v>
      </c>
      <c r="D374">
        <f>IFERROR(VLOOKUP(B374,'INX convert'!A$5:G$3000,4,0),D373)</f>
        <v>12127.58</v>
      </c>
    </row>
    <row r="375" spans="2:4">
      <c r="B375" s="1">
        <v>40501</v>
      </c>
      <c r="C375">
        <f>IFERROR(VLOOKUP(B375,'INX convert'!A$5:G$3000,7,0),C374)</f>
        <v>165066.60999999999</v>
      </c>
      <c r="D375">
        <f>IFERROR(VLOOKUP(B375,'INX convert'!A$5:G$3000,4,0),D374)</f>
        <v>12145.57</v>
      </c>
    </row>
    <row r="376" spans="2:4">
      <c r="B376" s="1">
        <v>40504</v>
      </c>
      <c r="C376">
        <f>IFERROR(VLOOKUP(B376,'INX convert'!A$5:G$3000,7,0),C375)</f>
        <v>165643.76</v>
      </c>
      <c r="D376">
        <f>IFERROR(VLOOKUP(B376,'INX convert'!A$5:G$3000,4,0),D375)</f>
        <v>12005.13</v>
      </c>
    </row>
    <row r="377" spans="2:4">
      <c r="B377" s="1">
        <v>40505</v>
      </c>
      <c r="C377">
        <f>IFERROR(VLOOKUP(B377,'INX convert'!A$5:G$3000,7,0),C376)</f>
        <v>177538.62</v>
      </c>
      <c r="D377">
        <f>IFERROR(VLOOKUP(B377,'INX convert'!A$5:G$3000,4,0),D376)</f>
        <v>10827.46</v>
      </c>
    </row>
    <row r="378" spans="2:4">
      <c r="B378" s="1">
        <v>40506</v>
      </c>
      <c r="C378">
        <f>IFERROR(VLOOKUP(B378,'INX convert'!A$5:G$3000,7,0),C377)</f>
        <v>172976.64000000001</v>
      </c>
      <c r="D378">
        <f>IFERROR(VLOOKUP(B378,'INX convert'!A$5:G$3000,4,0),D377)</f>
        <v>11038.93</v>
      </c>
    </row>
    <row r="379" spans="2:4">
      <c r="B379" s="1">
        <v>40508</v>
      </c>
      <c r="C379">
        <f>IFERROR(VLOOKUP(B379,'INX convert'!A$5:G$3000,7,0),C378)</f>
        <v>176452.44</v>
      </c>
      <c r="D379">
        <f>IFERROR(VLOOKUP(B379,'INX convert'!A$5:G$3000,4,0),D378)</f>
        <v>10512.22</v>
      </c>
    </row>
    <row r="380" spans="2:4">
      <c r="B380" s="1">
        <v>40511</v>
      </c>
      <c r="C380">
        <f>IFERROR(VLOOKUP(B380,'INX convert'!A$5:G$3000,7,0),C379)</f>
        <v>183694.01</v>
      </c>
      <c r="D380">
        <f>IFERROR(VLOOKUP(B380,'INX convert'!A$5:G$3000,4,0),D379)</f>
        <v>9876.08</v>
      </c>
    </row>
    <row r="381" spans="2:4">
      <c r="B381" s="1">
        <v>40512</v>
      </c>
      <c r="C381">
        <f>IFERROR(VLOOKUP(B381,'INX convert'!A$5:G$3000,7,0),C380)</f>
        <v>191669.18</v>
      </c>
      <c r="D381">
        <f>IFERROR(VLOOKUP(B381,'INX convert'!A$5:G$3000,4,0),D380)</f>
        <v>9334.8799999999992</v>
      </c>
    </row>
    <row r="382" spans="2:4">
      <c r="B382" s="1">
        <v>40513</v>
      </c>
      <c r="C382">
        <f>IFERROR(VLOOKUP(B382,'INX convert'!A$5:G$3000,7,0),C381)</f>
        <v>181829.08</v>
      </c>
      <c r="D382">
        <f>IFERROR(VLOOKUP(B382,'INX convert'!A$5:G$3000,4,0),D381)</f>
        <v>9877.81</v>
      </c>
    </row>
    <row r="383" spans="2:4">
      <c r="B383" s="1">
        <v>40514</v>
      </c>
      <c r="C383">
        <f>IFERROR(VLOOKUP(B383,'INX convert'!A$5:G$3000,7,0),C382)</f>
        <v>172216.35</v>
      </c>
      <c r="D383">
        <f>IFERROR(VLOOKUP(B383,'INX convert'!A$5:G$3000,4,0),D382)</f>
        <v>10558.59</v>
      </c>
    </row>
    <row r="384" spans="2:4">
      <c r="B384" s="1">
        <v>40515</v>
      </c>
      <c r="C384">
        <f>IFERROR(VLOOKUP(B384,'INX convert'!A$5:G$3000,7,0),C383)</f>
        <v>168569.87</v>
      </c>
      <c r="D384">
        <f>IFERROR(VLOOKUP(B384,'INX convert'!A$5:G$3000,4,0),D383)</f>
        <v>11122</v>
      </c>
    </row>
    <row r="385" spans="2:4">
      <c r="B385" s="1">
        <v>40518</v>
      </c>
      <c r="C385">
        <f>IFERROR(VLOOKUP(B385,'INX convert'!A$5:G$3000,7,0),C384)</f>
        <v>166450.46</v>
      </c>
      <c r="D385">
        <f>IFERROR(VLOOKUP(B385,'INX convert'!A$5:G$3000,4,0),D384)</f>
        <v>11096.97</v>
      </c>
    </row>
    <row r="386" spans="2:4">
      <c r="B386" s="1">
        <v>40519</v>
      </c>
      <c r="C386">
        <f>IFERROR(VLOOKUP(B386,'INX convert'!A$5:G$3000,7,0),C385)</f>
        <v>161429.79</v>
      </c>
      <c r="D386">
        <f>IFERROR(VLOOKUP(B386,'INX convert'!A$5:G$3000,4,0),D385)</f>
        <v>11524.8</v>
      </c>
    </row>
    <row r="387" spans="2:4">
      <c r="B387" s="1">
        <v>40520</v>
      </c>
      <c r="C387">
        <f>IFERROR(VLOOKUP(B387,'INX convert'!A$5:G$3000,7,0),C386)</f>
        <v>157711.07</v>
      </c>
      <c r="D387">
        <f>IFERROR(VLOOKUP(B387,'INX convert'!A$5:G$3000,4,0),D386)</f>
        <v>11558.74</v>
      </c>
    </row>
    <row r="388" spans="2:4">
      <c r="B388" s="1">
        <v>40521</v>
      </c>
      <c r="C388">
        <f>IFERROR(VLOOKUP(B388,'INX convert'!A$5:G$3000,7,0),C387)</f>
        <v>152964.66</v>
      </c>
      <c r="D388">
        <f>IFERROR(VLOOKUP(B388,'INX convert'!A$5:G$3000,4,0),D387)</f>
        <v>11837.47</v>
      </c>
    </row>
    <row r="389" spans="2:4">
      <c r="B389" s="1">
        <v>40522</v>
      </c>
      <c r="C389">
        <f>IFERROR(VLOOKUP(B389,'INX convert'!A$5:G$3000,7,0),C388)</f>
        <v>152819.79999999999</v>
      </c>
      <c r="D389">
        <f>IFERROR(VLOOKUP(B389,'INX convert'!A$5:G$3000,4,0),D388)</f>
        <v>11925.67</v>
      </c>
    </row>
    <row r="390" spans="2:4">
      <c r="B390" s="1">
        <v>40525</v>
      </c>
      <c r="C390">
        <f>IFERROR(VLOOKUP(B390,'INX convert'!A$5:G$3000,7,0),C389)</f>
        <v>150052.43</v>
      </c>
      <c r="D390">
        <f>IFERROR(VLOOKUP(B390,'INX convert'!A$5:G$3000,4,0),D389)</f>
        <v>12439.55</v>
      </c>
    </row>
    <row r="391" spans="2:4">
      <c r="B391" s="1">
        <v>40526</v>
      </c>
      <c r="C391">
        <f>IFERROR(VLOOKUP(B391,'INX convert'!A$5:G$3000,7,0),C390)</f>
        <v>148343.70000000001</v>
      </c>
      <c r="D391">
        <f>IFERROR(VLOOKUP(B391,'INX convert'!A$5:G$3000,4,0),D390)</f>
        <v>12571.45</v>
      </c>
    </row>
    <row r="392" spans="2:4">
      <c r="B392" s="1">
        <v>40527</v>
      </c>
      <c r="C392">
        <f>IFERROR(VLOOKUP(B392,'INX convert'!A$5:G$3000,7,0),C391)</f>
        <v>145772.26</v>
      </c>
      <c r="D392">
        <f>IFERROR(VLOOKUP(B392,'INX convert'!A$5:G$3000,4,0),D391)</f>
        <v>12683.48</v>
      </c>
    </row>
    <row r="393" spans="2:4">
      <c r="B393" s="1">
        <v>40528</v>
      </c>
      <c r="C393">
        <f>IFERROR(VLOOKUP(B393,'INX convert'!A$5:G$3000,7,0),C392)</f>
        <v>143917.54999999999</v>
      </c>
      <c r="D393">
        <f>IFERROR(VLOOKUP(B393,'INX convert'!A$5:G$3000,4,0),D392)</f>
        <v>12585.52</v>
      </c>
    </row>
    <row r="394" spans="2:4">
      <c r="B394" s="1">
        <v>40529</v>
      </c>
      <c r="C394">
        <f>IFERROR(VLOOKUP(B394,'INX convert'!A$5:G$3000,7,0),C393)</f>
        <v>146049.91</v>
      </c>
      <c r="D394">
        <f>IFERROR(VLOOKUP(B394,'INX convert'!A$5:G$3000,4,0),D393)</f>
        <v>12311.26</v>
      </c>
    </row>
    <row r="395" spans="2:4">
      <c r="B395" s="1">
        <v>40532</v>
      </c>
      <c r="C395">
        <f>IFERROR(VLOOKUP(B395,'INX convert'!A$5:G$3000,7,0),C394)</f>
        <v>141503.22</v>
      </c>
      <c r="D395">
        <f>IFERROR(VLOOKUP(B395,'INX convert'!A$5:G$3000,4,0),D394)</f>
        <v>12599.11</v>
      </c>
    </row>
    <row r="396" spans="2:4">
      <c r="B396" s="1">
        <v>40533</v>
      </c>
      <c r="C396">
        <f>IFERROR(VLOOKUP(B396,'INX convert'!A$5:G$3000,7,0),C395)</f>
        <v>137337.85</v>
      </c>
      <c r="D396">
        <f>IFERROR(VLOOKUP(B396,'INX convert'!A$5:G$3000,4,0),D395)</f>
        <v>13030.42</v>
      </c>
    </row>
    <row r="397" spans="2:4">
      <c r="B397" s="1">
        <v>40534</v>
      </c>
      <c r="C397">
        <f>IFERROR(VLOOKUP(B397,'INX convert'!A$5:G$3000,7,0),C396)</f>
        <v>135793.4</v>
      </c>
      <c r="D397">
        <f>IFERROR(VLOOKUP(B397,'INX convert'!A$5:G$3000,4,0),D396)</f>
        <v>13094.61</v>
      </c>
    </row>
    <row r="398" spans="2:4">
      <c r="B398" s="1">
        <v>40535</v>
      </c>
      <c r="C398">
        <f>IFERROR(VLOOKUP(B398,'INX convert'!A$5:G$3000,7,0),C397)</f>
        <v>137759.57999999999</v>
      </c>
      <c r="D398">
        <f>IFERROR(VLOOKUP(B398,'INX convert'!A$5:G$3000,4,0),D397)</f>
        <v>12843.14</v>
      </c>
    </row>
    <row r="399" spans="2:4">
      <c r="B399" s="1">
        <v>40539</v>
      </c>
      <c r="C399">
        <f>IFERROR(VLOOKUP(B399,'INX convert'!A$5:G$3000,7,0),C398)</f>
        <v>145759.24</v>
      </c>
      <c r="D399">
        <f>IFERROR(VLOOKUP(B399,'INX convert'!A$5:G$3000,4,0),D398)</f>
        <v>12247.99</v>
      </c>
    </row>
    <row r="400" spans="2:4">
      <c r="B400" s="1">
        <v>40540</v>
      </c>
      <c r="C400">
        <f>IFERROR(VLOOKUP(B400,'INX convert'!A$5:G$3000,7,0),C399)</f>
        <v>146569.65</v>
      </c>
      <c r="D400">
        <f>IFERROR(VLOOKUP(B400,'INX convert'!A$5:G$3000,4,0),D399)</f>
        <v>12140.95</v>
      </c>
    </row>
    <row r="401" spans="2:4">
      <c r="B401" s="1">
        <v>40541</v>
      </c>
      <c r="C401">
        <f>IFERROR(VLOOKUP(B401,'INX convert'!A$5:G$3000,7,0),C400)</f>
        <v>143869.51999999999</v>
      </c>
      <c r="D401">
        <f>IFERROR(VLOOKUP(B401,'INX convert'!A$5:G$3000,4,0),D400)</f>
        <v>12370.25</v>
      </c>
    </row>
    <row r="402" spans="2:4">
      <c r="B402" s="1">
        <v>40542</v>
      </c>
      <c r="C402">
        <f>IFERROR(VLOOKUP(B402,'INX convert'!A$5:G$3000,7,0),C401)</f>
        <v>151822.21</v>
      </c>
      <c r="D402">
        <f>IFERROR(VLOOKUP(B402,'INX convert'!A$5:G$3000,4,0),D401)</f>
        <v>11957.08</v>
      </c>
    </row>
    <row r="403" spans="2:4">
      <c r="B403" s="1">
        <v>40543</v>
      </c>
      <c r="C403">
        <f>IFERROR(VLOOKUP(B403,'INX convert'!A$5:G$3000,7,0),C402)</f>
        <v>151822.21</v>
      </c>
      <c r="D403">
        <f>IFERROR(VLOOKUP(B403,'INX convert'!A$5:G$3000,4,0),D402)</f>
        <v>11957.08</v>
      </c>
    </row>
    <row r="404" spans="2:4">
      <c r="B404" s="1">
        <v>40546</v>
      </c>
      <c r="C404">
        <f>IFERROR(VLOOKUP(B404,'INX convert'!A$5:G$3000,7,0),C403)</f>
        <v>149048.71</v>
      </c>
      <c r="D404">
        <f>IFERROR(VLOOKUP(B404,'INX convert'!A$5:G$3000,4,0),D403)</f>
        <v>12316.91</v>
      </c>
    </row>
    <row r="405" spans="2:4">
      <c r="B405" s="1">
        <v>40547</v>
      </c>
      <c r="C405">
        <f>IFERROR(VLOOKUP(B405,'INX convert'!A$5:G$3000,7,0),C404)</f>
        <v>148084.16</v>
      </c>
      <c r="D405">
        <f>IFERROR(VLOOKUP(B405,'INX convert'!A$5:G$3000,4,0),D404)</f>
        <v>12311.71</v>
      </c>
    </row>
    <row r="406" spans="2:4">
      <c r="B406" s="1">
        <v>40548</v>
      </c>
      <c r="C406">
        <f>IFERROR(VLOOKUP(B406,'INX convert'!A$5:G$3000,7,0),C405)</f>
        <v>146892.38</v>
      </c>
      <c r="D406">
        <f>IFERROR(VLOOKUP(B406,'INX convert'!A$5:G$3000,4,0),D405)</f>
        <v>12088.09</v>
      </c>
    </row>
    <row r="407" spans="2:4">
      <c r="B407" s="1">
        <v>40549</v>
      </c>
      <c r="C407">
        <f>IFERROR(VLOOKUP(B407,'INX convert'!A$5:G$3000,7,0),C406)</f>
        <v>146262.04999999999</v>
      </c>
      <c r="D407">
        <f>IFERROR(VLOOKUP(B407,'INX convert'!A$5:G$3000,4,0),D406)</f>
        <v>11936.75</v>
      </c>
    </row>
    <row r="408" spans="2:4">
      <c r="B408" s="1">
        <v>40550</v>
      </c>
      <c r="C408">
        <f>IFERROR(VLOOKUP(B408,'INX convert'!A$5:G$3000,7,0),C407)</f>
        <v>150109.97</v>
      </c>
      <c r="D408">
        <f>IFERROR(VLOOKUP(B408,'INX convert'!A$5:G$3000,4,0),D407)</f>
        <v>11507.98</v>
      </c>
    </row>
    <row r="409" spans="2:4">
      <c r="B409" s="1">
        <v>40553</v>
      </c>
      <c r="C409">
        <f>IFERROR(VLOOKUP(B409,'INX convert'!A$5:G$3000,7,0),C408)</f>
        <v>155880.51999999999</v>
      </c>
      <c r="D409">
        <f>IFERROR(VLOOKUP(B409,'INX convert'!A$5:G$3000,4,0),D408)</f>
        <v>10987.15</v>
      </c>
    </row>
    <row r="410" spans="2:4">
      <c r="B410" s="1">
        <v>40554</v>
      </c>
      <c r="C410">
        <f>IFERROR(VLOOKUP(B410,'INX convert'!A$5:G$3000,7,0),C409)</f>
        <v>148003.34</v>
      </c>
      <c r="D410">
        <f>IFERROR(VLOOKUP(B410,'INX convert'!A$5:G$3000,4,0),D409)</f>
        <v>11528.57</v>
      </c>
    </row>
    <row r="411" spans="2:4">
      <c r="B411" s="1">
        <v>40555</v>
      </c>
      <c r="C411">
        <f>IFERROR(VLOOKUP(B411,'INX convert'!A$5:G$3000,7,0),C410)</f>
        <v>139831.91</v>
      </c>
      <c r="D411">
        <f>IFERROR(VLOOKUP(B411,'INX convert'!A$5:G$3000,4,0),D410)</f>
        <v>12390.78</v>
      </c>
    </row>
    <row r="412" spans="2:4">
      <c r="B412" s="1">
        <v>40556</v>
      </c>
      <c r="C412">
        <f>IFERROR(VLOOKUP(B412,'INX convert'!A$5:G$3000,7,0),C411)</f>
        <v>140382.16</v>
      </c>
      <c r="D412">
        <f>IFERROR(VLOOKUP(B412,'INX convert'!A$5:G$3000,4,0),D411)</f>
        <v>12855.38</v>
      </c>
    </row>
    <row r="413" spans="2:4">
      <c r="B413" s="1">
        <v>40557</v>
      </c>
      <c r="C413">
        <f>IFERROR(VLOOKUP(B413,'INX convert'!A$5:G$3000,7,0),C412)</f>
        <v>137623.26</v>
      </c>
      <c r="D413">
        <f>IFERROR(VLOOKUP(B413,'INX convert'!A$5:G$3000,4,0),D412)</f>
        <v>13157.66</v>
      </c>
    </row>
    <row r="414" spans="2:4">
      <c r="B414" s="1">
        <v>40561</v>
      </c>
      <c r="C414">
        <f>IFERROR(VLOOKUP(B414,'INX convert'!A$5:G$3000,7,0),C413)</f>
        <v>134806.49</v>
      </c>
      <c r="D414">
        <f>IFERROR(VLOOKUP(B414,'INX convert'!A$5:G$3000,4,0),D413)</f>
        <v>13464.81</v>
      </c>
    </row>
    <row r="415" spans="2:4">
      <c r="B415" s="1">
        <v>40562</v>
      </c>
      <c r="C415">
        <f>IFERROR(VLOOKUP(B415,'INX convert'!A$5:G$3000,7,0),C414)</f>
        <v>137274.44</v>
      </c>
      <c r="D415">
        <f>IFERROR(VLOOKUP(B415,'INX convert'!A$5:G$3000,4,0),D414)</f>
        <v>13413.24</v>
      </c>
    </row>
    <row r="416" spans="2:4">
      <c r="B416" s="1">
        <v>40563</v>
      </c>
      <c r="C416">
        <f>IFERROR(VLOOKUP(B416,'INX convert'!A$5:G$3000,7,0),C415)</f>
        <v>137818.53</v>
      </c>
      <c r="D416">
        <f>IFERROR(VLOOKUP(B416,'INX convert'!A$5:G$3000,4,0),D415)</f>
        <v>13191.64</v>
      </c>
    </row>
    <row r="417" spans="2:4">
      <c r="B417" s="1">
        <v>40564</v>
      </c>
      <c r="C417">
        <f>IFERROR(VLOOKUP(B417,'INX convert'!A$5:G$3000,7,0),C416)</f>
        <v>135700.9</v>
      </c>
      <c r="D417">
        <f>IFERROR(VLOOKUP(B417,'INX convert'!A$5:G$3000,4,0),D416)</f>
        <v>13727.18</v>
      </c>
    </row>
    <row r="418" spans="2:4">
      <c r="B418" s="1">
        <v>40567</v>
      </c>
      <c r="C418">
        <f>IFERROR(VLOOKUP(B418,'INX convert'!A$5:G$3000,7,0),C417)</f>
        <v>134493.74</v>
      </c>
      <c r="D418">
        <f>IFERROR(VLOOKUP(B418,'INX convert'!A$5:G$3000,4,0),D417)</f>
        <v>14026.55</v>
      </c>
    </row>
    <row r="419" spans="2:4">
      <c r="B419" s="1">
        <v>40568</v>
      </c>
      <c r="C419">
        <f>IFERROR(VLOOKUP(B419,'INX convert'!A$5:G$3000,7,0),C418)</f>
        <v>137045.75</v>
      </c>
      <c r="D419">
        <f>IFERROR(VLOOKUP(B419,'INX convert'!A$5:G$3000,4,0),D418)</f>
        <v>13749.4</v>
      </c>
    </row>
    <row r="420" spans="2:4">
      <c r="B420" s="1">
        <v>40569</v>
      </c>
      <c r="C420">
        <f>IFERROR(VLOOKUP(B420,'INX convert'!A$5:G$3000,7,0),C419)</f>
        <v>134746.26999999999</v>
      </c>
      <c r="D420">
        <f>IFERROR(VLOOKUP(B420,'INX convert'!A$5:G$3000,4,0),D419)</f>
        <v>14013.92</v>
      </c>
    </row>
    <row r="421" spans="2:4">
      <c r="B421" s="1">
        <v>40570</v>
      </c>
      <c r="C421">
        <f>IFERROR(VLOOKUP(B421,'INX convert'!A$5:G$3000,7,0),C420)</f>
        <v>132605.87</v>
      </c>
      <c r="D421">
        <f>IFERROR(VLOOKUP(B421,'INX convert'!A$5:G$3000,4,0),D420)</f>
        <v>14314.45</v>
      </c>
    </row>
    <row r="422" spans="2:4">
      <c r="B422" s="1">
        <v>40571</v>
      </c>
      <c r="C422">
        <f>IFERROR(VLOOKUP(B422,'INX convert'!A$5:G$3000,7,0),C421)</f>
        <v>135495.9</v>
      </c>
      <c r="D422">
        <f>IFERROR(VLOOKUP(B422,'INX convert'!A$5:G$3000,4,0),D421)</f>
        <v>13767.06</v>
      </c>
    </row>
    <row r="423" spans="2:4">
      <c r="B423" s="1">
        <v>40574</v>
      </c>
      <c r="C423">
        <f>IFERROR(VLOOKUP(B423,'INX convert'!A$5:G$3000,7,0),C422)</f>
        <v>137388.56</v>
      </c>
      <c r="D423">
        <f>IFERROR(VLOOKUP(B423,'INX convert'!A$5:G$3000,4,0),D422)</f>
        <v>13740.88</v>
      </c>
    </row>
    <row r="424" spans="2:4">
      <c r="B424" s="1">
        <v>40575</v>
      </c>
      <c r="C424">
        <f>IFERROR(VLOOKUP(B424,'INX convert'!A$5:G$3000,7,0),C423)</f>
        <v>134390.06</v>
      </c>
      <c r="D424">
        <f>IFERROR(VLOOKUP(B424,'INX convert'!A$5:G$3000,4,0),D423)</f>
        <v>14197.11</v>
      </c>
    </row>
    <row r="425" spans="2:4">
      <c r="B425" s="1">
        <v>40576</v>
      </c>
      <c r="C425">
        <f>IFERROR(VLOOKUP(B425,'INX convert'!A$5:G$3000,7,0),C424)</f>
        <v>133668.42000000001</v>
      </c>
      <c r="D425">
        <f>IFERROR(VLOOKUP(B425,'INX convert'!A$5:G$3000,4,0),D424)</f>
        <v>14305.26</v>
      </c>
    </row>
    <row r="426" spans="2:4">
      <c r="B426" s="1">
        <v>40577</v>
      </c>
      <c r="C426">
        <f>IFERROR(VLOOKUP(B426,'INX convert'!A$5:G$3000,7,0),C425)</f>
        <v>133877.54</v>
      </c>
      <c r="D426">
        <f>IFERROR(VLOOKUP(B426,'INX convert'!A$5:G$3000,4,0),D425)</f>
        <v>13908.18</v>
      </c>
    </row>
    <row r="427" spans="2:4">
      <c r="B427" s="1">
        <v>40578</v>
      </c>
      <c r="C427">
        <f>IFERROR(VLOOKUP(B427,'INX convert'!A$5:G$3000,7,0),C426)</f>
        <v>130021.75999999999</v>
      </c>
      <c r="D427">
        <f>IFERROR(VLOOKUP(B427,'INX convert'!A$5:G$3000,4,0),D426)</f>
        <v>14144.1</v>
      </c>
    </row>
    <row r="428" spans="2:4">
      <c r="B428" s="1">
        <v>40581</v>
      </c>
      <c r="C428">
        <f>IFERROR(VLOOKUP(B428,'INX convert'!A$5:G$3000,7,0),C427)</f>
        <v>125995.85</v>
      </c>
      <c r="D428">
        <f>IFERROR(VLOOKUP(B428,'INX convert'!A$5:G$3000,4,0),D427)</f>
        <v>14553.57</v>
      </c>
    </row>
    <row r="429" spans="2:4">
      <c r="B429" s="1">
        <v>40582</v>
      </c>
      <c r="C429">
        <f>IFERROR(VLOOKUP(B429,'INX convert'!A$5:G$3000,7,0),C428)</f>
        <v>124695.81</v>
      </c>
      <c r="D429">
        <f>IFERROR(VLOOKUP(B429,'INX convert'!A$5:G$3000,4,0),D428)</f>
        <v>14977.44</v>
      </c>
    </row>
    <row r="430" spans="2:4">
      <c r="B430" s="1">
        <v>40583</v>
      </c>
      <c r="C430">
        <f>IFERROR(VLOOKUP(B430,'INX convert'!A$5:G$3000,7,0),C429)</f>
        <v>123298.38</v>
      </c>
      <c r="D430">
        <f>IFERROR(VLOOKUP(B430,'INX convert'!A$5:G$3000,4,0),D429)</f>
        <v>15218.37</v>
      </c>
    </row>
    <row r="431" spans="2:4">
      <c r="B431" s="1">
        <v>40584</v>
      </c>
      <c r="C431">
        <f>IFERROR(VLOOKUP(B431,'INX convert'!A$5:G$3000,7,0),C430)</f>
        <v>123278.19</v>
      </c>
      <c r="D431">
        <f>IFERROR(VLOOKUP(B431,'INX convert'!A$5:G$3000,4,0),D430)</f>
        <v>14980.94</v>
      </c>
    </row>
    <row r="432" spans="2:4">
      <c r="B432" s="1">
        <v>40585</v>
      </c>
      <c r="C432">
        <f>IFERROR(VLOOKUP(B432,'INX convert'!A$5:G$3000,7,0),C431)</f>
        <v>122443.99</v>
      </c>
      <c r="D432">
        <f>IFERROR(VLOOKUP(B432,'INX convert'!A$5:G$3000,4,0),D431)</f>
        <v>14965.51</v>
      </c>
    </row>
    <row r="433" spans="2:4">
      <c r="B433" s="1">
        <v>40588</v>
      </c>
      <c r="C433">
        <f>IFERROR(VLOOKUP(B433,'INX convert'!A$5:G$3000,7,0),C432)</f>
        <v>121851.85</v>
      </c>
      <c r="D433">
        <f>IFERROR(VLOOKUP(B433,'INX convert'!A$5:G$3000,4,0),D432)</f>
        <v>14832.72</v>
      </c>
    </row>
    <row r="434" spans="2:4">
      <c r="B434" s="1">
        <v>40589</v>
      </c>
      <c r="C434">
        <f>IFERROR(VLOOKUP(B434,'INX convert'!A$5:G$3000,7,0),C433)</f>
        <v>120263.34</v>
      </c>
      <c r="D434">
        <f>IFERROR(VLOOKUP(B434,'INX convert'!A$5:G$3000,4,0),D433)</f>
        <v>15134.64</v>
      </c>
    </row>
    <row r="435" spans="2:4">
      <c r="B435" s="1">
        <v>40590</v>
      </c>
      <c r="C435">
        <f>IFERROR(VLOOKUP(B435,'INX convert'!A$5:G$3000,7,0),C434)</f>
        <v>114646.8</v>
      </c>
      <c r="D435">
        <f>IFERROR(VLOOKUP(B435,'INX convert'!A$5:G$3000,4,0),D434)</f>
        <v>15843.59</v>
      </c>
    </row>
    <row r="436" spans="2:4">
      <c r="B436" s="1">
        <v>40591</v>
      </c>
      <c r="C436">
        <f>IFERROR(VLOOKUP(B436,'INX convert'!A$5:G$3000,7,0),C435)</f>
        <v>117023.01</v>
      </c>
      <c r="D436">
        <f>IFERROR(VLOOKUP(B436,'INX convert'!A$5:G$3000,4,0),D435)</f>
        <v>15650.67</v>
      </c>
    </row>
    <row r="437" spans="2:4">
      <c r="B437" s="1">
        <v>40592</v>
      </c>
      <c r="C437">
        <f>IFERROR(VLOOKUP(B437,'INX convert'!A$5:G$3000,7,0),C436)</f>
        <v>117646.54</v>
      </c>
      <c r="D437">
        <f>IFERROR(VLOOKUP(B437,'INX convert'!A$5:G$3000,4,0),D436)</f>
        <v>15697.2</v>
      </c>
    </row>
    <row r="438" spans="2:4">
      <c r="B438" s="1">
        <v>40596</v>
      </c>
      <c r="C438">
        <f>IFERROR(VLOOKUP(B438,'INX convert'!A$5:G$3000,7,0),C437)</f>
        <v>128212</v>
      </c>
      <c r="D438">
        <f>IFERROR(VLOOKUP(B438,'INX convert'!A$5:G$3000,4,0),D437)</f>
        <v>14457.61</v>
      </c>
    </row>
    <row r="439" spans="2:4">
      <c r="B439" s="1">
        <v>40597</v>
      </c>
      <c r="C439">
        <f>IFERROR(VLOOKUP(B439,'INX convert'!A$5:G$3000,7,0),C438)</f>
        <v>134340.45000000001</v>
      </c>
      <c r="D439">
        <f>IFERROR(VLOOKUP(B439,'INX convert'!A$5:G$3000,4,0),D438)</f>
        <v>13890.84</v>
      </c>
    </row>
    <row r="440" spans="2:4">
      <c r="B440" s="1">
        <v>40598</v>
      </c>
      <c r="C440">
        <f>IFERROR(VLOOKUP(B440,'INX convert'!A$5:G$3000,7,0),C439)</f>
        <v>137560.97</v>
      </c>
      <c r="D440">
        <f>IFERROR(VLOOKUP(B440,'INX convert'!A$5:G$3000,4,0),D439)</f>
        <v>13607.41</v>
      </c>
    </row>
    <row r="441" spans="2:4">
      <c r="B441" s="1">
        <v>40599</v>
      </c>
      <c r="C441">
        <f>IFERROR(VLOOKUP(B441,'INX convert'!A$5:G$3000,7,0),C440)</f>
        <v>131014.42</v>
      </c>
      <c r="D441">
        <f>IFERROR(VLOOKUP(B441,'INX convert'!A$5:G$3000,4,0),D440)</f>
        <v>14167.51</v>
      </c>
    </row>
    <row r="442" spans="2:4">
      <c r="B442" s="1">
        <v>40602</v>
      </c>
      <c r="C442">
        <f>IFERROR(VLOOKUP(B442,'INX convert'!A$5:G$3000,7,0),C441)</f>
        <v>128458.16</v>
      </c>
      <c r="D442">
        <f>IFERROR(VLOOKUP(B442,'INX convert'!A$5:G$3000,4,0),D441)</f>
        <v>14573.95</v>
      </c>
    </row>
    <row r="443" spans="2:4">
      <c r="B443" s="1">
        <v>40603</v>
      </c>
      <c r="C443">
        <f>IFERROR(VLOOKUP(B443,'INX convert'!A$5:G$3000,7,0),C442)</f>
        <v>132797.9</v>
      </c>
      <c r="D443">
        <f>IFERROR(VLOOKUP(B443,'INX convert'!A$5:G$3000,4,0),D442)</f>
        <v>14109.07</v>
      </c>
    </row>
    <row r="444" spans="2:4">
      <c r="B444" s="1">
        <v>40604</v>
      </c>
      <c r="C444">
        <f>IFERROR(VLOOKUP(B444,'INX convert'!A$5:G$3000,7,0),C443)</f>
        <v>137716.69</v>
      </c>
      <c r="D444">
        <f>IFERROR(VLOOKUP(B444,'INX convert'!A$5:G$3000,4,0),D443)</f>
        <v>13687.69</v>
      </c>
    </row>
    <row r="445" spans="2:4">
      <c r="B445" s="1">
        <v>40605</v>
      </c>
      <c r="C445">
        <f>IFERROR(VLOOKUP(B445,'INX convert'!A$5:G$3000,7,0),C444)</f>
        <v>136899.60999999999</v>
      </c>
      <c r="D445">
        <f>IFERROR(VLOOKUP(B445,'INX convert'!A$5:G$3000,4,0),D444)</f>
        <v>13883.43</v>
      </c>
    </row>
    <row r="446" spans="2:4">
      <c r="B446" s="1">
        <v>40606</v>
      </c>
      <c r="C446">
        <f>IFERROR(VLOOKUP(B446,'INX convert'!A$5:G$3000,7,0),C445)</f>
        <v>137772.96</v>
      </c>
      <c r="D446">
        <f>IFERROR(VLOOKUP(B446,'INX convert'!A$5:G$3000,4,0),D445)</f>
        <v>13892.64</v>
      </c>
    </row>
    <row r="447" spans="2:4">
      <c r="B447" s="1">
        <v>40609</v>
      </c>
      <c r="C447">
        <f>IFERROR(VLOOKUP(B447,'INX convert'!A$5:G$3000,7,0),C446)</f>
        <v>139730.67000000001</v>
      </c>
      <c r="D447">
        <f>IFERROR(VLOOKUP(B447,'INX convert'!A$5:G$3000,4,0),D446)</f>
        <v>13740.23</v>
      </c>
    </row>
    <row r="448" spans="2:4">
      <c r="B448" s="1">
        <v>40610</v>
      </c>
      <c r="C448">
        <f>IFERROR(VLOOKUP(B448,'INX convert'!A$5:G$3000,7,0),C447)</f>
        <v>135992.07999999999</v>
      </c>
      <c r="D448">
        <f>IFERROR(VLOOKUP(B448,'INX convert'!A$5:G$3000,4,0),D447)</f>
        <v>13879.39</v>
      </c>
    </row>
    <row r="449" spans="2:4">
      <c r="B449" s="1">
        <v>40611</v>
      </c>
      <c r="C449">
        <f>IFERROR(VLOOKUP(B449,'INX convert'!A$5:G$3000,7,0),C448)</f>
        <v>137069.79</v>
      </c>
      <c r="D449">
        <f>IFERROR(VLOOKUP(B449,'INX convert'!A$5:G$3000,4,0),D448)</f>
        <v>13799.86</v>
      </c>
    </row>
    <row r="450" spans="2:4">
      <c r="B450" s="1">
        <v>40612</v>
      </c>
      <c r="C450">
        <f>IFERROR(VLOOKUP(B450,'INX convert'!A$5:G$3000,7,0),C449)</f>
        <v>137227.65</v>
      </c>
      <c r="D450">
        <f>IFERROR(VLOOKUP(B450,'INX convert'!A$5:G$3000,4,0),D449)</f>
        <v>13530.89</v>
      </c>
    </row>
    <row r="451" spans="2:4">
      <c r="B451" s="1">
        <v>40613</v>
      </c>
      <c r="C451">
        <f>IFERROR(VLOOKUP(B451,'INX convert'!A$5:G$3000,7,0),C450)</f>
        <v>140798.43</v>
      </c>
      <c r="D451">
        <f>IFERROR(VLOOKUP(B451,'INX convert'!A$5:G$3000,4,0),D450)</f>
        <v>13256.05</v>
      </c>
    </row>
    <row r="452" spans="2:4">
      <c r="B452" s="1">
        <v>40616</v>
      </c>
      <c r="C452">
        <f>IFERROR(VLOOKUP(B452,'INX convert'!A$5:G$3000,7,0),C451)</f>
        <v>144935.59</v>
      </c>
      <c r="D452">
        <f>IFERROR(VLOOKUP(B452,'INX convert'!A$5:G$3000,4,0),D451)</f>
        <v>13123.13</v>
      </c>
    </row>
    <row r="453" spans="2:4">
      <c r="B453" s="1">
        <v>40617</v>
      </c>
      <c r="C453">
        <f>IFERROR(VLOOKUP(B453,'INX convert'!A$5:G$3000,7,0),C452)</f>
        <v>152575.92000000001</v>
      </c>
      <c r="D453">
        <f>IFERROR(VLOOKUP(B453,'INX convert'!A$5:G$3000,4,0),D452)</f>
        <v>12400.38</v>
      </c>
    </row>
    <row r="454" spans="2:4">
      <c r="B454" s="1">
        <v>40618</v>
      </c>
      <c r="C454">
        <f>IFERROR(VLOOKUP(B454,'INX convert'!A$5:G$3000,7,0),C453)</f>
        <v>155192.38</v>
      </c>
      <c r="D454">
        <f>IFERROR(VLOOKUP(B454,'INX convert'!A$5:G$3000,4,0),D453)</f>
        <v>12094.99</v>
      </c>
    </row>
    <row r="455" spans="2:4">
      <c r="B455" s="1">
        <v>40619</v>
      </c>
      <c r="C455">
        <f>IFERROR(VLOOKUP(B455,'INX convert'!A$5:G$3000,7,0),C454)</f>
        <v>148221.04999999999</v>
      </c>
      <c r="D455">
        <f>IFERROR(VLOOKUP(B455,'INX convert'!A$5:G$3000,4,0),D454)</f>
        <v>12809.06</v>
      </c>
    </row>
    <row r="456" spans="2:4">
      <c r="B456" s="1">
        <v>40620</v>
      </c>
      <c r="C456">
        <f>IFERROR(VLOOKUP(B456,'INX convert'!A$5:G$3000,7,0),C455)</f>
        <v>148384.22</v>
      </c>
      <c r="D456">
        <f>IFERROR(VLOOKUP(B456,'INX convert'!A$5:G$3000,4,0),D455)</f>
        <v>13005.92</v>
      </c>
    </row>
    <row r="457" spans="2:4">
      <c r="B457" s="1">
        <v>40623</v>
      </c>
      <c r="C457">
        <f>IFERROR(VLOOKUP(B457,'INX convert'!A$5:G$3000,7,0),C456)</f>
        <v>139189.31</v>
      </c>
      <c r="D457">
        <f>IFERROR(VLOOKUP(B457,'INX convert'!A$5:G$3000,4,0),D456)</f>
        <v>13887</v>
      </c>
    </row>
    <row r="458" spans="2:4">
      <c r="B458" s="1">
        <v>40624</v>
      </c>
      <c r="C458">
        <f>IFERROR(VLOOKUP(B458,'INX convert'!A$5:G$3000,7,0),C457)</f>
        <v>136616.68</v>
      </c>
      <c r="D458">
        <f>IFERROR(VLOOKUP(B458,'INX convert'!A$5:G$3000,4,0),D457)</f>
        <v>14191.45</v>
      </c>
    </row>
    <row r="459" spans="2:4">
      <c r="B459" s="1">
        <v>40625</v>
      </c>
      <c r="C459">
        <f>IFERROR(VLOOKUP(B459,'INX convert'!A$5:G$3000,7,0),C458)</f>
        <v>134488.60999999999</v>
      </c>
      <c r="D459">
        <f>IFERROR(VLOOKUP(B459,'INX convert'!A$5:G$3000,4,0),D458)</f>
        <v>14232.33</v>
      </c>
    </row>
    <row r="460" spans="2:4">
      <c r="B460" s="1">
        <v>40626</v>
      </c>
      <c r="C460">
        <f>IFERROR(VLOOKUP(B460,'INX convert'!A$5:G$3000,7,0),C459)</f>
        <v>129637.68</v>
      </c>
      <c r="D460">
        <f>IFERROR(VLOOKUP(B460,'INX convert'!A$5:G$3000,4,0),D459)</f>
        <v>14897.42</v>
      </c>
    </row>
    <row r="461" spans="2:4">
      <c r="B461" s="1">
        <v>40627</v>
      </c>
      <c r="C461">
        <f>IFERROR(VLOOKUP(B461,'INX convert'!A$5:G$3000,7,0),C460)</f>
        <v>128791.28</v>
      </c>
      <c r="D461">
        <f>IFERROR(VLOOKUP(B461,'INX convert'!A$5:G$3000,4,0),D460)</f>
        <v>14874.62</v>
      </c>
    </row>
    <row r="462" spans="2:4">
      <c r="B462" s="1">
        <v>40630</v>
      </c>
      <c r="C462">
        <f>IFERROR(VLOOKUP(B462,'INX convert'!A$5:G$3000,7,0),C461)</f>
        <v>128989.54</v>
      </c>
      <c r="D462">
        <f>IFERROR(VLOOKUP(B462,'INX convert'!A$5:G$3000,4,0),D461)</f>
        <v>14769.17</v>
      </c>
    </row>
    <row r="463" spans="2:4">
      <c r="B463" s="1">
        <v>40631</v>
      </c>
      <c r="C463">
        <f>IFERROR(VLOOKUP(B463,'INX convert'!A$5:G$3000,7,0),C462)</f>
        <v>129464.45</v>
      </c>
      <c r="D463">
        <f>IFERROR(VLOOKUP(B463,'INX convert'!A$5:G$3000,4,0),D462)</f>
        <v>14633.68</v>
      </c>
    </row>
    <row r="464" spans="2:4">
      <c r="B464" s="1">
        <v>40632</v>
      </c>
      <c r="C464">
        <f>IFERROR(VLOOKUP(B464,'INX convert'!A$5:G$3000,7,0),C463)</f>
        <v>125444.48</v>
      </c>
      <c r="D464">
        <f>IFERROR(VLOOKUP(B464,'INX convert'!A$5:G$3000,4,0),D463)</f>
        <v>15140.81</v>
      </c>
    </row>
    <row r="465" spans="2:4">
      <c r="B465" s="1">
        <v>40633</v>
      </c>
      <c r="C465">
        <f>IFERROR(VLOOKUP(B465,'INX convert'!A$5:G$3000,7,0),C464)</f>
        <v>126686.8</v>
      </c>
      <c r="D465">
        <f>IFERROR(VLOOKUP(B465,'INX convert'!A$5:G$3000,4,0),D464)</f>
        <v>15194.43</v>
      </c>
    </row>
    <row r="466" spans="2:4">
      <c r="B466" s="1">
        <v>40634</v>
      </c>
      <c r="C466">
        <f>IFERROR(VLOOKUP(B466,'INX convert'!A$5:G$3000,7,0),C465)</f>
        <v>120493.06</v>
      </c>
      <c r="D466">
        <f>IFERROR(VLOOKUP(B466,'INX convert'!A$5:G$3000,4,0),D465)</f>
        <v>15838.09</v>
      </c>
    </row>
    <row r="467" spans="2:4">
      <c r="B467" s="1">
        <v>40637</v>
      </c>
      <c r="C467">
        <f>IFERROR(VLOOKUP(B467,'INX convert'!A$5:G$3000,7,0),C466)</f>
        <v>121776.91</v>
      </c>
      <c r="D467">
        <f>IFERROR(VLOOKUP(B467,'INX convert'!A$5:G$3000,4,0),D466)</f>
        <v>15864.64</v>
      </c>
    </row>
    <row r="468" spans="2:4">
      <c r="B468" s="1">
        <v>40638</v>
      </c>
      <c r="C468">
        <f>IFERROR(VLOOKUP(B468,'INX convert'!A$5:G$3000,7,0),C467)</f>
        <v>121774.98</v>
      </c>
      <c r="D468">
        <f>IFERROR(VLOOKUP(B468,'INX convert'!A$5:G$3000,4,0),D467)</f>
        <v>15792.9</v>
      </c>
    </row>
    <row r="469" spans="2:4">
      <c r="B469" s="1">
        <v>40639</v>
      </c>
      <c r="C469">
        <f>IFERROR(VLOOKUP(B469,'INX convert'!A$5:G$3000,7,0),C468)</f>
        <v>121243.66</v>
      </c>
      <c r="D469">
        <f>IFERROR(VLOOKUP(B469,'INX convert'!A$5:G$3000,4,0),D468)</f>
        <v>16167.73</v>
      </c>
    </row>
    <row r="470" spans="2:4">
      <c r="B470" s="1">
        <v>40640</v>
      </c>
      <c r="C470">
        <f>IFERROR(VLOOKUP(B470,'INX convert'!A$5:G$3000,7,0),C469)</f>
        <v>122269.4</v>
      </c>
      <c r="D470">
        <f>IFERROR(VLOOKUP(B470,'INX convert'!A$5:G$3000,4,0),D469)</f>
        <v>15892.34</v>
      </c>
    </row>
    <row r="471" spans="2:4">
      <c r="B471" s="1">
        <v>40641</v>
      </c>
      <c r="C471">
        <f>IFERROR(VLOOKUP(B471,'INX convert'!A$5:G$3000,7,0),C470)</f>
        <v>120633.32</v>
      </c>
      <c r="D471">
        <f>IFERROR(VLOOKUP(B471,'INX convert'!A$5:G$3000,4,0),D470)</f>
        <v>16420.740000000002</v>
      </c>
    </row>
    <row r="472" spans="2:4">
      <c r="B472" s="1">
        <v>40644</v>
      </c>
      <c r="C472">
        <f>IFERROR(VLOOKUP(B472,'INX convert'!A$5:G$3000,7,0),C471)</f>
        <v>120065</v>
      </c>
      <c r="D472">
        <f>IFERROR(VLOOKUP(B472,'INX convert'!A$5:G$3000,4,0),D471)</f>
        <v>16534.88</v>
      </c>
    </row>
    <row r="473" spans="2:4">
      <c r="B473" s="1">
        <v>40645</v>
      </c>
      <c r="C473">
        <f>IFERROR(VLOOKUP(B473,'INX convert'!A$5:G$3000,7,0),C472)</f>
        <v>127142.43</v>
      </c>
      <c r="D473">
        <f>IFERROR(VLOOKUP(B473,'INX convert'!A$5:G$3000,4,0),D472)</f>
        <v>15652.32</v>
      </c>
    </row>
    <row r="474" spans="2:4">
      <c r="B474" s="1">
        <v>40646</v>
      </c>
      <c r="C474">
        <f>IFERROR(VLOOKUP(B474,'INX convert'!A$5:G$3000,7,0),C473)</f>
        <v>124752.85</v>
      </c>
      <c r="D474">
        <f>IFERROR(VLOOKUP(B474,'INX convert'!A$5:G$3000,4,0),D473)</f>
        <v>15957.65</v>
      </c>
    </row>
    <row r="475" spans="2:4">
      <c r="B475" s="1">
        <v>40647</v>
      </c>
      <c r="C475">
        <f>IFERROR(VLOOKUP(B475,'INX convert'!A$5:G$3000,7,0),C474)</f>
        <v>125087.16</v>
      </c>
      <c r="D475">
        <f>IFERROR(VLOOKUP(B475,'INX convert'!A$5:G$3000,4,0),D474)</f>
        <v>15814.09</v>
      </c>
    </row>
    <row r="476" spans="2:4">
      <c r="B476" s="1">
        <v>40648</v>
      </c>
      <c r="C476">
        <f>IFERROR(VLOOKUP(B476,'INX convert'!A$5:G$3000,7,0),C475)</f>
        <v>120201.46</v>
      </c>
      <c r="D476">
        <f>IFERROR(VLOOKUP(B476,'INX convert'!A$5:G$3000,4,0),D475)</f>
        <v>16337.31</v>
      </c>
    </row>
    <row r="477" spans="2:4">
      <c r="B477" s="1">
        <v>40651</v>
      </c>
      <c r="C477">
        <f>IFERROR(VLOOKUP(B477,'INX convert'!A$5:G$3000,7,0),C476)</f>
        <v>127258.73</v>
      </c>
      <c r="D477">
        <f>IFERROR(VLOOKUP(B477,'INX convert'!A$5:G$3000,4,0),D476)</f>
        <v>14887.51</v>
      </c>
    </row>
    <row r="478" spans="2:4">
      <c r="B478" s="1">
        <v>40652</v>
      </c>
      <c r="C478">
        <f>IFERROR(VLOOKUP(B478,'INX convert'!A$5:G$3000,7,0),C477)</f>
        <v>122325.07</v>
      </c>
      <c r="D478">
        <f>IFERROR(VLOOKUP(B478,'INX convert'!A$5:G$3000,4,0),D477)</f>
        <v>15681.86</v>
      </c>
    </row>
    <row r="479" spans="2:4">
      <c r="B479" s="1">
        <v>40653</v>
      </c>
      <c r="C479">
        <f>IFERROR(VLOOKUP(B479,'INX convert'!A$5:G$3000,7,0),C478)</f>
        <v>116202.23</v>
      </c>
      <c r="D479">
        <f>IFERROR(VLOOKUP(B479,'INX convert'!A$5:G$3000,4,0),D478)</f>
        <v>16894.45</v>
      </c>
    </row>
    <row r="480" spans="2:4">
      <c r="B480" s="1">
        <v>40654</v>
      </c>
      <c r="C480">
        <f>IFERROR(VLOOKUP(B480,'INX convert'!A$5:G$3000,7,0),C479)</f>
        <v>115083.14</v>
      </c>
      <c r="D480">
        <f>IFERROR(VLOOKUP(B480,'INX convert'!A$5:G$3000,4,0),D479)</f>
        <v>17193.259999999998</v>
      </c>
    </row>
    <row r="481" spans="2:4">
      <c r="B481" s="1">
        <v>40658</v>
      </c>
      <c r="C481">
        <f>IFERROR(VLOOKUP(B481,'INX convert'!A$5:G$3000,7,0),C480)</f>
        <v>115083.14</v>
      </c>
      <c r="D481">
        <f>IFERROR(VLOOKUP(B481,'INX convert'!A$5:G$3000,4,0),D480)</f>
        <v>17193.259999999998</v>
      </c>
    </row>
    <row r="482" spans="2:4">
      <c r="B482" s="1">
        <v>40659</v>
      </c>
      <c r="C482">
        <f>IFERROR(VLOOKUP(B482,'INX convert'!A$5:G$3000,7,0),C481)</f>
        <v>112149.11</v>
      </c>
      <c r="D482">
        <f>IFERROR(VLOOKUP(B482,'INX convert'!A$5:G$3000,4,0),D481)</f>
        <v>17750.900000000001</v>
      </c>
    </row>
    <row r="483" spans="2:4">
      <c r="B483" s="1">
        <v>40660</v>
      </c>
      <c r="C483">
        <f>IFERROR(VLOOKUP(B483,'INX convert'!A$5:G$3000,7,0),C482)</f>
        <v>113042.53</v>
      </c>
      <c r="D483">
        <f>IFERROR(VLOOKUP(B483,'INX convert'!A$5:G$3000,4,0),D482)</f>
        <v>17639.560000000001</v>
      </c>
    </row>
    <row r="484" spans="2:4">
      <c r="B484" s="1">
        <v>40661</v>
      </c>
      <c r="C484">
        <f>IFERROR(VLOOKUP(B484,'INX convert'!A$5:G$3000,7,0),C483)</f>
        <v>110750.34</v>
      </c>
      <c r="D484">
        <f>IFERROR(VLOOKUP(B484,'INX convert'!A$5:G$3000,4,0),D483)</f>
        <v>18429.54</v>
      </c>
    </row>
    <row r="485" spans="2:4">
      <c r="B485" s="1">
        <v>40662</v>
      </c>
      <c r="C485">
        <f>IFERROR(VLOOKUP(B485,'INX convert'!A$5:G$3000,7,0),C484)</f>
        <v>109590.01</v>
      </c>
      <c r="D485">
        <f>IFERROR(VLOOKUP(B485,'INX convert'!A$5:G$3000,4,0),D484)</f>
        <v>18650.560000000001</v>
      </c>
    </row>
    <row r="486" spans="2:4">
      <c r="B486" s="1">
        <v>40665</v>
      </c>
      <c r="C486">
        <f>IFERROR(VLOOKUP(B486,'INX convert'!A$5:G$3000,7,0),C485)</f>
        <v>111544.59</v>
      </c>
      <c r="D486">
        <f>IFERROR(VLOOKUP(B486,'INX convert'!A$5:G$3000,4,0),D485)</f>
        <v>18446.29</v>
      </c>
    </row>
    <row r="487" spans="2:4">
      <c r="B487" s="1">
        <v>40666</v>
      </c>
      <c r="C487">
        <f>IFERROR(VLOOKUP(B487,'INX convert'!A$5:G$3000,7,0),C486)</f>
        <v>113283.59</v>
      </c>
      <c r="D487">
        <f>IFERROR(VLOOKUP(B487,'INX convert'!A$5:G$3000,4,0),D486)</f>
        <v>18029.21</v>
      </c>
    </row>
    <row r="488" spans="2:4">
      <c r="B488" s="1">
        <v>40667</v>
      </c>
      <c r="C488">
        <f>IFERROR(VLOOKUP(B488,'INX convert'!A$5:G$3000,7,0),C487)</f>
        <v>119691.82</v>
      </c>
      <c r="D488">
        <f>IFERROR(VLOOKUP(B488,'INX convert'!A$5:G$3000,4,0),D487)</f>
        <v>17105.86</v>
      </c>
    </row>
    <row r="489" spans="2:4">
      <c r="B489" s="1">
        <v>40668</v>
      </c>
      <c r="C489">
        <f>IFERROR(VLOOKUP(B489,'INX convert'!A$5:G$3000,7,0),C488)</f>
        <v>120614.47</v>
      </c>
      <c r="D489">
        <f>IFERROR(VLOOKUP(B489,'INX convert'!A$5:G$3000,4,0),D488)</f>
        <v>16343</v>
      </c>
    </row>
    <row r="490" spans="2:4">
      <c r="B490" s="1">
        <v>40669</v>
      </c>
      <c r="C490">
        <f>IFERROR(VLOOKUP(B490,'INX convert'!A$5:G$3000,7,0),C489)</f>
        <v>114109.58</v>
      </c>
      <c r="D490">
        <f>IFERROR(VLOOKUP(B490,'INX convert'!A$5:G$3000,4,0),D489)</f>
        <v>16983.330000000002</v>
      </c>
    </row>
    <row r="491" spans="2:4">
      <c r="B491" s="1">
        <v>40672</v>
      </c>
      <c r="C491">
        <f>IFERROR(VLOOKUP(B491,'INX convert'!A$5:G$3000,7,0),C490)</f>
        <v>116824.15</v>
      </c>
      <c r="D491">
        <f>IFERROR(VLOOKUP(B491,'INX convert'!A$5:G$3000,4,0),D490)</f>
        <v>16010.44</v>
      </c>
    </row>
    <row r="492" spans="2:4">
      <c r="B492" s="1">
        <v>40673</v>
      </c>
      <c r="C492">
        <f>IFERROR(VLOOKUP(B492,'INX convert'!A$5:G$3000,7,0),C491)</f>
        <v>114395.31</v>
      </c>
      <c r="D492">
        <f>IFERROR(VLOOKUP(B492,'INX convert'!A$5:G$3000,4,0),D491)</f>
        <v>16541.419999999998</v>
      </c>
    </row>
    <row r="493" spans="2:4">
      <c r="B493" s="1">
        <v>40674</v>
      </c>
      <c r="C493">
        <f>IFERROR(VLOOKUP(B493,'INX convert'!A$5:G$3000,7,0),C492)</f>
        <v>113024.75</v>
      </c>
      <c r="D493">
        <f>IFERROR(VLOOKUP(B493,'INX convert'!A$5:G$3000,4,0),D492)</f>
        <v>16597.61</v>
      </c>
    </row>
    <row r="494" spans="2:4">
      <c r="B494" s="1">
        <v>40675</v>
      </c>
      <c r="C494">
        <f>IFERROR(VLOOKUP(B494,'INX convert'!A$5:G$3000,7,0),C493)</f>
        <v>114408.3</v>
      </c>
      <c r="D494">
        <f>IFERROR(VLOOKUP(B494,'INX convert'!A$5:G$3000,4,0),D493)</f>
        <v>16152.64</v>
      </c>
    </row>
    <row r="495" spans="2:4">
      <c r="B495" s="1">
        <v>40676</v>
      </c>
      <c r="C495">
        <f>IFERROR(VLOOKUP(B495,'INX convert'!A$5:G$3000,7,0),C494)</f>
        <v>114933.58</v>
      </c>
      <c r="D495">
        <f>IFERROR(VLOOKUP(B495,'INX convert'!A$5:G$3000,4,0),D494)</f>
        <v>16082.13</v>
      </c>
    </row>
    <row r="496" spans="2:4">
      <c r="B496" s="1">
        <v>40679</v>
      </c>
      <c r="C496">
        <f>IFERROR(VLOOKUP(B496,'INX convert'!A$5:G$3000,7,0),C495)</f>
        <v>116250.91</v>
      </c>
      <c r="D496">
        <f>IFERROR(VLOOKUP(B496,'INX convert'!A$5:G$3000,4,0),D495)</f>
        <v>15964.91</v>
      </c>
    </row>
    <row r="497" spans="2:4">
      <c r="B497" s="1">
        <v>40680</v>
      </c>
      <c r="C497">
        <f>IFERROR(VLOOKUP(B497,'INX convert'!A$5:G$3000,7,0),C496)</f>
        <v>116517.01</v>
      </c>
      <c r="D497">
        <f>IFERROR(VLOOKUP(B497,'INX convert'!A$5:G$3000,4,0),D496)</f>
        <v>15761.12</v>
      </c>
    </row>
    <row r="498" spans="2:4">
      <c r="B498" s="1">
        <v>40681</v>
      </c>
      <c r="C498">
        <f>IFERROR(VLOOKUP(B498,'INX convert'!A$5:G$3000,7,0),C497)</f>
        <v>115198.1</v>
      </c>
      <c r="D498">
        <f>IFERROR(VLOOKUP(B498,'INX convert'!A$5:G$3000,4,0),D497)</f>
        <v>16118.89</v>
      </c>
    </row>
    <row r="499" spans="2:4">
      <c r="B499" s="1">
        <v>40682</v>
      </c>
      <c r="C499">
        <f>IFERROR(VLOOKUP(B499,'INX convert'!A$5:G$3000,7,0),C498)</f>
        <v>111559.11</v>
      </c>
      <c r="D499">
        <f>IFERROR(VLOOKUP(B499,'INX convert'!A$5:G$3000,4,0),D498)</f>
        <v>16627.5</v>
      </c>
    </row>
    <row r="500" spans="2:4">
      <c r="B500" s="1">
        <v>40683</v>
      </c>
      <c r="C500">
        <f>IFERROR(VLOOKUP(B500,'INX convert'!A$5:G$3000,7,0),C499)</f>
        <v>112601.49</v>
      </c>
      <c r="D500">
        <f>IFERROR(VLOOKUP(B500,'INX convert'!A$5:G$3000,4,0),D499)</f>
        <v>16237.02</v>
      </c>
    </row>
    <row r="501" spans="2:4">
      <c r="B501" s="1">
        <v>40686</v>
      </c>
      <c r="C501">
        <f>IFERROR(VLOOKUP(B501,'INX convert'!A$5:G$3000,7,0),C500)</f>
        <v>116639.06</v>
      </c>
      <c r="D501">
        <f>IFERROR(VLOOKUP(B501,'INX convert'!A$5:G$3000,4,0),D500)</f>
        <v>15350.94</v>
      </c>
    </row>
    <row r="502" spans="2:4">
      <c r="B502" s="1">
        <v>40687</v>
      </c>
      <c r="C502">
        <f>IFERROR(VLOOKUP(B502,'INX convert'!A$5:G$3000,7,0),C501)</f>
        <v>114562.59</v>
      </c>
      <c r="D502">
        <f>IFERROR(VLOOKUP(B502,'INX convert'!A$5:G$3000,4,0),D501)</f>
        <v>15798.07</v>
      </c>
    </row>
    <row r="503" spans="2:4">
      <c r="B503" s="1">
        <v>40688</v>
      </c>
      <c r="C503">
        <f>IFERROR(VLOOKUP(B503,'INX convert'!A$5:G$3000,7,0),C502)</f>
        <v>112729.38</v>
      </c>
      <c r="D503">
        <f>IFERROR(VLOOKUP(B503,'INX convert'!A$5:G$3000,4,0),D502)</f>
        <v>15969.46</v>
      </c>
    </row>
    <row r="504" spans="2:4">
      <c r="B504" s="1">
        <v>40689</v>
      </c>
      <c r="C504">
        <f>IFERROR(VLOOKUP(B504,'INX convert'!A$5:G$3000,7,0),C503)</f>
        <v>112609.96</v>
      </c>
      <c r="D504">
        <f>IFERROR(VLOOKUP(B504,'INX convert'!A$5:G$3000,4,0),D503)</f>
        <v>16044.81</v>
      </c>
    </row>
    <row r="505" spans="2:4">
      <c r="B505" s="1">
        <v>40690</v>
      </c>
      <c r="C505">
        <f>IFERROR(VLOOKUP(B505,'INX convert'!A$5:G$3000,7,0),C504)</f>
        <v>110507.83</v>
      </c>
      <c r="D505">
        <f>IFERROR(VLOOKUP(B505,'INX convert'!A$5:G$3000,4,0),D504)</f>
        <v>16704.03</v>
      </c>
    </row>
    <row r="506" spans="2:4">
      <c r="B506" s="1">
        <v>40694</v>
      </c>
      <c r="C506">
        <f>IFERROR(VLOOKUP(B506,'INX convert'!A$5:G$3000,7,0),C505)</f>
        <v>106192.06</v>
      </c>
      <c r="D506">
        <f>IFERROR(VLOOKUP(B506,'INX convert'!A$5:G$3000,4,0),D505)</f>
        <v>17615.27</v>
      </c>
    </row>
    <row r="507" spans="2:4">
      <c r="B507" s="1">
        <v>40695</v>
      </c>
      <c r="C507">
        <f>IFERROR(VLOOKUP(B507,'INX convert'!A$5:G$3000,7,0),C506)</f>
        <v>107641.60000000001</v>
      </c>
      <c r="D507">
        <f>IFERROR(VLOOKUP(B507,'INX convert'!A$5:G$3000,4,0),D506)</f>
        <v>17492.14</v>
      </c>
    </row>
    <row r="508" spans="2:4">
      <c r="B508" s="1">
        <v>40696</v>
      </c>
      <c r="C508">
        <f>IFERROR(VLOOKUP(B508,'INX convert'!A$5:G$3000,7,0),C507)</f>
        <v>111248.64</v>
      </c>
      <c r="D508">
        <f>IFERROR(VLOOKUP(B508,'INX convert'!A$5:G$3000,4,0),D507)</f>
        <v>16934.95</v>
      </c>
    </row>
    <row r="509" spans="2:4">
      <c r="B509" s="1">
        <v>40697</v>
      </c>
      <c r="C509">
        <f>IFERROR(VLOOKUP(B509,'INX convert'!A$5:G$3000,7,0),C508)</f>
        <v>110988.86</v>
      </c>
      <c r="D509">
        <f>IFERROR(VLOOKUP(B509,'INX convert'!A$5:G$3000,4,0),D508)</f>
        <v>17267.39</v>
      </c>
    </row>
    <row r="510" spans="2:4">
      <c r="B510" s="1">
        <v>40700</v>
      </c>
      <c r="C510">
        <f>IFERROR(VLOOKUP(B510,'INX convert'!A$5:G$3000,7,0),C509)</f>
        <v>112490.03</v>
      </c>
      <c r="D510">
        <f>IFERROR(VLOOKUP(B510,'INX convert'!A$5:G$3000,4,0),D509)</f>
        <v>17116.759999999998</v>
      </c>
    </row>
    <row r="511" spans="2:4">
      <c r="B511" s="1">
        <v>40701</v>
      </c>
      <c r="C511">
        <f>IFERROR(VLOOKUP(B511,'INX convert'!A$5:G$3000,7,0),C510)</f>
        <v>111224.05</v>
      </c>
      <c r="D511">
        <f>IFERROR(VLOOKUP(B511,'INX convert'!A$5:G$3000,4,0),D510)</f>
        <v>17491.75</v>
      </c>
    </row>
    <row r="512" spans="2:4">
      <c r="B512" s="1">
        <v>40702</v>
      </c>
      <c r="C512">
        <f>IFERROR(VLOOKUP(B512,'INX convert'!A$5:G$3000,7,0),C511)</f>
        <v>112895.73</v>
      </c>
      <c r="D512">
        <f>IFERROR(VLOOKUP(B512,'INX convert'!A$5:G$3000,4,0),D511)</f>
        <v>17045.61</v>
      </c>
    </row>
    <row r="513" spans="2:4">
      <c r="B513" s="1">
        <v>40703</v>
      </c>
      <c r="C513">
        <f>IFERROR(VLOOKUP(B513,'INX convert'!A$5:G$3000,7,0),C512)</f>
        <v>108821.01</v>
      </c>
      <c r="D513">
        <f>IFERROR(VLOOKUP(B513,'INX convert'!A$5:G$3000,4,0),D512)</f>
        <v>17423.07</v>
      </c>
    </row>
    <row r="514" spans="2:4">
      <c r="B514" s="1">
        <v>40704</v>
      </c>
      <c r="C514">
        <f>IFERROR(VLOOKUP(B514,'INX convert'!A$5:G$3000,7,0),C513)</f>
        <v>110649.8</v>
      </c>
      <c r="D514">
        <f>IFERROR(VLOOKUP(B514,'INX convert'!A$5:G$3000,4,0),D513)</f>
        <v>16771.79</v>
      </c>
    </row>
    <row r="515" spans="2:4">
      <c r="B515" s="1">
        <v>40707</v>
      </c>
      <c r="C515">
        <f>IFERROR(VLOOKUP(B515,'INX convert'!A$5:G$3000,7,0),C514)</f>
        <v>109149.99</v>
      </c>
      <c r="D515">
        <f>IFERROR(VLOOKUP(B515,'INX convert'!A$5:G$3000,4,0),D514)</f>
        <v>17032.439999999999</v>
      </c>
    </row>
    <row r="516" spans="2:4">
      <c r="B516" s="1">
        <v>40708</v>
      </c>
      <c r="C516">
        <f>IFERROR(VLOOKUP(B516,'INX convert'!A$5:G$3000,7,0),C515)</f>
        <v>108523.45</v>
      </c>
      <c r="D516">
        <f>IFERROR(VLOOKUP(B516,'INX convert'!A$5:G$3000,4,0),D515)</f>
        <v>17367.79</v>
      </c>
    </row>
    <row r="517" spans="2:4">
      <c r="B517" s="1">
        <v>40709</v>
      </c>
      <c r="C517">
        <f>IFERROR(VLOOKUP(B517,'INX convert'!A$5:G$3000,7,0),C516)</f>
        <v>110180.22</v>
      </c>
      <c r="D517">
        <f>IFERROR(VLOOKUP(B517,'INX convert'!A$5:G$3000,4,0),D516)</f>
        <v>16647.009999999998</v>
      </c>
    </row>
    <row r="518" spans="2:4">
      <c r="B518" s="1">
        <v>40710</v>
      </c>
      <c r="C518">
        <f>IFERROR(VLOOKUP(B518,'INX convert'!A$5:G$3000,7,0),C517)</f>
        <v>112504.01</v>
      </c>
      <c r="D518">
        <f>IFERROR(VLOOKUP(B518,'INX convert'!A$5:G$3000,4,0),D517)</f>
        <v>15945.01</v>
      </c>
    </row>
    <row r="519" spans="2:4">
      <c r="B519" s="1">
        <v>40711</v>
      </c>
      <c r="C519">
        <f>IFERROR(VLOOKUP(B519,'INX convert'!A$5:G$3000,7,0),C518)</f>
        <v>113342.48</v>
      </c>
      <c r="D519">
        <f>IFERROR(VLOOKUP(B519,'INX convert'!A$5:G$3000,4,0),D518)</f>
        <v>16190.2</v>
      </c>
    </row>
    <row r="520" spans="2:4">
      <c r="B520" s="1">
        <v>40714</v>
      </c>
      <c r="C520">
        <f>IFERROR(VLOOKUP(B520,'INX convert'!A$5:G$3000,7,0),C519)</f>
        <v>115410.84</v>
      </c>
      <c r="D520">
        <f>IFERROR(VLOOKUP(B520,'INX convert'!A$5:G$3000,4,0),D519)</f>
        <v>15898.66</v>
      </c>
    </row>
    <row r="521" spans="2:4">
      <c r="B521" s="1">
        <v>40715</v>
      </c>
      <c r="C521">
        <f>IFERROR(VLOOKUP(B521,'INX convert'!A$5:G$3000,7,0),C520)</f>
        <v>113118.65</v>
      </c>
      <c r="D521">
        <f>IFERROR(VLOOKUP(B521,'INX convert'!A$5:G$3000,4,0),D520)</f>
        <v>16347.79</v>
      </c>
    </row>
    <row r="522" spans="2:4">
      <c r="B522" s="1">
        <v>40716</v>
      </c>
      <c r="C522">
        <f>IFERROR(VLOOKUP(B522,'INX convert'!A$5:G$3000,7,0),C521)</f>
        <v>111020.73</v>
      </c>
      <c r="D522">
        <f>IFERROR(VLOOKUP(B522,'INX convert'!A$5:G$3000,4,0),D521)</f>
        <v>16781.099999999999</v>
      </c>
    </row>
    <row r="523" spans="2:4">
      <c r="B523" s="1">
        <v>40717</v>
      </c>
      <c r="C523">
        <f>IFERROR(VLOOKUP(B523,'INX convert'!A$5:G$3000,7,0),C522)</f>
        <v>116771.67</v>
      </c>
      <c r="D523">
        <f>IFERROR(VLOOKUP(B523,'INX convert'!A$5:G$3000,4,0),D522)</f>
        <v>15229.26</v>
      </c>
    </row>
    <row r="524" spans="2:4">
      <c r="B524" s="1">
        <v>40718</v>
      </c>
      <c r="C524">
        <f>IFERROR(VLOOKUP(B524,'INX convert'!A$5:G$3000,7,0),C523)</f>
        <v>117126.7</v>
      </c>
      <c r="D524">
        <f>IFERROR(VLOOKUP(B524,'INX convert'!A$5:G$3000,4,0),D523)</f>
        <v>15216.02</v>
      </c>
    </row>
    <row r="525" spans="2:4">
      <c r="B525" s="1">
        <v>40721</v>
      </c>
      <c r="C525">
        <f>IFERROR(VLOOKUP(B525,'INX convert'!A$5:G$3000,7,0),C524)</f>
        <v>118432.47</v>
      </c>
      <c r="D525">
        <f>IFERROR(VLOOKUP(B525,'INX convert'!A$5:G$3000,4,0),D524)</f>
        <v>15291.73</v>
      </c>
    </row>
    <row r="526" spans="2:4">
      <c r="B526" s="1">
        <v>40722</v>
      </c>
      <c r="C526">
        <f>IFERROR(VLOOKUP(B526,'INX convert'!A$5:G$3000,7,0),C525)</f>
        <v>116670.29</v>
      </c>
      <c r="D526">
        <f>IFERROR(VLOOKUP(B526,'INX convert'!A$5:G$3000,4,0),D525)</f>
        <v>15686.85</v>
      </c>
    </row>
    <row r="527" spans="2:4">
      <c r="B527" s="1">
        <v>40723</v>
      </c>
      <c r="C527">
        <f>IFERROR(VLOOKUP(B527,'INX convert'!A$5:G$3000,7,0),C526)</f>
        <v>111605.13</v>
      </c>
      <c r="D527">
        <f>IFERROR(VLOOKUP(B527,'INX convert'!A$5:G$3000,4,0),D526)</f>
        <v>16434.439999999999</v>
      </c>
    </row>
    <row r="528" spans="2:4">
      <c r="B528" s="1">
        <v>40724</v>
      </c>
      <c r="C528">
        <f>IFERROR(VLOOKUP(B528,'INX convert'!A$5:G$3000,7,0),C527)</f>
        <v>101965.59</v>
      </c>
      <c r="D528">
        <f>IFERROR(VLOOKUP(B528,'INX convert'!A$5:G$3000,4,0),D527)</f>
        <v>18060.91</v>
      </c>
    </row>
    <row r="529" spans="2:4">
      <c r="B529" s="1">
        <v>40725</v>
      </c>
      <c r="C529">
        <f>IFERROR(VLOOKUP(B529,'INX convert'!A$5:G$3000,7,0),C528)</f>
        <v>101900.47</v>
      </c>
      <c r="D529">
        <f>IFERROR(VLOOKUP(B529,'INX convert'!A$5:G$3000,4,0),D528)</f>
        <v>18029.23</v>
      </c>
    </row>
    <row r="530" spans="2:4">
      <c r="B530" s="1">
        <v>40729</v>
      </c>
      <c r="C530">
        <f>IFERROR(VLOOKUP(B530,'INX convert'!A$5:G$3000,7,0),C529)</f>
        <v>102425.32</v>
      </c>
      <c r="D530">
        <f>IFERROR(VLOOKUP(B530,'INX convert'!A$5:G$3000,4,0),D529)</f>
        <v>17871.28</v>
      </c>
    </row>
    <row r="531" spans="2:4">
      <c r="B531" s="1">
        <v>40730</v>
      </c>
      <c r="C531">
        <f>IFERROR(VLOOKUP(B531,'INX convert'!A$5:G$3000,7,0),C530)</f>
        <v>102889.48</v>
      </c>
      <c r="D531">
        <f>IFERROR(VLOOKUP(B531,'INX convert'!A$5:G$3000,4,0),D530)</f>
        <v>17393.79</v>
      </c>
    </row>
    <row r="532" spans="2:4">
      <c r="B532" s="1">
        <v>40731</v>
      </c>
      <c r="C532">
        <f>IFERROR(VLOOKUP(B532,'INX convert'!A$5:G$3000,7,0),C531)</f>
        <v>102377.26</v>
      </c>
      <c r="D532">
        <f>IFERROR(VLOOKUP(B532,'INX convert'!A$5:G$3000,4,0),D531)</f>
        <v>17619.099999999999</v>
      </c>
    </row>
    <row r="533" spans="2:4">
      <c r="B533" s="1">
        <v>40732</v>
      </c>
      <c r="C533">
        <f>IFERROR(VLOOKUP(B533,'INX convert'!A$5:G$3000,7,0),C532)</f>
        <v>105129.85</v>
      </c>
      <c r="D533">
        <f>IFERROR(VLOOKUP(B533,'INX convert'!A$5:G$3000,4,0),D532)</f>
        <v>16870.61</v>
      </c>
    </row>
    <row r="534" spans="2:4">
      <c r="B534" s="1">
        <v>40735</v>
      </c>
      <c r="C534">
        <f>IFERROR(VLOOKUP(B534,'INX convert'!A$5:G$3000,7,0),C533)</f>
        <v>112309.74</v>
      </c>
      <c r="D534">
        <f>IFERROR(VLOOKUP(B534,'INX convert'!A$5:G$3000,4,0),D533)</f>
        <v>15060.87</v>
      </c>
    </row>
    <row r="535" spans="2:4">
      <c r="B535" s="1">
        <v>40736</v>
      </c>
      <c r="C535">
        <f>IFERROR(VLOOKUP(B535,'INX convert'!A$5:G$3000,7,0),C534)</f>
        <v>116035.74</v>
      </c>
      <c r="D535">
        <f>IFERROR(VLOOKUP(B535,'INX convert'!A$5:G$3000,4,0),D534)</f>
        <v>14544.79</v>
      </c>
    </row>
    <row r="536" spans="2:4">
      <c r="B536" s="1">
        <v>40737</v>
      </c>
      <c r="C536">
        <f>IFERROR(VLOOKUP(B536,'INX convert'!A$5:G$3000,7,0),C535)</f>
        <v>115145.2</v>
      </c>
      <c r="D536">
        <f>IFERROR(VLOOKUP(B536,'INX convert'!A$5:G$3000,4,0),D535)</f>
        <v>15019.83</v>
      </c>
    </row>
    <row r="537" spans="2:4">
      <c r="B537" s="1">
        <v>40738</v>
      </c>
      <c r="C537">
        <f>IFERROR(VLOOKUP(B537,'INX convert'!A$5:G$3000,7,0),C536)</f>
        <v>119671.06</v>
      </c>
      <c r="D537">
        <f>IFERROR(VLOOKUP(B537,'INX convert'!A$5:G$3000,4,0),D536)</f>
        <v>14412.1</v>
      </c>
    </row>
    <row r="538" spans="2:4">
      <c r="B538" s="1">
        <v>40739</v>
      </c>
      <c r="C538">
        <f>IFERROR(VLOOKUP(B538,'INX convert'!A$5:G$3000,7,0),C537)</f>
        <v>123691.58</v>
      </c>
      <c r="D538">
        <f>IFERROR(VLOOKUP(B538,'INX convert'!A$5:G$3000,4,0),D537)</f>
        <v>13858.66</v>
      </c>
    </row>
    <row r="539" spans="2:4">
      <c r="B539" s="1">
        <v>40742</v>
      </c>
      <c r="C539">
        <f>IFERROR(VLOOKUP(B539,'INX convert'!A$5:G$3000,7,0),C538)</f>
        <v>130848.24</v>
      </c>
      <c r="D539">
        <f>IFERROR(VLOOKUP(B539,'INX convert'!A$5:G$3000,4,0),D538)</f>
        <v>12859.36</v>
      </c>
    </row>
    <row r="540" spans="2:4">
      <c r="B540" s="1">
        <v>40743</v>
      </c>
      <c r="C540">
        <f>IFERROR(VLOOKUP(B540,'INX convert'!A$5:G$3000,7,0),C539)</f>
        <v>125948.34</v>
      </c>
      <c r="D540">
        <f>IFERROR(VLOOKUP(B540,'INX convert'!A$5:G$3000,4,0),D539)</f>
        <v>13638.44</v>
      </c>
    </row>
    <row r="541" spans="2:4">
      <c r="B541" s="1">
        <v>40744</v>
      </c>
      <c r="C541">
        <f>IFERROR(VLOOKUP(B541,'INX convert'!A$5:G$3000,7,0),C540)</f>
        <v>120604.79</v>
      </c>
      <c r="D541">
        <f>IFERROR(VLOOKUP(B541,'INX convert'!A$5:G$3000,4,0),D540)</f>
        <v>14223.68</v>
      </c>
    </row>
    <row r="542" spans="2:4">
      <c r="B542" s="1">
        <v>40745</v>
      </c>
      <c r="C542">
        <f>IFERROR(VLOOKUP(B542,'INX convert'!A$5:G$3000,7,0),C541)</f>
        <v>113426.01</v>
      </c>
      <c r="D542">
        <f>IFERROR(VLOOKUP(B542,'INX convert'!A$5:G$3000,4,0),D541)</f>
        <v>15431.68</v>
      </c>
    </row>
    <row r="543" spans="2:4">
      <c r="B543" s="1">
        <v>40746</v>
      </c>
      <c r="C543">
        <f>IFERROR(VLOOKUP(B543,'INX convert'!A$5:G$3000,7,0),C542)</f>
        <v>104830.39999999999</v>
      </c>
      <c r="D543">
        <f>IFERROR(VLOOKUP(B543,'INX convert'!A$5:G$3000,4,0),D542)</f>
        <v>16561.169999999998</v>
      </c>
    </row>
    <row r="544" spans="2:4">
      <c r="B544" s="1">
        <v>40749</v>
      </c>
      <c r="C544">
        <f>IFERROR(VLOOKUP(B544,'INX convert'!A$5:G$3000,7,0),C543)</f>
        <v>111326.49</v>
      </c>
      <c r="D544">
        <f>IFERROR(VLOOKUP(B544,'INX convert'!A$5:G$3000,4,0),D543)</f>
        <v>15459.47</v>
      </c>
    </row>
    <row r="545" spans="2:4">
      <c r="B545" s="1">
        <v>40750</v>
      </c>
      <c r="C545">
        <f>IFERROR(VLOOKUP(B545,'INX convert'!A$5:G$3000,7,0),C544)</f>
        <v>113539.36</v>
      </c>
      <c r="D545">
        <f>IFERROR(VLOOKUP(B545,'INX convert'!A$5:G$3000,4,0),D544)</f>
        <v>15470.13</v>
      </c>
    </row>
    <row r="546" spans="2:4">
      <c r="B546" s="1">
        <v>40751</v>
      </c>
      <c r="C546">
        <f>IFERROR(VLOOKUP(B546,'INX convert'!A$5:G$3000,7,0),C545)</f>
        <v>115859.01</v>
      </c>
      <c r="D546">
        <f>IFERROR(VLOOKUP(B546,'INX convert'!A$5:G$3000,4,0),D545)</f>
        <v>14923.13</v>
      </c>
    </row>
    <row r="547" spans="2:4">
      <c r="B547" s="1">
        <v>40752</v>
      </c>
      <c r="C547">
        <f>IFERROR(VLOOKUP(B547,'INX convert'!A$5:G$3000,7,0),C546)</f>
        <v>115380.77</v>
      </c>
      <c r="D547">
        <f>IFERROR(VLOOKUP(B547,'INX convert'!A$5:G$3000,4,0),D546)</f>
        <v>14808.5</v>
      </c>
    </row>
    <row r="548" spans="2:4">
      <c r="B548" s="1">
        <v>40753</v>
      </c>
      <c r="C548">
        <f>IFERROR(VLOOKUP(B548,'INX convert'!A$5:G$3000,7,0),C547)</f>
        <v>116967.36</v>
      </c>
      <c r="D548">
        <f>IFERROR(VLOOKUP(B548,'INX convert'!A$5:G$3000,4,0),D547)</f>
        <v>14746.84</v>
      </c>
    </row>
    <row r="549" spans="2:4">
      <c r="B549" s="1">
        <v>40756</v>
      </c>
      <c r="C549">
        <f>IFERROR(VLOOKUP(B549,'INX convert'!A$5:G$3000,7,0),C548)</f>
        <v>116936.59</v>
      </c>
      <c r="D549">
        <f>IFERROR(VLOOKUP(B549,'INX convert'!A$5:G$3000,4,0),D548)</f>
        <v>14393.58</v>
      </c>
    </row>
    <row r="550" spans="2:4">
      <c r="B550" s="1">
        <v>40757</v>
      </c>
      <c r="C550">
        <f>IFERROR(VLOOKUP(B550,'INX convert'!A$5:G$3000,7,0),C549)</f>
        <v>120925.66</v>
      </c>
      <c r="D550">
        <f>IFERROR(VLOOKUP(B550,'INX convert'!A$5:G$3000,4,0),D549)</f>
        <v>13927.77</v>
      </c>
    </row>
    <row r="551" spans="2:4">
      <c r="B551" s="1">
        <v>40758</v>
      </c>
      <c r="C551">
        <f>IFERROR(VLOOKUP(B551,'INX convert'!A$5:G$3000,7,0),C550)</f>
        <v>127495.41</v>
      </c>
      <c r="D551">
        <f>IFERROR(VLOOKUP(B551,'INX convert'!A$5:G$3000,4,0),D550)</f>
        <v>13313.54</v>
      </c>
    </row>
    <row r="552" spans="2:4">
      <c r="B552" s="1">
        <v>40759</v>
      </c>
      <c r="C552">
        <f>IFERROR(VLOOKUP(B552,'INX convert'!A$5:G$3000,7,0),C551)</f>
        <v>135046.19</v>
      </c>
      <c r="D552">
        <f>IFERROR(VLOOKUP(B552,'INX convert'!A$5:G$3000,4,0),D551)</f>
        <v>12266.28</v>
      </c>
    </row>
    <row r="553" spans="2:4">
      <c r="B553" s="1">
        <v>40760</v>
      </c>
      <c r="C553">
        <f>IFERROR(VLOOKUP(B553,'INX convert'!A$5:G$3000,7,0),C552)</f>
        <v>150401.81</v>
      </c>
      <c r="D553">
        <f>IFERROR(VLOOKUP(B553,'INX convert'!A$5:G$3000,4,0),D552)</f>
        <v>10923.07</v>
      </c>
    </row>
    <row r="554" spans="2:4">
      <c r="B554" s="1">
        <v>40763</v>
      </c>
      <c r="C554">
        <f>IFERROR(VLOOKUP(B554,'INX convert'!A$5:G$3000,7,0),C553)</f>
        <v>164063.71</v>
      </c>
      <c r="D554">
        <f>IFERROR(VLOOKUP(B554,'INX convert'!A$5:G$3000,4,0),D553)</f>
        <v>9912.0499999999993</v>
      </c>
    </row>
    <row r="555" spans="2:4">
      <c r="B555" s="1">
        <v>40764</v>
      </c>
      <c r="C555">
        <f>IFERROR(VLOOKUP(B555,'INX convert'!A$5:G$3000,7,0),C554)</f>
        <v>167440.79999999999</v>
      </c>
      <c r="D555">
        <f>IFERROR(VLOOKUP(B555,'INX convert'!A$5:G$3000,4,0),D554)</f>
        <v>9745.48</v>
      </c>
    </row>
    <row r="556" spans="2:4">
      <c r="B556" s="1">
        <v>40765</v>
      </c>
      <c r="C556">
        <f>IFERROR(VLOOKUP(B556,'INX convert'!A$5:G$3000,7,0),C555)</f>
        <v>174792.9</v>
      </c>
      <c r="D556">
        <f>IFERROR(VLOOKUP(B556,'INX convert'!A$5:G$3000,4,0),D555)</f>
        <v>9251.69</v>
      </c>
    </row>
    <row r="557" spans="2:4">
      <c r="B557" s="1">
        <v>40766</v>
      </c>
      <c r="C557">
        <f>IFERROR(VLOOKUP(B557,'INX convert'!A$5:G$3000,7,0),C556)</f>
        <v>169878.85</v>
      </c>
      <c r="D557">
        <f>IFERROR(VLOOKUP(B557,'INX convert'!A$5:G$3000,4,0),D556)</f>
        <v>9610.66</v>
      </c>
    </row>
    <row r="558" spans="2:4">
      <c r="B558" s="1">
        <v>40767</v>
      </c>
      <c r="C558">
        <f>IFERROR(VLOOKUP(B558,'INX convert'!A$5:G$3000,7,0),C557)</f>
        <v>166261.31</v>
      </c>
      <c r="D558">
        <f>IFERROR(VLOOKUP(B558,'INX convert'!A$5:G$3000,4,0),D557)</f>
        <v>9740.52</v>
      </c>
    </row>
    <row r="559" spans="2:4">
      <c r="B559" s="1">
        <v>40770</v>
      </c>
      <c r="C559">
        <f>IFERROR(VLOOKUP(B559,'INX convert'!A$5:G$3000,7,0),C558)</f>
        <v>166859.91</v>
      </c>
      <c r="D559">
        <f>IFERROR(VLOOKUP(B559,'INX convert'!A$5:G$3000,4,0),D558)</f>
        <v>10017.48</v>
      </c>
    </row>
    <row r="560" spans="2:4">
      <c r="B560" s="1">
        <v>40771</v>
      </c>
      <c r="C560">
        <f>IFERROR(VLOOKUP(B560,'INX convert'!A$5:G$3000,7,0),C559)</f>
        <v>167013.72</v>
      </c>
      <c r="D560">
        <f>IFERROR(VLOOKUP(B560,'INX convert'!A$5:G$3000,4,0),D559)</f>
        <v>9937.7800000000007</v>
      </c>
    </row>
    <row r="561" spans="2:4">
      <c r="B561" s="1">
        <v>40772</v>
      </c>
      <c r="C561">
        <f>IFERROR(VLOOKUP(B561,'INX convert'!A$5:G$3000,7,0),C560)</f>
        <v>161334.59</v>
      </c>
      <c r="D561">
        <f>IFERROR(VLOOKUP(B561,'INX convert'!A$5:G$3000,4,0),D560)</f>
        <v>10349.31</v>
      </c>
    </row>
    <row r="562" spans="2:4">
      <c r="B562" s="1">
        <v>40773</v>
      </c>
      <c r="C562">
        <f>IFERROR(VLOOKUP(B562,'INX convert'!A$5:G$3000,7,0),C561)</f>
        <v>182063.24</v>
      </c>
      <c r="D562">
        <f>IFERROR(VLOOKUP(B562,'INX convert'!A$5:G$3000,4,0),D561)</f>
        <v>8813.7199999999993</v>
      </c>
    </row>
    <row r="563" spans="2:4">
      <c r="B563" s="1">
        <v>40774</v>
      </c>
      <c r="C563">
        <f>IFERROR(VLOOKUP(B563,'INX convert'!A$5:G$3000,7,0),C562)</f>
        <v>195918.64</v>
      </c>
      <c r="D563">
        <f>IFERROR(VLOOKUP(B563,'INX convert'!A$5:G$3000,4,0),D562)</f>
        <v>8267.0400000000009</v>
      </c>
    </row>
    <row r="564" spans="2:4">
      <c r="B564" s="1">
        <v>40777</v>
      </c>
      <c r="C564">
        <f>IFERROR(VLOOKUP(B564,'INX convert'!A$5:G$3000,7,0),C563)</f>
        <v>196918.67</v>
      </c>
      <c r="D564">
        <f>IFERROR(VLOOKUP(B564,'INX convert'!A$5:G$3000,4,0),D563)</f>
        <v>8181.53</v>
      </c>
    </row>
    <row r="565" spans="2:4">
      <c r="B565" s="1">
        <v>40778</v>
      </c>
      <c r="C565">
        <f>IFERROR(VLOOKUP(B565,'INX convert'!A$5:G$3000,7,0),C564)</f>
        <v>197957.97</v>
      </c>
      <c r="D565">
        <f>IFERROR(VLOOKUP(B565,'INX convert'!A$5:G$3000,4,0),D564)</f>
        <v>8147.88</v>
      </c>
    </row>
    <row r="566" spans="2:4">
      <c r="B566" s="1">
        <v>40779</v>
      </c>
      <c r="C566">
        <f>IFERROR(VLOOKUP(B566,'INX convert'!A$5:G$3000,7,0),C565)</f>
        <v>192927.03</v>
      </c>
      <c r="D566">
        <f>IFERROR(VLOOKUP(B566,'INX convert'!A$5:G$3000,4,0),D565)</f>
        <v>8373.89</v>
      </c>
    </row>
    <row r="567" spans="2:4">
      <c r="B567" s="1">
        <v>40780</v>
      </c>
      <c r="C567">
        <f>IFERROR(VLOOKUP(B567,'INX convert'!A$5:G$3000,7,0),C566)</f>
        <v>197081.27</v>
      </c>
      <c r="D567">
        <f>IFERROR(VLOOKUP(B567,'INX convert'!A$5:G$3000,4,0),D566)</f>
        <v>8125.09</v>
      </c>
    </row>
    <row r="568" spans="2:4">
      <c r="B568" s="1">
        <v>40781</v>
      </c>
      <c r="C568">
        <f>IFERROR(VLOOKUP(B568,'INX convert'!A$5:G$3000,7,0),C567)</f>
        <v>198575.43</v>
      </c>
      <c r="D568">
        <f>IFERROR(VLOOKUP(B568,'INX convert'!A$5:G$3000,4,0),D567)</f>
        <v>8067.58</v>
      </c>
    </row>
    <row r="569" spans="2:4">
      <c r="B569" s="1">
        <v>40784</v>
      </c>
      <c r="C569">
        <f>IFERROR(VLOOKUP(B569,'INX convert'!A$5:G$3000,7,0),C568)</f>
        <v>188515.65</v>
      </c>
      <c r="D569">
        <f>IFERROR(VLOOKUP(B569,'INX convert'!A$5:G$3000,4,0),D568)</f>
        <v>8666.69</v>
      </c>
    </row>
    <row r="570" spans="2:4">
      <c r="B570" s="1">
        <v>40785</v>
      </c>
      <c r="C570">
        <f>IFERROR(VLOOKUP(B570,'INX convert'!A$5:G$3000,7,0),C569)</f>
        <v>184110.15</v>
      </c>
      <c r="D570">
        <f>IFERROR(VLOOKUP(B570,'INX convert'!A$5:G$3000,4,0),D569)</f>
        <v>8746.93</v>
      </c>
    </row>
    <row r="571" spans="2:4">
      <c r="B571" s="1">
        <v>40786</v>
      </c>
      <c r="C571">
        <f>IFERROR(VLOOKUP(B571,'INX convert'!A$5:G$3000,7,0),C570)</f>
        <v>174001.44</v>
      </c>
      <c r="D571">
        <f>IFERROR(VLOOKUP(B571,'INX convert'!A$5:G$3000,4,0),D570)</f>
        <v>9180.2199999999993</v>
      </c>
    </row>
    <row r="572" spans="2:4">
      <c r="B572" s="1">
        <v>40787</v>
      </c>
      <c r="C572">
        <f>IFERROR(VLOOKUP(B572,'INX convert'!A$5:G$3000,7,0),C571)</f>
        <v>174728.83</v>
      </c>
      <c r="D572">
        <f>IFERROR(VLOOKUP(B572,'INX convert'!A$5:G$3000,4,0),D571)</f>
        <v>8952.02</v>
      </c>
    </row>
    <row r="573" spans="2:4">
      <c r="B573" s="1">
        <v>40788</v>
      </c>
      <c r="C573">
        <f>IFERROR(VLOOKUP(B573,'INX convert'!A$5:G$3000,7,0),C572)</f>
        <v>185224.61</v>
      </c>
      <c r="D573">
        <f>IFERROR(VLOOKUP(B573,'INX convert'!A$5:G$3000,4,0),D572)</f>
        <v>8359.33</v>
      </c>
    </row>
    <row r="574" spans="2:4">
      <c r="B574" s="1">
        <v>40792</v>
      </c>
      <c r="C574">
        <f>IFERROR(VLOOKUP(B574,'INX convert'!A$5:G$3000,7,0),C573)</f>
        <v>211439.53</v>
      </c>
      <c r="D574">
        <f>IFERROR(VLOOKUP(B574,'INX convert'!A$5:G$3000,4,0),D573)</f>
        <v>7046.83</v>
      </c>
    </row>
    <row r="575" spans="2:4">
      <c r="B575" s="1">
        <v>40793</v>
      </c>
      <c r="C575">
        <f>IFERROR(VLOOKUP(B575,'INX convert'!A$5:G$3000,7,0),C574)</f>
        <v>199792.33</v>
      </c>
      <c r="D575">
        <f>IFERROR(VLOOKUP(B575,'INX convert'!A$5:G$3000,4,0),D574)</f>
        <v>7436.15</v>
      </c>
    </row>
    <row r="576" spans="2:4">
      <c r="B576" s="1">
        <v>40794</v>
      </c>
      <c r="C576">
        <f>IFERROR(VLOOKUP(B576,'INX convert'!A$5:G$3000,7,0),C575)</f>
        <v>196164.97</v>
      </c>
      <c r="D576">
        <f>IFERROR(VLOOKUP(B576,'INX convert'!A$5:G$3000,4,0),D575)</f>
        <v>7533.37</v>
      </c>
    </row>
    <row r="577" spans="2:4">
      <c r="B577" s="1">
        <v>40795</v>
      </c>
      <c r="C577">
        <f>IFERROR(VLOOKUP(B577,'INX convert'!A$5:G$3000,7,0),C576)</f>
        <v>211999.05</v>
      </c>
      <c r="D577">
        <f>IFERROR(VLOOKUP(B577,'INX convert'!A$5:G$3000,4,0),D576)</f>
        <v>6602.07</v>
      </c>
    </row>
    <row r="578" spans="2:4">
      <c r="B578" s="1">
        <v>40798</v>
      </c>
      <c r="C578">
        <f>IFERROR(VLOOKUP(B578,'INX convert'!A$5:G$3000,7,0),C577)</f>
        <v>231951.46</v>
      </c>
      <c r="D578">
        <f>IFERROR(VLOOKUP(B578,'INX convert'!A$5:G$3000,4,0),D577)</f>
        <v>5873.68</v>
      </c>
    </row>
    <row r="579" spans="2:4">
      <c r="B579" s="1">
        <v>40799</v>
      </c>
      <c r="C579">
        <f>IFERROR(VLOOKUP(B579,'INX convert'!A$5:G$3000,7,0),C578)</f>
        <v>224198.59</v>
      </c>
      <c r="D579">
        <f>IFERROR(VLOOKUP(B579,'INX convert'!A$5:G$3000,4,0),D578)</f>
        <v>6126.56</v>
      </c>
    </row>
    <row r="580" spans="2:4">
      <c r="B580" s="1">
        <v>40800</v>
      </c>
      <c r="C580">
        <f>IFERROR(VLOOKUP(B580,'INX convert'!A$5:G$3000,7,0),C579)</f>
        <v>221224.27</v>
      </c>
      <c r="D580">
        <f>IFERROR(VLOOKUP(B580,'INX convert'!A$5:G$3000,4,0),D579)</f>
        <v>6199.97</v>
      </c>
    </row>
    <row r="581" spans="2:4">
      <c r="B581" s="1">
        <v>40801</v>
      </c>
      <c r="C581">
        <f>IFERROR(VLOOKUP(B581,'INX convert'!A$5:G$3000,7,0),C580)</f>
        <v>211541.69</v>
      </c>
      <c r="D581">
        <f>IFERROR(VLOOKUP(B581,'INX convert'!A$5:G$3000,4,0),D580)</f>
        <v>6630.94</v>
      </c>
    </row>
    <row r="582" spans="2:4">
      <c r="B582" s="1">
        <v>40802</v>
      </c>
      <c r="C582">
        <f>IFERROR(VLOOKUP(B582,'INX convert'!A$5:G$3000,7,0),C581)</f>
        <v>211070.43</v>
      </c>
      <c r="D582">
        <f>IFERROR(VLOOKUP(B582,'INX convert'!A$5:G$3000,4,0),D581)</f>
        <v>6582.82</v>
      </c>
    </row>
    <row r="583" spans="2:4">
      <c r="B583" s="1">
        <v>40805</v>
      </c>
      <c r="C583">
        <f>IFERROR(VLOOKUP(B583,'INX convert'!A$5:G$3000,7,0),C582)</f>
        <v>215060.96</v>
      </c>
      <c r="D583">
        <f>IFERROR(VLOOKUP(B583,'INX convert'!A$5:G$3000,4,0),D582)</f>
        <v>6294</v>
      </c>
    </row>
    <row r="584" spans="2:4">
      <c r="B584" s="1">
        <v>40806</v>
      </c>
      <c r="C584">
        <f>IFERROR(VLOOKUP(B584,'INX convert'!A$5:G$3000,7,0),C583)</f>
        <v>210852.28</v>
      </c>
      <c r="D584">
        <f>IFERROR(VLOOKUP(B584,'INX convert'!A$5:G$3000,4,0),D583)</f>
        <v>6505.46</v>
      </c>
    </row>
    <row r="585" spans="2:4">
      <c r="B585" s="1">
        <v>40807</v>
      </c>
      <c r="C585">
        <f>IFERROR(VLOOKUP(B585,'INX convert'!A$5:G$3000,7,0),C584)</f>
        <v>216794.26</v>
      </c>
      <c r="D585">
        <f>IFERROR(VLOOKUP(B585,'INX convert'!A$5:G$3000,4,0),D584)</f>
        <v>6297.68</v>
      </c>
    </row>
    <row r="586" spans="2:4">
      <c r="B586" s="1">
        <v>40808</v>
      </c>
      <c r="C586">
        <f>IFERROR(VLOOKUP(B586,'INX convert'!A$5:G$3000,7,0),C585)</f>
        <v>230246.89</v>
      </c>
      <c r="D586">
        <f>IFERROR(VLOOKUP(B586,'INX convert'!A$5:G$3000,4,0),D585)</f>
        <v>5694.85</v>
      </c>
    </row>
    <row r="587" spans="2:4">
      <c r="B587" s="1">
        <v>40809</v>
      </c>
      <c r="C587">
        <f>IFERROR(VLOOKUP(B587,'INX convert'!A$5:G$3000,7,0),C586)</f>
        <v>229660.69</v>
      </c>
      <c r="D587">
        <f>IFERROR(VLOOKUP(B587,'INX convert'!A$5:G$3000,4,0),D586)</f>
        <v>5754</v>
      </c>
    </row>
    <row r="588" spans="2:4">
      <c r="B588" s="1">
        <v>40812</v>
      </c>
      <c r="C588">
        <f>IFERROR(VLOOKUP(B588,'INX convert'!A$5:G$3000,7,0),C587)</f>
        <v>228439.6</v>
      </c>
      <c r="D588">
        <f>IFERROR(VLOOKUP(B588,'INX convert'!A$5:G$3000,4,0),D587)</f>
        <v>5742.03</v>
      </c>
    </row>
    <row r="589" spans="2:4">
      <c r="B589" s="1">
        <v>40813</v>
      </c>
      <c r="C589">
        <f>IFERROR(VLOOKUP(B589,'INX convert'!A$5:G$3000,7,0),C588)</f>
        <v>215478.06</v>
      </c>
      <c r="D589">
        <f>IFERROR(VLOOKUP(B589,'INX convert'!A$5:G$3000,4,0),D588)</f>
        <v>6205.24</v>
      </c>
    </row>
    <row r="590" spans="2:4">
      <c r="B590" s="1">
        <v>40814</v>
      </c>
      <c r="C590">
        <f>IFERROR(VLOOKUP(B590,'INX convert'!A$5:G$3000,7,0),C589)</f>
        <v>221515.84</v>
      </c>
      <c r="D590">
        <f>IFERROR(VLOOKUP(B590,'INX convert'!A$5:G$3000,4,0),D589)</f>
        <v>5997.83</v>
      </c>
    </row>
    <row r="591" spans="2:4">
      <c r="B591" s="1">
        <v>40815</v>
      </c>
      <c r="C591">
        <f>IFERROR(VLOOKUP(B591,'INX convert'!A$5:G$3000,7,0),C590)</f>
        <v>219895.23</v>
      </c>
      <c r="D591">
        <f>IFERROR(VLOOKUP(B591,'INX convert'!A$5:G$3000,4,0),D590)</f>
        <v>6082.53</v>
      </c>
    </row>
    <row r="592" spans="2:4">
      <c r="B592" s="1">
        <v>40816</v>
      </c>
      <c r="C592">
        <f>IFERROR(VLOOKUP(B592,'INX convert'!A$5:G$3000,7,0),C591)</f>
        <v>224224.25</v>
      </c>
      <c r="D592">
        <f>IFERROR(VLOOKUP(B592,'INX convert'!A$5:G$3000,4,0),D591)</f>
        <v>5753.93</v>
      </c>
    </row>
    <row r="593" spans="2:4">
      <c r="B593" s="1">
        <v>40819</v>
      </c>
      <c r="C593">
        <f>IFERROR(VLOOKUP(B593,'INX convert'!A$5:G$3000,7,0),C592)</f>
        <v>233637.05</v>
      </c>
      <c r="D593">
        <f>IFERROR(VLOOKUP(B593,'INX convert'!A$5:G$3000,4,0),D592)</f>
        <v>5388.49</v>
      </c>
    </row>
    <row r="594" spans="2:4">
      <c r="B594" s="1">
        <v>40820</v>
      </c>
      <c r="C594">
        <f>IFERROR(VLOOKUP(B594,'INX convert'!A$5:G$3000,7,0),C593)</f>
        <v>246316.28</v>
      </c>
      <c r="D594">
        <f>IFERROR(VLOOKUP(B594,'INX convert'!A$5:G$3000,4,0),D593)</f>
        <v>5098.71</v>
      </c>
    </row>
    <row r="595" spans="2:4">
      <c r="B595" s="1">
        <v>40821</v>
      </c>
      <c r="C595">
        <f>IFERROR(VLOOKUP(B595,'INX convert'!A$5:G$3000,7,0),C594)</f>
        <v>228354.49</v>
      </c>
      <c r="D595">
        <f>IFERROR(VLOOKUP(B595,'INX convert'!A$5:G$3000,4,0),D594)</f>
        <v>5491.14</v>
      </c>
    </row>
    <row r="596" spans="2:4">
      <c r="B596" s="1">
        <v>40822</v>
      </c>
      <c r="C596">
        <f>IFERROR(VLOOKUP(B596,'INX convert'!A$5:G$3000,7,0),C595)</f>
        <v>218959.59</v>
      </c>
      <c r="D596">
        <f>IFERROR(VLOOKUP(B596,'INX convert'!A$5:G$3000,4,0),D595)</f>
        <v>5792.93</v>
      </c>
    </row>
    <row r="597" spans="2:4">
      <c r="B597" s="1">
        <v>40823</v>
      </c>
      <c r="C597">
        <f>IFERROR(VLOOKUP(B597,'INX convert'!A$5:G$3000,7,0),C596)</f>
        <v>215804.31</v>
      </c>
      <c r="D597">
        <f>IFERROR(VLOOKUP(B597,'INX convert'!A$5:G$3000,4,0),D596)</f>
        <v>5952.17</v>
      </c>
    </row>
    <row r="598" spans="2:4">
      <c r="B598" s="1">
        <v>40826</v>
      </c>
      <c r="C598">
        <f>IFERROR(VLOOKUP(B598,'INX convert'!A$5:G$3000,7,0),C597)</f>
        <v>207419.7</v>
      </c>
      <c r="D598">
        <f>IFERROR(VLOOKUP(B598,'INX convert'!A$5:G$3000,4,0),D597)</f>
        <v>6326.37</v>
      </c>
    </row>
    <row r="599" spans="2:4">
      <c r="B599" s="1">
        <v>40827</v>
      </c>
      <c r="C599">
        <f>IFERROR(VLOOKUP(B599,'INX convert'!A$5:G$3000,7,0),C598)</f>
        <v>205401.55</v>
      </c>
      <c r="D599">
        <f>IFERROR(VLOOKUP(B599,'INX convert'!A$5:G$3000,4,0),D598)</f>
        <v>6369.97</v>
      </c>
    </row>
    <row r="600" spans="2:4">
      <c r="B600" s="1">
        <v>40828</v>
      </c>
      <c r="C600">
        <f>IFERROR(VLOOKUP(B600,'INX convert'!A$5:G$3000,7,0),C599)</f>
        <v>194267.26</v>
      </c>
      <c r="D600">
        <f>IFERROR(VLOOKUP(B600,'INX convert'!A$5:G$3000,4,0),D599)</f>
        <v>6862.34</v>
      </c>
    </row>
    <row r="601" spans="2:4">
      <c r="B601" s="1">
        <v>40829</v>
      </c>
      <c r="C601">
        <f>IFERROR(VLOOKUP(B601,'INX convert'!A$5:G$3000,7,0),C600)</f>
        <v>198300.77</v>
      </c>
      <c r="D601">
        <f>IFERROR(VLOOKUP(B601,'INX convert'!A$5:G$3000,4,0),D600)</f>
        <v>6628.3</v>
      </c>
    </row>
    <row r="602" spans="2:4">
      <c r="B602" s="1">
        <v>40830</v>
      </c>
      <c r="C602">
        <f>IFERROR(VLOOKUP(B602,'INX convert'!A$5:G$3000,7,0),C601)</f>
        <v>189629.79</v>
      </c>
      <c r="D602">
        <f>IFERROR(VLOOKUP(B602,'INX convert'!A$5:G$3000,4,0),D601)</f>
        <v>7052.93</v>
      </c>
    </row>
    <row r="603" spans="2:4">
      <c r="B603" s="1">
        <v>40833</v>
      </c>
      <c r="C603">
        <f>IFERROR(VLOOKUP(B603,'INX convert'!A$5:G$3000,7,0),C602)</f>
        <v>194271.45</v>
      </c>
      <c r="D603">
        <f>IFERROR(VLOOKUP(B603,'INX convert'!A$5:G$3000,4,0),D602)</f>
        <v>6776.74</v>
      </c>
    </row>
    <row r="604" spans="2:4">
      <c r="B604" s="1">
        <v>40834</v>
      </c>
      <c r="C604">
        <f>IFERROR(VLOOKUP(B604,'INX convert'!A$5:G$3000,7,0),C603)</f>
        <v>207449.13</v>
      </c>
      <c r="D604">
        <f>IFERROR(VLOOKUP(B604,'INX convert'!A$5:G$3000,4,0),D603)</f>
        <v>6237.19</v>
      </c>
    </row>
    <row r="605" spans="2:4">
      <c r="B605" s="1">
        <v>40835</v>
      </c>
      <c r="C605">
        <f>IFERROR(VLOOKUP(B605,'INX convert'!A$5:G$3000,7,0),C604)</f>
        <v>201197.09</v>
      </c>
      <c r="D605">
        <f>IFERROR(VLOOKUP(B605,'INX convert'!A$5:G$3000,4,0),D604)</f>
        <v>6530.8</v>
      </c>
    </row>
    <row r="606" spans="2:4">
      <c r="B606" s="1">
        <v>40836</v>
      </c>
      <c r="C606">
        <f>IFERROR(VLOOKUP(B606,'INX convert'!A$5:G$3000,7,0),C605)</f>
        <v>214505.15</v>
      </c>
      <c r="D606">
        <f>IFERROR(VLOOKUP(B606,'INX convert'!A$5:G$3000,4,0),D605)</f>
        <v>5995.11</v>
      </c>
    </row>
    <row r="607" spans="2:4">
      <c r="B607" s="1">
        <v>40837</v>
      </c>
      <c r="C607">
        <f>IFERROR(VLOOKUP(B607,'INX convert'!A$5:G$3000,7,0),C606)</f>
        <v>197468.14</v>
      </c>
      <c r="D607">
        <f>IFERROR(VLOOKUP(B607,'INX convert'!A$5:G$3000,4,0),D606)</f>
        <v>6642.29</v>
      </c>
    </row>
    <row r="608" spans="2:4">
      <c r="B608" s="1">
        <v>40840</v>
      </c>
      <c r="C608">
        <f>IFERROR(VLOOKUP(B608,'INX convert'!A$5:G$3000,7,0),C607)</f>
        <v>192943.2</v>
      </c>
      <c r="D608">
        <f>IFERROR(VLOOKUP(B608,'INX convert'!A$5:G$3000,4,0),D607)</f>
        <v>6780.52</v>
      </c>
    </row>
    <row r="609" spans="2:4">
      <c r="B609" s="1">
        <v>40841</v>
      </c>
      <c r="C609">
        <f>IFERROR(VLOOKUP(B609,'INX convert'!A$5:G$3000,7,0),C608)</f>
        <v>197187.59</v>
      </c>
      <c r="D609">
        <f>IFERROR(VLOOKUP(B609,'INX convert'!A$5:G$3000,4,0),D608)</f>
        <v>6648.16</v>
      </c>
    </row>
    <row r="610" spans="2:4">
      <c r="B610" s="1">
        <v>40842</v>
      </c>
      <c r="C610">
        <f>IFERROR(VLOOKUP(B610,'INX convert'!A$5:G$3000,7,0),C609)</f>
        <v>197980.16</v>
      </c>
      <c r="D610">
        <f>IFERROR(VLOOKUP(B610,'INX convert'!A$5:G$3000,4,0),D609)</f>
        <v>6536.48</v>
      </c>
    </row>
    <row r="611" spans="2:4">
      <c r="B611" s="1">
        <v>40843</v>
      </c>
      <c r="C611">
        <f>IFERROR(VLOOKUP(B611,'INX convert'!A$5:G$3000,7,0),C610)</f>
        <v>173940.96</v>
      </c>
      <c r="D611">
        <f>IFERROR(VLOOKUP(B611,'INX convert'!A$5:G$3000,4,0),D610)</f>
        <v>7619.68</v>
      </c>
    </row>
    <row r="612" spans="2:4">
      <c r="B612" s="1">
        <v>40844</v>
      </c>
      <c r="C612">
        <f>IFERROR(VLOOKUP(B612,'INX convert'!A$5:G$3000,7,0),C611)</f>
        <v>174090.41</v>
      </c>
      <c r="D612">
        <f>IFERROR(VLOOKUP(B612,'INX convert'!A$5:G$3000,4,0),D611)</f>
        <v>7646.19</v>
      </c>
    </row>
    <row r="613" spans="2:4">
      <c r="B613" s="1">
        <v>40847</v>
      </c>
      <c r="C613">
        <f>IFERROR(VLOOKUP(B613,'INX convert'!A$5:G$3000,7,0),C612)</f>
        <v>183136.88</v>
      </c>
      <c r="D613">
        <f>IFERROR(VLOOKUP(B613,'INX convert'!A$5:G$3000,4,0),D612)</f>
        <v>7001.54</v>
      </c>
    </row>
    <row r="614" spans="2:4">
      <c r="B614" s="1">
        <v>40848</v>
      </c>
      <c r="C614">
        <f>IFERROR(VLOOKUP(B614,'INX convert'!A$5:G$3000,7,0),C613)</f>
        <v>205895.58</v>
      </c>
      <c r="D614">
        <f>IFERROR(VLOOKUP(B614,'INX convert'!A$5:G$3000,4,0),D613)</f>
        <v>5844.39</v>
      </c>
    </row>
    <row r="615" spans="2:4">
      <c r="B615" s="1">
        <v>40849</v>
      </c>
      <c r="C615">
        <f>IFERROR(VLOOKUP(B615,'INX convert'!A$5:G$3000,7,0),C614)</f>
        <v>207966.87</v>
      </c>
      <c r="D615">
        <f>IFERROR(VLOOKUP(B615,'INX convert'!A$5:G$3000,4,0),D614)</f>
        <v>5891.67</v>
      </c>
    </row>
    <row r="616" spans="2:4">
      <c r="B616" s="1">
        <v>40850</v>
      </c>
      <c r="C616">
        <f>IFERROR(VLOOKUP(B616,'INX convert'!A$5:G$3000,7,0),C615)</f>
        <v>201925.83</v>
      </c>
      <c r="D616">
        <f>IFERROR(VLOOKUP(B616,'INX convert'!A$5:G$3000,4,0),D615)</f>
        <v>6011.07</v>
      </c>
    </row>
    <row r="617" spans="2:4">
      <c r="B617" s="1">
        <v>40851</v>
      </c>
      <c r="C617">
        <f>IFERROR(VLOOKUP(B617,'INX convert'!A$5:G$3000,7,0),C616)</f>
        <v>207197.67</v>
      </c>
      <c r="D617">
        <f>IFERROR(VLOOKUP(B617,'INX convert'!A$5:G$3000,4,0),D616)</f>
        <v>5865.51</v>
      </c>
    </row>
    <row r="618" spans="2:4">
      <c r="B618" s="1">
        <v>40854</v>
      </c>
      <c r="C618">
        <f>IFERROR(VLOOKUP(B618,'INX convert'!A$5:G$3000,7,0),C617)</f>
        <v>209906.39</v>
      </c>
      <c r="D618">
        <f>IFERROR(VLOOKUP(B618,'INX convert'!A$5:G$3000,4,0),D617)</f>
        <v>5780.87</v>
      </c>
    </row>
    <row r="619" spans="2:4">
      <c r="B619" s="1">
        <v>40855</v>
      </c>
      <c r="C619">
        <f>IFERROR(VLOOKUP(B619,'INX convert'!A$5:G$3000,7,0),C618)</f>
        <v>204928.27</v>
      </c>
      <c r="D619">
        <f>IFERROR(VLOOKUP(B619,'INX convert'!A$5:G$3000,4,0),D618)</f>
        <v>5964.18</v>
      </c>
    </row>
    <row r="620" spans="2:4">
      <c r="B620" s="1">
        <v>40856</v>
      </c>
      <c r="C620">
        <f>IFERROR(VLOOKUP(B620,'INX convert'!A$5:G$3000,7,0),C619)</f>
        <v>207000.42</v>
      </c>
      <c r="D620">
        <f>IFERROR(VLOOKUP(B620,'INX convert'!A$5:G$3000,4,0),D619)</f>
        <v>5710.3</v>
      </c>
    </row>
    <row r="621" spans="2:4">
      <c r="B621" s="1">
        <v>40857</v>
      </c>
      <c r="C621">
        <f>IFERROR(VLOOKUP(B621,'INX convert'!A$5:G$3000,7,0),C620)</f>
        <v>212028.78</v>
      </c>
      <c r="D621">
        <f>IFERROR(VLOOKUP(B621,'INX convert'!A$5:G$3000,4,0),D620)</f>
        <v>5569.36</v>
      </c>
    </row>
    <row r="622" spans="2:4">
      <c r="B622" s="1">
        <v>40858</v>
      </c>
      <c r="C622">
        <f>IFERROR(VLOOKUP(B622,'INX convert'!A$5:G$3000,7,0),C621)</f>
        <v>204474.23</v>
      </c>
      <c r="D622">
        <f>IFERROR(VLOOKUP(B622,'INX convert'!A$5:G$3000,4,0),D621)</f>
        <v>5886.1</v>
      </c>
    </row>
    <row r="623" spans="2:4">
      <c r="B623" s="1">
        <v>40861</v>
      </c>
      <c r="C623">
        <f>IFERROR(VLOOKUP(B623,'INX convert'!A$5:G$3000,7,0),C622)</f>
        <v>204291.38</v>
      </c>
      <c r="D623">
        <f>IFERROR(VLOOKUP(B623,'INX convert'!A$5:G$3000,4,0),D622)</f>
        <v>5802.47</v>
      </c>
    </row>
    <row r="624" spans="2:4">
      <c r="B624" s="1">
        <v>40862</v>
      </c>
      <c r="C624">
        <f>IFERROR(VLOOKUP(B624,'INX convert'!A$5:G$3000,7,0),C623)</f>
        <v>205488.83</v>
      </c>
      <c r="D624">
        <f>IFERROR(VLOOKUP(B624,'INX convert'!A$5:G$3000,4,0),D623)</f>
        <v>5670.06</v>
      </c>
    </row>
    <row r="625" spans="2:4">
      <c r="B625" s="1">
        <v>40863</v>
      </c>
      <c r="C625">
        <f>IFERROR(VLOOKUP(B625,'INX convert'!A$5:G$3000,7,0),C624)</f>
        <v>200288.06</v>
      </c>
      <c r="D625">
        <f>IFERROR(VLOOKUP(B625,'INX convert'!A$5:G$3000,4,0),D624)</f>
        <v>5818.94</v>
      </c>
    </row>
    <row r="626" spans="2:4">
      <c r="B626" s="1">
        <v>40864</v>
      </c>
      <c r="C626">
        <f>IFERROR(VLOOKUP(B626,'INX convert'!A$5:G$3000,7,0),C625)</f>
        <v>204740.18</v>
      </c>
      <c r="D626">
        <f>IFERROR(VLOOKUP(B626,'INX convert'!A$5:G$3000,4,0),D625)</f>
        <v>5671.57</v>
      </c>
    </row>
    <row r="627" spans="2:4">
      <c r="B627" s="1">
        <v>40865</v>
      </c>
      <c r="C627">
        <f>IFERROR(VLOOKUP(B627,'INX convert'!A$5:G$3000,7,0),C626)</f>
        <v>205817.92</v>
      </c>
      <c r="D627">
        <f>IFERROR(VLOOKUP(B627,'INX convert'!A$5:G$3000,4,0),D626)</f>
        <v>5648.64</v>
      </c>
    </row>
    <row r="628" spans="2:4">
      <c r="B628" s="1">
        <v>40868</v>
      </c>
      <c r="C628">
        <f>IFERROR(VLOOKUP(B628,'INX convert'!A$5:G$3000,7,0),C627)</f>
        <v>215153.3</v>
      </c>
      <c r="D628">
        <f>IFERROR(VLOOKUP(B628,'INX convert'!A$5:G$3000,4,0),D627)</f>
        <v>5341.17</v>
      </c>
    </row>
    <row r="629" spans="2:4">
      <c r="B629" s="1">
        <v>40869</v>
      </c>
      <c r="C629">
        <f>IFERROR(VLOOKUP(B629,'INX convert'!A$5:G$3000,7,0),C628)</f>
        <v>212479.87</v>
      </c>
      <c r="D629">
        <f>IFERROR(VLOOKUP(B629,'INX convert'!A$5:G$3000,4,0),D628)</f>
        <v>5428.47</v>
      </c>
    </row>
    <row r="630" spans="2:4">
      <c r="B630" s="1">
        <v>40870</v>
      </c>
      <c r="C630">
        <f>IFERROR(VLOOKUP(B630,'INX convert'!A$5:G$3000,7,0),C629)</f>
        <v>213284</v>
      </c>
      <c r="D630">
        <f>IFERROR(VLOOKUP(B630,'INX convert'!A$5:G$3000,4,0),D629)</f>
        <v>5291.39</v>
      </c>
    </row>
    <row r="631" spans="2:4">
      <c r="B631" s="1">
        <v>40872</v>
      </c>
      <c r="C631">
        <f>IFERROR(VLOOKUP(B631,'INX convert'!A$5:G$3000,7,0),C630)</f>
        <v>212669.26</v>
      </c>
      <c r="D631">
        <f>IFERROR(VLOOKUP(B631,'INX convert'!A$5:G$3000,4,0),D630)</f>
        <v>5237.59</v>
      </c>
    </row>
    <row r="632" spans="2:4">
      <c r="B632" s="1">
        <v>40875</v>
      </c>
      <c r="C632">
        <f>IFERROR(VLOOKUP(B632,'INX convert'!A$5:G$3000,7,0),C631)</f>
        <v>204252.54</v>
      </c>
      <c r="D632">
        <f>IFERROR(VLOOKUP(B632,'INX convert'!A$5:G$3000,4,0),D631)</f>
        <v>5509.44</v>
      </c>
    </row>
    <row r="633" spans="2:4">
      <c r="B633" s="1">
        <v>40876</v>
      </c>
      <c r="C633">
        <f>IFERROR(VLOOKUP(B633,'INX convert'!A$5:G$3000,7,0),C632)</f>
        <v>203365.83</v>
      </c>
      <c r="D633">
        <f>IFERROR(VLOOKUP(B633,'INX convert'!A$5:G$3000,4,0),D632)</f>
        <v>5512.34</v>
      </c>
    </row>
    <row r="634" spans="2:4">
      <c r="B634" s="1">
        <v>40877</v>
      </c>
      <c r="C634">
        <f>IFERROR(VLOOKUP(B634,'INX convert'!A$5:G$3000,7,0),C633)</f>
        <v>199222.6</v>
      </c>
      <c r="D634">
        <f>IFERROR(VLOOKUP(B634,'INX convert'!A$5:G$3000,4,0),D633)</f>
        <v>5725.61</v>
      </c>
    </row>
    <row r="635" spans="2:4">
      <c r="B635" s="1">
        <v>40878</v>
      </c>
      <c r="C635">
        <f>IFERROR(VLOOKUP(B635,'INX convert'!A$5:G$3000,7,0),C634)</f>
        <v>191249.78</v>
      </c>
      <c r="D635">
        <f>IFERROR(VLOOKUP(B635,'INX convert'!A$5:G$3000,4,0),D634)</f>
        <v>5960</v>
      </c>
    </row>
    <row r="636" spans="2:4">
      <c r="B636" s="1">
        <v>40879</v>
      </c>
      <c r="C636">
        <f>IFERROR(VLOOKUP(B636,'INX convert'!A$5:G$3000,7,0),C635)</f>
        <v>185047.06</v>
      </c>
      <c r="D636">
        <f>IFERROR(VLOOKUP(B636,'INX convert'!A$5:G$3000,4,0),D635)</f>
        <v>6117.68</v>
      </c>
    </row>
    <row r="637" spans="2:4">
      <c r="B637" s="1">
        <v>40882</v>
      </c>
      <c r="C637">
        <f>IFERROR(VLOOKUP(B637,'INX convert'!A$5:G$3000,7,0),C636)</f>
        <v>183228.94</v>
      </c>
      <c r="D637">
        <f>IFERROR(VLOOKUP(B637,'INX convert'!A$5:G$3000,4,0),D636)</f>
        <v>6209.64</v>
      </c>
    </row>
    <row r="638" spans="2:4">
      <c r="B638" s="1">
        <v>40883</v>
      </c>
      <c r="C638">
        <f>IFERROR(VLOOKUP(B638,'INX convert'!A$5:G$3000,7,0),C637)</f>
        <v>186058.14</v>
      </c>
      <c r="D638">
        <f>IFERROR(VLOOKUP(B638,'INX convert'!A$5:G$3000,4,0),D637)</f>
        <v>6033.81</v>
      </c>
    </row>
    <row r="639" spans="2:4">
      <c r="B639" s="1">
        <v>40884</v>
      </c>
      <c r="C639">
        <f>IFERROR(VLOOKUP(B639,'INX convert'!A$5:G$3000,7,0),C638)</f>
        <v>190111.59</v>
      </c>
      <c r="D639">
        <f>IFERROR(VLOOKUP(B639,'INX convert'!A$5:G$3000,4,0),D638)</f>
        <v>5907.67</v>
      </c>
    </row>
    <row r="640" spans="2:4">
      <c r="B640" s="1">
        <v>40885</v>
      </c>
      <c r="C640">
        <f>IFERROR(VLOOKUP(B640,'INX convert'!A$5:G$3000,7,0),C639)</f>
        <v>194623.35999999999</v>
      </c>
      <c r="D640">
        <f>IFERROR(VLOOKUP(B640,'INX convert'!A$5:G$3000,4,0),D639)</f>
        <v>5697.24</v>
      </c>
    </row>
    <row r="641" spans="2:4">
      <c r="B641" s="1">
        <v>40886</v>
      </c>
      <c r="C641">
        <f>IFERROR(VLOOKUP(B641,'INX convert'!A$5:G$3000,7,0),C640)</f>
        <v>186675.09</v>
      </c>
      <c r="D641">
        <f>IFERROR(VLOOKUP(B641,'INX convert'!A$5:G$3000,4,0),D640)</f>
        <v>5972.25</v>
      </c>
    </row>
    <row r="642" spans="2:4">
      <c r="B642" s="1">
        <v>40889</v>
      </c>
      <c r="C642">
        <f>IFERROR(VLOOKUP(B642,'INX convert'!A$5:G$3000,7,0),C641)</f>
        <v>186823.18</v>
      </c>
      <c r="D642">
        <f>IFERROR(VLOOKUP(B642,'INX convert'!A$5:G$3000,4,0),D641)</f>
        <v>5832.33</v>
      </c>
    </row>
    <row r="643" spans="2:4">
      <c r="B643" s="1">
        <v>40890</v>
      </c>
      <c r="C643">
        <f>IFERROR(VLOOKUP(B643,'INX convert'!A$5:G$3000,7,0),C642)</f>
        <v>176109.45</v>
      </c>
      <c r="D643">
        <f>IFERROR(VLOOKUP(B643,'INX convert'!A$5:G$3000,4,0),D642)</f>
        <v>6050.5</v>
      </c>
    </row>
    <row r="644" spans="2:4">
      <c r="B644" s="1">
        <v>40891</v>
      </c>
      <c r="C644">
        <f>IFERROR(VLOOKUP(B644,'INX convert'!A$5:G$3000,7,0),C643)</f>
        <v>182269.65</v>
      </c>
      <c r="D644">
        <f>IFERROR(VLOOKUP(B644,'INX convert'!A$5:G$3000,4,0),D643)</f>
        <v>5712.06</v>
      </c>
    </row>
    <row r="645" spans="2:4">
      <c r="B645" s="1">
        <v>40892</v>
      </c>
      <c r="C645">
        <f>IFERROR(VLOOKUP(B645,'INX convert'!A$5:G$3000,7,0),C644)</f>
        <v>176591.76</v>
      </c>
      <c r="D645">
        <f>IFERROR(VLOOKUP(B645,'INX convert'!A$5:G$3000,4,0),D644)</f>
        <v>5929.67</v>
      </c>
    </row>
    <row r="646" spans="2:4">
      <c r="B646" s="1">
        <v>40893</v>
      </c>
      <c r="C646">
        <f>IFERROR(VLOOKUP(B646,'INX convert'!A$5:G$3000,7,0),C645)</f>
        <v>171286.9</v>
      </c>
      <c r="D646">
        <f>IFERROR(VLOOKUP(B646,'INX convert'!A$5:G$3000,4,0),D645)</f>
        <v>6144.2</v>
      </c>
    </row>
    <row r="647" spans="2:4">
      <c r="B647" s="1">
        <v>40896</v>
      </c>
      <c r="C647">
        <f>IFERROR(VLOOKUP(B647,'INX convert'!A$5:G$3000,7,0),C646)</f>
        <v>169781.01</v>
      </c>
      <c r="D647">
        <f>IFERROR(VLOOKUP(B647,'INX convert'!A$5:G$3000,4,0),D646)</f>
        <v>6166.89</v>
      </c>
    </row>
    <row r="648" spans="2:4">
      <c r="B648" s="1">
        <v>40897</v>
      </c>
      <c r="C648">
        <f>IFERROR(VLOOKUP(B648,'INX convert'!A$5:G$3000,7,0),C647)</f>
        <v>161050.23999999999</v>
      </c>
      <c r="D648">
        <f>IFERROR(VLOOKUP(B648,'INX convert'!A$5:G$3000,4,0),D647)</f>
        <v>6565.8</v>
      </c>
    </row>
    <row r="649" spans="2:4">
      <c r="B649" s="1">
        <v>40898</v>
      </c>
      <c r="C649">
        <f>IFERROR(VLOOKUP(B649,'INX convert'!A$5:G$3000,7,0),C648)</f>
        <v>158658.46</v>
      </c>
      <c r="D649">
        <f>IFERROR(VLOOKUP(B649,'INX convert'!A$5:G$3000,4,0),D648)</f>
        <v>6599.27</v>
      </c>
    </row>
    <row r="650" spans="2:4">
      <c r="B650" s="1">
        <v>40899</v>
      </c>
      <c r="C650">
        <f>IFERROR(VLOOKUP(B650,'INX convert'!A$5:G$3000,7,0),C649)</f>
        <v>152123.85</v>
      </c>
      <c r="D650">
        <f>IFERROR(VLOOKUP(B650,'INX convert'!A$5:G$3000,4,0),D649)</f>
        <v>6886.03</v>
      </c>
    </row>
    <row r="651" spans="2:4">
      <c r="B651" s="1">
        <v>40900</v>
      </c>
      <c r="C651">
        <f>IFERROR(VLOOKUP(B651,'INX convert'!A$5:G$3000,7,0),C650)</f>
        <v>153283.75</v>
      </c>
      <c r="D651">
        <f>IFERROR(VLOOKUP(B651,'INX convert'!A$5:G$3000,4,0),D650)</f>
        <v>6802.77</v>
      </c>
    </row>
    <row r="652" spans="2:4">
      <c r="B652" s="1">
        <v>40904</v>
      </c>
      <c r="C652">
        <f>IFERROR(VLOOKUP(B652,'INX convert'!A$5:G$3000,7,0),C651)</f>
        <v>154559.71</v>
      </c>
      <c r="D652">
        <f>IFERROR(VLOOKUP(B652,'INX convert'!A$5:G$3000,4,0),D651)</f>
        <v>6772.08</v>
      </c>
    </row>
    <row r="653" spans="2:4">
      <c r="B653" s="1">
        <v>40905</v>
      </c>
      <c r="C653">
        <f>IFERROR(VLOOKUP(B653,'INX convert'!A$5:G$3000,7,0),C652)</f>
        <v>158837.76999999999</v>
      </c>
      <c r="D653">
        <f>IFERROR(VLOOKUP(B653,'INX convert'!A$5:G$3000,4,0),D652)</f>
        <v>6457.48</v>
      </c>
    </row>
    <row r="654" spans="2:4">
      <c r="B654" s="1">
        <v>40906</v>
      </c>
      <c r="C654">
        <f>IFERROR(VLOOKUP(B654,'INX convert'!A$5:G$3000,7,0),C653)</f>
        <v>159780.07999999999</v>
      </c>
      <c r="D654">
        <f>IFERROR(VLOOKUP(B654,'INX convert'!A$5:G$3000,4,0),D653)</f>
        <v>6383.66</v>
      </c>
    </row>
    <row r="655" spans="2:4">
      <c r="B655" s="1">
        <v>40907</v>
      </c>
      <c r="C655">
        <f>IFERROR(VLOOKUP(B655,'INX convert'!A$5:G$3000,7,0),C654)</f>
        <v>159741.72</v>
      </c>
      <c r="D655">
        <f>IFERROR(VLOOKUP(B655,'INX convert'!A$5:G$3000,4,0),D654)</f>
        <v>6447.08</v>
      </c>
    </row>
    <row r="656" spans="2:4">
      <c r="B656" s="1">
        <v>40911</v>
      </c>
      <c r="C656">
        <f>IFERROR(VLOOKUP(B656,'INX convert'!A$5:G$3000,7,0),C655)</f>
        <v>150617.85999999999</v>
      </c>
      <c r="D656">
        <f>IFERROR(VLOOKUP(B656,'INX convert'!A$5:G$3000,4,0),D655)</f>
        <v>6892.98</v>
      </c>
    </row>
    <row r="657" spans="2:4">
      <c r="B657" s="1">
        <v>40912</v>
      </c>
      <c r="C657">
        <f>IFERROR(VLOOKUP(B657,'INX convert'!A$5:G$3000,7,0),C656)</f>
        <v>152599.06</v>
      </c>
      <c r="D657">
        <f>IFERROR(VLOOKUP(B657,'INX convert'!A$5:G$3000,4,0),D656)</f>
        <v>6648.48</v>
      </c>
    </row>
    <row r="658" spans="2:4">
      <c r="B658" s="1">
        <v>40913</v>
      </c>
      <c r="C658">
        <f>IFERROR(VLOOKUP(B658,'INX convert'!A$5:G$3000,7,0),C657)</f>
        <v>152064.76</v>
      </c>
      <c r="D658">
        <f>IFERROR(VLOOKUP(B658,'INX convert'!A$5:G$3000,4,0),D657)</f>
        <v>6549.06</v>
      </c>
    </row>
    <row r="659" spans="2:4">
      <c r="B659" s="1">
        <v>40914</v>
      </c>
      <c r="C659">
        <f>IFERROR(VLOOKUP(B659,'INX convert'!A$5:G$3000,7,0),C658)</f>
        <v>147802.89000000001</v>
      </c>
      <c r="D659">
        <f>IFERROR(VLOOKUP(B659,'INX convert'!A$5:G$3000,4,0),D658)</f>
        <v>6649.78</v>
      </c>
    </row>
    <row r="660" spans="2:4">
      <c r="B660" s="1">
        <v>40917</v>
      </c>
      <c r="C660">
        <f>IFERROR(VLOOKUP(B660,'INX convert'!A$5:G$3000,7,0),C659)</f>
        <v>147039.44</v>
      </c>
      <c r="D660">
        <f>IFERROR(VLOOKUP(B660,'INX convert'!A$5:G$3000,4,0),D659)</f>
        <v>6707.62</v>
      </c>
    </row>
    <row r="661" spans="2:4">
      <c r="B661" s="1">
        <v>40918</v>
      </c>
      <c r="C661">
        <f>IFERROR(VLOOKUP(B661,'INX convert'!A$5:G$3000,7,0),C660)</f>
        <v>140141.44</v>
      </c>
      <c r="D661">
        <f>IFERROR(VLOOKUP(B661,'INX convert'!A$5:G$3000,4,0),D660)</f>
        <v>7062.67</v>
      </c>
    </row>
    <row r="662" spans="2:4">
      <c r="B662" s="1">
        <v>40919</v>
      </c>
      <c r="C662">
        <f>IFERROR(VLOOKUP(B662,'INX convert'!A$5:G$3000,7,0),C661)</f>
        <v>139272.38</v>
      </c>
      <c r="D662">
        <f>IFERROR(VLOOKUP(B662,'INX convert'!A$5:G$3000,4,0),D661)</f>
        <v>7004.16</v>
      </c>
    </row>
    <row r="663" spans="2:4">
      <c r="B663" s="1">
        <v>40920</v>
      </c>
      <c r="C663">
        <f>IFERROR(VLOOKUP(B663,'INX convert'!A$5:G$3000,7,0),C662)</f>
        <v>141714.12</v>
      </c>
      <c r="D663">
        <f>IFERROR(VLOOKUP(B663,'INX convert'!A$5:G$3000,4,0),D662)</f>
        <v>7001.68</v>
      </c>
    </row>
    <row r="664" spans="2:4">
      <c r="B664" s="1">
        <v>40921</v>
      </c>
      <c r="C664">
        <f>IFERROR(VLOOKUP(B664,'INX convert'!A$5:G$3000,7,0),C663)</f>
        <v>144617.25</v>
      </c>
      <c r="D664">
        <f>IFERROR(VLOOKUP(B664,'INX convert'!A$5:G$3000,4,0),D663)</f>
        <v>6709.28</v>
      </c>
    </row>
    <row r="665" spans="2:4">
      <c r="B665" s="1">
        <v>40925</v>
      </c>
      <c r="C665">
        <f>IFERROR(VLOOKUP(B665,'INX convert'!A$5:G$3000,7,0),C664)</f>
        <v>137609.12</v>
      </c>
      <c r="D665">
        <f>IFERROR(VLOOKUP(B665,'INX convert'!A$5:G$3000,4,0),D664)</f>
        <v>7113.75</v>
      </c>
    </row>
    <row r="666" spans="2:4">
      <c r="B666" s="1">
        <v>40926</v>
      </c>
      <c r="C666">
        <f>IFERROR(VLOOKUP(B666,'INX convert'!A$5:G$3000,7,0),C665)</f>
        <v>137618.74</v>
      </c>
      <c r="D666">
        <f>IFERROR(VLOOKUP(B666,'INX convert'!A$5:G$3000,4,0),D665)</f>
        <v>7198.65</v>
      </c>
    </row>
    <row r="667" spans="2:4">
      <c r="B667" s="1">
        <v>40927</v>
      </c>
      <c r="C667">
        <f>IFERROR(VLOOKUP(B667,'INX convert'!A$5:G$3000,7,0),C666)</f>
        <v>135748.1</v>
      </c>
      <c r="D667">
        <f>IFERROR(VLOOKUP(B667,'INX convert'!A$5:G$3000,4,0),D666)</f>
        <v>7378.74</v>
      </c>
    </row>
    <row r="668" spans="2:4">
      <c r="B668" s="1">
        <v>40928</v>
      </c>
      <c r="C668">
        <f>IFERROR(VLOOKUP(B668,'INX convert'!A$5:G$3000,7,0),C667)</f>
        <v>134227</v>
      </c>
      <c r="D668">
        <f>IFERROR(VLOOKUP(B668,'INX convert'!A$5:G$3000,4,0),D667)</f>
        <v>7490.5</v>
      </c>
    </row>
    <row r="669" spans="2:4">
      <c r="B669" s="1">
        <v>40931</v>
      </c>
      <c r="C669">
        <f>IFERROR(VLOOKUP(B669,'INX convert'!A$5:G$3000,7,0),C668)</f>
        <v>134473.93</v>
      </c>
      <c r="D669">
        <f>IFERROR(VLOOKUP(B669,'INX convert'!A$5:G$3000,4,0),D668)</f>
        <v>7621.28</v>
      </c>
    </row>
    <row r="670" spans="2:4">
      <c r="B670" s="1">
        <v>40932</v>
      </c>
      <c r="C670">
        <f>IFERROR(VLOOKUP(B670,'INX convert'!A$5:G$3000,7,0),C669)</f>
        <v>132226.67000000001</v>
      </c>
      <c r="D670">
        <f>IFERROR(VLOOKUP(B670,'INX convert'!A$5:G$3000,4,0),D669)</f>
        <v>7668.99</v>
      </c>
    </row>
    <row r="671" spans="2:4">
      <c r="B671" s="1">
        <v>40933</v>
      </c>
      <c r="C671">
        <f>IFERROR(VLOOKUP(B671,'INX convert'!A$5:G$3000,7,0),C670)</f>
        <v>131472.46</v>
      </c>
      <c r="D671">
        <f>IFERROR(VLOOKUP(B671,'INX convert'!A$5:G$3000,4,0),D670)</f>
        <v>7703.13</v>
      </c>
    </row>
    <row r="672" spans="2:4">
      <c r="B672" s="1">
        <v>40934</v>
      </c>
      <c r="C672">
        <f>IFERROR(VLOOKUP(B672,'INX convert'!A$5:G$3000,7,0),C671)</f>
        <v>128335.54</v>
      </c>
      <c r="D672">
        <f>IFERROR(VLOOKUP(B672,'INX convert'!A$5:G$3000,4,0),D671)</f>
        <v>8103.6</v>
      </c>
    </row>
    <row r="673" spans="2:4">
      <c r="B673" s="1">
        <v>40935</v>
      </c>
      <c r="C673">
        <f>IFERROR(VLOOKUP(B673,'INX convert'!A$5:G$3000,7,0),C672)</f>
        <v>128938.36</v>
      </c>
      <c r="D673">
        <f>IFERROR(VLOOKUP(B673,'INX convert'!A$5:G$3000,4,0),D672)</f>
        <v>8033.23</v>
      </c>
    </row>
    <row r="674" spans="2:4">
      <c r="B674" s="1">
        <v>40938</v>
      </c>
      <c r="C674">
        <f>IFERROR(VLOOKUP(B674,'INX convert'!A$5:G$3000,7,0),C673)</f>
        <v>132463.9</v>
      </c>
      <c r="D674">
        <f>IFERROR(VLOOKUP(B674,'INX convert'!A$5:G$3000,4,0),D673)</f>
        <v>7788.54</v>
      </c>
    </row>
    <row r="675" spans="2:4">
      <c r="B675" s="1">
        <v>40939</v>
      </c>
      <c r="C675">
        <f>IFERROR(VLOOKUP(B675,'INX convert'!A$5:G$3000,7,0),C674)</f>
        <v>131164.57999999999</v>
      </c>
      <c r="D675">
        <f>IFERROR(VLOOKUP(B675,'INX convert'!A$5:G$3000,4,0),D674)</f>
        <v>7830.82</v>
      </c>
    </row>
    <row r="676" spans="2:4">
      <c r="B676" s="1">
        <v>40940</v>
      </c>
      <c r="C676">
        <f>IFERROR(VLOOKUP(B676,'INX convert'!A$5:G$3000,7,0),C675)</f>
        <v>125714.76</v>
      </c>
      <c r="D676">
        <f>IFERROR(VLOOKUP(B676,'INX convert'!A$5:G$3000,4,0),D675)</f>
        <v>8283.33</v>
      </c>
    </row>
    <row r="677" spans="2:4">
      <c r="B677" s="1">
        <v>40941</v>
      </c>
      <c r="C677">
        <f>IFERROR(VLOOKUP(B677,'INX convert'!A$5:G$3000,7,0),C676)</f>
        <v>124590.95</v>
      </c>
      <c r="D677">
        <f>IFERROR(VLOOKUP(B677,'INX convert'!A$5:G$3000,4,0),D676)</f>
        <v>8320.89</v>
      </c>
    </row>
    <row r="678" spans="2:4">
      <c r="B678" s="1">
        <v>40942</v>
      </c>
      <c r="C678">
        <f>IFERROR(VLOOKUP(B678,'INX convert'!A$5:G$3000,7,0),C677)</f>
        <v>120417.79</v>
      </c>
      <c r="D678">
        <f>IFERROR(VLOOKUP(B678,'INX convert'!A$5:G$3000,4,0),D677)</f>
        <v>8534.75</v>
      </c>
    </row>
    <row r="679" spans="2:4">
      <c r="B679" s="1">
        <v>40945</v>
      </c>
      <c r="C679">
        <f>IFERROR(VLOOKUP(B679,'INX convert'!A$5:G$3000,7,0),C678)</f>
        <v>121627.18</v>
      </c>
      <c r="D679">
        <f>IFERROR(VLOOKUP(B679,'INX convert'!A$5:G$3000,4,0),D678)</f>
        <v>8389.64</v>
      </c>
    </row>
    <row r="680" spans="2:4">
      <c r="B680" s="1">
        <v>40946</v>
      </c>
      <c r="C680">
        <f>IFERROR(VLOOKUP(B680,'INX convert'!A$5:G$3000,7,0),C679)</f>
        <v>123072.7</v>
      </c>
      <c r="D680">
        <f>IFERROR(VLOOKUP(B680,'INX convert'!A$5:G$3000,4,0),D679)</f>
        <v>8490.9500000000007</v>
      </c>
    </row>
    <row r="681" spans="2:4">
      <c r="B681" s="1">
        <v>40947</v>
      </c>
      <c r="C681">
        <f>IFERROR(VLOOKUP(B681,'INX convert'!A$5:G$3000,7,0),C680)</f>
        <v>124542.48</v>
      </c>
      <c r="D681">
        <f>IFERROR(VLOOKUP(B681,'INX convert'!A$5:G$3000,4,0),D680)</f>
        <v>8400.52</v>
      </c>
    </row>
    <row r="682" spans="2:4">
      <c r="B682" s="1">
        <v>40948</v>
      </c>
      <c r="C682">
        <f>IFERROR(VLOOKUP(B682,'INX convert'!A$5:G$3000,7,0),C681)</f>
        <v>126069.93</v>
      </c>
      <c r="D682">
        <f>IFERROR(VLOOKUP(B682,'INX convert'!A$5:G$3000,4,0),D681)</f>
        <v>8359.42</v>
      </c>
    </row>
    <row r="683" spans="2:4">
      <c r="B683" s="1">
        <v>40949</v>
      </c>
      <c r="C683">
        <f>IFERROR(VLOOKUP(B683,'INX convert'!A$5:G$3000,7,0),C682)</f>
        <v>131603.59</v>
      </c>
      <c r="D683">
        <f>IFERROR(VLOOKUP(B683,'INX convert'!A$5:G$3000,4,0),D682)</f>
        <v>7842.83</v>
      </c>
    </row>
    <row r="684" spans="2:4">
      <c r="B684" s="1">
        <v>40952</v>
      </c>
      <c r="C684">
        <f>IFERROR(VLOOKUP(B684,'INX convert'!A$5:G$3000,7,0),C683)</f>
        <v>129802.38</v>
      </c>
      <c r="D684">
        <f>IFERROR(VLOOKUP(B684,'INX convert'!A$5:G$3000,4,0),D683)</f>
        <v>7978.97</v>
      </c>
    </row>
    <row r="685" spans="2:4">
      <c r="B685" s="1">
        <v>40953</v>
      </c>
      <c r="C685">
        <f>IFERROR(VLOOKUP(B685,'INX convert'!A$5:G$3000,7,0),C684)</f>
        <v>128126.52</v>
      </c>
      <c r="D685">
        <f>IFERROR(VLOOKUP(B685,'INX convert'!A$5:G$3000,4,0),D684)</f>
        <v>7973.76</v>
      </c>
    </row>
    <row r="686" spans="2:4">
      <c r="B686" s="1">
        <v>40954</v>
      </c>
      <c r="C686">
        <f>IFERROR(VLOOKUP(B686,'INX convert'!A$5:G$3000,7,0),C685)</f>
        <v>128358.54</v>
      </c>
      <c r="D686">
        <f>IFERROR(VLOOKUP(B686,'INX convert'!A$5:G$3000,4,0),D685)</f>
        <v>7875.29</v>
      </c>
    </row>
    <row r="687" spans="2:4">
      <c r="B687" s="1">
        <v>40955</v>
      </c>
      <c r="C687">
        <f>IFERROR(VLOOKUP(B687,'INX convert'!A$5:G$3000,7,0),C686)</f>
        <v>131524.67000000001</v>
      </c>
      <c r="D687">
        <f>IFERROR(VLOOKUP(B687,'INX convert'!A$5:G$3000,4,0),D686)</f>
        <v>7650.68</v>
      </c>
    </row>
    <row r="688" spans="2:4">
      <c r="B688" s="1">
        <v>40956</v>
      </c>
      <c r="C688">
        <f>IFERROR(VLOOKUP(B688,'INX convert'!A$5:G$3000,7,0),C687)</f>
        <v>128143.4</v>
      </c>
      <c r="D688">
        <f>IFERROR(VLOOKUP(B688,'INX convert'!A$5:G$3000,4,0),D687)</f>
        <v>7986.18</v>
      </c>
    </row>
    <row r="689" spans="2:4">
      <c r="B689" s="1">
        <v>40960</v>
      </c>
      <c r="C689">
        <f>IFERROR(VLOOKUP(B689,'INX convert'!A$5:G$3000,7,0),C688)</f>
        <v>123805.55</v>
      </c>
      <c r="D689">
        <f>IFERROR(VLOOKUP(B689,'INX convert'!A$5:G$3000,4,0),D688)</f>
        <v>8380.59</v>
      </c>
    </row>
    <row r="690" spans="2:4">
      <c r="B690" s="1">
        <v>40961</v>
      </c>
      <c r="C690">
        <f>IFERROR(VLOOKUP(B690,'INX convert'!A$5:G$3000,7,0),C689)</f>
        <v>122536.35</v>
      </c>
      <c r="D690">
        <f>IFERROR(VLOOKUP(B690,'INX convert'!A$5:G$3000,4,0),D689)</f>
        <v>8435.6299999999992</v>
      </c>
    </row>
    <row r="691" spans="2:4">
      <c r="B691" s="1">
        <v>40962</v>
      </c>
      <c r="C691">
        <f>IFERROR(VLOOKUP(B691,'INX convert'!A$5:G$3000,7,0),C690)</f>
        <v>120907.55</v>
      </c>
      <c r="D691">
        <f>IFERROR(VLOOKUP(B691,'INX convert'!A$5:G$3000,4,0),D690)</f>
        <v>8639.19</v>
      </c>
    </row>
    <row r="692" spans="2:4">
      <c r="B692" s="1">
        <v>40963</v>
      </c>
      <c r="C692">
        <f>IFERROR(VLOOKUP(B692,'INX convert'!A$5:G$3000,7,0),C691)</f>
        <v>117765.75999999999</v>
      </c>
      <c r="D692">
        <f>IFERROR(VLOOKUP(B692,'INX convert'!A$5:G$3000,4,0),D691)</f>
        <v>9054.5300000000007</v>
      </c>
    </row>
    <row r="693" spans="2:4">
      <c r="B693" s="1">
        <v>40966</v>
      </c>
      <c r="C693">
        <f>IFERROR(VLOOKUP(B693,'INX convert'!A$5:G$3000,7,0),C692)</f>
        <v>120576.25</v>
      </c>
      <c r="D693">
        <f>IFERROR(VLOOKUP(B693,'INX convert'!A$5:G$3000,4,0),D692)</f>
        <v>8743.3799999999992</v>
      </c>
    </row>
    <row r="694" spans="2:4">
      <c r="B694" s="1">
        <v>40967</v>
      </c>
      <c r="C694">
        <f>IFERROR(VLOOKUP(B694,'INX convert'!A$5:G$3000,7,0),C693)</f>
        <v>119303.02</v>
      </c>
      <c r="D694">
        <f>IFERROR(VLOOKUP(B694,'INX convert'!A$5:G$3000,4,0),D693)</f>
        <v>8868.07</v>
      </c>
    </row>
    <row r="695" spans="2:4">
      <c r="B695" s="1">
        <v>40968</v>
      </c>
      <c r="C695">
        <f>IFERROR(VLOOKUP(B695,'INX convert'!A$5:G$3000,7,0),C694)</f>
        <v>117626.26</v>
      </c>
      <c r="D695">
        <f>IFERROR(VLOOKUP(B695,'INX convert'!A$5:G$3000,4,0),D694)</f>
        <v>8927.4</v>
      </c>
    </row>
    <row r="696" spans="2:4">
      <c r="B696" s="1">
        <v>40969</v>
      </c>
      <c r="C696">
        <f>IFERROR(VLOOKUP(B696,'INX convert'!A$5:G$3000,7,0),C695)</f>
        <v>113765.55</v>
      </c>
      <c r="D696">
        <f>IFERROR(VLOOKUP(B696,'INX convert'!A$5:G$3000,4,0),D695)</f>
        <v>9159.02</v>
      </c>
    </row>
    <row r="697" spans="2:4">
      <c r="B697" s="1">
        <v>40970</v>
      </c>
      <c r="C697">
        <f>IFERROR(VLOOKUP(B697,'INX convert'!A$5:G$3000,7,0),C696)</f>
        <v>111565.23</v>
      </c>
      <c r="D697">
        <f>IFERROR(VLOOKUP(B697,'INX convert'!A$5:G$3000,4,0),D696)</f>
        <v>9158.7199999999993</v>
      </c>
    </row>
    <row r="698" spans="2:4">
      <c r="B698" s="1">
        <v>40973</v>
      </c>
      <c r="C698">
        <f>IFERROR(VLOOKUP(B698,'INX convert'!A$5:G$3000,7,0),C697)</f>
        <v>113706.68</v>
      </c>
      <c r="D698">
        <f>IFERROR(VLOOKUP(B698,'INX convert'!A$5:G$3000,4,0),D697)</f>
        <v>9017.7800000000007</v>
      </c>
    </row>
    <row r="699" spans="2:4">
      <c r="B699" s="1">
        <v>40974</v>
      </c>
      <c r="C699">
        <f>IFERROR(VLOOKUP(B699,'INX convert'!A$5:G$3000,7,0),C698)</f>
        <v>122655.57</v>
      </c>
      <c r="D699">
        <f>IFERROR(VLOOKUP(B699,'INX convert'!A$5:G$3000,4,0),D698)</f>
        <v>8143.15</v>
      </c>
    </row>
    <row r="700" spans="2:4">
      <c r="B700" s="1">
        <v>40975</v>
      </c>
      <c r="C700">
        <f>IFERROR(VLOOKUP(B700,'INX convert'!A$5:G$3000,7,0),C699)</f>
        <v>121869.77</v>
      </c>
      <c r="D700">
        <f>IFERROR(VLOOKUP(B700,'INX convert'!A$5:G$3000,4,0),D699)</f>
        <v>8199.81</v>
      </c>
    </row>
    <row r="701" spans="2:4">
      <c r="B701" s="1">
        <v>40976</v>
      </c>
      <c r="C701">
        <f>IFERROR(VLOOKUP(B701,'INX convert'!A$5:G$3000,7,0),C700)</f>
        <v>117390.2</v>
      </c>
      <c r="D701">
        <f>IFERROR(VLOOKUP(B701,'INX convert'!A$5:G$3000,4,0),D700)</f>
        <v>8689.3700000000008</v>
      </c>
    </row>
    <row r="702" spans="2:4">
      <c r="B702" s="1">
        <v>40977</v>
      </c>
      <c r="C702">
        <f>IFERROR(VLOOKUP(B702,'INX convert'!A$5:G$3000,7,0),C701)</f>
        <v>111059.61</v>
      </c>
      <c r="D702">
        <f>IFERROR(VLOOKUP(B702,'INX convert'!A$5:G$3000,4,0),D701)</f>
        <v>8955.43</v>
      </c>
    </row>
    <row r="703" spans="2:4">
      <c r="B703" s="1">
        <v>40980</v>
      </c>
      <c r="C703">
        <f>IFERROR(VLOOKUP(B703,'INX convert'!A$5:G$3000,7,0),C702)</f>
        <v>109862.53</v>
      </c>
      <c r="D703">
        <f>IFERROR(VLOOKUP(B703,'INX convert'!A$5:G$3000,4,0),D702)</f>
        <v>9077.06</v>
      </c>
    </row>
    <row r="704" spans="2:4">
      <c r="B704" s="1">
        <v>40981</v>
      </c>
      <c r="C704">
        <f>IFERROR(VLOOKUP(B704,'INX convert'!A$5:G$3000,7,0),C703)</f>
        <v>102195.26</v>
      </c>
      <c r="D704">
        <f>IFERROR(VLOOKUP(B704,'INX convert'!A$5:G$3000,4,0),D703)</f>
        <v>9655.39</v>
      </c>
    </row>
    <row r="705" spans="2:4">
      <c r="B705" s="1">
        <v>40982</v>
      </c>
      <c r="C705">
        <f>IFERROR(VLOOKUP(B705,'INX convert'!A$5:G$3000,7,0),C704)</f>
        <v>99730.66</v>
      </c>
      <c r="D705">
        <f>IFERROR(VLOOKUP(B705,'INX convert'!A$5:G$3000,4,0),D704)</f>
        <v>9762.73</v>
      </c>
    </row>
    <row r="706" spans="2:4">
      <c r="B706" s="1">
        <v>40983</v>
      </c>
      <c r="C706">
        <f>IFERROR(VLOOKUP(B706,'INX convert'!A$5:G$3000,7,0),C705)</f>
        <v>99052.81</v>
      </c>
      <c r="D706">
        <f>IFERROR(VLOOKUP(B706,'INX convert'!A$5:G$3000,4,0),D705)</f>
        <v>9888.3700000000008</v>
      </c>
    </row>
    <row r="707" spans="2:4">
      <c r="B707" s="1">
        <v>40984</v>
      </c>
      <c r="C707">
        <f>IFERROR(VLOOKUP(B707,'INX convert'!A$5:G$3000,7,0),C706)</f>
        <v>100013.92</v>
      </c>
      <c r="D707">
        <f>IFERROR(VLOOKUP(B707,'INX convert'!A$5:G$3000,4,0),D706)</f>
        <v>9937.74</v>
      </c>
    </row>
    <row r="708" spans="2:4">
      <c r="B708" s="1">
        <v>40987</v>
      </c>
      <c r="C708">
        <f>IFERROR(VLOOKUP(B708,'INX convert'!A$5:G$3000,7,0),C707)</f>
        <v>97283.97</v>
      </c>
      <c r="D708">
        <f>IFERROR(VLOOKUP(B708,'INX convert'!A$5:G$3000,4,0),D707)</f>
        <v>10314</v>
      </c>
    </row>
    <row r="709" spans="2:4">
      <c r="B709" s="1">
        <v>40988</v>
      </c>
      <c r="C709">
        <f>IFERROR(VLOOKUP(B709,'INX convert'!A$5:G$3000,7,0),C708)</f>
        <v>97717.440000000002</v>
      </c>
      <c r="D709">
        <f>IFERROR(VLOOKUP(B709,'INX convert'!A$5:G$3000,4,0),D708)</f>
        <v>10231.629999999999</v>
      </c>
    </row>
    <row r="710" spans="2:4">
      <c r="B710" s="1">
        <v>40989</v>
      </c>
      <c r="C710">
        <f>IFERROR(VLOOKUP(B710,'INX convert'!A$5:G$3000,7,0),C709)</f>
        <v>95744.03</v>
      </c>
      <c r="D710">
        <f>IFERROR(VLOOKUP(B710,'INX convert'!A$5:G$3000,4,0),D709)</f>
        <v>10389.15</v>
      </c>
    </row>
    <row r="711" spans="2:4">
      <c r="B711" s="1">
        <v>40990</v>
      </c>
      <c r="C711">
        <f>IFERROR(VLOOKUP(B711,'INX convert'!A$5:G$3000,7,0),C710)</f>
        <v>98257.29</v>
      </c>
      <c r="D711">
        <f>IFERROR(VLOOKUP(B711,'INX convert'!A$5:G$3000,4,0),D710)</f>
        <v>10118.049999999999</v>
      </c>
    </row>
    <row r="712" spans="2:4">
      <c r="B712" s="1">
        <v>40991</v>
      </c>
      <c r="C712">
        <f>IFERROR(VLOOKUP(B712,'INX convert'!A$5:G$3000,7,0),C711)</f>
        <v>94723.16</v>
      </c>
      <c r="D712">
        <f>IFERROR(VLOOKUP(B712,'INX convert'!A$5:G$3000,4,0),D711)</f>
        <v>10581.64</v>
      </c>
    </row>
    <row r="713" spans="2:4">
      <c r="B713" s="1">
        <v>40994</v>
      </c>
      <c r="C713">
        <f>IFERROR(VLOOKUP(B713,'INX convert'!A$5:G$3000,7,0),C712)</f>
        <v>92311.6</v>
      </c>
      <c r="D713">
        <f>IFERROR(VLOOKUP(B713,'INX convert'!A$5:G$3000,4,0),D712)</f>
        <v>10946.45</v>
      </c>
    </row>
    <row r="714" spans="2:4">
      <c r="B714" s="1">
        <v>40995</v>
      </c>
      <c r="C714">
        <f>IFERROR(VLOOKUP(B714,'INX convert'!A$5:G$3000,7,0),C713)</f>
        <v>93897.91</v>
      </c>
      <c r="D714">
        <f>IFERROR(VLOOKUP(B714,'INX convert'!A$5:G$3000,4,0),D713)</f>
        <v>10739.48</v>
      </c>
    </row>
    <row r="715" spans="2:4">
      <c r="B715" s="1">
        <v>40996</v>
      </c>
      <c r="C715">
        <f>IFERROR(VLOOKUP(B715,'INX convert'!A$5:G$3000,7,0),C714)</f>
        <v>98856.04</v>
      </c>
      <c r="D715">
        <f>IFERROR(VLOOKUP(B715,'INX convert'!A$5:G$3000,4,0),D714)</f>
        <v>10112.77</v>
      </c>
    </row>
    <row r="716" spans="2:4">
      <c r="B716" s="1">
        <v>40997</v>
      </c>
      <c r="C716">
        <f>IFERROR(VLOOKUP(B716,'INX convert'!A$5:G$3000,7,0),C715)</f>
        <v>103378.53</v>
      </c>
      <c r="D716">
        <f>IFERROR(VLOOKUP(B716,'INX convert'!A$5:G$3000,4,0),D715)</f>
        <v>9629.61</v>
      </c>
    </row>
    <row r="717" spans="2:4">
      <c r="B717" s="1">
        <v>40998</v>
      </c>
      <c r="C717">
        <f>IFERROR(VLOOKUP(B717,'INX convert'!A$5:G$3000,7,0),C716)</f>
        <v>97512.639999999999</v>
      </c>
      <c r="D717">
        <f>IFERROR(VLOOKUP(B717,'INX convert'!A$5:G$3000,4,0),D716)</f>
        <v>10225.799999999999</v>
      </c>
    </row>
    <row r="718" spans="2:4">
      <c r="B718" s="1">
        <v>41001</v>
      </c>
      <c r="C718">
        <f>IFERROR(VLOOKUP(B718,'INX convert'!A$5:G$3000,7,0),C717)</f>
        <v>92358.1</v>
      </c>
      <c r="D718">
        <f>IFERROR(VLOOKUP(B718,'INX convert'!A$5:G$3000,4,0),D717)</f>
        <v>10738.13</v>
      </c>
    </row>
    <row r="719" spans="2:4">
      <c r="B719" s="1">
        <v>41002</v>
      </c>
      <c r="C719">
        <f>IFERROR(VLOOKUP(B719,'INX convert'!A$5:G$3000,7,0),C718)</f>
        <v>93974.8</v>
      </c>
      <c r="D719">
        <f>IFERROR(VLOOKUP(B719,'INX convert'!A$5:G$3000,4,0),D718)</f>
        <v>10602.31</v>
      </c>
    </row>
    <row r="720" spans="2:4">
      <c r="B720" s="1">
        <v>41003</v>
      </c>
      <c r="C720">
        <f>IFERROR(VLOOKUP(B720,'INX convert'!A$5:G$3000,7,0),C719)</f>
        <v>101306.39</v>
      </c>
      <c r="D720">
        <f>IFERROR(VLOOKUP(B720,'INX convert'!A$5:G$3000,4,0),D719)</f>
        <v>9410.82</v>
      </c>
    </row>
    <row r="721" spans="2:4">
      <c r="B721" s="1">
        <v>41004</v>
      </c>
      <c r="C721">
        <f>IFERROR(VLOOKUP(B721,'INX convert'!A$5:G$3000,7,0),C720)</f>
        <v>100462.05</v>
      </c>
      <c r="D721">
        <f>IFERROR(VLOOKUP(B721,'INX convert'!A$5:G$3000,4,0),D720)</f>
        <v>9398.49</v>
      </c>
    </row>
    <row r="722" spans="2:4">
      <c r="B722" s="1">
        <v>41008</v>
      </c>
      <c r="C722">
        <f>IFERROR(VLOOKUP(B722,'INX convert'!A$5:G$3000,7,0),C721)</f>
        <v>100462.05</v>
      </c>
      <c r="D722">
        <f>IFERROR(VLOOKUP(B722,'INX convert'!A$5:G$3000,4,0),D721)</f>
        <v>9398.49</v>
      </c>
    </row>
    <row r="723" spans="2:4">
      <c r="B723" s="1">
        <v>41009</v>
      </c>
      <c r="C723">
        <f>IFERROR(VLOOKUP(B723,'INX convert'!A$5:G$3000,7,0),C722)</f>
        <v>111585.74</v>
      </c>
      <c r="D723">
        <f>IFERROR(VLOOKUP(B723,'INX convert'!A$5:G$3000,4,0),D722)</f>
        <v>8326.2900000000009</v>
      </c>
    </row>
    <row r="724" spans="2:4">
      <c r="B724" s="1">
        <v>41010</v>
      </c>
      <c r="C724">
        <f>IFERROR(VLOOKUP(B724,'INX convert'!A$5:G$3000,7,0),C723)</f>
        <v>110680.14</v>
      </c>
      <c r="D724">
        <f>IFERROR(VLOOKUP(B724,'INX convert'!A$5:G$3000,4,0),D723)</f>
        <v>8437.86</v>
      </c>
    </row>
    <row r="725" spans="2:4">
      <c r="B725" s="1">
        <v>41011</v>
      </c>
      <c r="C725">
        <f>IFERROR(VLOOKUP(B725,'INX convert'!A$5:G$3000,7,0),C724)</f>
        <v>108536.61</v>
      </c>
      <c r="D725">
        <f>IFERROR(VLOOKUP(B725,'INX convert'!A$5:G$3000,4,0),D724)</f>
        <v>8664.2800000000007</v>
      </c>
    </row>
    <row r="726" spans="2:4">
      <c r="B726" s="1">
        <v>41012</v>
      </c>
      <c r="C726">
        <f>IFERROR(VLOOKUP(B726,'INX convert'!A$5:G$3000,7,0),C725)</f>
        <v>112619.73</v>
      </c>
      <c r="D726">
        <f>IFERROR(VLOOKUP(B726,'INX convert'!A$5:G$3000,4,0),D725)</f>
        <v>8214.7800000000007</v>
      </c>
    </row>
    <row r="727" spans="2:4">
      <c r="B727" s="1">
        <v>41015</v>
      </c>
      <c r="C727">
        <f>IFERROR(VLOOKUP(B727,'INX convert'!A$5:G$3000,7,0),C726)</f>
        <v>113613.58</v>
      </c>
      <c r="D727">
        <f>IFERROR(VLOOKUP(B727,'INX convert'!A$5:G$3000,4,0),D726)</f>
        <v>8110.44</v>
      </c>
    </row>
    <row r="728" spans="2:4">
      <c r="B728" s="1">
        <v>41016</v>
      </c>
      <c r="C728">
        <f>IFERROR(VLOOKUP(B728,'INX convert'!A$5:G$3000,7,0),C727)</f>
        <v>109792.75</v>
      </c>
      <c r="D728">
        <f>IFERROR(VLOOKUP(B728,'INX convert'!A$5:G$3000,4,0),D727)</f>
        <v>8478.74</v>
      </c>
    </row>
    <row r="729" spans="2:4">
      <c r="B729" s="1">
        <v>41017</v>
      </c>
      <c r="C729">
        <f>IFERROR(VLOOKUP(B729,'INX convert'!A$5:G$3000,7,0),C728)</f>
        <v>107720.09</v>
      </c>
      <c r="D729">
        <f>IFERROR(VLOOKUP(B729,'INX convert'!A$5:G$3000,4,0),D728)</f>
        <v>8613.67</v>
      </c>
    </row>
    <row r="730" spans="2:4">
      <c r="B730" s="1">
        <v>41018</v>
      </c>
      <c r="C730">
        <f>IFERROR(VLOOKUP(B730,'INX convert'!A$5:G$3000,7,0),C729)</f>
        <v>109852.78</v>
      </c>
      <c r="D730">
        <f>IFERROR(VLOOKUP(B730,'INX convert'!A$5:G$3000,4,0),D729)</f>
        <v>8460.11</v>
      </c>
    </row>
    <row r="731" spans="2:4">
      <c r="B731" s="1">
        <v>41019</v>
      </c>
      <c r="C731">
        <f>IFERROR(VLOOKUP(B731,'INX convert'!A$5:G$3000,7,0),C730)</f>
        <v>105621.47</v>
      </c>
      <c r="D731">
        <f>IFERROR(VLOOKUP(B731,'INX convert'!A$5:G$3000,4,0),D730)</f>
        <v>8860.7900000000009</v>
      </c>
    </row>
    <row r="732" spans="2:4">
      <c r="B732" s="1">
        <v>41022</v>
      </c>
      <c r="C732">
        <f>IFERROR(VLOOKUP(B732,'INX convert'!A$5:G$3000,7,0),C731)</f>
        <v>113269.08</v>
      </c>
      <c r="D732">
        <f>IFERROR(VLOOKUP(B732,'INX convert'!A$5:G$3000,4,0),D731)</f>
        <v>8102.57</v>
      </c>
    </row>
    <row r="733" spans="2:4">
      <c r="B733" s="1">
        <v>41023</v>
      </c>
      <c r="C733">
        <f>IFERROR(VLOOKUP(B733,'INX convert'!A$5:G$3000,7,0),C732)</f>
        <v>109736.72</v>
      </c>
      <c r="D733">
        <f>IFERROR(VLOOKUP(B733,'INX convert'!A$5:G$3000,4,0),D732)</f>
        <v>8447</v>
      </c>
    </row>
    <row r="734" spans="2:4">
      <c r="B734" s="1">
        <v>41024</v>
      </c>
      <c r="C734">
        <f>IFERROR(VLOOKUP(B734,'INX convert'!A$5:G$3000,7,0),C733)</f>
        <v>106189.95</v>
      </c>
      <c r="D734">
        <f>IFERROR(VLOOKUP(B734,'INX convert'!A$5:G$3000,4,0),D733)</f>
        <v>8693.5499999999993</v>
      </c>
    </row>
    <row r="735" spans="2:4">
      <c r="B735" s="1">
        <v>41025</v>
      </c>
      <c r="C735">
        <f>IFERROR(VLOOKUP(B735,'INX convert'!A$5:G$3000,7,0),C734)</f>
        <v>105083.63</v>
      </c>
      <c r="D735">
        <f>IFERROR(VLOOKUP(B735,'INX convert'!A$5:G$3000,4,0),D734)</f>
        <v>8839.44</v>
      </c>
    </row>
    <row r="736" spans="2:4">
      <c r="B736" s="1">
        <v>41026</v>
      </c>
      <c r="C736">
        <f>IFERROR(VLOOKUP(B736,'INX convert'!A$5:G$3000,7,0),C735)</f>
        <v>101437.03</v>
      </c>
      <c r="D736">
        <f>IFERROR(VLOOKUP(B736,'INX convert'!A$5:G$3000,4,0),D735)</f>
        <v>9182.84</v>
      </c>
    </row>
    <row r="737" spans="2:4">
      <c r="B737" s="1">
        <v>41029</v>
      </c>
      <c r="C737">
        <f>IFERROR(VLOOKUP(B737,'INX convert'!A$5:G$3000,7,0),C736)</f>
        <v>102742.01</v>
      </c>
      <c r="D737">
        <f>IFERROR(VLOOKUP(B737,'INX convert'!A$5:G$3000,4,0),D736)</f>
        <v>9023.18</v>
      </c>
    </row>
    <row r="738" spans="2:4">
      <c r="B738" s="1">
        <v>41030</v>
      </c>
      <c r="C738">
        <f>IFERROR(VLOOKUP(B738,'INX convert'!A$5:G$3000,7,0),C737)</f>
        <v>102742.01</v>
      </c>
      <c r="D738">
        <f>IFERROR(VLOOKUP(B738,'INX convert'!A$5:G$3000,4,0),D737)</f>
        <v>9023.18</v>
      </c>
    </row>
    <row r="739" spans="2:4">
      <c r="B739" s="1">
        <v>41031</v>
      </c>
      <c r="C739">
        <f>IFERROR(VLOOKUP(B739,'INX convert'!A$5:G$3000,7,0),C738)</f>
        <v>103396.11</v>
      </c>
      <c r="D739">
        <f>IFERROR(VLOOKUP(B739,'INX convert'!A$5:G$3000,4,0),D738)</f>
        <v>8843.32</v>
      </c>
    </row>
    <row r="740" spans="2:4">
      <c r="B740" s="1">
        <v>41032</v>
      </c>
      <c r="C740">
        <f>IFERROR(VLOOKUP(B740,'INX convert'!A$5:G$3000,7,0),C739)</f>
        <v>102554.85</v>
      </c>
      <c r="D740">
        <f>IFERROR(VLOOKUP(B740,'INX convert'!A$5:G$3000,4,0),D739)</f>
        <v>8911.19</v>
      </c>
    </row>
    <row r="741" spans="2:4">
      <c r="B741" s="1">
        <v>41033</v>
      </c>
      <c r="C741">
        <f>IFERROR(VLOOKUP(B741,'INX convert'!A$5:G$3000,7,0),C740)</f>
        <v>106884.08</v>
      </c>
      <c r="D741">
        <f>IFERROR(VLOOKUP(B741,'INX convert'!A$5:G$3000,4,0),D740)</f>
        <v>8477.3799999999992</v>
      </c>
    </row>
    <row r="742" spans="2:4">
      <c r="B742" s="1">
        <v>41036</v>
      </c>
      <c r="C742">
        <f>IFERROR(VLOOKUP(B742,'INX convert'!A$5:G$3000,7,0),C741)</f>
        <v>107639.54</v>
      </c>
      <c r="D742">
        <f>IFERROR(VLOOKUP(B742,'INX convert'!A$5:G$3000,4,0),D741)</f>
        <v>8330.65</v>
      </c>
    </row>
    <row r="743" spans="2:4">
      <c r="B743" s="1">
        <v>41037</v>
      </c>
      <c r="C743">
        <f>IFERROR(VLOOKUP(B743,'INX convert'!A$5:G$3000,7,0),C742)</f>
        <v>109227.21</v>
      </c>
      <c r="D743">
        <f>IFERROR(VLOOKUP(B743,'INX convert'!A$5:G$3000,4,0),D742)</f>
        <v>8137.53</v>
      </c>
    </row>
    <row r="744" spans="2:4">
      <c r="B744" s="1">
        <v>41038</v>
      </c>
      <c r="C744">
        <f>IFERROR(VLOOKUP(B744,'INX convert'!A$5:G$3000,7,0),C743)</f>
        <v>114379.99</v>
      </c>
      <c r="D744">
        <f>IFERROR(VLOOKUP(B744,'INX convert'!A$5:G$3000,4,0),D743)</f>
        <v>7671.93</v>
      </c>
    </row>
    <row r="745" spans="2:4">
      <c r="B745" s="1">
        <v>41039</v>
      </c>
      <c r="C745">
        <f>IFERROR(VLOOKUP(B745,'INX convert'!A$5:G$3000,7,0),C744)</f>
        <v>107843.77</v>
      </c>
      <c r="D745">
        <f>IFERROR(VLOOKUP(B745,'INX convert'!A$5:G$3000,4,0),D744)</f>
        <v>8139.86</v>
      </c>
    </row>
    <row r="746" spans="2:4">
      <c r="B746" s="1">
        <v>41040</v>
      </c>
      <c r="C746">
        <f>IFERROR(VLOOKUP(B746,'INX convert'!A$5:G$3000,7,0),C745)</f>
        <v>107198.09</v>
      </c>
      <c r="D746">
        <f>IFERROR(VLOOKUP(B746,'INX convert'!A$5:G$3000,4,0),D745)</f>
        <v>8164.25</v>
      </c>
    </row>
    <row r="747" spans="2:4">
      <c r="B747" s="1">
        <v>41043</v>
      </c>
      <c r="C747">
        <f>IFERROR(VLOOKUP(B747,'INX convert'!A$5:G$3000,7,0),C746)</f>
        <v>112796.28</v>
      </c>
      <c r="D747">
        <f>IFERROR(VLOOKUP(B747,'INX convert'!A$5:G$3000,4,0),D746)</f>
        <v>7598.25</v>
      </c>
    </row>
    <row r="748" spans="2:4">
      <c r="B748" s="1">
        <v>41044</v>
      </c>
      <c r="C748">
        <f>IFERROR(VLOOKUP(B748,'INX convert'!A$5:G$3000,7,0),C747)</f>
        <v>115275.15</v>
      </c>
      <c r="D748">
        <f>IFERROR(VLOOKUP(B748,'INX convert'!A$5:G$3000,4,0),D747)</f>
        <v>7351.09</v>
      </c>
    </row>
    <row r="749" spans="2:4">
      <c r="B749" s="1">
        <v>41045</v>
      </c>
      <c r="C749">
        <f>IFERROR(VLOOKUP(B749,'INX convert'!A$5:G$3000,7,0),C748)</f>
        <v>116568.54</v>
      </c>
      <c r="D749">
        <f>IFERROR(VLOOKUP(B749,'INX convert'!A$5:G$3000,4,0),D748)</f>
        <v>7226.45</v>
      </c>
    </row>
    <row r="750" spans="2:4">
      <c r="B750" s="1">
        <v>41046</v>
      </c>
      <c r="C750">
        <f>IFERROR(VLOOKUP(B750,'INX convert'!A$5:G$3000,7,0),C749)</f>
        <v>122632.81</v>
      </c>
      <c r="D750">
        <f>IFERROR(VLOOKUP(B750,'INX convert'!A$5:G$3000,4,0),D749)</f>
        <v>6810.09</v>
      </c>
    </row>
    <row r="751" spans="2:4">
      <c r="B751" s="1">
        <v>41047</v>
      </c>
      <c r="C751">
        <f>IFERROR(VLOOKUP(B751,'INX convert'!A$5:G$3000,7,0),C750)</f>
        <v>123275.3</v>
      </c>
      <c r="D751">
        <f>IFERROR(VLOOKUP(B751,'INX convert'!A$5:G$3000,4,0),D750)</f>
        <v>6788.19</v>
      </c>
    </row>
    <row r="752" spans="2:4">
      <c r="B752" s="1">
        <v>41050</v>
      </c>
      <c r="C752">
        <f>IFERROR(VLOOKUP(B752,'INX convert'!A$5:G$3000,7,0),C751)</f>
        <v>121235.98</v>
      </c>
      <c r="D752">
        <f>IFERROR(VLOOKUP(B752,'INX convert'!A$5:G$3000,4,0),D751)</f>
        <v>6947.39</v>
      </c>
    </row>
    <row r="753" spans="2:4">
      <c r="B753" s="1">
        <v>41051</v>
      </c>
      <c r="C753">
        <f>IFERROR(VLOOKUP(B753,'INX convert'!A$5:G$3000,7,0),C752)</f>
        <v>114581.58</v>
      </c>
      <c r="D753">
        <f>IFERROR(VLOOKUP(B753,'INX convert'!A$5:G$3000,4,0),D752)</f>
        <v>7313.9</v>
      </c>
    </row>
    <row r="754" spans="2:4">
      <c r="B754" s="1">
        <v>41052</v>
      </c>
      <c r="C754">
        <f>IFERROR(VLOOKUP(B754,'INX convert'!A$5:G$3000,7,0),C753)</f>
        <v>121906.34</v>
      </c>
      <c r="D754">
        <f>IFERROR(VLOOKUP(B754,'INX convert'!A$5:G$3000,4,0),D753)</f>
        <v>6640.99</v>
      </c>
    </row>
    <row r="755" spans="2:4">
      <c r="B755" s="1">
        <v>41053</v>
      </c>
      <c r="C755">
        <f>IFERROR(VLOOKUP(B755,'INX convert'!A$5:G$3000,7,0),C754)</f>
        <v>117777.94</v>
      </c>
      <c r="D755">
        <f>IFERROR(VLOOKUP(B755,'INX convert'!A$5:G$3000,4,0),D754)</f>
        <v>6859.59</v>
      </c>
    </row>
    <row r="756" spans="2:4">
      <c r="B756" s="1">
        <v>41054</v>
      </c>
      <c r="C756">
        <f>IFERROR(VLOOKUP(B756,'INX convert'!A$5:G$3000,7,0),C755)</f>
        <v>114814.38</v>
      </c>
      <c r="D756">
        <f>IFERROR(VLOOKUP(B756,'INX convert'!A$5:G$3000,4,0),D755)</f>
        <v>6951.84</v>
      </c>
    </row>
    <row r="757" spans="2:4">
      <c r="B757" s="1">
        <v>41058</v>
      </c>
      <c r="C757">
        <f>IFERROR(VLOOKUP(B757,'INX convert'!A$5:G$3000,7,0),C756)</f>
        <v>114554.07</v>
      </c>
      <c r="D757">
        <f>IFERROR(VLOOKUP(B757,'INX convert'!A$5:G$3000,4,0),D756)</f>
        <v>6985.69</v>
      </c>
    </row>
    <row r="758" spans="2:4">
      <c r="B758" s="1">
        <v>41059</v>
      </c>
      <c r="C758">
        <f>IFERROR(VLOOKUP(B758,'INX convert'!A$5:G$3000,7,0),C757)</f>
        <v>120503.94</v>
      </c>
      <c r="D758">
        <f>IFERROR(VLOOKUP(B758,'INX convert'!A$5:G$3000,4,0),D757)</f>
        <v>6460.51</v>
      </c>
    </row>
    <row r="759" spans="2:4">
      <c r="B759" s="1">
        <v>41060</v>
      </c>
      <c r="C759">
        <f>IFERROR(VLOOKUP(B759,'INX convert'!A$5:G$3000,7,0),C758)</f>
        <v>123908.04</v>
      </c>
      <c r="D759">
        <f>IFERROR(VLOOKUP(B759,'INX convert'!A$5:G$3000,4,0),D758)</f>
        <v>6246.59</v>
      </c>
    </row>
    <row r="760" spans="2:4">
      <c r="B760" s="1">
        <v>41061</v>
      </c>
      <c r="C760">
        <f>IFERROR(VLOOKUP(B760,'INX convert'!A$5:G$3000,7,0),C759)</f>
        <v>128524.53</v>
      </c>
      <c r="D760">
        <f>IFERROR(VLOOKUP(B760,'INX convert'!A$5:G$3000,4,0),D759)</f>
        <v>6006.77</v>
      </c>
    </row>
    <row r="761" spans="2:4">
      <c r="B761" s="1">
        <v>41064</v>
      </c>
      <c r="C761">
        <f>IFERROR(VLOOKUP(B761,'INX convert'!A$5:G$3000,7,0),C760)</f>
        <v>128577.14</v>
      </c>
      <c r="D761">
        <f>IFERROR(VLOOKUP(B761,'INX convert'!A$5:G$3000,4,0),D760)</f>
        <v>6129.7</v>
      </c>
    </row>
    <row r="762" spans="2:4">
      <c r="B762" s="1">
        <v>41065</v>
      </c>
      <c r="C762">
        <f>IFERROR(VLOOKUP(B762,'INX convert'!A$5:G$3000,7,0),C761)</f>
        <v>124179.27</v>
      </c>
      <c r="D762">
        <f>IFERROR(VLOOKUP(B762,'INX convert'!A$5:G$3000,4,0),D761)</f>
        <v>6303.64</v>
      </c>
    </row>
    <row r="763" spans="2:4">
      <c r="B763" s="1">
        <v>41066</v>
      </c>
      <c r="C763">
        <f>IFERROR(VLOOKUP(B763,'INX convert'!A$5:G$3000,7,0),C762)</f>
        <v>118029.82</v>
      </c>
      <c r="D763">
        <f>IFERROR(VLOOKUP(B763,'INX convert'!A$5:G$3000,4,0),D762)</f>
        <v>6644.23</v>
      </c>
    </row>
    <row r="764" spans="2:4">
      <c r="B764" s="1">
        <v>41067</v>
      </c>
      <c r="C764">
        <f>IFERROR(VLOOKUP(B764,'INX convert'!A$5:G$3000,7,0),C763)</f>
        <v>116418.05</v>
      </c>
      <c r="D764">
        <f>IFERROR(VLOOKUP(B764,'INX convert'!A$5:G$3000,4,0),D763)</f>
        <v>6799.82</v>
      </c>
    </row>
    <row r="765" spans="2:4">
      <c r="B765" s="1">
        <v>41068</v>
      </c>
      <c r="C765">
        <f>IFERROR(VLOOKUP(B765,'INX convert'!A$5:G$3000,7,0),C764)</f>
        <v>112296.46</v>
      </c>
      <c r="D765">
        <f>IFERROR(VLOOKUP(B765,'INX convert'!A$5:G$3000,4,0),D764)</f>
        <v>6933.52</v>
      </c>
    </row>
    <row r="766" spans="2:4">
      <c r="B766" s="1">
        <v>41071</v>
      </c>
      <c r="C766">
        <f>IFERROR(VLOOKUP(B766,'INX convert'!A$5:G$3000,7,0),C765)</f>
        <v>114678.38</v>
      </c>
      <c r="D766">
        <f>IFERROR(VLOOKUP(B766,'INX convert'!A$5:G$3000,4,0),D765)</f>
        <v>6830.68</v>
      </c>
    </row>
    <row r="767" spans="2:4">
      <c r="B767" s="1">
        <v>41072</v>
      </c>
      <c r="C767">
        <f>IFERROR(VLOOKUP(B767,'INX convert'!A$5:G$3000,7,0),C766)</f>
        <v>114239.03999999999</v>
      </c>
      <c r="D767">
        <f>IFERROR(VLOOKUP(B767,'INX convert'!A$5:G$3000,4,0),D766)</f>
        <v>6793.43</v>
      </c>
    </row>
    <row r="768" spans="2:4">
      <c r="B768" s="1">
        <v>41073</v>
      </c>
      <c r="C768">
        <f>IFERROR(VLOOKUP(B768,'INX convert'!A$5:G$3000,7,0),C767)</f>
        <v>117354.56</v>
      </c>
      <c r="D768">
        <f>IFERROR(VLOOKUP(B768,'INX convert'!A$5:G$3000,4,0),D767)</f>
        <v>6730.49</v>
      </c>
    </row>
    <row r="769" spans="2:4">
      <c r="B769" s="1">
        <v>41074</v>
      </c>
      <c r="C769">
        <f>IFERROR(VLOOKUP(B769,'INX convert'!A$5:G$3000,7,0),C768)</f>
        <v>117034.36</v>
      </c>
      <c r="D769">
        <f>IFERROR(VLOOKUP(B769,'INX convert'!A$5:G$3000,4,0),D768)</f>
        <v>6770.02</v>
      </c>
    </row>
    <row r="770" spans="2:4">
      <c r="B770" s="1">
        <v>41075</v>
      </c>
      <c r="C770">
        <f>IFERROR(VLOOKUP(B770,'INX convert'!A$5:G$3000,7,0),C769)</f>
        <v>116785.65</v>
      </c>
      <c r="D770">
        <f>IFERROR(VLOOKUP(B770,'INX convert'!A$5:G$3000,4,0),D769)</f>
        <v>6808.82</v>
      </c>
    </row>
    <row r="771" spans="2:4">
      <c r="B771" s="1">
        <v>41078</v>
      </c>
      <c r="C771">
        <f>IFERROR(VLOOKUP(B771,'INX convert'!A$5:G$3000,7,0),C770)</f>
        <v>108921.82</v>
      </c>
      <c r="D771">
        <f>IFERROR(VLOOKUP(B771,'INX convert'!A$5:G$3000,4,0),D770)</f>
        <v>7210.09</v>
      </c>
    </row>
    <row r="772" spans="2:4">
      <c r="B772" s="1">
        <v>41079</v>
      </c>
      <c r="C772">
        <f>IFERROR(VLOOKUP(B772,'INX convert'!A$5:G$3000,7,0),C771)</f>
        <v>102290.85</v>
      </c>
      <c r="D772">
        <f>IFERROR(VLOOKUP(B772,'INX convert'!A$5:G$3000,4,0),D771)</f>
        <v>7753.64</v>
      </c>
    </row>
    <row r="773" spans="2:4">
      <c r="B773" s="1">
        <v>41080</v>
      </c>
      <c r="C773">
        <f>IFERROR(VLOOKUP(B773,'INX convert'!A$5:G$3000,7,0),C772)</f>
        <v>101521.56</v>
      </c>
      <c r="D773">
        <f>IFERROR(VLOOKUP(B773,'INX convert'!A$5:G$3000,4,0),D772)</f>
        <v>7841.28</v>
      </c>
    </row>
    <row r="774" spans="2:4">
      <c r="B774" s="1">
        <v>41081</v>
      </c>
      <c r="C774">
        <f>IFERROR(VLOOKUP(B774,'INX convert'!A$5:G$3000,7,0),C773)</f>
        <v>96476.37</v>
      </c>
      <c r="D774">
        <f>IFERROR(VLOOKUP(B774,'INX convert'!A$5:G$3000,4,0),D773)</f>
        <v>8106.82</v>
      </c>
    </row>
    <row r="775" spans="2:4">
      <c r="B775" s="1">
        <v>41082</v>
      </c>
      <c r="C775">
        <f>IFERROR(VLOOKUP(B775,'INX convert'!A$5:G$3000,7,0),C774)</f>
        <v>97170.37</v>
      </c>
      <c r="D775">
        <f>IFERROR(VLOOKUP(B775,'INX convert'!A$5:G$3000,4,0),D774)</f>
        <v>7954.63</v>
      </c>
    </row>
    <row r="776" spans="2:4">
      <c r="B776" s="1">
        <v>41085</v>
      </c>
      <c r="C776">
        <f>IFERROR(VLOOKUP(B776,'INX convert'!A$5:G$3000,7,0),C775)</f>
        <v>100737.59</v>
      </c>
      <c r="D776">
        <f>IFERROR(VLOOKUP(B776,'INX convert'!A$5:G$3000,4,0),D775)</f>
        <v>7586.92</v>
      </c>
    </row>
    <row r="777" spans="2:4">
      <c r="B777" s="1">
        <v>41086</v>
      </c>
      <c r="C777">
        <f>IFERROR(VLOOKUP(B777,'INX convert'!A$5:G$3000,7,0),C776)</f>
        <v>100902</v>
      </c>
      <c r="D777">
        <f>IFERROR(VLOOKUP(B777,'INX convert'!A$5:G$3000,4,0),D776)</f>
        <v>7560.97</v>
      </c>
    </row>
    <row r="778" spans="2:4">
      <c r="B778" s="1">
        <v>41087</v>
      </c>
      <c r="C778">
        <f>IFERROR(VLOOKUP(B778,'INX convert'!A$5:G$3000,7,0),C777)</f>
        <v>96542.14</v>
      </c>
      <c r="D778">
        <f>IFERROR(VLOOKUP(B778,'INX convert'!A$5:G$3000,4,0),D777)</f>
        <v>7867.58</v>
      </c>
    </row>
    <row r="779" spans="2:4">
      <c r="B779" s="1">
        <v>41088</v>
      </c>
      <c r="C779">
        <f>IFERROR(VLOOKUP(B779,'INX convert'!A$5:G$3000,7,0),C778)</f>
        <v>97480.28</v>
      </c>
      <c r="D779">
        <f>IFERROR(VLOOKUP(B779,'INX convert'!A$5:G$3000,4,0),D778)</f>
        <v>7749.54</v>
      </c>
    </row>
    <row r="780" spans="2:4">
      <c r="B780" s="1">
        <v>41089</v>
      </c>
      <c r="C780">
        <f>IFERROR(VLOOKUP(B780,'INX convert'!A$5:G$3000,7,0),C779)</f>
        <v>92071.53</v>
      </c>
      <c r="D780">
        <f>IFERROR(VLOOKUP(B780,'INX convert'!A$5:G$3000,4,0),D779)</f>
        <v>8505.2999999999993</v>
      </c>
    </row>
    <row r="781" spans="2:4">
      <c r="B781" s="1">
        <v>41092</v>
      </c>
      <c r="C781">
        <f>IFERROR(VLOOKUP(B781,'INX convert'!A$5:G$3000,7,0),C780)</f>
        <v>87444.85</v>
      </c>
      <c r="D781">
        <f>IFERROR(VLOOKUP(B781,'INX convert'!A$5:G$3000,4,0),D780)</f>
        <v>8781.68</v>
      </c>
    </row>
    <row r="782" spans="2:4">
      <c r="B782" s="1">
        <v>41093</v>
      </c>
      <c r="C782">
        <f>IFERROR(VLOOKUP(B782,'INX convert'!A$5:G$3000,7,0),C781)</f>
        <v>84696.94</v>
      </c>
      <c r="D782">
        <f>IFERROR(VLOOKUP(B782,'INX convert'!A$5:G$3000,4,0),D781)</f>
        <v>9085.56</v>
      </c>
    </row>
    <row r="783" spans="2:4">
      <c r="B783" s="1">
        <v>41095</v>
      </c>
      <c r="C783">
        <f>IFERROR(VLOOKUP(B783,'INX convert'!A$5:G$3000,7,0),C782)</f>
        <v>86479.679999999993</v>
      </c>
      <c r="D783">
        <f>IFERROR(VLOOKUP(B783,'INX convert'!A$5:G$3000,4,0),D782)</f>
        <v>8566.8700000000008</v>
      </c>
    </row>
    <row r="784" spans="2:4">
      <c r="B784" s="1">
        <v>41096</v>
      </c>
      <c r="C784">
        <f>IFERROR(VLOOKUP(B784,'INX convert'!A$5:G$3000,7,0),C783)</f>
        <v>88844.24</v>
      </c>
      <c r="D784">
        <f>IFERROR(VLOOKUP(B784,'INX convert'!A$5:G$3000,4,0),D783)</f>
        <v>8226.35</v>
      </c>
    </row>
    <row r="785" spans="2:4">
      <c r="B785" s="1">
        <v>41099</v>
      </c>
      <c r="C785">
        <f>IFERROR(VLOOKUP(B785,'INX convert'!A$5:G$3000,7,0),C784)</f>
        <v>88366.73</v>
      </c>
      <c r="D785">
        <f>IFERROR(VLOOKUP(B785,'INX convert'!A$5:G$3000,4,0),D784)</f>
        <v>8255.2999999999993</v>
      </c>
    </row>
    <row r="786" spans="2:4">
      <c r="B786" s="1">
        <v>41100</v>
      </c>
      <c r="C786">
        <f>IFERROR(VLOOKUP(B786,'INX convert'!A$5:G$3000,7,0),C785)</f>
        <v>85567.29</v>
      </c>
      <c r="D786">
        <f>IFERROR(VLOOKUP(B786,'INX convert'!A$5:G$3000,4,0),D785)</f>
        <v>8456.07</v>
      </c>
    </row>
    <row r="787" spans="2:4">
      <c r="B787" s="1">
        <v>41101</v>
      </c>
      <c r="C787">
        <f>IFERROR(VLOOKUP(B787,'INX convert'!A$5:G$3000,7,0),C786)</f>
        <v>85039.27</v>
      </c>
      <c r="D787">
        <f>IFERROR(VLOOKUP(B787,'INX convert'!A$5:G$3000,4,0),D786)</f>
        <v>8494.43</v>
      </c>
    </row>
    <row r="788" spans="2:4">
      <c r="B788" s="1">
        <v>41102</v>
      </c>
      <c r="C788">
        <f>IFERROR(VLOOKUP(B788,'INX convert'!A$5:G$3000,7,0),C787)</f>
        <v>85146.39</v>
      </c>
      <c r="D788">
        <f>IFERROR(VLOOKUP(B788,'INX convert'!A$5:G$3000,4,0),D787)</f>
        <v>8388.5300000000007</v>
      </c>
    </row>
    <row r="789" spans="2:4">
      <c r="B789" s="1">
        <v>41103</v>
      </c>
      <c r="C789">
        <f>IFERROR(VLOOKUP(B789,'INX convert'!A$5:G$3000,7,0),C788)</f>
        <v>82254.740000000005</v>
      </c>
      <c r="D789">
        <f>IFERROR(VLOOKUP(B789,'INX convert'!A$5:G$3000,4,0),D788)</f>
        <v>8752.07</v>
      </c>
    </row>
    <row r="790" spans="2:4">
      <c r="B790" s="1">
        <v>41106</v>
      </c>
      <c r="C790">
        <f>IFERROR(VLOOKUP(B790,'INX convert'!A$5:G$3000,7,0),C789)</f>
        <v>79404.73</v>
      </c>
      <c r="D790">
        <f>IFERROR(VLOOKUP(B790,'INX convert'!A$5:G$3000,4,0),D789)</f>
        <v>9044.09</v>
      </c>
    </row>
    <row r="791" spans="2:4">
      <c r="B791" s="1">
        <v>41107</v>
      </c>
      <c r="C791">
        <f>IFERROR(VLOOKUP(B791,'INX convert'!A$5:G$3000,7,0),C790)</f>
        <v>77668.600000000006</v>
      </c>
      <c r="D791">
        <f>IFERROR(VLOOKUP(B791,'INX convert'!A$5:G$3000,4,0),D790)</f>
        <v>9197.0499999999993</v>
      </c>
    </row>
    <row r="792" spans="2:4">
      <c r="B792" s="1">
        <v>41108</v>
      </c>
      <c r="C792">
        <f>IFERROR(VLOOKUP(B792,'INX convert'!A$5:G$3000,7,0),C791)</f>
        <v>73008.03</v>
      </c>
      <c r="D792">
        <f>IFERROR(VLOOKUP(B792,'INX convert'!A$5:G$3000,4,0),D791)</f>
        <v>9821.75</v>
      </c>
    </row>
    <row r="793" spans="2:4">
      <c r="B793" s="1">
        <v>41109</v>
      </c>
      <c r="C793">
        <f>IFERROR(VLOOKUP(B793,'INX convert'!A$5:G$3000,7,0),C792)</f>
        <v>73070.13</v>
      </c>
      <c r="D793">
        <f>IFERROR(VLOOKUP(B793,'INX convert'!A$5:G$3000,4,0),D792)</f>
        <v>9804.2800000000007</v>
      </c>
    </row>
    <row r="794" spans="2:4">
      <c r="B794" s="1">
        <v>41110</v>
      </c>
      <c r="C794">
        <f>IFERROR(VLOOKUP(B794,'INX convert'!A$5:G$3000,7,0),C793)</f>
        <v>80486.22</v>
      </c>
      <c r="D794">
        <f>IFERROR(VLOOKUP(B794,'INX convert'!A$5:G$3000,4,0),D793)</f>
        <v>8645.23</v>
      </c>
    </row>
    <row r="795" spans="2:4">
      <c r="B795" s="1">
        <v>41113</v>
      </c>
      <c r="C795">
        <f>IFERROR(VLOOKUP(B795,'INX convert'!A$5:G$3000,7,0),C794)</f>
        <v>90080.8</v>
      </c>
      <c r="D795">
        <f>IFERROR(VLOOKUP(B795,'INX convert'!A$5:G$3000,4,0),D794)</f>
        <v>7537.81</v>
      </c>
    </row>
    <row r="796" spans="2:4">
      <c r="B796" s="1">
        <v>41114</v>
      </c>
      <c r="C796">
        <f>IFERROR(VLOOKUP(B796,'INX convert'!A$5:G$3000,7,0),C795)</f>
        <v>90368.51</v>
      </c>
      <c r="D796">
        <f>IFERROR(VLOOKUP(B796,'INX convert'!A$5:G$3000,4,0),D795)</f>
        <v>7465.54</v>
      </c>
    </row>
    <row r="797" spans="2:4">
      <c r="B797" s="1">
        <v>41115</v>
      </c>
      <c r="C797">
        <f>IFERROR(VLOOKUP(B797,'INX convert'!A$5:G$3000,7,0),C796)</f>
        <v>88312.81</v>
      </c>
      <c r="D797">
        <f>IFERROR(VLOOKUP(B797,'INX convert'!A$5:G$3000,4,0),D796)</f>
        <v>7677.32</v>
      </c>
    </row>
    <row r="798" spans="2:4">
      <c r="B798" s="1">
        <v>41116</v>
      </c>
      <c r="C798">
        <f>IFERROR(VLOOKUP(B798,'INX convert'!A$5:G$3000,7,0),C797)</f>
        <v>83971.97</v>
      </c>
      <c r="D798">
        <f>IFERROR(VLOOKUP(B798,'INX convert'!A$5:G$3000,4,0),D797)</f>
        <v>8271.0499999999993</v>
      </c>
    </row>
    <row r="799" spans="2:4">
      <c r="B799" s="1">
        <v>41117</v>
      </c>
      <c r="C799">
        <f>IFERROR(VLOOKUP(B799,'INX convert'!A$5:G$3000,7,0),C798)</f>
        <v>81919.240000000005</v>
      </c>
      <c r="D799">
        <f>IFERROR(VLOOKUP(B799,'INX convert'!A$5:G$3000,4,0),D798)</f>
        <v>8564.83</v>
      </c>
    </row>
    <row r="800" spans="2:4">
      <c r="B800" s="1">
        <v>41120</v>
      </c>
      <c r="C800">
        <f>IFERROR(VLOOKUP(B800,'INX convert'!A$5:G$3000,7,0),C799)</f>
        <v>79745.23</v>
      </c>
      <c r="D800">
        <f>IFERROR(VLOOKUP(B800,'INX convert'!A$5:G$3000,4,0),D799)</f>
        <v>8611.01</v>
      </c>
    </row>
    <row r="801" spans="2:4">
      <c r="B801" s="1">
        <v>41121</v>
      </c>
      <c r="C801">
        <f>IFERROR(VLOOKUP(B801,'INX convert'!A$5:G$3000,7,0),C800)</f>
        <v>83130.710000000006</v>
      </c>
      <c r="D801">
        <f>IFERROR(VLOOKUP(B801,'INX convert'!A$5:G$3000,4,0),D800)</f>
        <v>8341.56</v>
      </c>
    </row>
    <row r="802" spans="2:4">
      <c r="B802" s="1">
        <v>41122</v>
      </c>
      <c r="C802">
        <f>IFERROR(VLOOKUP(B802,'INX convert'!A$5:G$3000,7,0),C801)</f>
        <v>81888.600000000006</v>
      </c>
      <c r="D802">
        <f>IFERROR(VLOOKUP(B802,'INX convert'!A$5:G$3000,4,0),D801)</f>
        <v>8432.75</v>
      </c>
    </row>
    <row r="803" spans="2:4">
      <c r="B803" s="1">
        <v>41123</v>
      </c>
      <c r="C803">
        <f>IFERROR(VLOOKUP(B803,'INX convert'!A$5:G$3000,7,0),C802)</f>
        <v>81248.429999999993</v>
      </c>
      <c r="D803">
        <f>IFERROR(VLOOKUP(B803,'INX convert'!A$5:G$3000,4,0),D802)</f>
        <v>8306.8700000000008</v>
      </c>
    </row>
    <row r="804" spans="2:4">
      <c r="B804" s="1">
        <v>41124</v>
      </c>
      <c r="C804">
        <f>IFERROR(VLOOKUP(B804,'INX convert'!A$5:G$3000,7,0),C803)</f>
        <v>76023.039999999994</v>
      </c>
      <c r="D804">
        <f>IFERROR(VLOOKUP(B804,'INX convert'!A$5:G$3000,4,0),D803)</f>
        <v>9077.59</v>
      </c>
    </row>
    <row r="805" spans="2:4">
      <c r="B805" s="1">
        <v>41127</v>
      </c>
      <c r="C805">
        <f>IFERROR(VLOOKUP(B805,'INX convert'!A$5:G$3000,7,0),C804)</f>
        <v>75784.740000000005</v>
      </c>
      <c r="D805">
        <f>IFERROR(VLOOKUP(B805,'INX convert'!A$5:G$3000,4,0),D804)</f>
        <v>9209.83</v>
      </c>
    </row>
    <row r="806" spans="2:4">
      <c r="B806" s="1">
        <v>41128</v>
      </c>
      <c r="C806">
        <f>IFERROR(VLOOKUP(B806,'INX convert'!A$5:G$3000,7,0),C805)</f>
        <v>74852.87</v>
      </c>
      <c r="D806">
        <f>IFERROR(VLOOKUP(B806,'INX convert'!A$5:G$3000,4,0),D805)</f>
        <v>9326.09</v>
      </c>
    </row>
    <row r="807" spans="2:4">
      <c r="B807" s="1">
        <v>41129</v>
      </c>
      <c r="C807">
        <f>IFERROR(VLOOKUP(B807,'INX convert'!A$5:G$3000,7,0),C806)</f>
        <v>75195.94</v>
      </c>
      <c r="D807">
        <f>IFERROR(VLOOKUP(B807,'INX convert'!A$5:G$3000,4,0),D806)</f>
        <v>9185.27</v>
      </c>
    </row>
    <row r="808" spans="2:4">
      <c r="B808" s="1">
        <v>41130</v>
      </c>
      <c r="C808">
        <f>IFERROR(VLOOKUP(B808,'INX convert'!A$5:G$3000,7,0),C807)</f>
        <v>74966.69</v>
      </c>
      <c r="D808">
        <f>IFERROR(VLOOKUP(B808,'INX convert'!A$5:G$3000,4,0),D807)</f>
        <v>9140.48</v>
      </c>
    </row>
    <row r="809" spans="2:4">
      <c r="B809" s="1">
        <v>41131</v>
      </c>
      <c r="C809">
        <f>IFERROR(VLOOKUP(B809,'INX convert'!A$5:G$3000,7,0),C808)</f>
        <v>75357.919999999998</v>
      </c>
      <c r="D809">
        <f>IFERROR(VLOOKUP(B809,'INX convert'!A$5:G$3000,4,0),D808)</f>
        <v>9097.44</v>
      </c>
    </row>
    <row r="810" spans="2:4">
      <c r="B810" s="1">
        <v>41134</v>
      </c>
      <c r="C810">
        <f>IFERROR(VLOOKUP(B810,'INX convert'!A$5:G$3000,7,0),C809)</f>
        <v>74920.509999999995</v>
      </c>
      <c r="D810">
        <f>IFERROR(VLOOKUP(B810,'INX convert'!A$5:G$3000,4,0),D809)</f>
        <v>9203.3700000000008</v>
      </c>
    </row>
    <row r="811" spans="2:4">
      <c r="B811" s="1">
        <v>41135</v>
      </c>
      <c r="C811">
        <f>IFERROR(VLOOKUP(B811,'INX convert'!A$5:G$3000,7,0),C810)</f>
        <v>74797.77</v>
      </c>
      <c r="D811">
        <f>IFERROR(VLOOKUP(B811,'INX convert'!A$5:G$3000,4,0),D810)</f>
        <v>9170.11</v>
      </c>
    </row>
    <row r="812" spans="2:4">
      <c r="B812" s="1">
        <v>41136</v>
      </c>
      <c r="C812">
        <f>IFERROR(VLOOKUP(B812,'INX convert'!A$5:G$3000,7,0),C811)</f>
        <v>75661.5</v>
      </c>
      <c r="D812">
        <f>IFERROR(VLOOKUP(B812,'INX convert'!A$5:G$3000,4,0),D811)</f>
        <v>9002.5400000000009</v>
      </c>
    </row>
    <row r="813" spans="2:4">
      <c r="B813" s="1">
        <v>41137</v>
      </c>
      <c r="C813">
        <f>IFERROR(VLOOKUP(B813,'INX convert'!A$5:G$3000,7,0),C812)</f>
        <v>75963.240000000005</v>
      </c>
      <c r="D813">
        <f>IFERROR(VLOOKUP(B813,'INX convert'!A$5:G$3000,4,0),D812)</f>
        <v>9082.6</v>
      </c>
    </row>
    <row r="814" spans="2:4">
      <c r="B814" s="1">
        <v>41138</v>
      </c>
      <c r="C814">
        <f>IFERROR(VLOOKUP(B814,'INX convert'!A$5:G$3000,7,0),C813)</f>
        <v>73570</v>
      </c>
      <c r="D814">
        <f>IFERROR(VLOOKUP(B814,'INX convert'!A$5:G$3000,4,0),D813)</f>
        <v>9268.9699999999993</v>
      </c>
    </row>
    <row r="815" spans="2:4">
      <c r="B815" s="1">
        <v>41141</v>
      </c>
      <c r="C815">
        <f>IFERROR(VLOOKUP(B815,'INX convert'!A$5:G$3000,7,0),C814)</f>
        <v>72781.279999999999</v>
      </c>
      <c r="D815">
        <f>IFERROR(VLOOKUP(B815,'INX convert'!A$5:G$3000,4,0),D814)</f>
        <v>9432.31</v>
      </c>
    </row>
    <row r="816" spans="2:4">
      <c r="B816" s="1">
        <v>41142</v>
      </c>
      <c r="C816">
        <f>IFERROR(VLOOKUP(B816,'INX convert'!A$5:G$3000,7,0),C815)</f>
        <v>73937.179999999993</v>
      </c>
      <c r="D816">
        <f>IFERROR(VLOOKUP(B816,'INX convert'!A$5:G$3000,4,0),D815)</f>
        <v>9493.0499999999993</v>
      </c>
    </row>
    <row r="817" spans="2:4">
      <c r="B817" s="1">
        <v>41143</v>
      </c>
      <c r="C817">
        <f>IFERROR(VLOOKUP(B817,'INX convert'!A$5:G$3000,7,0),C816)</f>
        <v>78960.12</v>
      </c>
      <c r="D817">
        <f>IFERROR(VLOOKUP(B817,'INX convert'!A$5:G$3000,4,0),D816)</f>
        <v>8821.35</v>
      </c>
    </row>
    <row r="818" spans="2:4">
      <c r="B818" s="1">
        <v>41144</v>
      </c>
      <c r="C818">
        <f>IFERROR(VLOOKUP(B818,'INX convert'!A$5:G$3000,7,0),C817)</f>
        <v>80589.710000000006</v>
      </c>
      <c r="D818">
        <f>IFERROR(VLOOKUP(B818,'INX convert'!A$5:G$3000,4,0),D817)</f>
        <v>8799.08</v>
      </c>
    </row>
    <row r="819" spans="2:4">
      <c r="B819" s="1">
        <v>41145</v>
      </c>
      <c r="C819">
        <f>IFERROR(VLOOKUP(B819,'INX convert'!A$5:G$3000,7,0),C818)</f>
        <v>78822.17</v>
      </c>
      <c r="D819">
        <f>IFERROR(VLOOKUP(B819,'INX convert'!A$5:G$3000,4,0),D818)</f>
        <v>8893.76</v>
      </c>
    </row>
    <row r="820" spans="2:4">
      <c r="B820" s="1">
        <v>41148</v>
      </c>
      <c r="C820">
        <f>IFERROR(VLOOKUP(B820,'INX convert'!A$5:G$3000,7,0),C819)</f>
        <v>76939.78</v>
      </c>
      <c r="D820">
        <f>IFERROR(VLOOKUP(B820,'INX convert'!A$5:G$3000,4,0),D819)</f>
        <v>9103.4599999999991</v>
      </c>
    </row>
    <row r="821" spans="2:4">
      <c r="B821" s="1">
        <v>41149</v>
      </c>
      <c r="C821">
        <f>IFERROR(VLOOKUP(B821,'INX convert'!A$5:G$3000,7,0),C820)</f>
        <v>77450.89</v>
      </c>
      <c r="D821">
        <f>IFERROR(VLOOKUP(B821,'INX convert'!A$5:G$3000,4,0),D820)</f>
        <v>9112.17</v>
      </c>
    </row>
    <row r="822" spans="2:4">
      <c r="B822" s="1">
        <v>41150</v>
      </c>
      <c r="C822">
        <f>IFERROR(VLOOKUP(B822,'INX convert'!A$5:G$3000,7,0),C821)</f>
        <v>77934.600000000006</v>
      </c>
      <c r="D822">
        <f>IFERROR(VLOOKUP(B822,'INX convert'!A$5:G$3000,4,0),D821)</f>
        <v>8994.5499999999993</v>
      </c>
    </row>
    <row r="823" spans="2:4">
      <c r="B823" s="1">
        <v>41151</v>
      </c>
      <c r="C823">
        <f>IFERROR(VLOOKUP(B823,'INX convert'!A$5:G$3000,7,0),C822)</f>
        <v>79838.97</v>
      </c>
      <c r="D823">
        <f>IFERROR(VLOOKUP(B823,'INX convert'!A$5:G$3000,4,0),D822)</f>
        <v>8730.59</v>
      </c>
    </row>
    <row r="824" spans="2:4">
      <c r="B824" s="1">
        <v>41152</v>
      </c>
      <c r="C824">
        <f>IFERROR(VLOOKUP(B824,'INX convert'!A$5:G$3000,7,0),C823)</f>
        <v>78154.58</v>
      </c>
      <c r="D824">
        <f>IFERROR(VLOOKUP(B824,'INX convert'!A$5:G$3000,4,0),D823)</f>
        <v>9062.7800000000007</v>
      </c>
    </row>
    <row r="825" spans="2:4">
      <c r="B825" s="1">
        <v>41156</v>
      </c>
      <c r="C825">
        <f>IFERROR(VLOOKUP(B825,'INX convert'!A$5:G$3000,7,0),C824)</f>
        <v>78882.649999999994</v>
      </c>
      <c r="D825">
        <f>IFERROR(VLOOKUP(B825,'INX convert'!A$5:G$3000,4,0),D824)</f>
        <v>8900.49</v>
      </c>
    </row>
    <row r="826" spans="2:4">
      <c r="B826" s="1">
        <v>41157</v>
      </c>
      <c r="C826">
        <f>IFERROR(VLOOKUP(B826,'INX convert'!A$5:G$3000,7,0),C825)</f>
        <v>78408.45</v>
      </c>
      <c r="D826">
        <f>IFERROR(VLOOKUP(B826,'INX convert'!A$5:G$3000,4,0),D825)</f>
        <v>9008.7199999999993</v>
      </c>
    </row>
    <row r="827" spans="2:4">
      <c r="B827" s="1">
        <v>41158</v>
      </c>
      <c r="C827">
        <f>IFERROR(VLOOKUP(B827,'INX convert'!A$5:G$3000,7,0),C826)</f>
        <v>72248.5</v>
      </c>
      <c r="D827">
        <f>IFERROR(VLOOKUP(B827,'INX convert'!A$5:G$3000,4,0),D826)</f>
        <v>9758.32</v>
      </c>
    </row>
    <row r="828" spans="2:4">
      <c r="B828" s="1">
        <v>41159</v>
      </c>
      <c r="C828">
        <f>IFERROR(VLOOKUP(B828,'INX convert'!A$5:G$3000,7,0),C827)</f>
        <v>70809.97</v>
      </c>
      <c r="D828">
        <f>IFERROR(VLOOKUP(B828,'INX convert'!A$5:G$3000,4,0),D827)</f>
        <v>10205.530000000001</v>
      </c>
    </row>
    <row r="829" spans="2:4">
      <c r="B829" s="1">
        <v>41162</v>
      </c>
      <c r="C829">
        <f>IFERROR(VLOOKUP(B829,'INX convert'!A$5:G$3000,7,0),C828)</f>
        <v>71315.520000000004</v>
      </c>
      <c r="D829">
        <f>IFERROR(VLOOKUP(B829,'INX convert'!A$5:G$3000,4,0),D828)</f>
        <v>10102.19</v>
      </c>
    </row>
    <row r="830" spans="2:4">
      <c r="B830" s="1">
        <v>41163</v>
      </c>
      <c r="C830">
        <f>IFERROR(VLOOKUP(B830,'INX convert'!A$5:G$3000,7,0),C829)</f>
        <v>72155.94</v>
      </c>
      <c r="D830">
        <f>IFERROR(VLOOKUP(B830,'INX convert'!A$5:G$3000,4,0),D829)</f>
        <v>10076.01</v>
      </c>
    </row>
    <row r="831" spans="2:4">
      <c r="B831" s="1">
        <v>41164</v>
      </c>
      <c r="C831">
        <f>IFERROR(VLOOKUP(B831,'INX convert'!A$5:G$3000,7,0),C830)</f>
        <v>70761.899999999994</v>
      </c>
      <c r="D831">
        <f>IFERROR(VLOOKUP(B831,'INX convert'!A$5:G$3000,4,0),D830)</f>
        <v>10335.07</v>
      </c>
    </row>
    <row r="832" spans="2:4">
      <c r="B832" s="1">
        <v>41165</v>
      </c>
      <c r="C832">
        <f>IFERROR(VLOOKUP(B832,'INX convert'!A$5:G$3000,7,0),C831)</f>
        <v>71888.88</v>
      </c>
      <c r="D832">
        <f>IFERROR(VLOOKUP(B832,'INX convert'!A$5:G$3000,4,0),D831)</f>
        <v>10196.07</v>
      </c>
    </row>
    <row r="833" spans="2:4">
      <c r="B833" s="1">
        <v>41166</v>
      </c>
      <c r="C833">
        <f>IFERROR(VLOOKUP(B833,'INX convert'!A$5:G$3000,7,0),C832)</f>
        <v>69802.75</v>
      </c>
      <c r="D833">
        <f>IFERROR(VLOOKUP(B833,'INX convert'!A$5:G$3000,4,0),D832)</f>
        <v>10863.43</v>
      </c>
    </row>
    <row r="834" spans="2:4">
      <c r="B834" s="1">
        <v>41169</v>
      </c>
      <c r="C834">
        <f>IFERROR(VLOOKUP(B834,'INX convert'!A$5:G$3000,7,0),C833)</f>
        <v>67666.070000000007</v>
      </c>
      <c r="D834">
        <f>IFERROR(VLOOKUP(B834,'INX convert'!A$5:G$3000,4,0),D833)</f>
        <v>11170.23</v>
      </c>
    </row>
    <row r="835" spans="2:4">
      <c r="B835" s="1">
        <v>41170</v>
      </c>
      <c r="C835">
        <f>IFERROR(VLOOKUP(B835,'INX convert'!A$5:G$3000,7,0),C834)</f>
        <v>67961.83</v>
      </c>
      <c r="D835">
        <f>IFERROR(VLOOKUP(B835,'INX convert'!A$5:G$3000,4,0),D834)</f>
        <v>10980.79</v>
      </c>
    </row>
    <row r="836" spans="2:4">
      <c r="B836" s="1">
        <v>41171</v>
      </c>
      <c r="C836">
        <f>IFERROR(VLOOKUP(B836,'INX convert'!A$5:G$3000,7,0),C835)</f>
        <v>64943.78</v>
      </c>
      <c r="D836">
        <f>IFERROR(VLOOKUP(B836,'INX convert'!A$5:G$3000,4,0),D835)</f>
        <v>11469.55</v>
      </c>
    </row>
    <row r="837" spans="2:4">
      <c r="B837" s="1">
        <v>41172</v>
      </c>
      <c r="C837">
        <f>IFERROR(VLOOKUP(B837,'INX convert'!A$5:G$3000,7,0),C836)</f>
        <v>64184.35</v>
      </c>
      <c r="D837">
        <f>IFERROR(VLOOKUP(B837,'INX convert'!A$5:G$3000,4,0),D836)</f>
        <v>11415.79</v>
      </c>
    </row>
    <row r="838" spans="2:4">
      <c r="B838" s="1">
        <v>41173</v>
      </c>
      <c r="C838">
        <f>IFERROR(VLOOKUP(B838,'INX convert'!A$5:G$3000,7,0),C837)</f>
        <v>62967.5</v>
      </c>
      <c r="D838">
        <f>IFERROR(VLOOKUP(B838,'INX convert'!A$5:G$3000,4,0),D837)</f>
        <v>11692.11</v>
      </c>
    </row>
    <row r="839" spans="2:4">
      <c r="B839" s="1">
        <v>41176</v>
      </c>
      <c r="C839">
        <f>IFERROR(VLOOKUP(B839,'INX convert'!A$5:G$3000,7,0),C838)</f>
        <v>62355.03</v>
      </c>
      <c r="D839">
        <f>IFERROR(VLOOKUP(B839,'INX convert'!A$5:G$3000,4,0),D838)</f>
        <v>11670.9</v>
      </c>
    </row>
    <row r="840" spans="2:4">
      <c r="B840" s="1">
        <v>41177</v>
      </c>
      <c r="C840">
        <f>IFERROR(VLOOKUP(B840,'INX convert'!A$5:G$3000,7,0),C839)</f>
        <v>61846.27</v>
      </c>
      <c r="D840">
        <f>IFERROR(VLOOKUP(B840,'INX convert'!A$5:G$3000,4,0),D839)</f>
        <v>11848.54</v>
      </c>
    </row>
    <row r="841" spans="2:4">
      <c r="B841" s="1">
        <v>41178</v>
      </c>
      <c r="C841">
        <f>IFERROR(VLOOKUP(B841,'INX convert'!A$5:G$3000,7,0),C840)</f>
        <v>66227.55</v>
      </c>
      <c r="D841">
        <f>IFERROR(VLOOKUP(B841,'INX convert'!A$5:G$3000,4,0),D840)</f>
        <v>10781.74</v>
      </c>
    </row>
    <row r="842" spans="2:4">
      <c r="B842" s="1">
        <v>41179</v>
      </c>
      <c r="C842">
        <f>IFERROR(VLOOKUP(B842,'INX convert'!A$5:G$3000,7,0),C841)</f>
        <v>66235</v>
      </c>
      <c r="D842">
        <f>IFERROR(VLOOKUP(B842,'INX convert'!A$5:G$3000,4,0),D841)</f>
        <v>10814.38</v>
      </c>
    </row>
    <row r="843" spans="2:4">
      <c r="B843" s="1">
        <v>41180</v>
      </c>
      <c r="C843">
        <f>IFERROR(VLOOKUP(B843,'INX convert'!A$5:G$3000,7,0),C842)</f>
        <v>67042.350000000006</v>
      </c>
      <c r="D843">
        <f>IFERROR(VLOOKUP(B843,'INX convert'!A$5:G$3000,4,0),D842)</f>
        <v>10680.17</v>
      </c>
    </row>
    <row r="844" spans="2:4">
      <c r="B844" s="1">
        <v>41183</v>
      </c>
      <c r="C844">
        <f>IFERROR(VLOOKUP(B844,'INX convert'!A$5:G$3000,7,0),C843)</f>
        <v>65260.66</v>
      </c>
      <c r="D844">
        <f>IFERROR(VLOOKUP(B844,'INX convert'!A$5:G$3000,4,0),D843)</f>
        <v>11026.16</v>
      </c>
    </row>
    <row r="845" spans="2:4">
      <c r="B845" s="1">
        <v>41184</v>
      </c>
      <c r="C845">
        <f>IFERROR(VLOOKUP(B845,'INX convert'!A$5:G$3000,7,0),C844)</f>
        <v>65104.18</v>
      </c>
      <c r="D845">
        <f>IFERROR(VLOOKUP(B845,'INX convert'!A$5:G$3000,4,0),D844)</f>
        <v>11101.55</v>
      </c>
    </row>
    <row r="846" spans="2:4">
      <c r="B846" s="1">
        <v>41185</v>
      </c>
      <c r="C846">
        <f>IFERROR(VLOOKUP(B846,'INX convert'!A$5:G$3000,7,0),C845)</f>
        <v>64180.04</v>
      </c>
      <c r="D846">
        <f>IFERROR(VLOOKUP(B846,'INX convert'!A$5:G$3000,4,0),D845)</f>
        <v>11199.29</v>
      </c>
    </row>
    <row r="847" spans="2:4">
      <c r="B847" s="1">
        <v>41186</v>
      </c>
      <c r="C847">
        <f>IFERROR(VLOOKUP(B847,'INX convert'!A$5:G$3000,7,0),C846)</f>
        <v>64948</v>
      </c>
      <c r="D847">
        <f>IFERROR(VLOOKUP(B847,'INX convert'!A$5:G$3000,4,0),D846)</f>
        <v>11242.62</v>
      </c>
    </row>
    <row r="848" spans="2:4">
      <c r="B848" s="1">
        <v>41187</v>
      </c>
      <c r="C848">
        <f>IFERROR(VLOOKUP(B848,'INX convert'!A$5:G$3000,7,0),C847)</f>
        <v>62874.49</v>
      </c>
      <c r="D848">
        <f>IFERROR(VLOOKUP(B848,'INX convert'!A$5:G$3000,4,0),D847)</f>
        <v>11688.83</v>
      </c>
    </row>
    <row r="849" spans="2:4">
      <c r="B849" s="1">
        <v>41190</v>
      </c>
      <c r="C849">
        <f>IFERROR(VLOOKUP(B849,'INX convert'!A$5:G$3000,7,0),C848)</f>
        <v>63573.599999999999</v>
      </c>
      <c r="D849">
        <f>IFERROR(VLOOKUP(B849,'INX convert'!A$5:G$3000,4,0),D848)</f>
        <v>11392.25</v>
      </c>
    </row>
    <row r="850" spans="2:4">
      <c r="B850" s="1">
        <v>41191</v>
      </c>
      <c r="C850">
        <f>IFERROR(VLOOKUP(B850,'INX convert'!A$5:G$3000,7,0),C849)</f>
        <v>64767.56</v>
      </c>
      <c r="D850">
        <f>IFERROR(VLOOKUP(B850,'INX convert'!A$5:G$3000,4,0),D849)</f>
        <v>11045.2</v>
      </c>
    </row>
    <row r="851" spans="2:4">
      <c r="B851" s="1">
        <v>41192</v>
      </c>
      <c r="C851">
        <f>IFERROR(VLOOKUP(B851,'INX convert'!A$5:G$3000,7,0),C850)</f>
        <v>64604.91</v>
      </c>
      <c r="D851">
        <f>IFERROR(VLOOKUP(B851,'INX convert'!A$5:G$3000,4,0),D850)</f>
        <v>11074.4</v>
      </c>
    </row>
    <row r="852" spans="2:4">
      <c r="B852" s="1">
        <v>41193</v>
      </c>
      <c r="C852">
        <f>IFERROR(VLOOKUP(B852,'INX convert'!A$5:G$3000,7,0),C851)</f>
        <v>62615.99</v>
      </c>
      <c r="D852">
        <f>IFERROR(VLOOKUP(B852,'INX convert'!A$5:G$3000,4,0),D851)</f>
        <v>11483.8</v>
      </c>
    </row>
    <row r="853" spans="2:4">
      <c r="B853" s="1">
        <v>41194</v>
      </c>
      <c r="C853">
        <f>IFERROR(VLOOKUP(B853,'INX convert'!A$5:G$3000,7,0),C852)</f>
        <v>62959.040000000001</v>
      </c>
      <c r="D853">
        <f>IFERROR(VLOOKUP(B853,'INX convert'!A$5:G$3000,4,0),D852)</f>
        <v>11458.89</v>
      </c>
    </row>
    <row r="854" spans="2:4">
      <c r="B854" s="1">
        <v>41197</v>
      </c>
      <c r="C854">
        <f>IFERROR(VLOOKUP(B854,'INX convert'!A$5:G$3000,7,0),C853)</f>
        <v>62325.58</v>
      </c>
      <c r="D854">
        <f>IFERROR(VLOOKUP(B854,'INX convert'!A$5:G$3000,4,0),D853)</f>
        <v>11516.93</v>
      </c>
    </row>
    <row r="855" spans="2:4">
      <c r="B855" s="1">
        <v>41198</v>
      </c>
      <c r="C855">
        <f>IFERROR(VLOOKUP(B855,'INX convert'!A$5:G$3000,7,0),C854)</f>
        <v>60305.11</v>
      </c>
      <c r="D855">
        <f>IFERROR(VLOOKUP(B855,'INX convert'!A$5:G$3000,4,0),D854)</f>
        <v>12041.91</v>
      </c>
    </row>
    <row r="856" spans="2:4">
      <c r="B856" s="1">
        <v>41199</v>
      </c>
      <c r="C856">
        <f>IFERROR(VLOOKUP(B856,'INX convert'!A$5:G$3000,7,0),C855)</f>
        <v>59622.23</v>
      </c>
      <c r="D856">
        <f>IFERROR(VLOOKUP(B856,'INX convert'!A$5:G$3000,4,0),D855)</f>
        <v>12357.33</v>
      </c>
    </row>
    <row r="857" spans="2:4">
      <c r="B857" s="1">
        <v>41200</v>
      </c>
      <c r="C857">
        <f>IFERROR(VLOOKUP(B857,'INX convert'!A$5:G$3000,7,0),C856)</f>
        <v>58747.6</v>
      </c>
      <c r="D857">
        <f>IFERROR(VLOOKUP(B857,'INX convert'!A$5:G$3000,4,0),D856)</f>
        <v>12482.1</v>
      </c>
    </row>
    <row r="858" spans="2:4">
      <c r="B858" s="1">
        <v>41201</v>
      </c>
      <c r="C858">
        <f>IFERROR(VLOOKUP(B858,'INX convert'!A$5:G$3000,7,0),C857)</f>
        <v>59219.73</v>
      </c>
      <c r="D858">
        <f>IFERROR(VLOOKUP(B858,'INX convert'!A$5:G$3000,4,0),D857)</f>
        <v>12262.99</v>
      </c>
    </row>
    <row r="859" spans="2:4">
      <c r="B859" s="1">
        <v>41204</v>
      </c>
      <c r="C859">
        <f>IFERROR(VLOOKUP(B859,'INX convert'!A$5:G$3000,7,0),C858)</f>
        <v>59643.77</v>
      </c>
      <c r="D859">
        <f>IFERROR(VLOOKUP(B859,'INX convert'!A$5:G$3000,4,0),D858)</f>
        <v>12247.28</v>
      </c>
    </row>
    <row r="860" spans="2:4">
      <c r="B860" s="1">
        <v>41205</v>
      </c>
      <c r="C860">
        <f>IFERROR(VLOOKUP(B860,'INX convert'!A$5:G$3000,7,0),C859)</f>
        <v>61592.03</v>
      </c>
      <c r="D860">
        <f>IFERROR(VLOOKUP(B860,'INX convert'!A$5:G$3000,4,0),D859)</f>
        <v>11643.1</v>
      </c>
    </row>
    <row r="861" spans="2:4">
      <c r="B861" s="1">
        <v>41206</v>
      </c>
      <c r="C861">
        <f>IFERROR(VLOOKUP(B861,'INX convert'!A$5:G$3000,7,0),C860)</f>
        <v>61875.18</v>
      </c>
      <c r="D861">
        <f>IFERROR(VLOOKUP(B861,'INX convert'!A$5:G$3000,4,0),D860)</f>
        <v>11596.52</v>
      </c>
    </row>
    <row r="862" spans="2:4">
      <c r="B862" s="1">
        <v>41207</v>
      </c>
      <c r="C862">
        <f>IFERROR(VLOOKUP(B862,'INX convert'!A$5:G$3000,7,0),C861)</f>
        <v>60831.12</v>
      </c>
      <c r="D862">
        <f>IFERROR(VLOOKUP(B862,'INX convert'!A$5:G$3000,4,0),D861)</f>
        <v>11768.71</v>
      </c>
    </row>
    <row r="863" spans="2:4">
      <c r="B863" s="1">
        <v>41208</v>
      </c>
      <c r="C863">
        <f>IFERROR(VLOOKUP(B863,'INX convert'!A$5:G$3000,7,0),C862)</f>
        <v>60125.15</v>
      </c>
      <c r="D863">
        <f>IFERROR(VLOOKUP(B863,'INX convert'!A$5:G$3000,4,0),D862)</f>
        <v>11852.5</v>
      </c>
    </row>
    <row r="864" spans="2:4">
      <c r="B864" s="1">
        <v>41213</v>
      </c>
      <c r="C864">
        <f>IFERROR(VLOOKUP(B864,'INX convert'!A$5:G$3000,7,0),C863)</f>
        <v>58720.11</v>
      </c>
      <c r="D864">
        <f>IFERROR(VLOOKUP(B864,'INX convert'!A$5:G$3000,4,0),D863)</f>
        <v>12166.47</v>
      </c>
    </row>
    <row r="865" spans="2:4">
      <c r="B865" s="1">
        <v>41214</v>
      </c>
      <c r="C865">
        <f>IFERROR(VLOOKUP(B865,'INX convert'!A$5:G$3000,7,0),C864)</f>
        <v>56425.88</v>
      </c>
      <c r="D865">
        <f>IFERROR(VLOOKUP(B865,'INX convert'!A$5:G$3000,4,0),D864)</f>
        <v>12599.63</v>
      </c>
    </row>
    <row r="866" spans="2:4">
      <c r="B866" s="1">
        <v>41215</v>
      </c>
      <c r="C866">
        <f>IFERROR(VLOOKUP(B866,'INX convert'!A$5:G$3000,7,0),C865)</f>
        <v>55237.2</v>
      </c>
      <c r="D866">
        <f>IFERROR(VLOOKUP(B866,'INX convert'!A$5:G$3000,4,0),D865)</f>
        <v>12678.69</v>
      </c>
    </row>
    <row r="867" spans="2:4">
      <c r="B867" s="1">
        <v>41218</v>
      </c>
      <c r="C867">
        <f>IFERROR(VLOOKUP(B867,'INX convert'!A$5:G$3000,7,0),C866)</f>
        <v>55982.38</v>
      </c>
      <c r="D867">
        <f>IFERROR(VLOOKUP(B867,'INX convert'!A$5:G$3000,4,0),D866)</f>
        <v>12381.46</v>
      </c>
    </row>
    <row r="868" spans="2:4">
      <c r="B868" s="1">
        <v>41219</v>
      </c>
      <c r="C868">
        <f>IFERROR(VLOOKUP(B868,'INX convert'!A$5:G$3000,7,0),C867)</f>
        <v>55027.42</v>
      </c>
      <c r="D868">
        <f>IFERROR(VLOOKUP(B868,'INX convert'!A$5:G$3000,4,0),D867)</f>
        <v>12626.04</v>
      </c>
    </row>
    <row r="869" spans="2:4">
      <c r="B869" s="1">
        <v>41220</v>
      </c>
      <c r="C869">
        <f>IFERROR(VLOOKUP(B869,'INX convert'!A$5:G$3000,7,0),C868)</f>
        <v>57733.36</v>
      </c>
      <c r="D869">
        <f>IFERROR(VLOOKUP(B869,'INX convert'!A$5:G$3000,4,0),D868)</f>
        <v>11905.99</v>
      </c>
    </row>
    <row r="870" spans="2:4">
      <c r="B870" s="1">
        <v>41221</v>
      </c>
      <c r="C870">
        <f>IFERROR(VLOOKUP(B870,'INX convert'!A$5:G$3000,7,0),C869)</f>
        <v>58053.06</v>
      </c>
      <c r="D870">
        <f>IFERROR(VLOOKUP(B870,'INX convert'!A$5:G$3000,4,0),D869)</f>
        <v>11785.68</v>
      </c>
    </row>
    <row r="871" spans="2:4">
      <c r="B871" s="1">
        <v>41222</v>
      </c>
      <c r="C871">
        <f>IFERROR(VLOOKUP(B871,'INX convert'!A$5:G$3000,7,0),C870)</f>
        <v>58176.92</v>
      </c>
      <c r="D871">
        <f>IFERROR(VLOOKUP(B871,'INX convert'!A$5:G$3000,4,0),D870)</f>
        <v>11721.87</v>
      </c>
    </row>
    <row r="872" spans="2:4">
      <c r="B872" s="1">
        <v>41225</v>
      </c>
      <c r="C872">
        <f>IFERROR(VLOOKUP(B872,'INX convert'!A$5:G$3000,7,0),C871)</f>
        <v>57628.02</v>
      </c>
      <c r="D872">
        <f>IFERROR(VLOOKUP(B872,'INX convert'!A$5:G$3000,4,0),D871)</f>
        <v>11831.6</v>
      </c>
    </row>
    <row r="873" spans="2:4">
      <c r="B873" s="1">
        <v>41226</v>
      </c>
      <c r="C873">
        <f>IFERROR(VLOOKUP(B873,'INX convert'!A$5:G$3000,7,0),C872)</f>
        <v>56534.62</v>
      </c>
      <c r="D873">
        <f>IFERROR(VLOOKUP(B873,'INX convert'!A$5:G$3000,4,0),D872)</f>
        <v>12053.59</v>
      </c>
    </row>
    <row r="874" spans="2:4">
      <c r="B874" s="1">
        <v>41227</v>
      </c>
      <c r="C874">
        <f>IFERROR(VLOOKUP(B874,'INX convert'!A$5:G$3000,7,0),C873)</f>
        <v>56235.63</v>
      </c>
      <c r="D874">
        <f>IFERROR(VLOOKUP(B874,'INX convert'!A$5:G$3000,4,0),D873)</f>
        <v>12148.12</v>
      </c>
    </row>
    <row r="875" spans="2:4">
      <c r="B875" s="1">
        <v>41228</v>
      </c>
      <c r="C875">
        <f>IFERROR(VLOOKUP(B875,'INX convert'!A$5:G$3000,7,0),C874)</f>
        <v>57113.85</v>
      </c>
      <c r="D875">
        <f>IFERROR(VLOOKUP(B875,'INX convert'!A$5:G$3000,4,0),D874)</f>
        <v>12077.53</v>
      </c>
    </row>
    <row r="876" spans="2:4">
      <c r="B876" s="1">
        <v>41229</v>
      </c>
      <c r="C876">
        <f>IFERROR(VLOOKUP(B876,'INX convert'!A$5:G$3000,7,0),C875)</f>
        <v>57318.79</v>
      </c>
      <c r="D876">
        <f>IFERROR(VLOOKUP(B876,'INX convert'!A$5:G$3000,4,0),D875)</f>
        <v>11865.72</v>
      </c>
    </row>
    <row r="877" spans="2:4">
      <c r="B877" s="1">
        <v>41232</v>
      </c>
      <c r="C877">
        <f>IFERROR(VLOOKUP(B877,'INX convert'!A$5:G$3000,7,0),C876)</f>
        <v>53983.41</v>
      </c>
      <c r="D877">
        <f>IFERROR(VLOOKUP(B877,'INX convert'!A$5:G$3000,4,0),D876)</f>
        <v>12745.7</v>
      </c>
    </row>
    <row r="878" spans="2:4">
      <c r="B878" s="1">
        <v>41233</v>
      </c>
      <c r="C878">
        <f>IFERROR(VLOOKUP(B878,'INX convert'!A$5:G$3000,7,0),C877)</f>
        <v>52737.97</v>
      </c>
      <c r="D878">
        <f>IFERROR(VLOOKUP(B878,'INX convert'!A$5:G$3000,4,0),D877)</f>
        <v>13011.68</v>
      </c>
    </row>
    <row r="879" spans="2:4">
      <c r="B879" s="1">
        <v>41234</v>
      </c>
      <c r="C879">
        <f>IFERROR(VLOOKUP(B879,'INX convert'!A$5:G$3000,7,0),C878)</f>
        <v>50926.2</v>
      </c>
      <c r="D879">
        <f>IFERROR(VLOOKUP(B879,'INX convert'!A$5:G$3000,4,0),D878)</f>
        <v>13487.7</v>
      </c>
    </row>
    <row r="880" spans="2:4">
      <c r="B880" s="1">
        <v>41236</v>
      </c>
      <c r="C880">
        <f>IFERROR(VLOOKUP(B880,'INX convert'!A$5:G$3000,7,0),C879)</f>
        <v>51298.080000000002</v>
      </c>
      <c r="D880">
        <f>IFERROR(VLOOKUP(B880,'INX convert'!A$5:G$3000,4,0),D879)</f>
        <v>13671.97</v>
      </c>
    </row>
    <row r="881" spans="2:4">
      <c r="B881" s="1">
        <v>41239</v>
      </c>
      <c r="C881">
        <f>IFERROR(VLOOKUP(B881,'INX convert'!A$5:G$3000,7,0),C880)</f>
        <v>51560.6</v>
      </c>
      <c r="D881">
        <f>IFERROR(VLOOKUP(B881,'INX convert'!A$5:G$3000,4,0),D880)</f>
        <v>13611.94</v>
      </c>
    </row>
    <row r="882" spans="2:4">
      <c r="B882" s="1">
        <v>41240</v>
      </c>
      <c r="C882">
        <f>IFERROR(VLOOKUP(B882,'INX convert'!A$5:G$3000,7,0),C881)</f>
        <v>50747.040000000001</v>
      </c>
      <c r="D882">
        <f>IFERROR(VLOOKUP(B882,'INX convert'!A$5:G$3000,4,0),D881)</f>
        <v>13748.63</v>
      </c>
    </row>
    <row r="883" spans="2:4">
      <c r="B883" s="1">
        <v>41241</v>
      </c>
      <c r="C883">
        <f>IFERROR(VLOOKUP(B883,'INX convert'!A$5:G$3000,7,0),C882)</f>
        <v>49428.99</v>
      </c>
      <c r="D883">
        <f>IFERROR(VLOOKUP(B883,'INX convert'!A$5:G$3000,4,0),D882)</f>
        <v>14056.74</v>
      </c>
    </row>
    <row r="884" spans="2:4">
      <c r="B884" s="1">
        <v>41242</v>
      </c>
      <c r="C884">
        <f>IFERROR(VLOOKUP(B884,'INX convert'!A$5:G$3000,7,0),C883)</f>
        <v>48205.33</v>
      </c>
      <c r="D884">
        <f>IFERROR(VLOOKUP(B884,'INX convert'!A$5:G$3000,4,0),D883)</f>
        <v>14551.58</v>
      </c>
    </row>
    <row r="885" spans="2:4">
      <c r="B885" s="1">
        <v>41243</v>
      </c>
      <c r="C885">
        <f>IFERROR(VLOOKUP(B885,'INX convert'!A$5:G$3000,7,0),C884)</f>
        <v>48044.77</v>
      </c>
      <c r="D885">
        <f>IFERROR(VLOOKUP(B885,'INX convert'!A$5:G$3000,4,0),D884)</f>
        <v>14657.83</v>
      </c>
    </row>
    <row r="886" spans="2:4">
      <c r="B886" s="1">
        <v>41246</v>
      </c>
      <c r="C886">
        <f>IFERROR(VLOOKUP(B886,'INX convert'!A$5:G$3000,7,0),C885)</f>
        <v>47868.41</v>
      </c>
      <c r="D886">
        <f>IFERROR(VLOOKUP(B886,'INX convert'!A$5:G$3000,4,0),D885)</f>
        <v>14853.4</v>
      </c>
    </row>
    <row r="887" spans="2:4">
      <c r="B887" s="1">
        <v>41247</v>
      </c>
      <c r="C887">
        <f>IFERROR(VLOOKUP(B887,'INX convert'!A$5:G$3000,7,0),C886)</f>
        <v>47958.51</v>
      </c>
      <c r="D887">
        <f>IFERROR(VLOOKUP(B887,'INX convert'!A$5:G$3000,4,0),D886)</f>
        <v>14853.78</v>
      </c>
    </row>
    <row r="888" spans="2:4">
      <c r="B888" s="1">
        <v>41248</v>
      </c>
      <c r="C888">
        <f>IFERROR(VLOOKUP(B888,'INX convert'!A$5:G$3000,7,0),C887)</f>
        <v>48476.45</v>
      </c>
      <c r="D888">
        <f>IFERROR(VLOOKUP(B888,'INX convert'!A$5:G$3000,4,0),D887)</f>
        <v>14643.72</v>
      </c>
    </row>
    <row r="889" spans="2:4">
      <c r="B889" s="1">
        <v>41249</v>
      </c>
      <c r="C889">
        <f>IFERROR(VLOOKUP(B889,'INX convert'!A$5:G$3000,7,0),C888)</f>
        <v>47323.32</v>
      </c>
      <c r="D889">
        <f>IFERROR(VLOOKUP(B889,'INX convert'!A$5:G$3000,4,0),D888)</f>
        <v>14803.46</v>
      </c>
    </row>
    <row r="890" spans="2:4">
      <c r="B890" s="1">
        <v>41250</v>
      </c>
      <c r="C890">
        <f>IFERROR(VLOOKUP(B890,'INX convert'!A$5:G$3000,7,0),C889)</f>
        <v>47705.9</v>
      </c>
      <c r="D890">
        <f>IFERROR(VLOOKUP(B890,'INX convert'!A$5:G$3000,4,0),D889)</f>
        <v>14546.79</v>
      </c>
    </row>
    <row r="891" spans="2:4">
      <c r="B891" s="1">
        <v>41253</v>
      </c>
      <c r="C891">
        <f>IFERROR(VLOOKUP(B891,'INX convert'!A$5:G$3000,7,0),C890)</f>
        <v>47357.69</v>
      </c>
      <c r="D891">
        <f>IFERROR(VLOOKUP(B891,'INX convert'!A$5:G$3000,4,0),D890)</f>
        <v>14641.02</v>
      </c>
    </row>
    <row r="892" spans="2:4">
      <c r="B892" s="1">
        <v>41254</v>
      </c>
      <c r="C892">
        <f>IFERROR(VLOOKUP(B892,'INX convert'!A$5:G$3000,7,0),C891)</f>
        <v>46383.24</v>
      </c>
      <c r="D892">
        <f>IFERROR(VLOOKUP(B892,'INX convert'!A$5:G$3000,4,0),D891)</f>
        <v>15098.64</v>
      </c>
    </row>
    <row r="893" spans="2:4">
      <c r="B893" s="1">
        <v>41255</v>
      </c>
      <c r="C893">
        <f>IFERROR(VLOOKUP(B893,'INX convert'!A$5:G$3000,7,0),C892)</f>
        <v>46730.34</v>
      </c>
      <c r="D893">
        <f>IFERROR(VLOOKUP(B893,'INX convert'!A$5:G$3000,4,0),D892)</f>
        <v>15073.52</v>
      </c>
    </row>
    <row r="894" spans="2:4">
      <c r="B894" s="1">
        <v>41256</v>
      </c>
      <c r="C894">
        <f>IFERROR(VLOOKUP(B894,'INX convert'!A$5:G$3000,7,0),C893)</f>
        <v>47566.97</v>
      </c>
      <c r="D894">
        <f>IFERROR(VLOOKUP(B894,'INX convert'!A$5:G$3000,4,0),D893)</f>
        <v>14906.79</v>
      </c>
    </row>
    <row r="895" spans="2:4">
      <c r="B895" s="1">
        <v>41257</v>
      </c>
      <c r="C895">
        <f>IFERROR(VLOOKUP(B895,'INX convert'!A$5:G$3000,7,0),C894)</f>
        <v>47235.83</v>
      </c>
      <c r="D895">
        <f>IFERROR(VLOOKUP(B895,'INX convert'!A$5:G$3000,4,0),D894)</f>
        <v>15053.84</v>
      </c>
    </row>
    <row r="896" spans="2:4">
      <c r="B896" s="1">
        <v>41260</v>
      </c>
      <c r="C896">
        <f>IFERROR(VLOOKUP(B896,'INX convert'!A$5:G$3000,7,0),C895)</f>
        <v>46594.85</v>
      </c>
      <c r="D896">
        <f>IFERROR(VLOOKUP(B896,'INX convert'!A$5:G$3000,4,0),D895)</f>
        <v>15368.2</v>
      </c>
    </row>
    <row r="897" spans="2:4">
      <c r="B897" s="1">
        <v>41261</v>
      </c>
      <c r="C897">
        <f>IFERROR(VLOOKUP(B897,'INX convert'!A$5:G$3000,7,0),C896)</f>
        <v>44516.43</v>
      </c>
      <c r="D897">
        <f>IFERROR(VLOOKUP(B897,'INX convert'!A$5:G$3000,4,0),D896)</f>
        <v>16157.23</v>
      </c>
    </row>
    <row r="898" spans="2:4">
      <c r="B898" s="1">
        <v>41262</v>
      </c>
      <c r="C898">
        <f>IFERROR(VLOOKUP(B898,'INX convert'!A$5:G$3000,7,0),C897)</f>
        <v>43883.4</v>
      </c>
      <c r="D898">
        <f>IFERROR(VLOOKUP(B898,'INX convert'!A$5:G$3000,4,0),D897)</f>
        <v>16490.13</v>
      </c>
    </row>
    <row r="899" spans="2:4">
      <c r="B899" s="1">
        <v>41263</v>
      </c>
      <c r="C899">
        <f>IFERROR(VLOOKUP(B899,'INX convert'!A$5:G$3000,7,0),C898)</f>
        <v>44883.46</v>
      </c>
      <c r="D899">
        <f>IFERROR(VLOOKUP(B899,'INX convert'!A$5:G$3000,4,0),D898)</f>
        <v>16037.76</v>
      </c>
    </row>
    <row r="900" spans="2:4">
      <c r="B900" s="1">
        <v>41264</v>
      </c>
      <c r="C900">
        <f>IFERROR(VLOOKUP(B900,'INX convert'!A$5:G$3000,7,0),C899)</f>
        <v>47737.64</v>
      </c>
      <c r="D900">
        <f>IFERROR(VLOOKUP(B900,'INX convert'!A$5:G$3000,4,0),D899)</f>
        <v>14859.16</v>
      </c>
    </row>
    <row r="901" spans="2:4">
      <c r="B901" s="1">
        <v>41267</v>
      </c>
      <c r="C901">
        <f>IFERROR(VLOOKUP(B901,'INX convert'!A$5:G$3000,7,0),C900)</f>
        <v>47737.64</v>
      </c>
      <c r="D901">
        <f>IFERROR(VLOOKUP(B901,'INX convert'!A$5:G$3000,4,0),D900)</f>
        <v>14859.16</v>
      </c>
    </row>
    <row r="902" spans="2:4">
      <c r="B902" s="1">
        <v>41269</v>
      </c>
      <c r="C902">
        <f>IFERROR(VLOOKUP(B902,'INX convert'!A$5:G$3000,7,0),C901)</f>
        <v>47737.64</v>
      </c>
      <c r="D902">
        <f>IFERROR(VLOOKUP(B902,'INX convert'!A$5:G$3000,4,0),D901)</f>
        <v>14859.16</v>
      </c>
    </row>
    <row r="903" spans="2:4">
      <c r="B903" s="1">
        <v>41270</v>
      </c>
      <c r="C903">
        <f>IFERROR(VLOOKUP(B903,'INX convert'!A$5:G$3000,7,0),C902)</f>
        <v>47903.68</v>
      </c>
      <c r="D903">
        <f>IFERROR(VLOOKUP(B903,'INX convert'!A$5:G$3000,4,0),D902)</f>
        <v>14910.84</v>
      </c>
    </row>
    <row r="904" spans="2:4">
      <c r="B904" s="1">
        <v>41271</v>
      </c>
      <c r="C904">
        <f>IFERROR(VLOOKUP(B904,'INX convert'!A$5:G$3000,7,0),C903)</f>
        <v>49812.93</v>
      </c>
      <c r="D904">
        <f>IFERROR(VLOOKUP(B904,'INX convert'!A$5:G$3000,4,0),D903)</f>
        <v>14305.91</v>
      </c>
    </row>
    <row r="905" spans="2:4">
      <c r="B905" s="1">
        <v>41274</v>
      </c>
      <c r="C905">
        <f>IFERROR(VLOOKUP(B905,'INX convert'!A$5:G$3000,7,0),C904)</f>
        <v>49812.93</v>
      </c>
      <c r="D905">
        <f>IFERROR(VLOOKUP(B905,'INX convert'!A$5:G$3000,4,0),D904)</f>
        <v>14305.91</v>
      </c>
    </row>
    <row r="906" spans="2:4">
      <c r="B906" s="1">
        <v>41276</v>
      </c>
      <c r="C906">
        <f>IFERROR(VLOOKUP(B906,'INX convert'!A$5:G$3000,7,0),C905)</f>
        <v>44238.6</v>
      </c>
      <c r="D906">
        <f>IFERROR(VLOOKUP(B906,'INX convert'!A$5:G$3000,4,0),D905)</f>
        <v>15931.52</v>
      </c>
    </row>
    <row r="907" spans="2:4">
      <c r="B907" s="1">
        <v>41277</v>
      </c>
      <c r="C907">
        <f>IFERROR(VLOOKUP(B907,'INX convert'!A$5:G$3000,7,0),C906)</f>
        <v>43084.88</v>
      </c>
      <c r="D907">
        <f>IFERROR(VLOOKUP(B907,'INX convert'!A$5:G$3000,4,0),D906)</f>
        <v>15994.97</v>
      </c>
    </row>
    <row r="908" spans="2:4">
      <c r="B908" s="1">
        <v>41278</v>
      </c>
      <c r="C908">
        <f>IFERROR(VLOOKUP(B908,'INX convert'!A$5:G$3000,7,0),C907)</f>
        <v>41676.160000000003</v>
      </c>
      <c r="D908">
        <f>IFERROR(VLOOKUP(B908,'INX convert'!A$5:G$3000,4,0),D907)</f>
        <v>16388.900000000001</v>
      </c>
    </row>
    <row r="909" spans="2:4">
      <c r="B909" s="1">
        <v>41281</v>
      </c>
      <c r="C909">
        <f>IFERROR(VLOOKUP(B909,'INX convert'!A$5:G$3000,7,0),C908)</f>
        <v>42067.88</v>
      </c>
      <c r="D909">
        <f>IFERROR(VLOOKUP(B909,'INX convert'!A$5:G$3000,4,0),D908)</f>
        <v>16364.71</v>
      </c>
    </row>
    <row r="910" spans="2:4">
      <c r="B910" s="1">
        <v>41282</v>
      </c>
      <c r="C910">
        <f>IFERROR(VLOOKUP(B910,'INX convert'!A$5:G$3000,7,0),C909)</f>
        <v>41662.61</v>
      </c>
      <c r="D910">
        <f>IFERROR(VLOOKUP(B910,'INX convert'!A$5:G$3000,4,0),D909)</f>
        <v>16434.09</v>
      </c>
    </row>
    <row r="911" spans="2:4">
      <c r="B911" s="1">
        <v>41283</v>
      </c>
      <c r="C911">
        <f>IFERROR(VLOOKUP(B911,'INX convert'!A$5:G$3000,7,0),C910)</f>
        <v>40469.550000000003</v>
      </c>
      <c r="D911">
        <f>IFERROR(VLOOKUP(B911,'INX convert'!A$5:G$3000,4,0),D910)</f>
        <v>16840.599999999999</v>
      </c>
    </row>
    <row r="912" spans="2:4">
      <c r="B912" s="1">
        <v>41284</v>
      </c>
      <c r="C912">
        <f>IFERROR(VLOOKUP(B912,'INX convert'!A$5:G$3000,7,0),C911)</f>
        <v>40972.68</v>
      </c>
      <c r="D912">
        <f>IFERROR(VLOOKUP(B912,'INX convert'!A$5:G$3000,4,0),D911)</f>
        <v>17062.36</v>
      </c>
    </row>
    <row r="913" spans="2:4">
      <c r="B913" s="1">
        <v>41285</v>
      </c>
      <c r="C913">
        <f>IFERROR(VLOOKUP(B913,'INX convert'!A$5:G$3000,7,0),C912)</f>
        <v>40423.15</v>
      </c>
      <c r="D913">
        <f>IFERROR(VLOOKUP(B913,'INX convert'!A$5:G$3000,4,0),D912)</f>
        <v>17625.36</v>
      </c>
    </row>
    <row r="914" spans="2:4">
      <c r="B914" s="1">
        <v>41288</v>
      </c>
      <c r="C914">
        <f>IFERROR(VLOOKUP(B914,'INX convert'!A$5:G$3000,7,0),C913)</f>
        <v>39462.61</v>
      </c>
      <c r="D914">
        <f>IFERROR(VLOOKUP(B914,'INX convert'!A$5:G$3000,4,0),D913)</f>
        <v>18087.189999999999</v>
      </c>
    </row>
    <row r="915" spans="2:4">
      <c r="B915" s="1">
        <v>41289</v>
      </c>
      <c r="C915">
        <f>IFERROR(VLOOKUP(B915,'INX convert'!A$5:G$3000,7,0),C914)</f>
        <v>39174.97</v>
      </c>
      <c r="D915">
        <f>IFERROR(VLOOKUP(B915,'INX convert'!A$5:G$3000,4,0),D914)</f>
        <v>18163.669999999998</v>
      </c>
    </row>
    <row r="916" spans="2:4">
      <c r="B916" s="1">
        <v>41290</v>
      </c>
      <c r="C916">
        <f>IFERROR(VLOOKUP(B916,'INX convert'!A$5:G$3000,7,0),C915)</f>
        <v>38253.53</v>
      </c>
      <c r="D916">
        <f>IFERROR(VLOOKUP(B916,'INX convert'!A$5:G$3000,4,0),D915)</f>
        <v>18443.88</v>
      </c>
    </row>
    <row r="917" spans="2:4">
      <c r="B917" s="1">
        <v>41291</v>
      </c>
      <c r="C917">
        <f>IFERROR(VLOOKUP(B917,'INX convert'!A$5:G$3000,7,0),C916)</f>
        <v>38187.83</v>
      </c>
      <c r="D917">
        <f>IFERROR(VLOOKUP(B917,'INX convert'!A$5:G$3000,4,0),D916)</f>
        <v>18638.41</v>
      </c>
    </row>
    <row r="918" spans="2:4">
      <c r="B918" s="1">
        <v>41292</v>
      </c>
      <c r="C918">
        <f>IFERROR(VLOOKUP(B918,'INX convert'!A$5:G$3000,7,0),C917)</f>
        <v>38000.339999999997</v>
      </c>
      <c r="D918">
        <f>IFERROR(VLOOKUP(B918,'INX convert'!A$5:G$3000,4,0),D917)</f>
        <v>18536.330000000002</v>
      </c>
    </row>
    <row r="919" spans="2:4">
      <c r="B919" s="1">
        <v>41296</v>
      </c>
      <c r="C919">
        <f>IFERROR(VLOOKUP(B919,'INX convert'!A$5:G$3000,7,0),C918)</f>
        <v>37011.35</v>
      </c>
      <c r="D919">
        <f>IFERROR(VLOOKUP(B919,'INX convert'!A$5:G$3000,4,0),D918)</f>
        <v>18967.310000000001</v>
      </c>
    </row>
    <row r="920" spans="2:4">
      <c r="B920" s="1">
        <v>41297</v>
      </c>
      <c r="C920">
        <f>IFERROR(VLOOKUP(B920,'INX convert'!A$5:G$3000,7,0),C919)</f>
        <v>37258.339999999997</v>
      </c>
      <c r="D920">
        <f>IFERROR(VLOOKUP(B920,'INX convert'!A$5:G$3000,4,0),D919)</f>
        <v>18819.349999999999</v>
      </c>
    </row>
    <row r="921" spans="2:4">
      <c r="B921" s="1">
        <v>41298</v>
      </c>
      <c r="C921">
        <f>IFERROR(VLOOKUP(B921,'INX convert'!A$5:G$3000,7,0),C920)</f>
        <v>36200.379999999997</v>
      </c>
      <c r="D921">
        <f>IFERROR(VLOOKUP(B921,'INX convert'!A$5:G$3000,4,0),D920)</f>
        <v>19612.41</v>
      </c>
    </row>
    <row r="922" spans="2:4">
      <c r="B922" s="1">
        <v>41299</v>
      </c>
      <c r="C922">
        <f>IFERROR(VLOOKUP(B922,'INX convert'!A$5:G$3000,7,0),C921)</f>
        <v>35894.870000000003</v>
      </c>
      <c r="D922">
        <f>IFERROR(VLOOKUP(B922,'INX convert'!A$5:G$3000,4,0),D921)</f>
        <v>20053.78</v>
      </c>
    </row>
    <row r="923" spans="2:4">
      <c r="B923" s="1">
        <v>41302</v>
      </c>
      <c r="C923">
        <f>IFERROR(VLOOKUP(B923,'INX convert'!A$5:G$3000,7,0),C922)</f>
        <v>35709.300000000003</v>
      </c>
      <c r="D923">
        <f>IFERROR(VLOOKUP(B923,'INX convert'!A$5:G$3000,4,0),D922)</f>
        <v>20106.82</v>
      </c>
    </row>
    <row r="924" spans="2:4">
      <c r="B924" s="1">
        <v>41303</v>
      </c>
      <c r="C924">
        <f>IFERROR(VLOOKUP(B924,'INX convert'!A$5:G$3000,7,0),C923)</f>
        <v>35326.410000000003</v>
      </c>
      <c r="D924">
        <f>IFERROR(VLOOKUP(B924,'INX convert'!A$5:G$3000,4,0),D923)</f>
        <v>20355.009999999998</v>
      </c>
    </row>
    <row r="925" spans="2:4">
      <c r="B925" s="1">
        <v>41304</v>
      </c>
      <c r="C925">
        <f>IFERROR(VLOOKUP(B925,'INX convert'!A$5:G$3000,7,0),C924)</f>
        <v>36666.269999999997</v>
      </c>
      <c r="D925">
        <f>IFERROR(VLOOKUP(B925,'INX convert'!A$5:G$3000,4,0),D924)</f>
        <v>19851.32</v>
      </c>
    </row>
    <row r="926" spans="2:4">
      <c r="B926" s="1">
        <v>41305</v>
      </c>
      <c r="C926">
        <f>IFERROR(VLOOKUP(B926,'INX convert'!A$5:G$3000,7,0),C925)</f>
        <v>37857.35</v>
      </c>
      <c r="D926">
        <f>IFERROR(VLOOKUP(B926,'INX convert'!A$5:G$3000,4,0),D925)</f>
        <v>19212.43</v>
      </c>
    </row>
    <row r="927" spans="2:4">
      <c r="B927" s="1">
        <v>41306</v>
      </c>
      <c r="C927">
        <f>IFERROR(VLOOKUP(B927,'INX convert'!A$5:G$3000,7,0),C926)</f>
        <v>37418.11</v>
      </c>
      <c r="D927">
        <f>IFERROR(VLOOKUP(B927,'INX convert'!A$5:G$3000,4,0),D926)</f>
        <v>19772.48</v>
      </c>
    </row>
    <row r="928" spans="2:4">
      <c r="B928" s="1">
        <v>41309</v>
      </c>
      <c r="C928">
        <f>IFERROR(VLOOKUP(B928,'INX convert'!A$5:G$3000,7,0),C927)</f>
        <v>41732.089999999997</v>
      </c>
      <c r="D928">
        <f>IFERROR(VLOOKUP(B928,'INX convert'!A$5:G$3000,4,0),D927)</f>
        <v>17086.66</v>
      </c>
    </row>
    <row r="929" spans="2:4">
      <c r="B929" s="1">
        <v>41310</v>
      </c>
      <c r="C929">
        <f>IFERROR(VLOOKUP(B929,'INX convert'!A$5:G$3000,7,0),C928)</f>
        <v>40987.18</v>
      </c>
      <c r="D929">
        <f>IFERROR(VLOOKUP(B929,'INX convert'!A$5:G$3000,4,0),D928)</f>
        <v>17306.64</v>
      </c>
    </row>
    <row r="930" spans="2:4">
      <c r="B930" s="1">
        <v>41311</v>
      </c>
      <c r="C930">
        <f>IFERROR(VLOOKUP(B930,'INX convert'!A$5:G$3000,7,0),C929)</f>
        <v>42251.25</v>
      </c>
      <c r="D930">
        <f>IFERROR(VLOOKUP(B930,'INX convert'!A$5:G$3000,4,0),D929)</f>
        <v>16790.95</v>
      </c>
    </row>
    <row r="931" spans="2:4">
      <c r="B931" s="1">
        <v>41312</v>
      </c>
      <c r="C931">
        <f>IFERROR(VLOOKUP(B931,'INX convert'!A$5:G$3000,7,0),C930)</f>
        <v>42409.24</v>
      </c>
      <c r="D931">
        <f>IFERROR(VLOOKUP(B931,'INX convert'!A$5:G$3000,4,0),D930)</f>
        <v>16350.64</v>
      </c>
    </row>
    <row r="932" spans="2:4">
      <c r="B932" s="1">
        <v>41313</v>
      </c>
      <c r="C932">
        <f>IFERROR(VLOOKUP(B932,'INX convert'!A$5:G$3000,7,0),C931)</f>
        <v>40077.31</v>
      </c>
      <c r="D932">
        <f>IFERROR(VLOOKUP(B932,'INX convert'!A$5:G$3000,4,0),D931)</f>
        <v>17207.669999999998</v>
      </c>
    </row>
    <row r="933" spans="2:4">
      <c r="B933" s="1">
        <v>41316</v>
      </c>
      <c r="C933">
        <f>IFERROR(VLOOKUP(B933,'INX convert'!A$5:G$3000,7,0),C932)</f>
        <v>39948.61</v>
      </c>
      <c r="D933">
        <f>IFERROR(VLOOKUP(B933,'INX convert'!A$5:G$3000,4,0),D932)</f>
        <v>17247.53</v>
      </c>
    </row>
    <row r="934" spans="2:4">
      <c r="B934" s="1">
        <v>41317</v>
      </c>
      <c r="C934">
        <f>IFERROR(VLOOKUP(B934,'INX convert'!A$5:G$3000,7,0),C933)</f>
        <v>39818.36</v>
      </c>
      <c r="D934">
        <f>IFERROR(VLOOKUP(B934,'INX convert'!A$5:G$3000,4,0),D933)</f>
        <v>17519.2</v>
      </c>
    </row>
    <row r="935" spans="2:4">
      <c r="B935" s="1">
        <v>41318</v>
      </c>
      <c r="C935">
        <f>IFERROR(VLOOKUP(B935,'INX convert'!A$5:G$3000,7,0),C934)</f>
        <v>39461.56</v>
      </c>
      <c r="D935">
        <f>IFERROR(VLOOKUP(B935,'INX convert'!A$5:G$3000,4,0),D934)</f>
        <v>17596.21</v>
      </c>
    </row>
    <row r="936" spans="2:4">
      <c r="B936" s="1">
        <v>41319</v>
      </c>
      <c r="C936">
        <f>IFERROR(VLOOKUP(B936,'INX convert'!A$5:G$3000,7,0),C935)</f>
        <v>39493.4</v>
      </c>
      <c r="D936">
        <f>IFERROR(VLOOKUP(B936,'INX convert'!A$5:G$3000,4,0),D935)</f>
        <v>17324.86</v>
      </c>
    </row>
    <row r="937" spans="2:4">
      <c r="B937" s="1">
        <v>41320</v>
      </c>
      <c r="C937">
        <f>IFERROR(VLOOKUP(B937,'INX convert'!A$5:G$3000,7,0),C936)</f>
        <v>39941.67</v>
      </c>
      <c r="D937">
        <f>IFERROR(VLOOKUP(B937,'INX convert'!A$5:G$3000,4,0),D936)</f>
        <v>17143.919999999998</v>
      </c>
    </row>
    <row r="938" spans="2:4">
      <c r="B938" s="1">
        <v>41324</v>
      </c>
      <c r="C938">
        <f>IFERROR(VLOOKUP(B938,'INX convert'!A$5:G$3000,7,0),C937)</f>
        <v>38709.279999999999</v>
      </c>
      <c r="D938">
        <f>IFERROR(VLOOKUP(B938,'INX convert'!A$5:G$3000,4,0),D937)</f>
        <v>17675.71</v>
      </c>
    </row>
    <row r="939" spans="2:4">
      <c r="B939" s="1">
        <v>41325</v>
      </c>
      <c r="C939">
        <f>IFERROR(VLOOKUP(B939,'INX convert'!A$5:G$3000,7,0),C938)</f>
        <v>39976.28</v>
      </c>
      <c r="D939">
        <f>IFERROR(VLOOKUP(B939,'INX convert'!A$5:G$3000,4,0),D938)</f>
        <v>17128.28</v>
      </c>
    </row>
    <row r="940" spans="2:4">
      <c r="B940" s="1">
        <v>41326</v>
      </c>
      <c r="C940">
        <f>IFERROR(VLOOKUP(B940,'INX convert'!A$5:G$3000,7,0),C939)</f>
        <v>41242.03</v>
      </c>
      <c r="D940">
        <f>IFERROR(VLOOKUP(B940,'INX convert'!A$5:G$3000,4,0),D939)</f>
        <v>16198.05</v>
      </c>
    </row>
    <row r="941" spans="2:4">
      <c r="B941" s="1">
        <v>41327</v>
      </c>
      <c r="C941">
        <f>IFERROR(VLOOKUP(B941,'INX convert'!A$5:G$3000,7,0),C940)</f>
        <v>39340.5</v>
      </c>
      <c r="D941">
        <f>IFERROR(VLOOKUP(B941,'INX convert'!A$5:G$3000,4,0),D940)</f>
        <v>16790.96</v>
      </c>
    </row>
    <row r="942" spans="2:4">
      <c r="B942" s="1">
        <v>41330</v>
      </c>
      <c r="C942">
        <f>IFERROR(VLOOKUP(B942,'INX convert'!A$5:G$3000,7,0),C941)</f>
        <v>38938.800000000003</v>
      </c>
      <c r="D942">
        <f>IFERROR(VLOOKUP(B942,'INX convert'!A$5:G$3000,4,0),D941)</f>
        <v>17093</v>
      </c>
    </row>
    <row r="943" spans="2:4">
      <c r="B943" s="1">
        <v>41331</v>
      </c>
      <c r="C943">
        <f>IFERROR(VLOOKUP(B943,'INX convert'!A$5:G$3000,7,0),C942)</f>
        <v>45334.49</v>
      </c>
      <c r="D943">
        <f>IFERROR(VLOOKUP(B943,'INX convert'!A$5:G$3000,4,0),D942)</f>
        <v>13910.94</v>
      </c>
    </row>
    <row r="944" spans="2:4">
      <c r="B944" s="1">
        <v>41332</v>
      </c>
      <c r="C944">
        <f>IFERROR(VLOOKUP(B944,'INX convert'!A$5:G$3000,7,0),C943)</f>
        <v>42733.64</v>
      </c>
      <c r="D944">
        <f>IFERROR(VLOOKUP(B944,'INX convert'!A$5:G$3000,4,0),D943)</f>
        <v>14775.02</v>
      </c>
    </row>
    <row r="945" spans="2:4">
      <c r="B945" s="1">
        <v>41333</v>
      </c>
      <c r="C945">
        <f>IFERROR(VLOOKUP(B945,'INX convert'!A$5:G$3000,7,0),C944)</f>
        <v>41453.75</v>
      </c>
      <c r="D945">
        <f>IFERROR(VLOOKUP(B945,'INX convert'!A$5:G$3000,4,0),D944)</f>
        <v>15129.21</v>
      </c>
    </row>
    <row r="946" spans="2:4">
      <c r="B946" s="1">
        <v>41334</v>
      </c>
      <c r="C946">
        <f>IFERROR(VLOOKUP(B946,'INX convert'!A$5:G$3000,7,0),C945)</f>
        <v>42798.61</v>
      </c>
      <c r="D946">
        <f>IFERROR(VLOOKUP(B946,'INX convert'!A$5:G$3000,4,0),D945)</f>
        <v>14425.47</v>
      </c>
    </row>
    <row r="947" spans="2:4">
      <c r="B947" s="1">
        <v>41337</v>
      </c>
      <c r="C947">
        <f>IFERROR(VLOOKUP(B947,'INX convert'!A$5:G$3000,7,0),C946)</f>
        <v>42295.71</v>
      </c>
      <c r="D947">
        <f>IFERROR(VLOOKUP(B947,'INX convert'!A$5:G$3000,4,0),D946)</f>
        <v>14647.71</v>
      </c>
    </row>
    <row r="948" spans="2:4">
      <c r="B948" s="1">
        <v>41338</v>
      </c>
      <c r="C948">
        <f>IFERROR(VLOOKUP(B948,'INX convert'!A$5:G$3000,7,0),C947)</f>
        <v>40175.18</v>
      </c>
      <c r="D948">
        <f>IFERROR(VLOOKUP(B948,'INX convert'!A$5:G$3000,4,0),D947)</f>
        <v>15414.65</v>
      </c>
    </row>
    <row r="949" spans="2:4">
      <c r="B949" s="1">
        <v>41339</v>
      </c>
      <c r="C949">
        <f>IFERROR(VLOOKUP(B949,'INX convert'!A$5:G$3000,7,0),C948)</f>
        <v>40343.919999999998</v>
      </c>
      <c r="D949">
        <f>IFERROR(VLOOKUP(B949,'INX convert'!A$5:G$3000,4,0),D948)</f>
        <v>15279.56</v>
      </c>
    </row>
    <row r="950" spans="2:4">
      <c r="B950" s="1">
        <v>41340</v>
      </c>
      <c r="C950">
        <f>IFERROR(VLOOKUP(B950,'INX convert'!A$5:G$3000,7,0),C949)</f>
        <v>39450.15</v>
      </c>
      <c r="D950">
        <f>IFERROR(VLOOKUP(B950,'INX convert'!A$5:G$3000,4,0),D949)</f>
        <v>15805.15</v>
      </c>
    </row>
    <row r="951" spans="2:4">
      <c r="B951" s="1">
        <v>41341</v>
      </c>
      <c r="C951">
        <f>IFERROR(VLOOKUP(B951,'INX convert'!A$5:G$3000,7,0),C950)</f>
        <v>37392.93</v>
      </c>
      <c r="D951">
        <f>IFERROR(VLOOKUP(B951,'INX convert'!A$5:G$3000,4,0),D950)</f>
        <v>16369.91</v>
      </c>
    </row>
    <row r="952" spans="2:4">
      <c r="B952" s="1">
        <v>41344</v>
      </c>
      <c r="C952">
        <f>IFERROR(VLOOKUP(B952,'INX convert'!A$5:G$3000,7,0),C951)</f>
        <v>37446.239999999998</v>
      </c>
      <c r="D952">
        <f>IFERROR(VLOOKUP(B952,'INX convert'!A$5:G$3000,4,0),D951)</f>
        <v>16422.900000000001</v>
      </c>
    </row>
    <row r="953" spans="2:4">
      <c r="B953" s="1">
        <v>41345</v>
      </c>
      <c r="C953">
        <f>IFERROR(VLOOKUP(B953,'INX convert'!A$5:G$3000,7,0),C952)</f>
        <v>37164.49</v>
      </c>
      <c r="D953">
        <f>IFERROR(VLOOKUP(B953,'INX convert'!A$5:G$3000,4,0),D952)</f>
        <v>16559.240000000002</v>
      </c>
    </row>
    <row r="954" spans="2:4">
      <c r="B954" s="1">
        <v>41346</v>
      </c>
      <c r="C954">
        <f>IFERROR(VLOOKUP(B954,'INX convert'!A$5:G$3000,7,0),C953)</f>
        <v>36784.980000000003</v>
      </c>
      <c r="D954">
        <f>IFERROR(VLOOKUP(B954,'INX convert'!A$5:G$3000,4,0),D953)</f>
        <v>16539.38</v>
      </c>
    </row>
    <row r="955" spans="2:4">
      <c r="B955" s="1">
        <v>41347</v>
      </c>
      <c r="C955">
        <f>IFERROR(VLOOKUP(B955,'INX convert'!A$5:G$3000,7,0),C954)</f>
        <v>35266.36</v>
      </c>
      <c r="D955">
        <f>IFERROR(VLOOKUP(B955,'INX convert'!A$5:G$3000,4,0),D954)</f>
        <v>17296.47</v>
      </c>
    </row>
    <row r="956" spans="2:4">
      <c r="B956" s="1">
        <v>41348</v>
      </c>
      <c r="C956">
        <f>IFERROR(VLOOKUP(B956,'INX convert'!A$5:G$3000,7,0),C955)</f>
        <v>35941.230000000003</v>
      </c>
      <c r="D956">
        <f>IFERROR(VLOOKUP(B956,'INX convert'!A$5:G$3000,4,0),D955)</f>
        <v>17188.13</v>
      </c>
    </row>
    <row r="957" spans="2:4">
      <c r="B957" s="1">
        <v>41351</v>
      </c>
      <c r="C957">
        <f>IFERROR(VLOOKUP(B957,'INX convert'!A$5:G$3000,7,0),C956)</f>
        <v>37222.21</v>
      </c>
      <c r="D957">
        <f>IFERROR(VLOOKUP(B957,'INX convert'!A$5:G$3000,4,0),D956)</f>
        <v>16285.59</v>
      </c>
    </row>
    <row r="958" spans="2:4">
      <c r="B958" s="1">
        <v>41352</v>
      </c>
      <c r="C958">
        <f>IFERROR(VLOOKUP(B958,'INX convert'!A$5:G$3000,7,0),C957)</f>
        <v>40605.300000000003</v>
      </c>
      <c r="D958">
        <f>IFERROR(VLOOKUP(B958,'INX convert'!A$5:G$3000,4,0),D957)</f>
        <v>14620.25</v>
      </c>
    </row>
    <row r="959" spans="2:4">
      <c r="B959" s="1">
        <v>41353</v>
      </c>
      <c r="C959">
        <f>IFERROR(VLOOKUP(B959,'INX convert'!A$5:G$3000,7,0),C958)</f>
        <v>38371.21</v>
      </c>
      <c r="D959">
        <f>IFERROR(VLOOKUP(B959,'INX convert'!A$5:G$3000,4,0),D958)</f>
        <v>15562.54</v>
      </c>
    </row>
    <row r="960" spans="2:4">
      <c r="B960" s="1">
        <v>41354</v>
      </c>
      <c r="C960">
        <f>IFERROR(VLOOKUP(B960,'INX convert'!A$5:G$3000,7,0),C959)</f>
        <v>38472.83</v>
      </c>
      <c r="D960">
        <f>IFERROR(VLOOKUP(B960,'INX convert'!A$5:G$3000,4,0),D959)</f>
        <v>15446.54</v>
      </c>
    </row>
    <row r="961" spans="2:4">
      <c r="B961" s="1">
        <v>41355</v>
      </c>
      <c r="C961">
        <f>IFERROR(VLOOKUP(B961,'INX convert'!A$5:G$3000,7,0),C960)</f>
        <v>39601.050000000003</v>
      </c>
      <c r="D961">
        <f>IFERROR(VLOOKUP(B961,'INX convert'!A$5:G$3000,4,0),D960)</f>
        <v>15159.5</v>
      </c>
    </row>
    <row r="962" spans="2:4">
      <c r="B962" s="1">
        <v>41358</v>
      </c>
      <c r="C962">
        <f>IFERROR(VLOOKUP(B962,'INX convert'!A$5:G$3000,7,0),C961)</f>
        <v>39438.47</v>
      </c>
      <c r="D962">
        <f>IFERROR(VLOOKUP(B962,'INX convert'!A$5:G$3000,4,0),D961)</f>
        <v>14943.9</v>
      </c>
    </row>
    <row r="963" spans="2:4">
      <c r="B963" s="1">
        <v>41359</v>
      </c>
      <c r="C963">
        <f>IFERROR(VLOOKUP(B963,'INX convert'!A$5:G$3000,7,0),C962)</f>
        <v>39950.03</v>
      </c>
      <c r="D963">
        <f>IFERROR(VLOOKUP(B963,'INX convert'!A$5:G$3000,4,0),D962)</f>
        <v>14686.35</v>
      </c>
    </row>
    <row r="964" spans="2:4">
      <c r="B964" s="1">
        <v>41360</v>
      </c>
      <c r="C964">
        <f>IFERROR(VLOOKUP(B964,'INX convert'!A$5:G$3000,7,0),C963)</f>
        <v>40407.72</v>
      </c>
      <c r="D964">
        <f>IFERROR(VLOOKUP(B964,'INX convert'!A$5:G$3000,4,0),D963)</f>
        <v>14335.83</v>
      </c>
    </row>
    <row r="965" spans="2:4">
      <c r="B965" s="1">
        <v>41361</v>
      </c>
      <c r="C965">
        <f>IFERROR(VLOOKUP(B965,'INX convert'!A$5:G$3000,7,0),C964)</f>
        <v>40309.629999999997</v>
      </c>
      <c r="D965">
        <f>IFERROR(VLOOKUP(B965,'INX convert'!A$5:G$3000,4,0),D964)</f>
        <v>14492.16</v>
      </c>
    </row>
    <row r="966" spans="2:4">
      <c r="B966" s="1">
        <v>41365</v>
      </c>
      <c r="C966">
        <f>IFERROR(VLOOKUP(B966,'INX convert'!A$5:G$3000,7,0),C965)</f>
        <v>40309.629999999997</v>
      </c>
      <c r="D966">
        <f>IFERROR(VLOOKUP(B966,'INX convert'!A$5:G$3000,4,0),D965)</f>
        <v>14492.16</v>
      </c>
    </row>
    <row r="967" spans="2:4">
      <c r="B967" s="1">
        <v>41366</v>
      </c>
      <c r="C967">
        <f>IFERROR(VLOOKUP(B967,'INX convert'!A$5:G$3000,7,0),C966)</f>
        <v>37807.1</v>
      </c>
      <c r="D967">
        <f>IFERROR(VLOOKUP(B967,'INX convert'!A$5:G$3000,4,0),D966)</f>
        <v>15378.07</v>
      </c>
    </row>
    <row r="968" spans="2:4">
      <c r="B968" s="1">
        <v>41367</v>
      </c>
      <c r="C968">
        <f>IFERROR(VLOOKUP(B968,'INX convert'!A$5:G$3000,7,0),C967)</f>
        <v>38673.51</v>
      </c>
      <c r="D968">
        <f>IFERROR(VLOOKUP(B968,'INX convert'!A$5:G$3000,4,0),D967)</f>
        <v>15042.47</v>
      </c>
    </row>
    <row r="969" spans="2:4">
      <c r="B969" s="1">
        <v>41368</v>
      </c>
      <c r="C969">
        <f>IFERROR(VLOOKUP(B969,'INX convert'!A$5:G$3000,7,0),C968)</f>
        <v>39433.85</v>
      </c>
      <c r="D969">
        <f>IFERROR(VLOOKUP(B969,'INX convert'!A$5:G$3000,4,0),D968)</f>
        <v>14750.4</v>
      </c>
    </row>
    <row r="970" spans="2:4">
      <c r="B970" s="1">
        <v>41369</v>
      </c>
      <c r="C970">
        <f>IFERROR(VLOOKUP(B970,'INX convert'!A$5:G$3000,7,0),C969)</f>
        <v>41776.019999999997</v>
      </c>
      <c r="D970">
        <f>IFERROR(VLOOKUP(B970,'INX convert'!A$5:G$3000,4,0),D969)</f>
        <v>14255.27</v>
      </c>
    </row>
    <row r="971" spans="2:4">
      <c r="B971" s="1">
        <v>41372</v>
      </c>
      <c r="C971">
        <f>IFERROR(VLOOKUP(B971,'INX convert'!A$5:G$3000,7,0),C970)</f>
        <v>40778.14</v>
      </c>
      <c r="D971">
        <f>IFERROR(VLOOKUP(B971,'INX convert'!A$5:G$3000,4,0),D970)</f>
        <v>14580.98</v>
      </c>
    </row>
    <row r="972" spans="2:4">
      <c r="B972" s="1">
        <v>41373</v>
      </c>
      <c r="C972">
        <f>IFERROR(VLOOKUP(B972,'INX convert'!A$5:G$3000,7,0),C971)</f>
        <v>39892.980000000003</v>
      </c>
      <c r="D972">
        <f>IFERROR(VLOOKUP(B972,'INX convert'!A$5:G$3000,4,0),D971)</f>
        <v>14979.96</v>
      </c>
    </row>
    <row r="973" spans="2:4">
      <c r="B973" s="1">
        <v>41374</v>
      </c>
      <c r="C973">
        <f>IFERROR(VLOOKUP(B973,'INX convert'!A$5:G$3000,7,0),C972)</f>
        <v>37605.19</v>
      </c>
      <c r="D973">
        <f>IFERROR(VLOOKUP(B973,'INX convert'!A$5:G$3000,4,0),D972)</f>
        <v>15888.23</v>
      </c>
    </row>
    <row r="974" spans="2:4">
      <c r="B974" s="1">
        <v>41375</v>
      </c>
      <c r="C974">
        <f>IFERROR(VLOOKUP(B974,'INX convert'!A$5:G$3000,7,0),C973)</f>
        <v>37430.86</v>
      </c>
      <c r="D974">
        <f>IFERROR(VLOOKUP(B974,'INX convert'!A$5:G$3000,4,0),D973)</f>
        <v>16055.89</v>
      </c>
    </row>
    <row r="975" spans="2:4">
      <c r="B975" s="1">
        <v>41376</v>
      </c>
      <c r="C975">
        <f>IFERROR(VLOOKUP(B975,'INX convert'!A$5:G$3000,7,0),C974)</f>
        <v>38766.239999999998</v>
      </c>
      <c r="D975">
        <f>IFERROR(VLOOKUP(B975,'INX convert'!A$5:G$3000,4,0),D974)</f>
        <v>15405.73</v>
      </c>
    </row>
    <row r="976" spans="2:4">
      <c r="B976" s="1">
        <v>41379</v>
      </c>
      <c r="C976">
        <f>IFERROR(VLOOKUP(B976,'INX convert'!A$5:G$3000,7,0),C975)</f>
        <v>38794.54</v>
      </c>
      <c r="D976">
        <f>IFERROR(VLOOKUP(B976,'INX convert'!A$5:G$3000,4,0),D975)</f>
        <v>15358.71</v>
      </c>
    </row>
    <row r="977" spans="2:4">
      <c r="B977" s="1">
        <v>41380</v>
      </c>
      <c r="C977">
        <f>IFERROR(VLOOKUP(B977,'INX convert'!A$5:G$3000,7,0),C976)</f>
        <v>39093.56</v>
      </c>
      <c r="D977">
        <f>IFERROR(VLOOKUP(B977,'INX convert'!A$5:G$3000,4,0),D976)</f>
        <v>15344.37</v>
      </c>
    </row>
    <row r="978" spans="2:4">
      <c r="B978" s="1">
        <v>41381</v>
      </c>
      <c r="C978">
        <f>IFERROR(VLOOKUP(B978,'INX convert'!A$5:G$3000,7,0),C977)</f>
        <v>41308.22</v>
      </c>
      <c r="D978">
        <f>IFERROR(VLOOKUP(B978,'INX convert'!A$5:G$3000,4,0),D977)</f>
        <v>14260.63</v>
      </c>
    </row>
    <row r="979" spans="2:4">
      <c r="B979" s="1">
        <v>41382</v>
      </c>
      <c r="C979">
        <f>IFERROR(VLOOKUP(B979,'INX convert'!A$5:G$3000,7,0),C978)</f>
        <v>41147.17</v>
      </c>
      <c r="D979">
        <f>IFERROR(VLOOKUP(B979,'INX convert'!A$5:G$3000,4,0),D978)</f>
        <v>14396.26</v>
      </c>
    </row>
    <row r="980" spans="2:4">
      <c r="B980" s="1">
        <v>41383</v>
      </c>
      <c r="C980">
        <f>IFERROR(VLOOKUP(B980,'INX convert'!A$5:G$3000,7,0),C979)</f>
        <v>39652.300000000003</v>
      </c>
      <c r="D980">
        <f>IFERROR(VLOOKUP(B980,'INX convert'!A$5:G$3000,4,0),D979)</f>
        <v>14912.98</v>
      </c>
    </row>
    <row r="981" spans="2:4">
      <c r="B981" s="1">
        <v>41386</v>
      </c>
      <c r="C981">
        <f>IFERROR(VLOOKUP(B981,'INX convert'!A$5:G$3000,7,0),C980)</f>
        <v>39303.07</v>
      </c>
      <c r="D981">
        <f>IFERROR(VLOOKUP(B981,'INX convert'!A$5:G$3000,4,0),D980)</f>
        <v>14922.46</v>
      </c>
    </row>
    <row r="982" spans="2:4">
      <c r="B982" s="1">
        <v>41387</v>
      </c>
      <c r="C982">
        <f>IFERROR(VLOOKUP(B982,'INX convert'!A$5:G$3000,7,0),C981)</f>
        <v>37157.69</v>
      </c>
      <c r="D982">
        <f>IFERROR(VLOOKUP(B982,'INX convert'!A$5:G$3000,4,0),D981)</f>
        <v>15698.07</v>
      </c>
    </row>
    <row r="983" spans="2:4">
      <c r="B983" s="1">
        <v>41388</v>
      </c>
      <c r="C983">
        <f>IFERROR(VLOOKUP(B983,'INX convert'!A$5:G$3000,7,0),C982)</f>
        <v>36962.82</v>
      </c>
      <c r="D983">
        <f>IFERROR(VLOOKUP(B983,'INX convert'!A$5:G$3000,4,0),D982)</f>
        <v>15726.81</v>
      </c>
    </row>
    <row r="984" spans="2:4">
      <c r="B984" s="1">
        <v>41389</v>
      </c>
      <c r="C984">
        <f>IFERROR(VLOOKUP(B984,'INX convert'!A$5:G$3000,7,0),C983)</f>
        <v>36965.620000000003</v>
      </c>
      <c r="D984">
        <f>IFERROR(VLOOKUP(B984,'INX convert'!A$5:G$3000,4,0),D983)</f>
        <v>15747.74</v>
      </c>
    </row>
    <row r="985" spans="2:4">
      <c r="B985" s="1">
        <v>41390</v>
      </c>
      <c r="C985">
        <f>IFERROR(VLOOKUP(B985,'INX convert'!A$5:G$3000,7,0),C984)</f>
        <v>37886.839999999997</v>
      </c>
      <c r="D985">
        <f>IFERROR(VLOOKUP(B985,'INX convert'!A$5:G$3000,4,0),D984)</f>
        <v>15400.25</v>
      </c>
    </row>
    <row r="986" spans="2:4">
      <c r="B986" s="1">
        <v>41393</v>
      </c>
      <c r="C986">
        <f>IFERROR(VLOOKUP(B986,'INX convert'!A$5:G$3000,7,0),C985)</f>
        <v>37598.65</v>
      </c>
      <c r="D986">
        <f>IFERROR(VLOOKUP(B986,'INX convert'!A$5:G$3000,4,0),D985)</f>
        <v>15686.95</v>
      </c>
    </row>
    <row r="987" spans="2:4">
      <c r="B987" s="1">
        <v>41394</v>
      </c>
      <c r="C987">
        <f>IFERROR(VLOOKUP(B987,'INX convert'!A$5:G$3000,7,0),C986)</f>
        <v>37878.720000000001</v>
      </c>
      <c r="D987">
        <f>IFERROR(VLOOKUP(B987,'INX convert'!A$5:G$3000,4,0),D986)</f>
        <v>15764.73</v>
      </c>
    </row>
    <row r="988" spans="2:4">
      <c r="B988" s="1">
        <v>41395</v>
      </c>
      <c r="C988">
        <f>IFERROR(VLOOKUP(B988,'INX convert'!A$5:G$3000,7,0),C987)</f>
        <v>37878.720000000001</v>
      </c>
      <c r="D988">
        <f>IFERROR(VLOOKUP(B988,'INX convert'!A$5:G$3000,4,0),D987)</f>
        <v>15764.73</v>
      </c>
    </row>
    <row r="989" spans="2:4">
      <c r="B989" s="1">
        <v>41396</v>
      </c>
      <c r="C989">
        <f>IFERROR(VLOOKUP(B989,'INX convert'!A$5:G$3000,7,0),C988)</f>
        <v>36219.480000000003</v>
      </c>
      <c r="D989">
        <f>IFERROR(VLOOKUP(B989,'INX convert'!A$5:G$3000,4,0),D988)</f>
        <v>16186.73</v>
      </c>
    </row>
    <row r="990" spans="2:4">
      <c r="B990" s="1">
        <v>41397</v>
      </c>
      <c r="C990">
        <f>IFERROR(VLOOKUP(B990,'INX convert'!A$5:G$3000,7,0),C989)</f>
        <v>35179.35</v>
      </c>
      <c r="D990">
        <f>IFERROR(VLOOKUP(B990,'INX convert'!A$5:G$3000,4,0),D989)</f>
        <v>16755.84</v>
      </c>
    </row>
    <row r="991" spans="2:4">
      <c r="B991" s="1">
        <v>41400</v>
      </c>
      <c r="C991">
        <f>IFERROR(VLOOKUP(B991,'INX convert'!A$5:G$3000,7,0),C990)</f>
        <v>34872.339999999997</v>
      </c>
      <c r="D991">
        <f>IFERROR(VLOOKUP(B991,'INX convert'!A$5:G$3000,4,0),D990)</f>
        <v>16741.43</v>
      </c>
    </row>
    <row r="992" spans="2:4">
      <c r="B992" s="1">
        <v>41401</v>
      </c>
      <c r="C992">
        <f>IFERROR(VLOOKUP(B992,'INX convert'!A$5:G$3000,7,0),C991)</f>
        <v>33983.24</v>
      </c>
      <c r="D992">
        <f>IFERROR(VLOOKUP(B992,'INX convert'!A$5:G$3000,4,0),D991)</f>
        <v>17237.47</v>
      </c>
    </row>
    <row r="993" spans="2:4">
      <c r="B993" s="1">
        <v>41402</v>
      </c>
      <c r="C993">
        <f>IFERROR(VLOOKUP(B993,'INX convert'!A$5:G$3000,7,0),C992)</f>
        <v>34170.61</v>
      </c>
      <c r="D993">
        <f>IFERROR(VLOOKUP(B993,'INX convert'!A$5:G$3000,4,0),D992)</f>
        <v>17371.689999999999</v>
      </c>
    </row>
    <row r="994" spans="2:4">
      <c r="B994" s="1">
        <v>41403</v>
      </c>
      <c r="C994">
        <f>IFERROR(VLOOKUP(B994,'INX convert'!A$5:G$3000,7,0),C993)</f>
        <v>34331.03</v>
      </c>
      <c r="D994">
        <f>IFERROR(VLOOKUP(B994,'INX convert'!A$5:G$3000,4,0),D993)</f>
        <v>17079.41</v>
      </c>
    </row>
    <row r="995" spans="2:4">
      <c r="B995" s="1">
        <v>41404</v>
      </c>
      <c r="C995">
        <f>IFERROR(VLOOKUP(B995,'INX convert'!A$5:G$3000,7,0),C994)</f>
        <v>34256.79</v>
      </c>
      <c r="D995">
        <f>IFERROR(VLOOKUP(B995,'INX convert'!A$5:G$3000,4,0),D994)</f>
        <v>16786.77</v>
      </c>
    </row>
    <row r="996" spans="2:4">
      <c r="B996" s="1">
        <v>41407</v>
      </c>
      <c r="C996">
        <f>IFERROR(VLOOKUP(B996,'INX convert'!A$5:G$3000,7,0),C995)</f>
        <v>34539.79</v>
      </c>
      <c r="D996">
        <f>IFERROR(VLOOKUP(B996,'INX convert'!A$5:G$3000,4,0),D995)</f>
        <v>16671.78</v>
      </c>
    </row>
    <row r="997" spans="2:4">
      <c r="B997" s="1">
        <v>41408</v>
      </c>
      <c r="C997">
        <f>IFERROR(VLOOKUP(B997,'INX convert'!A$5:G$3000,7,0),C996)</f>
        <v>33914.51</v>
      </c>
      <c r="D997">
        <f>IFERROR(VLOOKUP(B997,'INX convert'!A$5:G$3000,4,0),D996)</f>
        <v>16959.28</v>
      </c>
    </row>
    <row r="998" spans="2:4">
      <c r="B998" s="1">
        <v>41409</v>
      </c>
      <c r="C998">
        <f>IFERROR(VLOOKUP(B998,'INX convert'!A$5:G$3000,7,0),C997)</f>
        <v>33696.019999999997</v>
      </c>
      <c r="D998">
        <f>IFERROR(VLOOKUP(B998,'INX convert'!A$5:G$3000,4,0),D997)</f>
        <v>16756.990000000002</v>
      </c>
    </row>
    <row r="999" spans="2:4">
      <c r="B999" s="1">
        <v>41410</v>
      </c>
      <c r="C999">
        <f>IFERROR(VLOOKUP(B999,'INX convert'!A$5:G$3000,7,0),C998)</f>
        <v>33552.99</v>
      </c>
      <c r="D999">
        <f>IFERROR(VLOOKUP(B999,'INX convert'!A$5:G$3000,4,0),D998)</f>
        <v>16967.55</v>
      </c>
    </row>
    <row r="1000" spans="2:4">
      <c r="B1000" s="1">
        <v>41411</v>
      </c>
      <c r="C1000">
        <f>IFERROR(VLOOKUP(B1000,'INX convert'!A$5:G$3000,7,0),C999)</f>
        <v>33008.85</v>
      </c>
      <c r="D1000">
        <f>IFERROR(VLOOKUP(B1000,'INX convert'!A$5:G$3000,4,0),D999)</f>
        <v>16994.45</v>
      </c>
    </row>
    <row r="1001" spans="2:4">
      <c r="B1001" s="1">
        <v>41414</v>
      </c>
      <c r="C1001">
        <f>IFERROR(VLOOKUP(B1001,'INX convert'!A$5:G$3000,7,0),C1000)</f>
        <v>32884.31</v>
      </c>
      <c r="D1001">
        <f>IFERROR(VLOOKUP(B1001,'INX convert'!A$5:G$3000,4,0),D1000)</f>
        <v>17138.93</v>
      </c>
    </row>
    <row r="1002" spans="2:4">
      <c r="B1002" s="1">
        <v>41415</v>
      </c>
      <c r="C1002">
        <f>IFERROR(VLOOKUP(B1002,'INX convert'!A$5:G$3000,7,0),C1001)</f>
        <v>33390.81</v>
      </c>
      <c r="D1002">
        <f>IFERROR(VLOOKUP(B1002,'INX convert'!A$5:G$3000,4,0),D1001)</f>
        <v>16911.64</v>
      </c>
    </row>
    <row r="1003" spans="2:4">
      <c r="B1003" s="1">
        <v>41416</v>
      </c>
      <c r="C1003">
        <f>IFERROR(VLOOKUP(B1003,'INX convert'!A$5:G$3000,7,0),C1002)</f>
        <v>32649.53</v>
      </c>
      <c r="D1003">
        <f>IFERROR(VLOOKUP(B1003,'INX convert'!A$5:G$3000,4,0),D1002)</f>
        <v>17293.919999999998</v>
      </c>
    </row>
    <row r="1004" spans="2:4">
      <c r="B1004" s="1">
        <v>41417</v>
      </c>
      <c r="C1004">
        <f>IFERROR(VLOOKUP(B1004,'INX convert'!A$5:G$3000,7,0),C1003)</f>
        <v>34540.089999999997</v>
      </c>
      <c r="D1004">
        <f>IFERROR(VLOOKUP(B1004,'INX convert'!A$5:G$3000,4,0),D1003)</f>
        <v>16354.3</v>
      </c>
    </row>
    <row r="1005" spans="2:4">
      <c r="B1005" s="1">
        <v>41418</v>
      </c>
      <c r="C1005">
        <f>IFERROR(VLOOKUP(B1005,'INX convert'!A$5:G$3000,7,0),C1004)</f>
        <v>34945.360000000001</v>
      </c>
      <c r="D1005">
        <f>IFERROR(VLOOKUP(B1005,'INX convert'!A$5:G$3000,4,0),D1004)</f>
        <v>16230.16</v>
      </c>
    </row>
    <row r="1006" spans="2:4">
      <c r="B1006" s="1">
        <v>41422</v>
      </c>
      <c r="C1006">
        <f>IFERROR(VLOOKUP(B1006,'INX convert'!A$5:G$3000,7,0),C1005)</f>
        <v>33321.72</v>
      </c>
      <c r="D1006">
        <f>IFERROR(VLOOKUP(B1006,'INX convert'!A$5:G$3000,4,0),D1005)</f>
        <v>16796.89</v>
      </c>
    </row>
    <row r="1007" spans="2:4">
      <c r="B1007" s="1">
        <v>41423</v>
      </c>
      <c r="C1007">
        <f>IFERROR(VLOOKUP(B1007,'INX convert'!A$5:G$3000,7,0),C1006)</f>
        <v>34945.440000000002</v>
      </c>
      <c r="D1007">
        <f>IFERROR(VLOOKUP(B1007,'INX convert'!A$5:G$3000,4,0),D1006)</f>
        <v>16261.19</v>
      </c>
    </row>
    <row r="1008" spans="2:4">
      <c r="B1008" s="1">
        <v>41424</v>
      </c>
      <c r="C1008">
        <f>IFERROR(VLOOKUP(B1008,'INX convert'!A$5:G$3000,7,0),C1007)</f>
        <v>34701.449999999997</v>
      </c>
      <c r="D1008">
        <f>IFERROR(VLOOKUP(B1008,'INX convert'!A$5:G$3000,4,0),D1007)</f>
        <v>16588.490000000002</v>
      </c>
    </row>
    <row r="1009" spans="2:4">
      <c r="B1009" s="1">
        <v>41425</v>
      </c>
      <c r="C1009">
        <f>IFERROR(VLOOKUP(B1009,'INX convert'!A$5:G$3000,7,0),C1008)</f>
        <v>34964.15</v>
      </c>
      <c r="D1009">
        <f>IFERROR(VLOOKUP(B1009,'INX convert'!A$5:G$3000,4,0),D1008)</f>
        <v>16218.46</v>
      </c>
    </row>
    <row r="1010" spans="2:4">
      <c r="B1010" s="1">
        <v>41428</v>
      </c>
      <c r="C1010">
        <f>IFERROR(VLOOKUP(B1010,'INX convert'!A$5:G$3000,7,0),C1009)</f>
        <v>36800.06</v>
      </c>
      <c r="D1010">
        <f>IFERROR(VLOOKUP(B1010,'INX convert'!A$5:G$3000,4,0),D1009)</f>
        <v>15536.58</v>
      </c>
    </row>
    <row r="1011" spans="2:4">
      <c r="B1011" s="1">
        <v>41429</v>
      </c>
      <c r="C1011">
        <f>IFERROR(VLOOKUP(B1011,'INX convert'!A$5:G$3000,7,0),C1010)</f>
        <v>36152.04</v>
      </c>
      <c r="D1011">
        <f>IFERROR(VLOOKUP(B1011,'INX convert'!A$5:G$3000,4,0),D1010)</f>
        <v>15905.16</v>
      </c>
    </row>
    <row r="1012" spans="2:4">
      <c r="B1012" s="1">
        <v>41430</v>
      </c>
      <c r="C1012">
        <f>IFERROR(VLOOKUP(B1012,'INX convert'!A$5:G$3000,7,0),C1011)</f>
        <v>37709.07</v>
      </c>
      <c r="D1012">
        <f>IFERROR(VLOOKUP(B1012,'INX convert'!A$5:G$3000,4,0),D1011)</f>
        <v>15250.72</v>
      </c>
    </row>
    <row r="1013" spans="2:4">
      <c r="B1013" s="1">
        <v>41431</v>
      </c>
      <c r="C1013">
        <f>IFERROR(VLOOKUP(B1013,'INX convert'!A$5:G$3000,7,0),C1012)</f>
        <v>38453.599999999999</v>
      </c>
      <c r="D1013">
        <f>IFERROR(VLOOKUP(B1013,'INX convert'!A$5:G$3000,4,0),D1012)</f>
        <v>15197.54</v>
      </c>
    </row>
    <row r="1014" spans="2:4">
      <c r="B1014" s="1">
        <v>41432</v>
      </c>
      <c r="C1014">
        <f>IFERROR(VLOOKUP(B1014,'INX convert'!A$5:G$3000,7,0),C1013)</f>
        <v>36521.800000000003</v>
      </c>
      <c r="D1014">
        <f>IFERROR(VLOOKUP(B1014,'INX convert'!A$5:G$3000,4,0),D1013)</f>
        <v>16013.97</v>
      </c>
    </row>
    <row r="1015" spans="2:4">
      <c r="B1015" s="1">
        <v>41435</v>
      </c>
      <c r="C1015">
        <f>IFERROR(VLOOKUP(B1015,'INX convert'!A$5:G$3000,7,0),C1014)</f>
        <v>35363.75</v>
      </c>
      <c r="D1015">
        <f>IFERROR(VLOOKUP(B1015,'INX convert'!A$5:G$3000,4,0),D1014)</f>
        <v>16454.490000000002</v>
      </c>
    </row>
    <row r="1016" spans="2:4">
      <c r="B1016" s="1">
        <v>41436</v>
      </c>
      <c r="C1016">
        <f>IFERROR(VLOOKUP(B1016,'INX convert'!A$5:G$3000,7,0),C1015)</f>
        <v>37320.25</v>
      </c>
      <c r="D1016">
        <f>IFERROR(VLOOKUP(B1016,'INX convert'!A$5:G$3000,4,0),D1015)</f>
        <v>15739.71</v>
      </c>
    </row>
    <row r="1017" spans="2:4">
      <c r="B1017" s="1">
        <v>41437</v>
      </c>
      <c r="C1017">
        <f>IFERROR(VLOOKUP(B1017,'INX convert'!A$5:G$3000,7,0),C1016)</f>
        <v>38370.339999999997</v>
      </c>
      <c r="D1017">
        <f>IFERROR(VLOOKUP(B1017,'INX convert'!A$5:G$3000,4,0),D1016)</f>
        <v>15440.69</v>
      </c>
    </row>
    <row r="1018" spans="2:4">
      <c r="B1018" s="1">
        <v>41438</v>
      </c>
      <c r="C1018">
        <f>IFERROR(VLOOKUP(B1018,'INX convert'!A$5:G$3000,7,0),C1017)</f>
        <v>39002.79</v>
      </c>
      <c r="D1018">
        <f>IFERROR(VLOOKUP(B1018,'INX convert'!A$5:G$3000,4,0),D1017)</f>
        <v>15095.6</v>
      </c>
    </row>
    <row r="1019" spans="2:4">
      <c r="B1019" s="1">
        <v>41439</v>
      </c>
      <c r="C1019">
        <f>IFERROR(VLOOKUP(B1019,'INX convert'!A$5:G$3000,7,0),C1018)</f>
        <v>38267.089999999997</v>
      </c>
      <c r="D1019">
        <f>IFERROR(VLOOKUP(B1019,'INX convert'!A$5:G$3000,4,0),D1018)</f>
        <v>15468.33</v>
      </c>
    </row>
    <row r="1020" spans="2:4">
      <c r="B1020" s="1">
        <v>41442</v>
      </c>
      <c r="C1020">
        <f>IFERROR(VLOOKUP(B1020,'INX convert'!A$5:G$3000,7,0),C1019)</f>
        <v>37634.74</v>
      </c>
      <c r="D1020">
        <f>IFERROR(VLOOKUP(B1020,'INX convert'!A$5:G$3000,4,0),D1019)</f>
        <v>15737.29</v>
      </c>
    </row>
    <row r="1021" spans="2:4">
      <c r="B1021" s="1">
        <v>41443</v>
      </c>
      <c r="C1021">
        <f>IFERROR(VLOOKUP(B1021,'INX convert'!A$5:G$3000,7,0),C1020)</f>
        <v>37788.21</v>
      </c>
      <c r="D1021">
        <f>IFERROR(VLOOKUP(B1021,'INX convert'!A$5:G$3000,4,0),D1020)</f>
        <v>15772.13</v>
      </c>
    </row>
    <row r="1022" spans="2:4">
      <c r="B1022" s="1">
        <v>41444</v>
      </c>
      <c r="C1022">
        <f>IFERROR(VLOOKUP(B1022,'INX convert'!A$5:G$3000,7,0),C1021)</f>
        <v>36982.57</v>
      </c>
      <c r="D1022">
        <f>IFERROR(VLOOKUP(B1022,'INX convert'!A$5:G$3000,4,0),D1021)</f>
        <v>16132.5</v>
      </c>
    </row>
    <row r="1023" spans="2:4">
      <c r="B1023" s="1">
        <v>41445</v>
      </c>
      <c r="C1023">
        <f>IFERROR(VLOOKUP(B1023,'INX convert'!A$5:G$3000,7,0),C1022)</f>
        <v>40096</v>
      </c>
      <c r="D1023">
        <f>IFERROR(VLOOKUP(B1023,'INX convert'!A$5:G$3000,4,0),D1022)</f>
        <v>14216.55</v>
      </c>
    </row>
    <row r="1024" spans="2:4">
      <c r="B1024" s="1">
        <v>41446</v>
      </c>
      <c r="C1024">
        <f>IFERROR(VLOOKUP(B1024,'INX convert'!A$5:G$3000,7,0),C1023)</f>
        <v>41124.14</v>
      </c>
      <c r="D1024">
        <f>IFERROR(VLOOKUP(B1024,'INX convert'!A$5:G$3000,4,0),D1023)</f>
        <v>13765.28</v>
      </c>
    </row>
    <row r="1025" spans="2:4">
      <c r="B1025" s="1">
        <v>41449</v>
      </c>
      <c r="C1025">
        <f>IFERROR(VLOOKUP(B1025,'INX convert'!A$5:G$3000,7,0),C1024)</f>
        <v>42403.69</v>
      </c>
      <c r="D1025">
        <f>IFERROR(VLOOKUP(B1025,'INX convert'!A$5:G$3000,4,0),D1024)</f>
        <v>13243.33</v>
      </c>
    </row>
    <row r="1026" spans="2:4">
      <c r="B1026" s="1">
        <v>41450</v>
      </c>
      <c r="C1026">
        <f>IFERROR(VLOOKUP(B1026,'INX convert'!A$5:G$3000,7,0),C1025)</f>
        <v>41169.25</v>
      </c>
      <c r="D1026">
        <f>IFERROR(VLOOKUP(B1026,'INX convert'!A$5:G$3000,4,0),D1025)</f>
        <v>13583.07</v>
      </c>
    </row>
    <row r="1027" spans="2:4">
      <c r="B1027" s="1">
        <v>41451</v>
      </c>
      <c r="C1027">
        <f>IFERROR(VLOOKUP(B1027,'INX convert'!A$5:G$3000,7,0),C1026)</f>
        <v>39470.26</v>
      </c>
      <c r="D1027">
        <f>IFERROR(VLOOKUP(B1027,'INX convert'!A$5:G$3000,4,0),D1026)</f>
        <v>13989.17</v>
      </c>
    </row>
    <row r="1028" spans="2:4">
      <c r="B1028" s="1">
        <v>41452</v>
      </c>
      <c r="C1028">
        <f>IFERROR(VLOOKUP(B1028,'INX convert'!A$5:G$3000,7,0),C1027)</f>
        <v>38346.519999999997</v>
      </c>
      <c r="D1028">
        <f>IFERROR(VLOOKUP(B1028,'INX convert'!A$5:G$3000,4,0),D1027)</f>
        <v>14382.04</v>
      </c>
    </row>
    <row r="1029" spans="2:4">
      <c r="B1029" s="1">
        <v>41453</v>
      </c>
      <c r="C1029">
        <f>IFERROR(VLOOKUP(B1029,'INX convert'!A$5:G$3000,7,0),C1028)</f>
        <v>38694.74</v>
      </c>
      <c r="D1029">
        <f>IFERROR(VLOOKUP(B1029,'INX convert'!A$5:G$3000,4,0),D1028)</f>
        <v>14229.95</v>
      </c>
    </row>
    <row r="1030" spans="2:4">
      <c r="B1030" s="1">
        <v>41456</v>
      </c>
      <c r="C1030">
        <f>IFERROR(VLOOKUP(B1030,'INX convert'!A$5:G$3000,7,0),C1029)</f>
        <v>38046.910000000003</v>
      </c>
      <c r="D1030">
        <f>IFERROR(VLOOKUP(B1030,'INX convert'!A$5:G$3000,4,0),D1029)</f>
        <v>14546.14</v>
      </c>
    </row>
    <row r="1031" spans="2:4">
      <c r="B1031" s="1">
        <v>41457</v>
      </c>
      <c r="C1031">
        <f>IFERROR(VLOOKUP(B1031,'INX convert'!A$5:G$3000,7,0),C1030)</f>
        <v>38103.21</v>
      </c>
      <c r="D1031">
        <f>IFERROR(VLOOKUP(B1031,'INX convert'!A$5:G$3000,4,0),D1030)</f>
        <v>14517.59</v>
      </c>
    </row>
    <row r="1032" spans="2:4">
      <c r="B1032" s="1">
        <v>41458</v>
      </c>
      <c r="C1032">
        <f>IFERROR(VLOOKUP(B1032,'INX convert'!A$5:G$3000,7,0),C1031)</f>
        <v>39151.629999999997</v>
      </c>
      <c r="D1032">
        <f>IFERROR(VLOOKUP(B1032,'INX convert'!A$5:G$3000,4,0),D1031)</f>
        <v>13972.72</v>
      </c>
    </row>
    <row r="1033" spans="2:4">
      <c r="B1033" s="1">
        <v>41460</v>
      </c>
      <c r="C1033">
        <f>IFERROR(VLOOKUP(B1033,'INX convert'!A$5:G$3000,7,0),C1032)</f>
        <v>38235.42</v>
      </c>
      <c r="D1033">
        <f>IFERROR(VLOOKUP(B1033,'INX convert'!A$5:G$3000,4,0),D1032)</f>
        <v>13904.79</v>
      </c>
    </row>
    <row r="1034" spans="2:4">
      <c r="B1034" s="1">
        <v>41463</v>
      </c>
      <c r="C1034">
        <f>IFERROR(VLOOKUP(B1034,'INX convert'!A$5:G$3000,7,0),C1033)</f>
        <v>36748.6</v>
      </c>
      <c r="D1034">
        <f>IFERROR(VLOOKUP(B1034,'INX convert'!A$5:G$3000,4,0),D1033)</f>
        <v>14496.46</v>
      </c>
    </row>
    <row r="1035" spans="2:4">
      <c r="B1035" s="1">
        <v>41464</v>
      </c>
      <c r="C1035">
        <f>IFERROR(VLOOKUP(B1035,'INX convert'!A$5:G$3000,7,0),C1034)</f>
        <v>35524.230000000003</v>
      </c>
      <c r="D1035">
        <f>IFERROR(VLOOKUP(B1035,'INX convert'!A$5:G$3000,4,0),D1034)</f>
        <v>14798.85</v>
      </c>
    </row>
    <row r="1036" spans="2:4">
      <c r="B1036" s="1">
        <v>41465</v>
      </c>
      <c r="C1036">
        <f>IFERROR(VLOOKUP(B1036,'INX convert'!A$5:G$3000,7,0),C1035)</f>
        <v>35656.82</v>
      </c>
      <c r="D1036">
        <f>IFERROR(VLOOKUP(B1036,'INX convert'!A$5:G$3000,4,0),D1035)</f>
        <v>14905.69</v>
      </c>
    </row>
    <row r="1037" spans="2:4">
      <c r="B1037" s="1">
        <v>41466</v>
      </c>
      <c r="C1037">
        <f>IFERROR(VLOOKUP(B1037,'INX convert'!A$5:G$3000,7,0),C1036)</f>
        <v>34806.33</v>
      </c>
      <c r="D1037">
        <f>IFERROR(VLOOKUP(B1037,'INX convert'!A$5:G$3000,4,0),D1036)</f>
        <v>15682.3</v>
      </c>
    </row>
    <row r="1038" spans="2:4">
      <c r="B1038" s="1">
        <v>41467</v>
      </c>
      <c r="C1038">
        <f>IFERROR(VLOOKUP(B1038,'INX convert'!A$5:G$3000,7,0),C1037)</f>
        <v>34727.15</v>
      </c>
      <c r="D1038">
        <f>IFERROR(VLOOKUP(B1038,'INX convert'!A$5:G$3000,4,0),D1037)</f>
        <v>15742.38</v>
      </c>
    </row>
    <row r="1039" spans="2:4">
      <c r="B1039" s="1">
        <v>41470</v>
      </c>
      <c r="C1039">
        <f>IFERROR(VLOOKUP(B1039,'INX convert'!A$5:G$3000,7,0),C1038)</f>
        <v>33970.370000000003</v>
      </c>
      <c r="D1039">
        <f>IFERROR(VLOOKUP(B1039,'INX convert'!A$5:G$3000,4,0),D1038)</f>
        <v>16066.56</v>
      </c>
    </row>
    <row r="1040" spans="2:4">
      <c r="B1040" s="1">
        <v>41471</v>
      </c>
      <c r="C1040">
        <f>IFERROR(VLOOKUP(B1040,'INX convert'!A$5:G$3000,7,0),C1039)</f>
        <v>34505.699999999997</v>
      </c>
      <c r="D1040">
        <f>IFERROR(VLOOKUP(B1040,'INX convert'!A$5:G$3000,4,0),D1039)</f>
        <v>16031.57</v>
      </c>
    </row>
    <row r="1041" spans="2:4">
      <c r="B1041" s="1">
        <v>41472</v>
      </c>
      <c r="C1041">
        <f>IFERROR(VLOOKUP(B1041,'INX convert'!A$5:G$3000,7,0),C1040)</f>
        <v>34137.85</v>
      </c>
      <c r="D1041">
        <f>IFERROR(VLOOKUP(B1041,'INX convert'!A$5:G$3000,4,0),D1040)</f>
        <v>16092.2</v>
      </c>
    </row>
    <row r="1042" spans="2:4">
      <c r="B1042" s="1">
        <v>41473</v>
      </c>
      <c r="C1042">
        <f>IFERROR(VLOOKUP(B1042,'INX convert'!A$5:G$3000,7,0),C1041)</f>
        <v>32738.16</v>
      </c>
      <c r="D1042">
        <f>IFERROR(VLOOKUP(B1042,'INX convert'!A$5:G$3000,4,0),D1041)</f>
        <v>16743.87</v>
      </c>
    </row>
    <row r="1043" spans="2:4">
      <c r="B1043" s="1">
        <v>41474</v>
      </c>
      <c r="C1043">
        <f>IFERROR(VLOOKUP(B1043,'INX convert'!A$5:G$3000,7,0),C1042)</f>
        <v>32536.45</v>
      </c>
      <c r="D1043">
        <f>IFERROR(VLOOKUP(B1043,'INX convert'!A$5:G$3000,4,0),D1042)</f>
        <v>16966.66</v>
      </c>
    </row>
    <row r="1044" spans="2:4">
      <c r="B1044" s="1">
        <v>41477</v>
      </c>
      <c r="C1044">
        <f>IFERROR(VLOOKUP(B1044,'INX convert'!A$5:G$3000,7,0),C1043)</f>
        <v>32254.98</v>
      </c>
      <c r="D1044">
        <f>IFERROR(VLOOKUP(B1044,'INX convert'!A$5:G$3000,4,0),D1043)</f>
        <v>17247.919999999998</v>
      </c>
    </row>
    <row r="1045" spans="2:4">
      <c r="B1045" s="1">
        <v>41478</v>
      </c>
      <c r="C1045">
        <f>IFERROR(VLOOKUP(B1045,'INX convert'!A$5:G$3000,7,0),C1044)</f>
        <v>32140.17</v>
      </c>
      <c r="D1045">
        <f>IFERROR(VLOOKUP(B1045,'INX convert'!A$5:G$3000,4,0),D1044)</f>
        <v>17371.2</v>
      </c>
    </row>
    <row r="1046" spans="2:4">
      <c r="B1046" s="1">
        <v>41479</v>
      </c>
      <c r="C1046">
        <f>IFERROR(VLOOKUP(B1046,'INX convert'!A$5:G$3000,7,0),C1045)</f>
        <v>31579.1</v>
      </c>
      <c r="D1046">
        <f>IFERROR(VLOOKUP(B1046,'INX convert'!A$5:G$3000,4,0),D1045)</f>
        <v>17713.37</v>
      </c>
    </row>
    <row r="1047" spans="2:4">
      <c r="B1047" s="1">
        <v>41480</v>
      </c>
      <c r="C1047">
        <f>IFERROR(VLOOKUP(B1047,'INX convert'!A$5:G$3000,7,0),C1046)</f>
        <v>32234.06</v>
      </c>
      <c r="D1047">
        <f>IFERROR(VLOOKUP(B1047,'INX convert'!A$5:G$3000,4,0),D1046)</f>
        <v>17337.580000000002</v>
      </c>
    </row>
    <row r="1048" spans="2:4">
      <c r="B1048" s="1">
        <v>41481</v>
      </c>
      <c r="C1048">
        <f>IFERROR(VLOOKUP(B1048,'INX convert'!A$5:G$3000,7,0),C1047)</f>
        <v>32679.4</v>
      </c>
      <c r="D1048">
        <f>IFERROR(VLOOKUP(B1048,'INX convert'!A$5:G$3000,4,0),D1047)</f>
        <v>17170.25</v>
      </c>
    </row>
    <row r="1049" spans="2:4">
      <c r="B1049" s="1">
        <v>41484</v>
      </c>
      <c r="C1049">
        <f>IFERROR(VLOOKUP(B1049,'INX convert'!A$5:G$3000,7,0),C1048)</f>
        <v>32981.39</v>
      </c>
      <c r="D1049">
        <f>IFERROR(VLOOKUP(B1049,'INX convert'!A$5:G$3000,4,0),D1048)</f>
        <v>16979.5</v>
      </c>
    </row>
    <row r="1050" spans="2:4">
      <c r="B1050" s="1">
        <v>41485</v>
      </c>
      <c r="C1050">
        <f>IFERROR(VLOOKUP(B1050,'INX convert'!A$5:G$3000,7,0),C1049)</f>
        <v>32620.52</v>
      </c>
      <c r="D1050">
        <f>IFERROR(VLOOKUP(B1050,'INX convert'!A$5:G$3000,4,0),D1049)</f>
        <v>17155.57</v>
      </c>
    </row>
    <row r="1051" spans="2:4">
      <c r="B1051" s="1">
        <v>41486</v>
      </c>
      <c r="C1051">
        <f>IFERROR(VLOOKUP(B1051,'INX convert'!A$5:G$3000,7,0),C1050)</f>
        <v>32330.33</v>
      </c>
      <c r="D1051">
        <f>IFERROR(VLOOKUP(B1051,'INX convert'!A$5:G$3000,4,0),D1050)</f>
        <v>17374.46</v>
      </c>
    </row>
    <row r="1052" spans="2:4">
      <c r="B1052" s="1">
        <v>41487</v>
      </c>
      <c r="C1052">
        <f>IFERROR(VLOOKUP(B1052,'INX convert'!A$5:G$3000,7,0),C1051)</f>
        <v>31166.48</v>
      </c>
      <c r="D1052">
        <f>IFERROR(VLOOKUP(B1052,'INX convert'!A$5:G$3000,4,0),D1051)</f>
        <v>17876.599999999999</v>
      </c>
    </row>
    <row r="1053" spans="2:4">
      <c r="B1053" s="1">
        <v>41488</v>
      </c>
      <c r="C1053">
        <f>IFERROR(VLOOKUP(B1053,'INX convert'!A$5:G$3000,7,0),C1052)</f>
        <v>30714.6</v>
      </c>
      <c r="D1053">
        <f>IFERROR(VLOOKUP(B1053,'INX convert'!A$5:G$3000,4,0),D1052)</f>
        <v>18265.75</v>
      </c>
    </row>
    <row r="1054" spans="2:4">
      <c r="B1054" s="1">
        <v>41491</v>
      </c>
      <c r="C1054">
        <f>IFERROR(VLOOKUP(B1054,'INX convert'!A$5:G$3000,7,0),C1053)</f>
        <v>30452.720000000001</v>
      </c>
      <c r="D1054">
        <f>IFERROR(VLOOKUP(B1054,'INX convert'!A$5:G$3000,4,0),D1053)</f>
        <v>18299.34</v>
      </c>
    </row>
    <row r="1055" spans="2:4">
      <c r="B1055" s="1">
        <v>41492</v>
      </c>
      <c r="C1055">
        <f>IFERROR(VLOOKUP(B1055,'INX convert'!A$5:G$3000,7,0),C1054)</f>
        <v>31314.720000000001</v>
      </c>
      <c r="D1055">
        <f>IFERROR(VLOOKUP(B1055,'INX convert'!A$5:G$3000,4,0),D1054)</f>
        <v>17963.68</v>
      </c>
    </row>
    <row r="1056" spans="2:4">
      <c r="B1056" s="1">
        <v>41493</v>
      </c>
      <c r="C1056">
        <f>IFERROR(VLOOKUP(B1056,'INX convert'!A$5:G$3000,7,0),C1055)</f>
        <v>31764.79</v>
      </c>
      <c r="D1056">
        <f>IFERROR(VLOOKUP(B1056,'INX convert'!A$5:G$3000,4,0),D1055)</f>
        <v>17727.62</v>
      </c>
    </row>
    <row r="1057" spans="2:4">
      <c r="B1057" s="1">
        <v>41494</v>
      </c>
      <c r="C1057">
        <f>IFERROR(VLOOKUP(B1057,'INX convert'!A$5:G$3000,7,0),C1056)</f>
        <v>31173.41</v>
      </c>
      <c r="D1057">
        <f>IFERROR(VLOOKUP(B1057,'INX convert'!A$5:G$3000,4,0),D1056)</f>
        <v>18230.71</v>
      </c>
    </row>
    <row r="1058" spans="2:4">
      <c r="B1058" s="1">
        <v>41495</v>
      </c>
      <c r="C1058">
        <f>IFERROR(VLOOKUP(B1058,'INX convert'!A$5:G$3000,7,0),C1057)</f>
        <v>31175.360000000001</v>
      </c>
      <c r="D1058">
        <f>IFERROR(VLOOKUP(B1058,'INX convert'!A$5:G$3000,4,0),D1057)</f>
        <v>18133.29</v>
      </c>
    </row>
    <row r="1059" spans="2:4">
      <c r="B1059" s="1">
        <v>41498</v>
      </c>
      <c r="C1059">
        <f>IFERROR(VLOOKUP(B1059,'INX convert'!A$5:G$3000,7,0),C1058)</f>
        <v>30669.93</v>
      </c>
      <c r="D1059">
        <f>IFERROR(VLOOKUP(B1059,'INX convert'!A$5:G$3000,4,0),D1058)</f>
        <v>18265.78</v>
      </c>
    </row>
    <row r="1060" spans="2:4">
      <c r="B1060" s="1">
        <v>41499</v>
      </c>
      <c r="C1060">
        <f>IFERROR(VLOOKUP(B1060,'INX convert'!A$5:G$3000,7,0),C1059)</f>
        <v>30318.2</v>
      </c>
      <c r="D1060">
        <f>IFERROR(VLOOKUP(B1060,'INX convert'!A$5:G$3000,4,0),D1059)</f>
        <v>18314.72</v>
      </c>
    </row>
    <row r="1061" spans="2:4">
      <c r="B1061" s="1">
        <v>41500</v>
      </c>
      <c r="C1061">
        <f>IFERROR(VLOOKUP(B1061,'INX convert'!A$5:G$3000,7,0),C1060)</f>
        <v>30063.62</v>
      </c>
      <c r="D1061">
        <f>IFERROR(VLOOKUP(B1061,'INX convert'!A$5:G$3000,4,0),D1060)</f>
        <v>18545.28</v>
      </c>
    </row>
    <row r="1062" spans="2:4">
      <c r="B1062" s="1">
        <v>41501</v>
      </c>
      <c r="C1062">
        <f>IFERROR(VLOOKUP(B1062,'INX convert'!A$5:G$3000,7,0),C1061)</f>
        <v>31115.7</v>
      </c>
      <c r="D1062">
        <f>IFERROR(VLOOKUP(B1062,'INX convert'!A$5:G$3000,4,0),D1061)</f>
        <v>17850.669999999998</v>
      </c>
    </row>
    <row r="1063" spans="2:4">
      <c r="B1063" s="1">
        <v>41502</v>
      </c>
      <c r="C1063">
        <f>IFERROR(VLOOKUP(B1063,'INX convert'!A$5:G$3000,7,0),C1062)</f>
        <v>30639.86</v>
      </c>
      <c r="D1063">
        <f>IFERROR(VLOOKUP(B1063,'INX convert'!A$5:G$3000,4,0),D1062)</f>
        <v>18338.919999999998</v>
      </c>
    </row>
    <row r="1064" spans="2:4">
      <c r="B1064" s="1">
        <v>41505</v>
      </c>
      <c r="C1064">
        <f>IFERROR(VLOOKUP(B1064,'INX convert'!A$5:G$3000,7,0),C1063)</f>
        <v>30974.92</v>
      </c>
      <c r="D1064">
        <f>IFERROR(VLOOKUP(B1064,'INX convert'!A$5:G$3000,4,0),D1063)</f>
        <v>18183.330000000002</v>
      </c>
    </row>
    <row r="1065" spans="2:4">
      <c r="B1065" s="1">
        <v>41506</v>
      </c>
      <c r="C1065">
        <f>IFERROR(VLOOKUP(B1065,'INX convert'!A$5:G$3000,7,0),C1064)</f>
        <v>32388.59</v>
      </c>
      <c r="D1065">
        <f>IFERROR(VLOOKUP(B1065,'INX convert'!A$5:G$3000,4,0),D1064)</f>
        <v>17556.84</v>
      </c>
    </row>
    <row r="1066" spans="2:4">
      <c r="B1066" s="1">
        <v>41507</v>
      </c>
      <c r="C1066">
        <f>IFERROR(VLOOKUP(B1066,'INX convert'!A$5:G$3000,7,0),C1065)</f>
        <v>33285.68</v>
      </c>
      <c r="D1066">
        <f>IFERROR(VLOOKUP(B1066,'INX convert'!A$5:G$3000,4,0),D1065)</f>
        <v>16931.47</v>
      </c>
    </row>
    <row r="1067" spans="2:4">
      <c r="B1067" s="1">
        <v>41508</v>
      </c>
      <c r="C1067">
        <f>IFERROR(VLOOKUP(B1067,'INX convert'!A$5:G$3000,7,0),C1066)</f>
        <v>31533.27</v>
      </c>
      <c r="D1067">
        <f>IFERROR(VLOOKUP(B1067,'INX convert'!A$5:G$3000,4,0),D1066)</f>
        <v>17735.87</v>
      </c>
    </row>
    <row r="1068" spans="2:4">
      <c r="B1068" s="1">
        <v>41509</v>
      </c>
      <c r="C1068">
        <f>IFERROR(VLOOKUP(B1068,'INX convert'!A$5:G$3000,7,0),C1067)</f>
        <v>30860.47</v>
      </c>
      <c r="D1068">
        <f>IFERROR(VLOOKUP(B1068,'INX convert'!A$5:G$3000,4,0),D1067)</f>
        <v>18266.099999999999</v>
      </c>
    </row>
    <row r="1069" spans="2:4">
      <c r="B1069" s="1">
        <v>41512</v>
      </c>
      <c r="C1069">
        <f>IFERROR(VLOOKUP(B1069,'INX convert'!A$5:G$3000,7,0),C1068)</f>
        <v>30491.8</v>
      </c>
      <c r="D1069">
        <f>IFERROR(VLOOKUP(B1069,'INX convert'!A$5:G$3000,4,0),D1068)</f>
        <v>18398.45</v>
      </c>
    </row>
    <row r="1070" spans="2:4">
      <c r="B1070" s="1">
        <v>41513</v>
      </c>
      <c r="C1070">
        <f>IFERROR(VLOOKUP(B1070,'INX convert'!A$5:G$3000,7,0),C1069)</f>
        <v>33719.43</v>
      </c>
      <c r="D1070">
        <f>IFERROR(VLOOKUP(B1070,'INX convert'!A$5:G$3000,4,0),D1069)</f>
        <v>16496.22</v>
      </c>
    </row>
    <row r="1071" spans="2:4">
      <c r="B1071" s="1">
        <v>41514</v>
      </c>
      <c r="C1071">
        <f>IFERROR(VLOOKUP(B1071,'INX convert'!A$5:G$3000,7,0),C1070)</f>
        <v>34299.410000000003</v>
      </c>
      <c r="D1071">
        <f>IFERROR(VLOOKUP(B1071,'INX convert'!A$5:G$3000,4,0),D1070)</f>
        <v>16073.64</v>
      </c>
    </row>
    <row r="1072" spans="2:4">
      <c r="B1072" s="1">
        <v>41515</v>
      </c>
      <c r="C1072">
        <f>IFERROR(VLOOKUP(B1072,'INX convert'!A$5:G$3000,7,0),C1071)</f>
        <v>33221.03</v>
      </c>
      <c r="D1072">
        <f>IFERROR(VLOOKUP(B1072,'INX convert'!A$5:G$3000,4,0),D1071)</f>
        <v>16292.72</v>
      </c>
    </row>
    <row r="1073" spans="2:4">
      <c r="B1073" s="1">
        <v>41516</v>
      </c>
      <c r="C1073">
        <f>IFERROR(VLOOKUP(B1073,'INX convert'!A$5:G$3000,7,0),C1072)</f>
        <v>34840.550000000003</v>
      </c>
      <c r="D1073">
        <f>IFERROR(VLOOKUP(B1073,'INX convert'!A$5:G$3000,4,0),D1072)</f>
        <v>15394.14</v>
      </c>
    </row>
    <row r="1074" spans="2:4">
      <c r="B1074" s="1">
        <v>41520</v>
      </c>
      <c r="C1074">
        <f>IFERROR(VLOOKUP(B1074,'INX convert'!A$5:G$3000,7,0),C1073)</f>
        <v>33788.660000000003</v>
      </c>
      <c r="D1074">
        <f>IFERROR(VLOOKUP(B1074,'INX convert'!A$5:G$3000,4,0),D1073)</f>
        <v>15760.45</v>
      </c>
    </row>
    <row r="1075" spans="2:4">
      <c r="B1075" s="1">
        <v>41521</v>
      </c>
      <c r="C1075">
        <f>IFERROR(VLOOKUP(B1075,'INX convert'!A$5:G$3000,7,0),C1074)</f>
        <v>34248.519999999997</v>
      </c>
      <c r="D1075">
        <f>IFERROR(VLOOKUP(B1075,'INX convert'!A$5:G$3000,4,0),D1074)</f>
        <v>15633.91</v>
      </c>
    </row>
    <row r="1076" spans="2:4">
      <c r="B1076" s="1">
        <v>41522</v>
      </c>
      <c r="C1076">
        <f>IFERROR(VLOOKUP(B1076,'INX convert'!A$5:G$3000,7,0),C1075)</f>
        <v>33576.449999999997</v>
      </c>
      <c r="D1076">
        <f>IFERROR(VLOOKUP(B1076,'INX convert'!A$5:G$3000,4,0),D1075)</f>
        <v>15751.13</v>
      </c>
    </row>
    <row r="1077" spans="2:4">
      <c r="B1077" s="1">
        <v>41523</v>
      </c>
      <c r="C1077">
        <f>IFERROR(VLOOKUP(B1077,'INX convert'!A$5:G$3000,7,0),C1076)</f>
        <v>32605</v>
      </c>
      <c r="D1077">
        <f>IFERROR(VLOOKUP(B1077,'INX convert'!A$5:G$3000,4,0),D1076)</f>
        <v>16294.03</v>
      </c>
    </row>
    <row r="1078" spans="2:4">
      <c r="B1078" s="1">
        <v>41526</v>
      </c>
      <c r="C1078">
        <f>IFERROR(VLOOKUP(B1078,'INX convert'!A$5:G$3000,7,0),C1077)</f>
        <v>32591.63</v>
      </c>
      <c r="D1078">
        <f>IFERROR(VLOOKUP(B1078,'INX convert'!A$5:G$3000,4,0),D1077)</f>
        <v>16530.18</v>
      </c>
    </row>
    <row r="1079" spans="2:4">
      <c r="B1079" s="1">
        <v>41527</v>
      </c>
      <c r="C1079">
        <f>IFERROR(VLOOKUP(B1079,'INX convert'!A$5:G$3000,7,0),C1078)</f>
        <v>31359.51</v>
      </c>
      <c r="D1079">
        <f>IFERROR(VLOOKUP(B1079,'INX convert'!A$5:G$3000,4,0),D1078)</f>
        <v>17184.099999999999</v>
      </c>
    </row>
    <row r="1080" spans="2:4">
      <c r="B1080" s="1">
        <v>41528</v>
      </c>
      <c r="C1080">
        <f>IFERROR(VLOOKUP(B1080,'INX convert'!A$5:G$3000,7,0),C1079)</f>
        <v>30916.959999999999</v>
      </c>
      <c r="D1080">
        <f>IFERROR(VLOOKUP(B1080,'INX convert'!A$5:G$3000,4,0),D1079)</f>
        <v>17512.66</v>
      </c>
    </row>
    <row r="1081" spans="2:4">
      <c r="B1081" s="1">
        <v>41529</v>
      </c>
      <c r="C1081">
        <f>IFERROR(VLOOKUP(B1081,'INX convert'!A$5:G$3000,7,0),C1080)</f>
        <v>30667.09</v>
      </c>
      <c r="D1081">
        <f>IFERROR(VLOOKUP(B1081,'INX convert'!A$5:G$3000,4,0),D1080)</f>
        <v>17668.060000000001</v>
      </c>
    </row>
    <row r="1082" spans="2:4">
      <c r="B1082" s="1">
        <v>41530</v>
      </c>
      <c r="C1082">
        <f>IFERROR(VLOOKUP(B1082,'INX convert'!A$5:G$3000,7,0),C1081)</f>
        <v>30653.96</v>
      </c>
      <c r="D1082">
        <f>IFERROR(VLOOKUP(B1082,'INX convert'!A$5:G$3000,4,0),D1081)</f>
        <v>17539.05</v>
      </c>
    </row>
    <row r="1083" spans="2:4">
      <c r="B1083" s="1">
        <v>41533</v>
      </c>
      <c r="C1083">
        <f>IFERROR(VLOOKUP(B1083,'INX convert'!A$5:G$3000,7,0),C1082)</f>
        <v>30475.69</v>
      </c>
      <c r="D1083">
        <f>IFERROR(VLOOKUP(B1083,'INX convert'!A$5:G$3000,4,0),D1082)</f>
        <v>17882.240000000002</v>
      </c>
    </row>
    <row r="1084" spans="2:4">
      <c r="B1084" s="1">
        <v>41534</v>
      </c>
      <c r="C1084">
        <f>IFERROR(VLOOKUP(B1084,'INX convert'!A$5:G$3000,7,0),C1083)</f>
        <v>30544.73</v>
      </c>
      <c r="D1084">
        <f>IFERROR(VLOOKUP(B1084,'INX convert'!A$5:G$3000,4,0),D1083)</f>
        <v>17828.03</v>
      </c>
    </row>
    <row r="1085" spans="2:4">
      <c r="B1085" s="1">
        <v>41535</v>
      </c>
      <c r="C1085">
        <f>IFERROR(VLOOKUP(B1085,'INX convert'!A$5:G$3000,7,0),C1084)</f>
        <v>29921.91</v>
      </c>
      <c r="D1085">
        <f>IFERROR(VLOOKUP(B1085,'INX convert'!A$5:G$3000,4,0),D1084)</f>
        <v>18182.84</v>
      </c>
    </row>
    <row r="1086" spans="2:4">
      <c r="B1086" s="1">
        <v>41536</v>
      </c>
      <c r="C1086">
        <f>IFERROR(VLOOKUP(B1086,'INX convert'!A$5:G$3000,7,0),C1085)</f>
        <v>29360.6</v>
      </c>
      <c r="D1086">
        <f>IFERROR(VLOOKUP(B1086,'INX convert'!A$5:G$3000,4,0),D1085)</f>
        <v>19049.89</v>
      </c>
    </row>
    <row r="1087" spans="2:4">
      <c r="B1087" s="1">
        <v>41537</v>
      </c>
      <c r="C1087">
        <f>IFERROR(VLOOKUP(B1087,'INX convert'!A$5:G$3000,7,0),C1086)</f>
        <v>28689.72</v>
      </c>
      <c r="D1087">
        <f>IFERROR(VLOOKUP(B1087,'INX convert'!A$5:G$3000,4,0),D1086)</f>
        <v>19387.919999999998</v>
      </c>
    </row>
    <row r="1088" spans="2:4">
      <c r="B1088" s="1">
        <v>41540</v>
      </c>
      <c r="C1088">
        <f>IFERROR(VLOOKUP(B1088,'INX convert'!A$5:G$3000,7,0),C1087)</f>
        <v>29015.06</v>
      </c>
      <c r="D1088">
        <f>IFERROR(VLOOKUP(B1088,'INX convert'!A$5:G$3000,4,0),D1087)</f>
        <v>19107.82</v>
      </c>
    </row>
    <row r="1089" spans="2:4">
      <c r="B1089" s="1">
        <v>41541</v>
      </c>
      <c r="C1089">
        <f>IFERROR(VLOOKUP(B1089,'INX convert'!A$5:G$3000,7,0),C1088)</f>
        <v>28342.37</v>
      </c>
      <c r="D1089">
        <f>IFERROR(VLOOKUP(B1089,'INX convert'!A$5:G$3000,4,0),D1088)</f>
        <v>19544.47</v>
      </c>
    </row>
    <row r="1090" spans="2:4">
      <c r="B1090" s="1">
        <v>41542</v>
      </c>
      <c r="C1090">
        <f>IFERROR(VLOOKUP(B1090,'INX convert'!A$5:G$3000,7,0),C1089)</f>
        <v>28207.63</v>
      </c>
      <c r="D1090">
        <f>IFERROR(VLOOKUP(B1090,'INX convert'!A$5:G$3000,4,0),D1089)</f>
        <v>19675.599999999999</v>
      </c>
    </row>
    <row r="1091" spans="2:4">
      <c r="B1091" s="1">
        <v>41543</v>
      </c>
      <c r="C1091">
        <f>IFERROR(VLOOKUP(B1091,'INX convert'!A$5:G$3000,7,0),C1090)</f>
        <v>28043.94</v>
      </c>
      <c r="D1091">
        <f>IFERROR(VLOOKUP(B1091,'INX convert'!A$5:G$3000,4,0),D1090)</f>
        <v>19704.59</v>
      </c>
    </row>
    <row r="1092" spans="2:4">
      <c r="B1092" s="1">
        <v>41544</v>
      </c>
      <c r="C1092">
        <f>IFERROR(VLOOKUP(B1092,'INX convert'!A$5:G$3000,7,0),C1091)</f>
        <v>28452.65</v>
      </c>
      <c r="D1092">
        <f>IFERROR(VLOOKUP(B1092,'INX convert'!A$5:G$3000,4,0),D1091)</f>
        <v>19586.43</v>
      </c>
    </row>
    <row r="1093" spans="2:4">
      <c r="B1093" s="1">
        <v>41547</v>
      </c>
      <c r="C1093">
        <f>IFERROR(VLOOKUP(B1093,'INX convert'!A$5:G$3000,7,0),C1092)</f>
        <v>29666.58</v>
      </c>
      <c r="D1093">
        <f>IFERROR(VLOOKUP(B1093,'INX convert'!A$5:G$3000,4,0),D1092)</f>
        <v>18725.45</v>
      </c>
    </row>
    <row r="1094" spans="2:4">
      <c r="B1094" s="1">
        <v>41548</v>
      </c>
      <c r="C1094">
        <f>IFERROR(VLOOKUP(B1094,'INX convert'!A$5:G$3000,7,0),C1093)</f>
        <v>29186.959999999999</v>
      </c>
      <c r="D1094">
        <f>IFERROR(VLOOKUP(B1094,'INX convert'!A$5:G$3000,4,0),D1093)</f>
        <v>18985.009999999998</v>
      </c>
    </row>
    <row r="1095" spans="2:4">
      <c r="B1095" s="1">
        <v>41549</v>
      </c>
      <c r="C1095">
        <f>IFERROR(VLOOKUP(B1095,'INX convert'!A$5:G$3000,7,0),C1094)</f>
        <v>29774.27</v>
      </c>
      <c r="D1095">
        <f>IFERROR(VLOOKUP(B1095,'INX convert'!A$5:G$3000,4,0),D1094)</f>
        <v>18778.66</v>
      </c>
    </row>
    <row r="1096" spans="2:4">
      <c r="B1096" s="1">
        <v>41550</v>
      </c>
      <c r="C1096">
        <f>IFERROR(VLOOKUP(B1096,'INX convert'!A$5:G$3000,7,0),C1095)</f>
        <v>30878.080000000002</v>
      </c>
      <c r="D1096">
        <f>IFERROR(VLOOKUP(B1096,'INX convert'!A$5:G$3000,4,0),D1095)</f>
        <v>18166.21</v>
      </c>
    </row>
    <row r="1097" spans="2:4">
      <c r="B1097" s="1">
        <v>41551</v>
      </c>
      <c r="C1097">
        <f>IFERROR(VLOOKUP(B1097,'INX convert'!A$5:G$3000,7,0),C1096)</f>
        <v>30711.360000000001</v>
      </c>
      <c r="D1097">
        <f>IFERROR(VLOOKUP(B1097,'INX convert'!A$5:G$3000,4,0),D1096)</f>
        <v>18182.919999999998</v>
      </c>
    </row>
    <row r="1098" spans="2:4">
      <c r="B1098" s="1">
        <v>41554</v>
      </c>
      <c r="C1098">
        <f>IFERROR(VLOOKUP(B1098,'INX convert'!A$5:G$3000,7,0),C1097)</f>
        <v>30981.09</v>
      </c>
      <c r="D1098">
        <f>IFERROR(VLOOKUP(B1098,'INX convert'!A$5:G$3000,4,0),D1097)</f>
        <v>17954.8</v>
      </c>
    </row>
    <row r="1099" spans="2:4">
      <c r="B1099" s="1">
        <v>41555</v>
      </c>
      <c r="C1099">
        <f>IFERROR(VLOOKUP(B1099,'INX convert'!A$5:G$3000,7,0),C1098)</f>
        <v>32278.65</v>
      </c>
      <c r="D1099">
        <f>IFERROR(VLOOKUP(B1099,'INX convert'!A$5:G$3000,4,0),D1098)</f>
        <v>17265.11</v>
      </c>
    </row>
    <row r="1100" spans="2:4">
      <c r="B1100" s="1">
        <v>41556</v>
      </c>
      <c r="C1100">
        <f>IFERROR(VLOOKUP(B1100,'INX convert'!A$5:G$3000,7,0),C1099)</f>
        <v>33246.449999999997</v>
      </c>
      <c r="D1100">
        <f>IFERROR(VLOOKUP(B1100,'INX convert'!A$5:G$3000,4,0),D1099)</f>
        <v>16538.63</v>
      </c>
    </row>
    <row r="1101" spans="2:4">
      <c r="B1101" s="1">
        <v>41557</v>
      </c>
      <c r="C1101">
        <f>IFERROR(VLOOKUP(B1101,'INX convert'!A$5:G$3000,7,0),C1100)</f>
        <v>30925.360000000001</v>
      </c>
      <c r="D1101">
        <f>IFERROR(VLOOKUP(B1101,'INX convert'!A$5:G$3000,4,0),D1100)</f>
        <v>17702.330000000002</v>
      </c>
    </row>
    <row r="1102" spans="2:4">
      <c r="B1102" s="1">
        <v>41558</v>
      </c>
      <c r="C1102">
        <f>IFERROR(VLOOKUP(B1102,'INX convert'!A$5:G$3000,7,0),C1101)</f>
        <v>29632.84</v>
      </c>
      <c r="D1102">
        <f>IFERROR(VLOOKUP(B1102,'INX convert'!A$5:G$3000,4,0),D1101)</f>
        <v>18541.169999999998</v>
      </c>
    </row>
    <row r="1103" spans="2:4">
      <c r="B1103" s="1">
        <v>41561</v>
      </c>
      <c r="C1103">
        <f>IFERROR(VLOOKUP(B1103,'INX convert'!A$5:G$3000,7,0),C1102)</f>
        <v>30358.71</v>
      </c>
      <c r="D1103">
        <f>IFERROR(VLOOKUP(B1103,'INX convert'!A$5:G$3000,4,0),D1102)</f>
        <v>18147.580000000002</v>
      </c>
    </row>
    <row r="1104" spans="2:4">
      <c r="B1104" s="1">
        <v>41562</v>
      </c>
      <c r="C1104">
        <f>IFERROR(VLOOKUP(B1104,'INX convert'!A$5:G$3000,7,0),C1103)</f>
        <v>29090.87</v>
      </c>
      <c r="D1104">
        <f>IFERROR(VLOOKUP(B1104,'INX convert'!A$5:G$3000,4,0),D1103)</f>
        <v>18676.93</v>
      </c>
    </row>
    <row r="1105" spans="2:4">
      <c r="B1105" s="1">
        <v>41563</v>
      </c>
      <c r="C1105">
        <f>IFERROR(VLOOKUP(B1105,'INX convert'!A$5:G$3000,7,0),C1104)</f>
        <v>28655.439999999999</v>
      </c>
      <c r="D1105">
        <f>IFERROR(VLOOKUP(B1105,'INX convert'!A$5:G$3000,4,0),D1104)</f>
        <v>18918.95</v>
      </c>
    </row>
    <row r="1106" spans="2:4">
      <c r="B1106" s="1">
        <v>41564</v>
      </c>
      <c r="C1106">
        <f>IFERROR(VLOOKUP(B1106,'INX convert'!A$5:G$3000,7,0),C1105)</f>
        <v>27370.080000000002</v>
      </c>
      <c r="D1106">
        <f>IFERROR(VLOOKUP(B1106,'INX convert'!A$5:G$3000,4,0),D1105)</f>
        <v>20246.419999999998</v>
      </c>
    </row>
    <row r="1107" spans="2:4">
      <c r="B1107" s="1">
        <v>41565</v>
      </c>
      <c r="C1107">
        <f>IFERROR(VLOOKUP(B1107,'INX convert'!A$5:G$3000,7,0),C1106)</f>
        <v>26295.919999999998</v>
      </c>
      <c r="D1107">
        <f>IFERROR(VLOOKUP(B1107,'INX convert'!A$5:G$3000,4,0),D1106)</f>
        <v>21129.75</v>
      </c>
    </row>
    <row r="1108" spans="2:4">
      <c r="B1108" s="1">
        <v>41568</v>
      </c>
      <c r="C1108">
        <f>IFERROR(VLOOKUP(B1108,'INX convert'!A$5:G$3000,7,0),C1107)</f>
        <v>26320.27</v>
      </c>
      <c r="D1108">
        <f>IFERROR(VLOOKUP(B1108,'INX convert'!A$5:G$3000,4,0),D1107)</f>
        <v>21043.57</v>
      </c>
    </row>
    <row r="1109" spans="2:4">
      <c r="B1109" s="1">
        <v>41569</v>
      </c>
      <c r="C1109">
        <f>IFERROR(VLOOKUP(B1109,'INX convert'!A$5:G$3000,7,0),C1108)</f>
        <v>26180.85</v>
      </c>
      <c r="D1109">
        <f>IFERROR(VLOOKUP(B1109,'INX convert'!A$5:G$3000,4,0),D1108)</f>
        <v>21452.28</v>
      </c>
    </row>
    <row r="1110" spans="2:4">
      <c r="B1110" s="1">
        <v>41570</v>
      </c>
      <c r="C1110">
        <f>IFERROR(VLOOKUP(B1110,'INX convert'!A$5:G$3000,7,0),C1109)</f>
        <v>26794.37</v>
      </c>
      <c r="D1110">
        <f>IFERROR(VLOOKUP(B1110,'INX convert'!A$5:G$3000,4,0),D1109)</f>
        <v>20964.91</v>
      </c>
    </row>
    <row r="1111" spans="2:4">
      <c r="B1111" s="1">
        <v>41571</v>
      </c>
      <c r="C1111">
        <f>IFERROR(VLOOKUP(B1111,'INX convert'!A$5:G$3000,7,0),C1110)</f>
        <v>26207.65</v>
      </c>
      <c r="D1111">
        <f>IFERROR(VLOOKUP(B1111,'INX convert'!A$5:G$3000,4,0),D1110)</f>
        <v>21483.77</v>
      </c>
    </row>
    <row r="1112" spans="2:4">
      <c r="B1112" s="1">
        <v>41572</v>
      </c>
      <c r="C1112">
        <f>IFERROR(VLOOKUP(B1112,'INX convert'!A$5:G$3000,7,0),C1111)</f>
        <v>26132.33</v>
      </c>
      <c r="D1112">
        <f>IFERROR(VLOOKUP(B1112,'INX convert'!A$5:G$3000,4,0),D1111)</f>
        <v>21511.040000000001</v>
      </c>
    </row>
    <row r="1113" spans="2:4">
      <c r="B1113" s="1">
        <v>41575</v>
      </c>
      <c r="C1113">
        <f>IFERROR(VLOOKUP(B1113,'INX convert'!A$5:G$3000,7,0),C1112)</f>
        <v>26113.21</v>
      </c>
      <c r="D1113">
        <f>IFERROR(VLOOKUP(B1113,'INX convert'!A$5:G$3000,4,0),D1112)</f>
        <v>21492.82</v>
      </c>
    </row>
    <row r="1114" spans="2:4">
      <c r="B1114" s="1">
        <v>41576</v>
      </c>
      <c r="C1114">
        <f>IFERROR(VLOOKUP(B1114,'INX convert'!A$5:G$3000,7,0),C1113)</f>
        <v>25493.29</v>
      </c>
      <c r="D1114">
        <f>IFERROR(VLOOKUP(B1114,'INX convert'!A$5:G$3000,4,0),D1113)</f>
        <v>21945.45</v>
      </c>
    </row>
    <row r="1115" spans="2:4">
      <c r="B1115" s="1">
        <v>41577</v>
      </c>
      <c r="C1115">
        <f>IFERROR(VLOOKUP(B1115,'INX convert'!A$5:G$3000,7,0),C1114)</f>
        <v>25778.77</v>
      </c>
      <c r="D1115">
        <f>IFERROR(VLOOKUP(B1115,'INX convert'!A$5:G$3000,4,0),D1114)</f>
        <v>21699.21</v>
      </c>
    </row>
    <row r="1116" spans="2:4">
      <c r="B1116" s="1">
        <v>41578</v>
      </c>
      <c r="C1116">
        <f>IFERROR(VLOOKUP(B1116,'INX convert'!A$5:G$3000,7,0),C1115)</f>
        <v>25142.080000000002</v>
      </c>
      <c r="D1116">
        <f>IFERROR(VLOOKUP(B1116,'INX convert'!A$5:G$3000,4,0),D1115)</f>
        <v>21670.560000000001</v>
      </c>
    </row>
    <row r="1117" spans="2:4">
      <c r="B1117" s="1">
        <v>41579</v>
      </c>
      <c r="C1117">
        <f>IFERROR(VLOOKUP(B1117,'INX convert'!A$5:G$3000,7,0),C1116)</f>
        <v>25362.720000000001</v>
      </c>
      <c r="D1117">
        <f>IFERROR(VLOOKUP(B1117,'INX convert'!A$5:G$3000,4,0),D1116)</f>
        <v>21129.59</v>
      </c>
    </row>
    <row r="1118" spans="2:4">
      <c r="B1118" s="1">
        <v>41582</v>
      </c>
      <c r="C1118">
        <f>IFERROR(VLOOKUP(B1118,'INX convert'!A$5:G$3000,7,0),C1117)</f>
        <v>25125.96</v>
      </c>
      <c r="D1118">
        <f>IFERROR(VLOOKUP(B1118,'INX convert'!A$5:G$3000,4,0),D1117)</f>
        <v>21393.9</v>
      </c>
    </row>
    <row r="1119" spans="2:4">
      <c r="B1119" s="1">
        <v>41583</v>
      </c>
      <c r="C1119">
        <f>IFERROR(VLOOKUP(B1119,'INX convert'!A$5:G$3000,7,0),C1118)</f>
        <v>25327.93</v>
      </c>
      <c r="D1119">
        <f>IFERROR(VLOOKUP(B1119,'INX convert'!A$5:G$3000,4,0),D1118)</f>
        <v>21100.97</v>
      </c>
    </row>
    <row r="1120" spans="2:4">
      <c r="B1120" s="1">
        <v>41584</v>
      </c>
      <c r="C1120">
        <f>IFERROR(VLOOKUP(B1120,'INX convert'!A$5:G$3000,7,0),C1119)</f>
        <v>25319.9</v>
      </c>
      <c r="D1120">
        <f>IFERROR(VLOOKUP(B1120,'INX convert'!A$5:G$3000,4,0),D1119)</f>
        <v>21266.07</v>
      </c>
    </row>
    <row r="1121" spans="2:4">
      <c r="B1121" s="1">
        <v>41585</v>
      </c>
      <c r="C1121">
        <f>IFERROR(VLOOKUP(B1121,'INX convert'!A$5:G$3000,7,0),C1120)</f>
        <v>25068.92</v>
      </c>
      <c r="D1121">
        <f>IFERROR(VLOOKUP(B1121,'INX convert'!A$5:G$3000,4,0),D1120)</f>
        <v>21016.09</v>
      </c>
    </row>
    <row r="1122" spans="2:4">
      <c r="B1122" s="1">
        <v>41586</v>
      </c>
      <c r="C1122">
        <f>IFERROR(VLOOKUP(B1122,'INX convert'!A$5:G$3000,7,0),C1121)</f>
        <v>25268.92</v>
      </c>
      <c r="D1122">
        <f>IFERROR(VLOOKUP(B1122,'INX convert'!A$5:G$3000,4,0),D1121)</f>
        <v>20738.23</v>
      </c>
    </row>
    <row r="1123" spans="2:4">
      <c r="B1123" s="1">
        <v>41589</v>
      </c>
      <c r="C1123">
        <f>IFERROR(VLOOKUP(B1123,'INX convert'!A$5:G$3000,7,0),C1122)</f>
        <v>25238.53</v>
      </c>
      <c r="D1123">
        <f>IFERROR(VLOOKUP(B1123,'INX convert'!A$5:G$3000,4,0),D1122)</f>
        <v>20928.53</v>
      </c>
    </row>
    <row r="1124" spans="2:4">
      <c r="B1124" s="1">
        <v>41590</v>
      </c>
      <c r="C1124">
        <f>IFERROR(VLOOKUP(B1124,'INX convert'!A$5:G$3000,7,0),C1123)</f>
        <v>25454.51</v>
      </c>
      <c r="D1124">
        <f>IFERROR(VLOOKUP(B1124,'INX convert'!A$5:G$3000,4,0),D1123)</f>
        <v>20833.87</v>
      </c>
    </row>
    <row r="1125" spans="2:4">
      <c r="B1125" s="1">
        <v>41591</v>
      </c>
      <c r="C1125">
        <f>IFERROR(VLOOKUP(B1125,'INX convert'!A$5:G$3000,7,0),C1124)</f>
        <v>25648.86</v>
      </c>
      <c r="D1125">
        <f>IFERROR(VLOOKUP(B1125,'INX convert'!A$5:G$3000,4,0),D1124)</f>
        <v>20563.79</v>
      </c>
    </row>
    <row r="1126" spans="2:4">
      <c r="B1126" s="1">
        <v>41592</v>
      </c>
      <c r="C1126">
        <f>IFERROR(VLOOKUP(B1126,'INX convert'!A$5:G$3000,7,0),C1125)</f>
        <v>24847.19</v>
      </c>
      <c r="D1126">
        <f>IFERROR(VLOOKUP(B1126,'INX convert'!A$5:G$3000,4,0),D1125)</f>
        <v>21359.72</v>
      </c>
    </row>
    <row r="1127" spans="2:4">
      <c r="B1127" s="1">
        <v>41593</v>
      </c>
      <c r="C1127">
        <f>IFERROR(VLOOKUP(B1127,'INX convert'!A$5:G$3000,7,0),C1126)</f>
        <v>24711.33</v>
      </c>
      <c r="D1127">
        <f>IFERROR(VLOOKUP(B1127,'INX convert'!A$5:G$3000,4,0),D1126)</f>
        <v>21522.01</v>
      </c>
    </row>
    <row r="1128" spans="2:4">
      <c r="B1128" s="1">
        <v>41596</v>
      </c>
      <c r="C1128">
        <f>IFERROR(VLOOKUP(B1128,'INX convert'!A$5:G$3000,7,0),C1127)</f>
        <v>24339.07</v>
      </c>
      <c r="D1128">
        <f>IFERROR(VLOOKUP(B1128,'INX convert'!A$5:G$3000,4,0),D1127)</f>
        <v>21998.97</v>
      </c>
    </row>
    <row r="1129" spans="2:4">
      <c r="B1129" s="1">
        <v>41597</v>
      </c>
      <c r="C1129">
        <f>IFERROR(VLOOKUP(B1129,'INX convert'!A$5:G$3000,7,0),C1128)</f>
        <v>24486.92</v>
      </c>
      <c r="D1129">
        <f>IFERROR(VLOOKUP(B1129,'INX convert'!A$5:G$3000,4,0),D1128)</f>
        <v>21860.6</v>
      </c>
    </row>
    <row r="1130" spans="2:4">
      <c r="B1130" s="1">
        <v>41598</v>
      </c>
      <c r="C1130">
        <f>IFERROR(VLOOKUP(B1130,'INX convert'!A$5:G$3000,7,0),C1129)</f>
        <v>23863.1</v>
      </c>
      <c r="D1130">
        <f>IFERROR(VLOOKUP(B1130,'INX convert'!A$5:G$3000,4,0),D1129)</f>
        <v>22212.98</v>
      </c>
    </row>
    <row r="1131" spans="2:4">
      <c r="B1131" s="1">
        <v>41599</v>
      </c>
      <c r="C1131">
        <f>IFERROR(VLOOKUP(B1131,'INX convert'!A$5:G$3000,7,0),C1130)</f>
        <v>23560.31</v>
      </c>
      <c r="D1131">
        <f>IFERROR(VLOOKUP(B1131,'INX convert'!A$5:G$3000,4,0),D1130)</f>
        <v>22481.77</v>
      </c>
    </row>
    <row r="1132" spans="2:4">
      <c r="B1132" s="1">
        <v>41600</v>
      </c>
      <c r="C1132">
        <f>IFERROR(VLOOKUP(B1132,'INX convert'!A$5:G$3000,7,0),C1131)</f>
        <v>23441.91</v>
      </c>
      <c r="D1132">
        <f>IFERROR(VLOOKUP(B1132,'INX convert'!A$5:G$3000,4,0),D1131)</f>
        <v>22788.240000000002</v>
      </c>
    </row>
    <row r="1133" spans="2:4">
      <c r="B1133" s="1">
        <v>41603</v>
      </c>
      <c r="C1133">
        <f>IFERROR(VLOOKUP(B1133,'INX convert'!A$5:G$3000,7,0),C1132)</f>
        <v>23024.61</v>
      </c>
      <c r="D1133">
        <f>IFERROR(VLOOKUP(B1133,'INX convert'!A$5:G$3000,4,0),D1132)</f>
        <v>23126.7</v>
      </c>
    </row>
    <row r="1134" spans="2:4">
      <c r="B1134" s="1">
        <v>41604</v>
      </c>
      <c r="C1134">
        <f>IFERROR(VLOOKUP(B1134,'INX convert'!A$5:G$3000,7,0),C1133)</f>
        <v>22971.21</v>
      </c>
      <c r="D1134">
        <f>IFERROR(VLOOKUP(B1134,'INX convert'!A$5:G$3000,4,0),D1133)</f>
        <v>23358.09</v>
      </c>
    </row>
    <row r="1135" spans="2:4">
      <c r="B1135" s="1">
        <v>41605</v>
      </c>
      <c r="C1135">
        <f>IFERROR(VLOOKUP(B1135,'INX convert'!A$5:G$3000,7,0),C1134)</f>
        <v>22653.13</v>
      </c>
      <c r="D1135">
        <f>IFERROR(VLOOKUP(B1135,'INX convert'!A$5:G$3000,4,0),D1134)</f>
        <v>23715.84</v>
      </c>
    </row>
    <row r="1136" spans="2:4">
      <c r="B1136" s="1">
        <v>41607</v>
      </c>
      <c r="C1136">
        <f>IFERROR(VLOOKUP(B1136,'INX convert'!A$5:G$3000,7,0),C1135)</f>
        <v>23060.78</v>
      </c>
      <c r="D1136">
        <f>IFERROR(VLOOKUP(B1136,'INX convert'!A$5:G$3000,4,0),D1135)</f>
        <v>23408.26</v>
      </c>
    </row>
    <row r="1137" spans="2:4">
      <c r="B1137" s="1">
        <v>41610</v>
      </c>
      <c r="C1137">
        <f>IFERROR(VLOOKUP(B1137,'INX convert'!A$5:G$3000,7,0),C1136)</f>
        <v>23163.68</v>
      </c>
      <c r="D1137">
        <f>IFERROR(VLOOKUP(B1137,'INX convert'!A$5:G$3000,4,0),D1136)</f>
        <v>23093.84</v>
      </c>
    </row>
    <row r="1138" spans="2:4">
      <c r="B1138" s="1">
        <v>41611</v>
      </c>
      <c r="C1138">
        <f>IFERROR(VLOOKUP(B1138,'INX convert'!A$5:G$3000,7,0),C1137)</f>
        <v>24048.26</v>
      </c>
      <c r="D1138">
        <f>IFERROR(VLOOKUP(B1138,'INX convert'!A$5:G$3000,4,0),D1137)</f>
        <v>22310.720000000001</v>
      </c>
    </row>
    <row r="1139" spans="2:4">
      <c r="B1139" s="1">
        <v>41612</v>
      </c>
      <c r="C1139">
        <f>IFERROR(VLOOKUP(B1139,'INX convert'!A$5:G$3000,7,0),C1138)</f>
        <v>24295.45</v>
      </c>
      <c r="D1139">
        <f>IFERROR(VLOOKUP(B1139,'INX convert'!A$5:G$3000,4,0),D1138)</f>
        <v>21973.41</v>
      </c>
    </row>
    <row r="1140" spans="2:4">
      <c r="B1140" s="1">
        <v>41613</v>
      </c>
      <c r="C1140">
        <f>IFERROR(VLOOKUP(B1140,'INX convert'!A$5:G$3000,7,0),C1139)</f>
        <v>24583.5</v>
      </c>
      <c r="D1140">
        <f>IFERROR(VLOOKUP(B1140,'INX convert'!A$5:G$3000,4,0),D1139)</f>
        <v>22031.040000000001</v>
      </c>
    </row>
    <row r="1141" spans="2:4">
      <c r="B1141" s="1">
        <v>41614</v>
      </c>
      <c r="C1141">
        <f>IFERROR(VLOOKUP(B1141,'INX convert'!A$5:G$3000,7,0),C1140)</f>
        <v>23882.9</v>
      </c>
      <c r="D1141">
        <f>IFERROR(VLOOKUP(B1141,'INX convert'!A$5:G$3000,4,0),D1140)</f>
        <v>22738.6</v>
      </c>
    </row>
    <row r="1142" spans="2:4">
      <c r="B1142" s="1">
        <v>41617</v>
      </c>
      <c r="C1142">
        <f>IFERROR(VLOOKUP(B1142,'INX convert'!A$5:G$3000,7,0),C1141)</f>
        <v>23397.040000000001</v>
      </c>
      <c r="D1142">
        <f>IFERROR(VLOOKUP(B1142,'INX convert'!A$5:G$3000,4,0),D1141)</f>
        <v>23301.54</v>
      </c>
    </row>
    <row r="1143" spans="2:4">
      <c r="B1143" s="1">
        <v>41618</v>
      </c>
      <c r="C1143">
        <f>IFERROR(VLOOKUP(B1143,'INX convert'!A$5:G$3000,7,0),C1142)</f>
        <v>23796.880000000001</v>
      </c>
      <c r="D1143">
        <f>IFERROR(VLOOKUP(B1143,'INX convert'!A$5:G$3000,4,0),D1142)</f>
        <v>23070.25</v>
      </c>
    </row>
    <row r="1144" spans="2:4">
      <c r="B1144" s="1">
        <v>41619</v>
      </c>
      <c r="C1144">
        <f>IFERROR(VLOOKUP(B1144,'INX convert'!A$5:G$3000,7,0),C1143)</f>
        <v>24286.52</v>
      </c>
      <c r="D1144">
        <f>IFERROR(VLOOKUP(B1144,'INX convert'!A$5:G$3000,4,0),D1143)</f>
        <v>22653.7</v>
      </c>
    </row>
    <row r="1145" spans="2:4">
      <c r="B1145" s="1">
        <v>41620</v>
      </c>
      <c r="C1145">
        <f>IFERROR(VLOOKUP(B1145,'INX convert'!A$5:G$3000,7,0),C1144)</f>
        <v>24442.18</v>
      </c>
      <c r="D1145">
        <f>IFERROR(VLOOKUP(B1145,'INX convert'!A$5:G$3000,4,0),D1144)</f>
        <v>22378.98</v>
      </c>
    </row>
    <row r="1146" spans="2:4">
      <c r="B1146" s="1">
        <v>41621</v>
      </c>
      <c r="C1146">
        <f>IFERROR(VLOOKUP(B1146,'INX convert'!A$5:G$3000,7,0),C1145)</f>
        <v>24521.73</v>
      </c>
      <c r="D1146">
        <f>IFERROR(VLOOKUP(B1146,'INX convert'!A$5:G$3000,4,0),D1145)</f>
        <v>22225.7</v>
      </c>
    </row>
    <row r="1147" spans="2:4">
      <c r="B1147" s="1">
        <v>41624</v>
      </c>
      <c r="C1147">
        <f>IFERROR(VLOOKUP(B1147,'INX convert'!A$5:G$3000,7,0),C1146)</f>
        <v>24100.14</v>
      </c>
      <c r="D1147">
        <f>IFERROR(VLOOKUP(B1147,'INX convert'!A$5:G$3000,4,0),D1146)</f>
        <v>22677.08</v>
      </c>
    </row>
    <row r="1148" spans="2:4">
      <c r="B1148" s="1">
        <v>41625</v>
      </c>
      <c r="C1148">
        <f>IFERROR(VLOOKUP(B1148,'INX convert'!A$5:G$3000,7,0),C1147)</f>
        <v>24419.07</v>
      </c>
      <c r="D1148">
        <f>IFERROR(VLOOKUP(B1148,'INX convert'!A$5:G$3000,4,0),D1147)</f>
        <v>22294.32</v>
      </c>
    </row>
    <row r="1149" spans="2:4">
      <c r="B1149" s="1">
        <v>41626</v>
      </c>
      <c r="C1149">
        <f>IFERROR(VLOOKUP(B1149,'INX convert'!A$5:G$3000,7,0),C1148)</f>
        <v>23686.240000000002</v>
      </c>
      <c r="D1149">
        <f>IFERROR(VLOOKUP(B1149,'INX convert'!A$5:G$3000,4,0),D1148)</f>
        <v>23062.34</v>
      </c>
    </row>
    <row r="1150" spans="2:4">
      <c r="B1150" s="1">
        <v>41627</v>
      </c>
      <c r="C1150">
        <f>IFERROR(VLOOKUP(B1150,'INX convert'!A$5:G$3000,7,0),C1149)</f>
        <v>22456.75</v>
      </c>
      <c r="D1150">
        <f>IFERROR(VLOOKUP(B1150,'INX convert'!A$5:G$3000,4,0),D1149)</f>
        <v>23932.18</v>
      </c>
    </row>
    <row r="1151" spans="2:4">
      <c r="B1151" s="1">
        <v>41628</v>
      </c>
      <c r="C1151">
        <f>IFERROR(VLOOKUP(B1151,'INX convert'!A$5:G$3000,7,0),C1150)</f>
        <v>22398.53</v>
      </c>
      <c r="D1151">
        <f>IFERROR(VLOOKUP(B1151,'INX convert'!A$5:G$3000,4,0),D1150)</f>
        <v>23994.32</v>
      </c>
    </row>
    <row r="1152" spans="2:4">
      <c r="B1152" s="1">
        <v>41631</v>
      </c>
      <c r="C1152">
        <f>IFERROR(VLOOKUP(B1152,'INX convert'!A$5:G$3000,7,0),C1151)</f>
        <v>22211.7</v>
      </c>
      <c r="D1152">
        <f>IFERROR(VLOOKUP(B1152,'INX convert'!A$5:G$3000,4,0),D1151)</f>
        <v>24311.22</v>
      </c>
    </row>
    <row r="1153" spans="2:4">
      <c r="B1153" s="1">
        <v>41632</v>
      </c>
      <c r="C1153">
        <f>IFERROR(VLOOKUP(B1153,'INX convert'!A$5:G$3000,7,0),C1152)</f>
        <v>22211.7</v>
      </c>
      <c r="D1153">
        <f>IFERROR(VLOOKUP(B1153,'INX convert'!A$5:G$3000,4,0),D1152)</f>
        <v>24311.22</v>
      </c>
    </row>
    <row r="1154" spans="2:4">
      <c r="B1154" s="1">
        <v>41634</v>
      </c>
      <c r="C1154">
        <f>IFERROR(VLOOKUP(B1154,'INX convert'!A$5:G$3000,7,0),C1153)</f>
        <v>22211.7</v>
      </c>
      <c r="D1154">
        <f>IFERROR(VLOOKUP(B1154,'INX convert'!A$5:G$3000,4,0),D1153)</f>
        <v>24311.22</v>
      </c>
    </row>
    <row r="1155" spans="2:4">
      <c r="B1155" s="1">
        <v>41635</v>
      </c>
      <c r="C1155">
        <f>IFERROR(VLOOKUP(B1155,'INX convert'!A$5:G$3000,7,0),C1154)</f>
        <v>22193.85</v>
      </c>
      <c r="D1155">
        <f>IFERROR(VLOOKUP(B1155,'INX convert'!A$5:G$3000,4,0),D1154)</f>
        <v>24575.63</v>
      </c>
    </row>
    <row r="1156" spans="2:4">
      <c r="B1156" s="1">
        <v>41638</v>
      </c>
      <c r="C1156">
        <f>IFERROR(VLOOKUP(B1156,'INX convert'!A$5:G$3000,7,0),C1155)</f>
        <v>22337.67</v>
      </c>
      <c r="D1156">
        <f>IFERROR(VLOOKUP(B1156,'INX convert'!A$5:G$3000,4,0),D1155)</f>
        <v>24537.57</v>
      </c>
    </row>
    <row r="1157" spans="2:4">
      <c r="B1157" s="1">
        <v>41639</v>
      </c>
      <c r="C1157">
        <f>IFERROR(VLOOKUP(B1157,'INX convert'!A$5:G$3000,7,0),C1156)</f>
        <v>22337.67</v>
      </c>
      <c r="D1157">
        <f>IFERROR(VLOOKUP(B1157,'INX convert'!A$5:G$3000,4,0),D1156)</f>
        <v>24537.57</v>
      </c>
    </row>
    <row r="1158" spans="2:4">
      <c r="B1158" s="1">
        <v>41641</v>
      </c>
      <c r="C1158">
        <f>IFERROR(VLOOKUP(B1158,'INX convert'!A$5:G$3000,7,0),C1157)</f>
        <v>23161.77</v>
      </c>
      <c r="D1158">
        <f>IFERROR(VLOOKUP(B1158,'INX convert'!A$5:G$3000,4,0),D1157)</f>
        <v>23065.46</v>
      </c>
    </row>
    <row r="1159" spans="2:4">
      <c r="B1159" s="1">
        <v>41642</v>
      </c>
      <c r="C1159">
        <f>IFERROR(VLOOKUP(B1159,'INX convert'!A$5:G$3000,7,0),C1158)</f>
        <v>22783.66</v>
      </c>
      <c r="D1159">
        <f>IFERROR(VLOOKUP(B1159,'INX convert'!A$5:G$3000,4,0),D1158)</f>
        <v>23281.08</v>
      </c>
    </row>
    <row r="1160" spans="2:4">
      <c r="B1160" s="1">
        <v>41645</v>
      </c>
      <c r="C1160">
        <f>IFERROR(VLOOKUP(B1160,'INX convert'!A$5:G$3000,7,0),C1159)</f>
        <v>22883.07</v>
      </c>
      <c r="D1160">
        <f>IFERROR(VLOOKUP(B1160,'INX convert'!A$5:G$3000,4,0),D1159)</f>
        <v>23265.94</v>
      </c>
    </row>
    <row r="1161" spans="2:4">
      <c r="B1161" s="1">
        <v>41646</v>
      </c>
      <c r="C1161">
        <f>IFERROR(VLOOKUP(B1161,'INX convert'!A$5:G$3000,7,0),C1160)</f>
        <v>22174.49</v>
      </c>
      <c r="D1161">
        <f>IFERROR(VLOOKUP(B1161,'INX convert'!A$5:G$3000,4,0),D1160)</f>
        <v>23857.16</v>
      </c>
    </row>
    <row r="1162" spans="2:4">
      <c r="B1162" s="1">
        <v>41647</v>
      </c>
      <c r="C1162">
        <f>IFERROR(VLOOKUP(B1162,'INX convert'!A$5:G$3000,7,0),C1161)</f>
        <v>22476.85</v>
      </c>
      <c r="D1162">
        <f>IFERROR(VLOOKUP(B1162,'INX convert'!A$5:G$3000,4,0),D1161)</f>
        <v>23504.13</v>
      </c>
    </row>
    <row r="1163" spans="2:4">
      <c r="B1163" s="1">
        <v>41648</v>
      </c>
      <c r="C1163">
        <f>IFERROR(VLOOKUP(B1163,'INX convert'!A$5:G$3000,7,0),C1162)</f>
        <v>22546.36</v>
      </c>
      <c r="D1163">
        <f>IFERROR(VLOOKUP(B1163,'INX convert'!A$5:G$3000,4,0),D1162)</f>
        <v>23373.11</v>
      </c>
    </row>
    <row r="1164" spans="2:4">
      <c r="B1164" s="1">
        <v>41649</v>
      </c>
      <c r="C1164">
        <f>IFERROR(VLOOKUP(B1164,'INX convert'!A$5:G$3000,7,0),C1163)</f>
        <v>22047.82</v>
      </c>
      <c r="D1164">
        <f>IFERROR(VLOOKUP(B1164,'INX convert'!A$5:G$3000,4,0),D1163)</f>
        <v>24176.18</v>
      </c>
    </row>
    <row r="1165" spans="2:4">
      <c r="B1165" s="1">
        <v>41652</v>
      </c>
      <c r="C1165">
        <f>IFERROR(VLOOKUP(B1165,'INX convert'!A$5:G$3000,7,0),C1164)</f>
        <v>22057.29</v>
      </c>
      <c r="D1165">
        <f>IFERROR(VLOOKUP(B1165,'INX convert'!A$5:G$3000,4,0),D1164)</f>
        <v>24093.62</v>
      </c>
    </row>
    <row r="1166" spans="2:4">
      <c r="B1166" s="1">
        <v>41653</v>
      </c>
      <c r="C1166">
        <f>IFERROR(VLOOKUP(B1166,'INX convert'!A$5:G$3000,7,0),C1165)</f>
        <v>22002.39</v>
      </c>
      <c r="D1166">
        <f>IFERROR(VLOOKUP(B1166,'INX convert'!A$5:G$3000,4,0),D1165)</f>
        <v>24266.65</v>
      </c>
    </row>
    <row r="1167" spans="2:4">
      <c r="B1167" s="1">
        <v>41654</v>
      </c>
      <c r="C1167">
        <f>IFERROR(VLOOKUP(B1167,'INX convert'!A$5:G$3000,7,0),C1166)</f>
        <v>21483.02</v>
      </c>
      <c r="D1167">
        <f>IFERROR(VLOOKUP(B1167,'INX convert'!A$5:G$3000,4,0),D1166)</f>
        <v>24499.05</v>
      </c>
    </row>
    <row r="1168" spans="2:4">
      <c r="B1168" s="1">
        <v>41655</v>
      </c>
      <c r="C1168">
        <f>IFERROR(VLOOKUP(B1168,'INX convert'!A$5:G$3000,7,0),C1167)</f>
        <v>21967.07</v>
      </c>
      <c r="D1168">
        <f>IFERROR(VLOOKUP(B1168,'INX convert'!A$5:G$3000,4,0),D1167)</f>
        <v>23964.34</v>
      </c>
    </row>
    <row r="1169" spans="2:4">
      <c r="B1169" s="1">
        <v>41656</v>
      </c>
      <c r="C1169">
        <f>IFERROR(VLOOKUP(B1169,'INX convert'!A$5:G$3000,7,0),C1168)</f>
        <v>21398.35</v>
      </c>
      <c r="D1169">
        <f>IFERROR(VLOOKUP(B1169,'INX convert'!A$5:G$3000,4,0),D1168)</f>
        <v>24421.94</v>
      </c>
    </row>
    <row r="1170" spans="2:4">
      <c r="B1170" s="1">
        <v>41660</v>
      </c>
      <c r="C1170">
        <f>IFERROR(VLOOKUP(B1170,'INX convert'!A$5:G$3000,7,0),C1169)</f>
        <v>21129.54</v>
      </c>
      <c r="D1170">
        <f>IFERROR(VLOOKUP(B1170,'INX convert'!A$5:G$3000,4,0),D1169)</f>
        <v>24660.41</v>
      </c>
    </row>
    <row r="1171" spans="2:4">
      <c r="B1171" s="1">
        <v>41661</v>
      </c>
      <c r="C1171">
        <f>IFERROR(VLOOKUP(B1171,'INX convert'!A$5:G$3000,7,0),C1170)</f>
        <v>21371.07</v>
      </c>
      <c r="D1171">
        <f>IFERROR(VLOOKUP(B1171,'INX convert'!A$5:G$3000,4,0),D1170)</f>
        <v>24443.45</v>
      </c>
    </row>
    <row r="1172" spans="2:4">
      <c r="B1172" s="1">
        <v>41662</v>
      </c>
      <c r="C1172">
        <f>IFERROR(VLOOKUP(B1172,'INX convert'!A$5:G$3000,7,0),C1171)</f>
        <v>22274.91</v>
      </c>
      <c r="D1172">
        <f>IFERROR(VLOOKUP(B1172,'INX convert'!A$5:G$3000,4,0),D1171)</f>
        <v>23818.81</v>
      </c>
    </row>
    <row r="1173" spans="2:4">
      <c r="B1173" s="1">
        <v>41663</v>
      </c>
      <c r="C1173">
        <f>IFERROR(VLOOKUP(B1173,'INX convert'!A$5:G$3000,7,0),C1172)</f>
        <v>24022.48</v>
      </c>
      <c r="D1173">
        <f>IFERROR(VLOOKUP(B1173,'INX convert'!A$5:G$3000,4,0),D1172)</f>
        <v>21950.3</v>
      </c>
    </row>
    <row r="1174" spans="2:4">
      <c r="B1174" s="1">
        <v>41666</v>
      </c>
      <c r="C1174">
        <f>IFERROR(VLOOKUP(B1174,'INX convert'!A$5:G$3000,7,0),C1173)</f>
        <v>23990.69</v>
      </c>
      <c r="D1174">
        <f>IFERROR(VLOOKUP(B1174,'INX convert'!A$5:G$3000,4,0),D1173)</f>
        <v>21935.25</v>
      </c>
    </row>
    <row r="1175" spans="2:4">
      <c r="B1175" s="1">
        <v>41667</v>
      </c>
      <c r="C1175">
        <f>IFERROR(VLOOKUP(B1175,'INX convert'!A$5:G$3000,7,0),C1174)</f>
        <v>23701.79</v>
      </c>
      <c r="D1175">
        <f>IFERROR(VLOOKUP(B1175,'INX convert'!A$5:G$3000,4,0),D1174)</f>
        <v>22163.63</v>
      </c>
    </row>
    <row r="1176" spans="2:4">
      <c r="B1176" s="1">
        <v>41668</v>
      </c>
      <c r="C1176">
        <f>IFERROR(VLOOKUP(B1176,'INX convert'!A$5:G$3000,7,0),C1175)</f>
        <v>24266.14</v>
      </c>
      <c r="D1176">
        <f>IFERROR(VLOOKUP(B1176,'INX convert'!A$5:G$3000,4,0),D1175)</f>
        <v>21563.93</v>
      </c>
    </row>
    <row r="1177" spans="2:4">
      <c r="B1177" s="1">
        <v>41669</v>
      </c>
      <c r="C1177">
        <f>IFERROR(VLOOKUP(B1177,'INX convert'!A$5:G$3000,7,0),C1176)</f>
        <v>24249.48</v>
      </c>
      <c r="D1177">
        <f>IFERROR(VLOOKUP(B1177,'INX convert'!A$5:G$3000,4,0),D1176)</f>
        <v>21317.23</v>
      </c>
    </row>
    <row r="1178" spans="2:4">
      <c r="B1178" s="1">
        <v>41670</v>
      </c>
      <c r="C1178">
        <f>IFERROR(VLOOKUP(B1178,'INX convert'!A$5:G$3000,7,0),C1177)</f>
        <v>24863.75</v>
      </c>
      <c r="D1178">
        <f>IFERROR(VLOOKUP(B1178,'INX convert'!A$5:G$3000,4,0),D1177)</f>
        <v>20526.439999999999</v>
      </c>
    </row>
    <row r="1179" spans="2:4">
      <c r="B1179" s="1">
        <v>41673</v>
      </c>
      <c r="C1179">
        <f>IFERROR(VLOOKUP(B1179,'INX convert'!A$5:G$3000,7,0),C1178)</f>
        <v>26686.11</v>
      </c>
      <c r="D1179">
        <f>IFERROR(VLOOKUP(B1179,'INX convert'!A$5:G$3000,4,0),D1178)</f>
        <v>19115.18</v>
      </c>
    </row>
    <row r="1180" spans="2:4">
      <c r="B1180" s="1">
        <v>41674</v>
      </c>
      <c r="C1180">
        <f>IFERROR(VLOOKUP(B1180,'INX convert'!A$5:G$3000,7,0),C1179)</f>
        <v>26629.45</v>
      </c>
      <c r="D1180">
        <f>IFERROR(VLOOKUP(B1180,'INX convert'!A$5:G$3000,4,0),D1179)</f>
        <v>19128.810000000001</v>
      </c>
    </row>
    <row r="1181" spans="2:4">
      <c r="B1181" s="1">
        <v>41675</v>
      </c>
      <c r="C1181">
        <f>IFERROR(VLOOKUP(B1181,'INX convert'!A$5:G$3000,7,0),C1180)</f>
        <v>26804.799999999999</v>
      </c>
      <c r="D1181">
        <f>IFERROR(VLOOKUP(B1181,'INX convert'!A$5:G$3000,4,0),D1180)</f>
        <v>19058.73</v>
      </c>
    </row>
    <row r="1182" spans="2:4">
      <c r="B1182" s="1">
        <v>41676</v>
      </c>
      <c r="C1182">
        <f>IFERROR(VLOOKUP(B1182,'INX convert'!A$5:G$3000,7,0),C1181)</f>
        <v>25388.85</v>
      </c>
      <c r="D1182">
        <f>IFERROR(VLOOKUP(B1182,'INX convert'!A$5:G$3000,4,0),D1181)</f>
        <v>20249.349999999999</v>
      </c>
    </row>
    <row r="1183" spans="2:4">
      <c r="B1183" s="1">
        <v>41677</v>
      </c>
      <c r="C1183">
        <f>IFERROR(VLOOKUP(B1183,'INX convert'!A$5:G$3000,7,0),C1182)</f>
        <v>24015.94</v>
      </c>
      <c r="D1183">
        <f>IFERROR(VLOOKUP(B1183,'INX convert'!A$5:G$3000,4,0),D1182)</f>
        <v>21395.21</v>
      </c>
    </row>
    <row r="1184" spans="2:4">
      <c r="B1184" s="1">
        <v>41680</v>
      </c>
      <c r="C1184">
        <f>IFERROR(VLOOKUP(B1184,'INX convert'!A$5:G$3000,7,0),C1183)</f>
        <v>23920.27</v>
      </c>
      <c r="D1184">
        <f>IFERROR(VLOOKUP(B1184,'INX convert'!A$5:G$3000,4,0),D1183)</f>
        <v>21566</v>
      </c>
    </row>
    <row r="1185" spans="2:4">
      <c r="B1185" s="1">
        <v>41681</v>
      </c>
      <c r="C1185">
        <f>IFERROR(VLOOKUP(B1185,'INX convert'!A$5:G$3000,7,0),C1184)</f>
        <v>22610.01</v>
      </c>
      <c r="D1185">
        <f>IFERROR(VLOOKUP(B1185,'INX convert'!A$5:G$3000,4,0),D1184)</f>
        <v>22826.68</v>
      </c>
    </row>
    <row r="1186" spans="2:4">
      <c r="B1186" s="1">
        <v>41682</v>
      </c>
      <c r="C1186">
        <f>IFERROR(VLOOKUP(B1186,'INX convert'!A$5:G$3000,7,0),C1185)</f>
        <v>22529.86</v>
      </c>
      <c r="D1186">
        <f>IFERROR(VLOOKUP(B1186,'INX convert'!A$5:G$3000,4,0),D1185)</f>
        <v>22607.9</v>
      </c>
    </row>
    <row r="1187" spans="2:4">
      <c r="B1187" s="1">
        <v>41683</v>
      </c>
      <c r="C1187">
        <f>IFERROR(VLOOKUP(B1187,'INX convert'!A$5:G$3000,7,0),C1186)</f>
        <v>22586.76</v>
      </c>
      <c r="D1187">
        <f>IFERROR(VLOOKUP(B1187,'INX convert'!A$5:G$3000,4,0),D1186)</f>
        <v>22799.48</v>
      </c>
    </row>
    <row r="1188" spans="2:4">
      <c r="B1188" s="1">
        <v>41684</v>
      </c>
      <c r="C1188">
        <f>IFERROR(VLOOKUP(B1188,'INX convert'!A$5:G$3000,7,0),C1187)</f>
        <v>21923.91</v>
      </c>
      <c r="D1188">
        <f>IFERROR(VLOOKUP(B1188,'INX convert'!A$5:G$3000,4,0),D1187)</f>
        <v>23527.73</v>
      </c>
    </row>
    <row r="1189" spans="2:4">
      <c r="B1189" s="1">
        <v>41688</v>
      </c>
      <c r="C1189">
        <f>IFERROR(VLOOKUP(B1189,'INX convert'!A$5:G$3000,7,0),C1188)</f>
        <v>21741.45</v>
      </c>
      <c r="D1189">
        <f>IFERROR(VLOOKUP(B1189,'INX convert'!A$5:G$3000,4,0),D1188)</f>
        <v>23931.91</v>
      </c>
    </row>
    <row r="1190" spans="2:4">
      <c r="B1190" s="1">
        <v>41689</v>
      </c>
      <c r="C1190">
        <f>IFERROR(VLOOKUP(B1190,'INX convert'!A$5:G$3000,7,0),C1189)</f>
        <v>21803.01</v>
      </c>
      <c r="D1190">
        <f>IFERROR(VLOOKUP(B1190,'INX convert'!A$5:G$3000,4,0),D1189)</f>
        <v>23865.599999999999</v>
      </c>
    </row>
    <row r="1191" spans="2:4">
      <c r="B1191" s="1">
        <v>41690</v>
      </c>
      <c r="C1191">
        <f>IFERROR(VLOOKUP(B1191,'INX convert'!A$5:G$3000,7,0),C1190)</f>
        <v>22240.41</v>
      </c>
      <c r="D1191">
        <f>IFERROR(VLOOKUP(B1191,'INX convert'!A$5:G$3000,4,0),D1190)</f>
        <v>23228.11</v>
      </c>
    </row>
    <row r="1192" spans="2:4">
      <c r="B1192" s="1">
        <v>41691</v>
      </c>
      <c r="C1192">
        <f>IFERROR(VLOOKUP(B1192,'INX convert'!A$5:G$3000,7,0),C1191)</f>
        <v>21719.41</v>
      </c>
      <c r="D1192">
        <f>IFERROR(VLOOKUP(B1192,'INX convert'!A$5:G$3000,4,0),D1191)</f>
        <v>23876.81</v>
      </c>
    </row>
    <row r="1193" spans="2:4">
      <c r="B1193" s="1">
        <v>41694</v>
      </c>
      <c r="C1193">
        <f>IFERROR(VLOOKUP(B1193,'INX convert'!A$5:G$3000,7,0),C1192)</f>
        <v>21514.69</v>
      </c>
      <c r="D1193">
        <f>IFERROR(VLOOKUP(B1193,'INX convert'!A$5:G$3000,4,0),D1192)</f>
        <v>24030.86</v>
      </c>
    </row>
    <row r="1194" spans="2:4">
      <c r="B1194" s="1">
        <v>41695</v>
      </c>
      <c r="C1194">
        <f>IFERROR(VLOOKUP(B1194,'INX convert'!A$5:G$3000,7,0),C1193)</f>
        <v>21388.48</v>
      </c>
      <c r="D1194">
        <f>IFERROR(VLOOKUP(B1194,'INX convert'!A$5:G$3000,4,0),D1193)</f>
        <v>24189.4</v>
      </c>
    </row>
    <row r="1195" spans="2:4">
      <c r="B1195" s="1">
        <v>41696</v>
      </c>
      <c r="C1195">
        <f>IFERROR(VLOOKUP(B1195,'INX convert'!A$5:G$3000,7,0),C1194)</f>
        <v>21303.95</v>
      </c>
      <c r="D1195">
        <f>IFERROR(VLOOKUP(B1195,'INX convert'!A$5:G$3000,4,0),D1194)</f>
        <v>24039.97</v>
      </c>
    </row>
    <row r="1196" spans="2:4">
      <c r="B1196" s="1">
        <v>41697</v>
      </c>
      <c r="C1196">
        <f>IFERROR(VLOOKUP(B1196,'INX convert'!A$5:G$3000,7,0),C1195)</f>
        <v>21724.93</v>
      </c>
      <c r="D1196">
        <f>IFERROR(VLOOKUP(B1196,'INX convert'!A$5:G$3000,4,0),D1195)</f>
        <v>23605.33</v>
      </c>
    </row>
    <row r="1197" spans="2:4">
      <c r="B1197" s="1">
        <v>41698</v>
      </c>
      <c r="C1197">
        <f>IFERROR(VLOOKUP(B1197,'INX convert'!A$5:G$3000,7,0),C1196)</f>
        <v>21683.16</v>
      </c>
      <c r="D1197">
        <f>IFERROR(VLOOKUP(B1197,'INX convert'!A$5:G$3000,4,0),D1196)</f>
        <v>24088.67</v>
      </c>
    </row>
    <row r="1198" spans="2:4">
      <c r="B1198" s="1">
        <v>41701</v>
      </c>
      <c r="C1198">
        <f>IFERROR(VLOOKUP(B1198,'INX convert'!A$5:G$3000,7,0),C1197)</f>
        <v>24291.93</v>
      </c>
      <c r="D1198">
        <f>IFERROR(VLOOKUP(B1198,'INX convert'!A$5:G$3000,4,0),D1197)</f>
        <v>21047.02</v>
      </c>
    </row>
    <row r="1199" spans="2:4">
      <c r="B1199" s="1">
        <v>41702</v>
      </c>
      <c r="C1199">
        <f>IFERROR(VLOOKUP(B1199,'INX convert'!A$5:G$3000,7,0),C1198)</f>
        <v>22232.240000000002</v>
      </c>
      <c r="D1199">
        <f>IFERROR(VLOOKUP(B1199,'INX convert'!A$5:G$3000,4,0),D1198)</f>
        <v>22727.1</v>
      </c>
    </row>
    <row r="1200" spans="2:4">
      <c r="B1200" s="1">
        <v>41703</v>
      </c>
      <c r="C1200">
        <f>IFERROR(VLOOKUP(B1200,'INX convert'!A$5:G$3000,7,0),C1199)</f>
        <v>22434.79</v>
      </c>
      <c r="D1200">
        <f>IFERROR(VLOOKUP(B1200,'INX convert'!A$5:G$3000,4,0),D1199)</f>
        <v>22500.75</v>
      </c>
    </row>
    <row r="1201" spans="2:4">
      <c r="B1201" s="1">
        <v>41704</v>
      </c>
      <c r="C1201">
        <f>IFERROR(VLOOKUP(B1201,'INX convert'!A$5:G$3000,7,0),C1200)</f>
        <v>22084.400000000001</v>
      </c>
      <c r="D1201">
        <f>IFERROR(VLOOKUP(B1201,'INX convert'!A$5:G$3000,4,0),D1200)</f>
        <v>23171.81</v>
      </c>
    </row>
    <row r="1202" spans="2:4">
      <c r="B1202" s="1">
        <v>41705</v>
      </c>
      <c r="C1202">
        <f>IFERROR(VLOOKUP(B1202,'INX convert'!A$5:G$3000,7,0),C1201)</f>
        <v>23427.25</v>
      </c>
      <c r="D1202">
        <f>IFERROR(VLOOKUP(B1202,'INX convert'!A$5:G$3000,4,0),D1201)</f>
        <v>21827.1</v>
      </c>
    </row>
    <row r="1203" spans="2:4">
      <c r="B1203" s="1">
        <v>41708</v>
      </c>
      <c r="C1203">
        <f>IFERROR(VLOOKUP(B1203,'INX convert'!A$5:G$3000,7,0),C1202)</f>
        <v>23716.75</v>
      </c>
      <c r="D1203">
        <f>IFERROR(VLOOKUP(B1203,'INX convert'!A$5:G$3000,4,0),D1202)</f>
        <v>21606.720000000001</v>
      </c>
    </row>
    <row r="1204" spans="2:4">
      <c r="B1204" s="1">
        <v>41709</v>
      </c>
      <c r="C1204">
        <f>IFERROR(VLOOKUP(B1204,'INX convert'!A$5:G$3000,7,0),C1203)</f>
        <v>23581.41</v>
      </c>
      <c r="D1204">
        <f>IFERROR(VLOOKUP(B1204,'INX convert'!A$5:G$3000,4,0),D1203)</f>
        <v>21683.46</v>
      </c>
    </row>
    <row r="1205" spans="2:4">
      <c r="B1205" s="1">
        <v>41710</v>
      </c>
      <c r="C1205">
        <f>IFERROR(VLOOKUP(B1205,'INX convert'!A$5:G$3000,7,0),C1204)</f>
        <v>24065.38</v>
      </c>
      <c r="D1205">
        <f>IFERROR(VLOOKUP(B1205,'INX convert'!A$5:G$3000,4,0),D1204)</f>
        <v>21353.5</v>
      </c>
    </row>
    <row r="1206" spans="2:4">
      <c r="B1206" s="1">
        <v>41711</v>
      </c>
      <c r="C1206">
        <f>IFERROR(VLOOKUP(B1206,'INX convert'!A$5:G$3000,7,0),C1205)</f>
        <v>25243.64</v>
      </c>
      <c r="D1206">
        <f>IFERROR(VLOOKUP(B1206,'INX convert'!A$5:G$3000,4,0),D1205)</f>
        <v>20368.62</v>
      </c>
    </row>
    <row r="1207" spans="2:4">
      <c r="B1207" s="1">
        <v>41712</v>
      </c>
      <c r="C1207">
        <f>IFERROR(VLOOKUP(B1207,'INX convert'!A$5:G$3000,7,0),C1206)</f>
        <v>26002.73</v>
      </c>
      <c r="D1207">
        <f>IFERROR(VLOOKUP(B1207,'INX convert'!A$5:G$3000,4,0),D1206)</f>
        <v>19744.62</v>
      </c>
    </row>
    <row r="1208" spans="2:4">
      <c r="B1208" s="1">
        <v>41715</v>
      </c>
      <c r="C1208">
        <f>IFERROR(VLOOKUP(B1208,'INX convert'!A$5:G$3000,7,0),C1207)</f>
        <v>24903.23</v>
      </c>
      <c r="D1208">
        <f>IFERROR(VLOOKUP(B1208,'INX convert'!A$5:G$3000,4,0),D1207)</f>
        <v>20577.88</v>
      </c>
    </row>
    <row r="1209" spans="2:4">
      <c r="B1209" s="1">
        <v>41716</v>
      </c>
      <c r="C1209">
        <f>IFERROR(VLOOKUP(B1209,'INX convert'!A$5:G$3000,7,0),C1208)</f>
        <v>23936.21</v>
      </c>
      <c r="D1209">
        <f>IFERROR(VLOOKUP(B1209,'INX convert'!A$5:G$3000,4,0),D1208)</f>
        <v>21330.959999999999</v>
      </c>
    </row>
    <row r="1210" spans="2:4">
      <c r="B1210" s="1">
        <v>41717</v>
      </c>
      <c r="C1210">
        <f>IFERROR(VLOOKUP(B1210,'INX convert'!A$5:G$3000,7,0),C1209)</f>
        <v>23399.26</v>
      </c>
      <c r="D1210">
        <f>IFERROR(VLOOKUP(B1210,'INX convert'!A$5:G$3000,4,0),D1209)</f>
        <v>21789.39</v>
      </c>
    </row>
    <row r="1211" spans="2:4">
      <c r="B1211" s="1">
        <v>41718</v>
      </c>
      <c r="C1211">
        <f>IFERROR(VLOOKUP(B1211,'INX convert'!A$5:G$3000,7,0),C1210)</f>
        <v>22797.72</v>
      </c>
      <c r="D1211">
        <f>IFERROR(VLOOKUP(B1211,'INX convert'!A$5:G$3000,4,0),D1210)</f>
        <v>21948.38</v>
      </c>
    </row>
    <row r="1212" spans="2:4">
      <c r="B1212" s="1">
        <v>41719</v>
      </c>
      <c r="C1212">
        <f>IFERROR(VLOOKUP(B1212,'INX convert'!A$5:G$3000,7,0),C1211)</f>
        <v>22576.720000000001</v>
      </c>
      <c r="D1212">
        <f>IFERROR(VLOOKUP(B1212,'INX convert'!A$5:G$3000,4,0),D1211)</f>
        <v>22152.26</v>
      </c>
    </row>
    <row r="1213" spans="2:4">
      <c r="B1213" s="1">
        <v>41722</v>
      </c>
      <c r="C1213">
        <f>IFERROR(VLOOKUP(B1213,'INX convert'!A$5:G$3000,7,0),C1212)</f>
        <v>23649.9</v>
      </c>
      <c r="D1213">
        <f>IFERROR(VLOOKUP(B1213,'INX convert'!A$5:G$3000,4,0),D1212)</f>
        <v>21092.62</v>
      </c>
    </row>
    <row r="1214" spans="2:4">
      <c r="B1214" s="1">
        <v>41723</v>
      </c>
      <c r="C1214">
        <f>IFERROR(VLOOKUP(B1214,'INX convert'!A$5:G$3000,7,0),C1213)</f>
        <v>22985.19</v>
      </c>
      <c r="D1214">
        <f>IFERROR(VLOOKUP(B1214,'INX convert'!A$5:G$3000,4,0),D1213)</f>
        <v>21662.22</v>
      </c>
    </row>
    <row r="1215" spans="2:4">
      <c r="B1215" s="1">
        <v>41724</v>
      </c>
      <c r="C1215">
        <f>IFERROR(VLOOKUP(B1215,'INX convert'!A$5:G$3000,7,0),C1214)</f>
        <v>22507.51</v>
      </c>
      <c r="D1215">
        <f>IFERROR(VLOOKUP(B1215,'INX convert'!A$5:G$3000,4,0),D1214)</f>
        <v>22133.34</v>
      </c>
    </row>
    <row r="1216" spans="2:4">
      <c r="B1216" s="1">
        <v>41725</v>
      </c>
      <c r="C1216">
        <f>IFERROR(VLOOKUP(B1216,'INX convert'!A$5:G$3000,7,0),C1215)</f>
        <v>22772.42</v>
      </c>
      <c r="D1216">
        <f>IFERROR(VLOOKUP(B1216,'INX convert'!A$5:G$3000,4,0),D1215)</f>
        <v>21718.880000000001</v>
      </c>
    </row>
    <row r="1217" spans="2:4">
      <c r="B1217" s="1">
        <v>41726</v>
      </c>
      <c r="C1217">
        <f>IFERROR(VLOOKUP(B1217,'INX convert'!A$5:G$3000,7,0),C1216)</f>
        <v>22482.06</v>
      </c>
      <c r="D1217">
        <f>IFERROR(VLOOKUP(B1217,'INX convert'!A$5:G$3000,4,0),D1216)</f>
        <v>22031.21</v>
      </c>
    </row>
    <row r="1218" spans="2:4">
      <c r="B1218" s="1">
        <v>41729</v>
      </c>
      <c r="C1218">
        <f>IFERROR(VLOOKUP(B1218,'INX convert'!A$5:G$3000,7,0),C1217)</f>
        <v>22448.84</v>
      </c>
      <c r="D1218">
        <f>IFERROR(VLOOKUP(B1218,'INX convert'!A$5:G$3000,4,0),D1217)</f>
        <v>22150.97</v>
      </c>
    </row>
    <row r="1219" spans="2:4">
      <c r="B1219" s="1">
        <v>41730</v>
      </c>
      <c r="C1219">
        <f>IFERROR(VLOOKUP(B1219,'INX convert'!A$5:G$3000,7,0),C1218)</f>
        <v>21998.69</v>
      </c>
      <c r="D1219">
        <f>IFERROR(VLOOKUP(B1219,'INX convert'!A$5:G$3000,4,0),D1218)</f>
        <v>22624.12</v>
      </c>
    </row>
    <row r="1220" spans="2:4">
      <c r="B1220" s="1">
        <v>41731</v>
      </c>
      <c r="C1220">
        <f>IFERROR(VLOOKUP(B1220,'INX convert'!A$5:G$3000,7,0),C1219)</f>
        <v>21710.29</v>
      </c>
      <c r="D1220">
        <f>IFERROR(VLOOKUP(B1220,'INX convert'!A$5:G$3000,4,0),D1219)</f>
        <v>22827.57</v>
      </c>
    </row>
    <row r="1221" spans="2:4">
      <c r="B1221" s="1">
        <v>41732</v>
      </c>
      <c r="C1221">
        <f>IFERROR(VLOOKUP(B1221,'INX convert'!A$5:G$3000,7,0),C1220)</f>
        <v>21380.06</v>
      </c>
      <c r="D1221">
        <f>IFERROR(VLOOKUP(B1221,'INX convert'!A$5:G$3000,4,0),D1220)</f>
        <v>22997.65</v>
      </c>
    </row>
    <row r="1222" spans="2:4">
      <c r="B1222" s="1">
        <v>41733</v>
      </c>
      <c r="C1222">
        <f>IFERROR(VLOOKUP(B1222,'INX convert'!A$5:G$3000,7,0),C1221)</f>
        <v>21235.49</v>
      </c>
      <c r="D1222">
        <f>IFERROR(VLOOKUP(B1222,'INX convert'!A$5:G$3000,4,0),D1221)</f>
        <v>23063.26</v>
      </c>
    </row>
    <row r="1223" spans="2:4">
      <c r="B1223" s="1">
        <v>41736</v>
      </c>
      <c r="C1223">
        <f>IFERROR(VLOOKUP(B1223,'INX convert'!A$5:G$3000,7,0),C1222)</f>
        <v>22152.76</v>
      </c>
      <c r="D1223">
        <f>IFERROR(VLOOKUP(B1223,'INX convert'!A$5:G$3000,4,0),D1222)</f>
        <v>22220.3</v>
      </c>
    </row>
    <row r="1224" spans="2:4">
      <c r="B1224" s="1">
        <v>41737</v>
      </c>
      <c r="C1224">
        <f>IFERROR(VLOOKUP(B1224,'INX convert'!A$5:G$3000,7,0),C1223)</f>
        <v>21945.52</v>
      </c>
      <c r="D1224">
        <f>IFERROR(VLOOKUP(B1224,'INX convert'!A$5:G$3000,4,0),D1223)</f>
        <v>22588.240000000002</v>
      </c>
    </row>
    <row r="1225" spans="2:4">
      <c r="B1225" s="1">
        <v>41738</v>
      </c>
      <c r="C1225">
        <f>IFERROR(VLOOKUP(B1225,'INX convert'!A$5:G$3000,7,0),C1224)</f>
        <v>21604.1</v>
      </c>
      <c r="D1225">
        <f>IFERROR(VLOOKUP(B1225,'INX convert'!A$5:G$3000,4,0),D1224)</f>
        <v>23028.38</v>
      </c>
    </row>
    <row r="1226" spans="2:4">
      <c r="B1226" s="1">
        <v>41739</v>
      </c>
      <c r="C1226">
        <f>IFERROR(VLOOKUP(B1226,'INX convert'!A$5:G$3000,7,0),C1225)</f>
        <v>21899.66</v>
      </c>
      <c r="D1226">
        <f>IFERROR(VLOOKUP(B1226,'INX convert'!A$5:G$3000,4,0),D1225)</f>
        <v>22890.05</v>
      </c>
    </row>
    <row r="1227" spans="2:4">
      <c r="B1227" s="1">
        <v>41740</v>
      </c>
      <c r="C1227">
        <f>IFERROR(VLOOKUP(B1227,'INX convert'!A$5:G$3000,7,0),C1226)</f>
        <v>22808.92</v>
      </c>
      <c r="D1227">
        <f>IFERROR(VLOOKUP(B1227,'INX convert'!A$5:G$3000,4,0),D1226)</f>
        <v>21951.26</v>
      </c>
    </row>
    <row r="1228" spans="2:4">
      <c r="B1228" s="1">
        <v>41743</v>
      </c>
      <c r="C1228">
        <f>IFERROR(VLOOKUP(B1228,'INX convert'!A$5:G$3000,7,0),C1227)</f>
        <v>22822.86</v>
      </c>
      <c r="D1228">
        <f>IFERROR(VLOOKUP(B1228,'INX convert'!A$5:G$3000,4,0),D1227)</f>
        <v>21705</v>
      </c>
    </row>
    <row r="1229" spans="2:4">
      <c r="B1229" s="1">
        <v>41744</v>
      </c>
      <c r="C1229">
        <f>IFERROR(VLOOKUP(B1229,'INX convert'!A$5:G$3000,7,0),C1228)</f>
        <v>23581.43</v>
      </c>
      <c r="D1229">
        <f>IFERROR(VLOOKUP(B1229,'INX convert'!A$5:G$3000,4,0),D1228)</f>
        <v>21003.98</v>
      </c>
    </row>
    <row r="1230" spans="2:4">
      <c r="B1230" s="1">
        <v>41745</v>
      </c>
      <c r="C1230">
        <f>IFERROR(VLOOKUP(B1230,'INX convert'!A$5:G$3000,7,0),C1229)</f>
        <v>22292.42</v>
      </c>
      <c r="D1230">
        <f>IFERROR(VLOOKUP(B1230,'INX convert'!A$5:G$3000,4,0),D1229)</f>
        <v>22093.62</v>
      </c>
    </row>
    <row r="1231" spans="2:4">
      <c r="B1231" s="1">
        <v>41746</v>
      </c>
      <c r="C1231">
        <f>IFERROR(VLOOKUP(B1231,'INX convert'!A$5:G$3000,7,0),C1230)</f>
        <v>22075.9</v>
      </c>
      <c r="D1231">
        <f>IFERROR(VLOOKUP(B1231,'INX convert'!A$5:G$3000,4,0),D1230)</f>
        <v>22394.17</v>
      </c>
    </row>
    <row r="1232" spans="2:4">
      <c r="B1232" s="1">
        <v>41750</v>
      </c>
      <c r="C1232">
        <f>IFERROR(VLOOKUP(B1232,'INX convert'!A$5:G$3000,7,0),C1231)</f>
        <v>22075.9</v>
      </c>
      <c r="D1232">
        <f>IFERROR(VLOOKUP(B1232,'INX convert'!A$5:G$3000,4,0),D1231)</f>
        <v>22394.17</v>
      </c>
    </row>
    <row r="1233" spans="2:4">
      <c r="B1233" s="1">
        <v>41751</v>
      </c>
      <c r="C1233">
        <f>IFERROR(VLOOKUP(B1233,'INX convert'!A$5:G$3000,7,0),C1232)</f>
        <v>21232.27</v>
      </c>
      <c r="D1233">
        <f>IFERROR(VLOOKUP(B1233,'INX convert'!A$5:G$3000,4,0),D1232)</f>
        <v>23118.880000000001</v>
      </c>
    </row>
    <row r="1234" spans="2:4">
      <c r="B1234" s="1">
        <v>41752</v>
      </c>
      <c r="C1234">
        <f>IFERROR(VLOOKUP(B1234,'INX convert'!A$5:G$3000,7,0),C1233)</f>
        <v>21675.45</v>
      </c>
      <c r="D1234">
        <f>IFERROR(VLOOKUP(B1234,'INX convert'!A$5:G$3000,4,0),D1233)</f>
        <v>22737.69</v>
      </c>
    </row>
    <row r="1235" spans="2:4">
      <c r="B1235" s="1">
        <v>41753</v>
      </c>
      <c r="C1235">
        <f>IFERROR(VLOOKUP(B1235,'INX convert'!A$5:G$3000,7,0),C1234)</f>
        <v>21624.04</v>
      </c>
      <c r="D1235">
        <f>IFERROR(VLOOKUP(B1235,'INX convert'!A$5:G$3000,4,0),D1234)</f>
        <v>22750.42</v>
      </c>
    </row>
    <row r="1236" spans="2:4">
      <c r="B1236" s="1">
        <v>41754</v>
      </c>
      <c r="C1236">
        <f>IFERROR(VLOOKUP(B1236,'INX convert'!A$5:G$3000,7,0),C1235)</f>
        <v>22521.89</v>
      </c>
      <c r="D1236">
        <f>IFERROR(VLOOKUP(B1236,'INX convert'!A$5:G$3000,4,0),D1235)</f>
        <v>21858.41</v>
      </c>
    </row>
    <row r="1237" spans="2:4">
      <c r="B1237" s="1">
        <v>41757</v>
      </c>
      <c r="C1237">
        <f>IFERROR(VLOOKUP(B1237,'INX convert'!A$5:G$3000,7,0),C1236)</f>
        <v>22239.34</v>
      </c>
      <c r="D1237">
        <f>IFERROR(VLOOKUP(B1237,'INX convert'!A$5:G$3000,4,0),D1236)</f>
        <v>22149.88</v>
      </c>
    </row>
    <row r="1238" spans="2:4">
      <c r="B1238" s="1">
        <v>41758</v>
      </c>
      <c r="C1238">
        <f>IFERROR(VLOOKUP(B1238,'INX convert'!A$5:G$3000,7,0),C1237)</f>
        <v>21606.7</v>
      </c>
      <c r="D1238">
        <f>IFERROR(VLOOKUP(B1238,'INX convert'!A$5:G$3000,4,0),D1237)</f>
        <v>22687.07</v>
      </c>
    </row>
    <row r="1239" spans="2:4">
      <c r="B1239" s="1">
        <v>41759</v>
      </c>
      <c r="C1239">
        <f>IFERROR(VLOOKUP(B1239,'INX convert'!A$5:G$3000,7,0),C1238)</f>
        <v>21565.18</v>
      </c>
      <c r="D1239">
        <f>IFERROR(VLOOKUP(B1239,'INX convert'!A$5:G$3000,4,0),D1238)</f>
        <v>22882.77</v>
      </c>
    </row>
    <row r="1240" spans="2:4">
      <c r="B1240" s="1">
        <v>41760</v>
      </c>
      <c r="C1240">
        <f>IFERROR(VLOOKUP(B1240,'INX convert'!A$5:G$3000,7,0),C1239)</f>
        <v>21565.18</v>
      </c>
      <c r="D1240">
        <f>IFERROR(VLOOKUP(B1240,'INX convert'!A$5:G$3000,4,0),D1239)</f>
        <v>22882.77</v>
      </c>
    </row>
    <row r="1241" spans="2:4">
      <c r="B1241" s="1">
        <v>41761</v>
      </c>
      <c r="C1241">
        <f>IFERROR(VLOOKUP(B1241,'INX convert'!A$5:G$3000,7,0),C1240)</f>
        <v>21951.57</v>
      </c>
      <c r="D1241">
        <f>IFERROR(VLOOKUP(B1241,'INX convert'!A$5:G$3000,4,0),D1240)</f>
        <v>22463.599999999999</v>
      </c>
    </row>
    <row r="1242" spans="2:4">
      <c r="B1242" s="1">
        <v>41764</v>
      </c>
      <c r="C1242">
        <f>IFERROR(VLOOKUP(B1242,'INX convert'!A$5:G$3000,7,0),C1241)</f>
        <v>21825.27</v>
      </c>
      <c r="D1242">
        <f>IFERROR(VLOOKUP(B1242,'INX convert'!A$5:G$3000,4,0),D1241)</f>
        <v>22627.01</v>
      </c>
    </row>
    <row r="1243" spans="2:4">
      <c r="B1243" s="1">
        <v>41765</v>
      </c>
      <c r="C1243">
        <f>IFERROR(VLOOKUP(B1243,'INX convert'!A$5:G$3000,7,0),C1242)</f>
        <v>22228.13</v>
      </c>
      <c r="D1243">
        <f>IFERROR(VLOOKUP(B1243,'INX convert'!A$5:G$3000,4,0),D1242)</f>
        <v>22378.47</v>
      </c>
    </row>
    <row r="1244" spans="2:4">
      <c r="B1244" s="1">
        <v>41766</v>
      </c>
      <c r="C1244">
        <f>IFERROR(VLOOKUP(B1244,'INX convert'!A$5:G$3000,7,0),C1243)</f>
        <v>21851.09</v>
      </c>
      <c r="D1244">
        <f>IFERROR(VLOOKUP(B1244,'INX convert'!A$5:G$3000,4,0),D1243)</f>
        <v>22718.84</v>
      </c>
    </row>
    <row r="1245" spans="2:4">
      <c r="B1245" s="1">
        <v>41767</v>
      </c>
      <c r="C1245">
        <f>IFERROR(VLOOKUP(B1245,'INX convert'!A$5:G$3000,7,0),C1244)</f>
        <v>20996.38</v>
      </c>
      <c r="D1245">
        <f>IFERROR(VLOOKUP(B1245,'INX convert'!A$5:G$3000,4,0),D1244)</f>
        <v>23403.16</v>
      </c>
    </row>
    <row r="1246" spans="2:4">
      <c r="B1246" s="1">
        <v>41768</v>
      </c>
      <c r="C1246">
        <f>IFERROR(VLOOKUP(B1246,'INX convert'!A$5:G$3000,7,0),C1245)</f>
        <v>21097.58</v>
      </c>
      <c r="D1246">
        <f>IFERROR(VLOOKUP(B1246,'INX convert'!A$5:G$3000,4,0),D1245)</f>
        <v>22922.97</v>
      </c>
    </row>
    <row r="1247" spans="2:4">
      <c r="B1247" s="1">
        <v>41771</v>
      </c>
      <c r="C1247">
        <f>IFERROR(VLOOKUP(B1247,'INX convert'!A$5:G$3000,7,0),C1246)</f>
        <v>20427.03</v>
      </c>
      <c r="D1247">
        <f>IFERROR(VLOOKUP(B1247,'INX convert'!A$5:G$3000,4,0),D1246)</f>
        <v>23637.439999999999</v>
      </c>
    </row>
    <row r="1248" spans="2:4">
      <c r="B1248" s="1">
        <v>41772</v>
      </c>
      <c r="C1248">
        <f>IFERROR(VLOOKUP(B1248,'INX convert'!A$5:G$3000,7,0),C1247)</f>
        <v>20128.57</v>
      </c>
      <c r="D1248">
        <f>IFERROR(VLOOKUP(B1248,'INX convert'!A$5:G$3000,4,0),D1247)</f>
        <v>23808.07</v>
      </c>
    </row>
    <row r="1249" spans="2:4">
      <c r="B1249" s="1">
        <v>41773</v>
      </c>
      <c r="C1249">
        <f>IFERROR(VLOOKUP(B1249,'INX convert'!A$5:G$3000,7,0),C1248)</f>
        <v>20017.919999999998</v>
      </c>
      <c r="D1249">
        <f>IFERROR(VLOOKUP(B1249,'INX convert'!A$5:G$3000,4,0),D1248)</f>
        <v>23946.560000000001</v>
      </c>
    </row>
    <row r="1250" spans="2:4">
      <c r="B1250" s="1">
        <v>41774</v>
      </c>
      <c r="C1250">
        <f>IFERROR(VLOOKUP(B1250,'INX convert'!A$5:G$3000,7,0),C1249)</f>
        <v>20847.919999999998</v>
      </c>
      <c r="D1250">
        <f>IFERROR(VLOOKUP(B1250,'INX convert'!A$5:G$3000,4,0),D1249)</f>
        <v>22966.51</v>
      </c>
    </row>
    <row r="1251" spans="2:4">
      <c r="B1251" s="1">
        <v>41775</v>
      </c>
      <c r="C1251">
        <f>IFERROR(VLOOKUP(B1251,'INX convert'!A$5:G$3000,7,0),C1250)</f>
        <v>20077.37</v>
      </c>
      <c r="D1251">
        <f>IFERROR(VLOOKUP(B1251,'INX convert'!A$5:G$3000,4,0),D1250)</f>
        <v>23765.040000000001</v>
      </c>
    </row>
    <row r="1252" spans="2:4">
      <c r="B1252" s="1">
        <v>41778</v>
      </c>
      <c r="C1252">
        <f>IFERROR(VLOOKUP(B1252,'INX convert'!A$5:G$3000,7,0),C1251)</f>
        <v>19924.07</v>
      </c>
      <c r="D1252">
        <f>IFERROR(VLOOKUP(B1252,'INX convert'!A$5:G$3000,4,0),D1251)</f>
        <v>23992.09</v>
      </c>
    </row>
    <row r="1253" spans="2:4">
      <c r="B1253" s="1">
        <v>41779</v>
      </c>
      <c r="C1253">
        <f>IFERROR(VLOOKUP(B1253,'INX convert'!A$5:G$3000,7,0),C1252)</f>
        <v>19381.3</v>
      </c>
      <c r="D1253">
        <f>IFERROR(VLOOKUP(B1253,'INX convert'!A$5:G$3000,4,0),D1252)</f>
        <v>24550.94</v>
      </c>
    </row>
    <row r="1254" spans="2:4">
      <c r="B1254" s="1">
        <v>41780</v>
      </c>
      <c r="C1254">
        <f>IFERROR(VLOOKUP(B1254,'INX convert'!A$5:G$3000,7,0),C1253)</f>
        <v>19502.96</v>
      </c>
      <c r="D1254">
        <f>IFERROR(VLOOKUP(B1254,'INX convert'!A$5:G$3000,4,0),D1253)</f>
        <v>24277.87</v>
      </c>
    </row>
    <row r="1255" spans="2:4">
      <c r="B1255" s="1">
        <v>41781</v>
      </c>
      <c r="C1255">
        <f>IFERROR(VLOOKUP(B1255,'INX convert'!A$5:G$3000,7,0),C1254)</f>
        <v>19150.13</v>
      </c>
      <c r="D1255">
        <f>IFERROR(VLOOKUP(B1255,'INX convert'!A$5:G$3000,4,0),D1254)</f>
        <v>24678.94</v>
      </c>
    </row>
    <row r="1256" spans="2:4">
      <c r="B1256" s="1">
        <v>41782</v>
      </c>
      <c r="C1256">
        <f>IFERROR(VLOOKUP(B1256,'INX convert'!A$5:G$3000,7,0),C1255)</f>
        <v>19278.02</v>
      </c>
      <c r="D1256">
        <f>IFERROR(VLOOKUP(B1256,'INX convert'!A$5:G$3000,4,0),D1255)</f>
        <v>24412.57</v>
      </c>
    </row>
    <row r="1257" spans="2:4">
      <c r="B1257" s="1">
        <v>41786</v>
      </c>
      <c r="C1257">
        <f>IFERROR(VLOOKUP(B1257,'INX convert'!A$5:G$3000,7,0),C1256)</f>
        <v>18747.39</v>
      </c>
      <c r="D1257">
        <f>IFERROR(VLOOKUP(B1257,'INX convert'!A$5:G$3000,4,0),D1256)</f>
        <v>25007.57</v>
      </c>
    </row>
    <row r="1258" spans="2:4">
      <c r="B1258" s="1">
        <v>41787</v>
      </c>
      <c r="C1258">
        <f>IFERROR(VLOOKUP(B1258,'INX convert'!A$5:G$3000,7,0),C1257)</f>
        <v>18597.11</v>
      </c>
      <c r="D1258">
        <f>IFERROR(VLOOKUP(B1258,'INX convert'!A$5:G$3000,4,0),D1257)</f>
        <v>25138.35</v>
      </c>
    </row>
    <row r="1259" spans="2:4">
      <c r="B1259" s="1">
        <v>41788</v>
      </c>
      <c r="C1259">
        <f>IFERROR(VLOOKUP(B1259,'INX convert'!A$5:G$3000,7,0),C1258)</f>
        <v>18674.04</v>
      </c>
      <c r="D1259">
        <f>IFERROR(VLOOKUP(B1259,'INX convert'!A$5:G$3000,4,0),D1258)</f>
        <v>25093.34</v>
      </c>
    </row>
    <row r="1260" spans="2:4">
      <c r="B1260" s="1">
        <v>41789</v>
      </c>
      <c r="C1260">
        <f>IFERROR(VLOOKUP(B1260,'INX convert'!A$5:G$3000,7,0),C1259)</f>
        <v>18896.96</v>
      </c>
      <c r="D1260">
        <f>IFERROR(VLOOKUP(B1260,'INX convert'!A$5:G$3000,4,0),D1259)</f>
        <v>24896.799999999999</v>
      </c>
    </row>
    <row r="1261" spans="2:4">
      <c r="B1261" s="1">
        <v>41792</v>
      </c>
      <c r="C1261">
        <f>IFERROR(VLOOKUP(B1261,'INX convert'!A$5:G$3000,7,0),C1260)</f>
        <v>18763.54</v>
      </c>
      <c r="D1261">
        <f>IFERROR(VLOOKUP(B1261,'INX convert'!A$5:G$3000,4,0),D1260)</f>
        <v>24923.05</v>
      </c>
    </row>
    <row r="1262" spans="2:4">
      <c r="B1262" s="1">
        <v>41793</v>
      </c>
      <c r="C1262">
        <f>IFERROR(VLOOKUP(B1262,'INX convert'!A$5:G$3000,7,0),C1261)</f>
        <v>18864.84</v>
      </c>
      <c r="D1262">
        <f>IFERROR(VLOOKUP(B1262,'INX convert'!A$5:G$3000,4,0),D1261)</f>
        <v>24824.959999999999</v>
      </c>
    </row>
    <row r="1263" spans="2:4">
      <c r="B1263" s="1">
        <v>41794</v>
      </c>
      <c r="C1263">
        <f>IFERROR(VLOOKUP(B1263,'INX convert'!A$5:G$3000,7,0),C1262)</f>
        <v>18631.599999999999</v>
      </c>
      <c r="D1263">
        <f>IFERROR(VLOOKUP(B1263,'INX convert'!A$5:G$3000,4,0),D1262)</f>
        <v>25128.28</v>
      </c>
    </row>
    <row r="1264" spans="2:4">
      <c r="B1264" s="1">
        <v>41795</v>
      </c>
      <c r="C1264">
        <f>IFERROR(VLOOKUP(B1264,'INX convert'!A$5:G$3000,7,0),C1263)</f>
        <v>17812.45</v>
      </c>
      <c r="D1264">
        <f>IFERROR(VLOOKUP(B1264,'INX convert'!A$5:G$3000,4,0),D1263)</f>
        <v>26190.17</v>
      </c>
    </row>
    <row r="1265" spans="2:4">
      <c r="B1265" s="1">
        <v>41796</v>
      </c>
      <c r="C1265">
        <f>IFERROR(VLOOKUP(B1265,'INX convert'!A$5:G$3000,7,0),C1264)</f>
        <v>16944.169999999998</v>
      </c>
      <c r="D1265">
        <f>IFERROR(VLOOKUP(B1265,'INX convert'!A$5:G$3000,4,0),D1264)</f>
        <v>27543.52</v>
      </c>
    </row>
    <row r="1266" spans="2:4">
      <c r="B1266" s="1">
        <v>41799</v>
      </c>
      <c r="C1266">
        <f>IFERROR(VLOOKUP(B1266,'INX convert'!A$5:G$3000,7,0),C1265)</f>
        <v>16511.32</v>
      </c>
      <c r="D1266">
        <f>IFERROR(VLOOKUP(B1266,'INX convert'!A$5:G$3000,4,0),D1265)</f>
        <v>28042.6</v>
      </c>
    </row>
    <row r="1267" spans="2:4">
      <c r="B1267" s="1">
        <v>41800</v>
      </c>
      <c r="C1267">
        <f>IFERROR(VLOOKUP(B1267,'INX convert'!A$5:G$3000,7,0),C1266)</f>
        <v>16324.21</v>
      </c>
      <c r="D1267">
        <f>IFERROR(VLOOKUP(B1267,'INX convert'!A$5:G$3000,4,0),D1266)</f>
        <v>28150.52</v>
      </c>
    </row>
    <row r="1268" spans="2:4">
      <c r="B1268" s="1">
        <v>41801</v>
      </c>
      <c r="C1268">
        <f>IFERROR(VLOOKUP(B1268,'INX convert'!A$5:G$3000,7,0),C1267)</f>
        <v>16491.21</v>
      </c>
      <c r="D1268">
        <f>IFERROR(VLOOKUP(B1268,'INX convert'!A$5:G$3000,4,0),D1267)</f>
        <v>27798.92</v>
      </c>
    </row>
    <row r="1269" spans="2:4">
      <c r="B1269" s="1">
        <v>41802</v>
      </c>
      <c r="C1269">
        <f>IFERROR(VLOOKUP(B1269,'INX convert'!A$5:G$3000,7,0),C1268)</f>
        <v>16553.52</v>
      </c>
      <c r="D1269">
        <f>IFERROR(VLOOKUP(B1269,'INX convert'!A$5:G$3000,4,0),D1268)</f>
        <v>27761.41</v>
      </c>
    </row>
    <row r="1270" spans="2:4">
      <c r="B1270" s="1">
        <v>41803</v>
      </c>
      <c r="C1270">
        <f>IFERROR(VLOOKUP(B1270,'INX convert'!A$5:G$3000,7,0),C1269)</f>
        <v>16783.29</v>
      </c>
      <c r="D1270">
        <f>IFERROR(VLOOKUP(B1270,'INX convert'!A$5:G$3000,4,0),D1269)</f>
        <v>27271.7</v>
      </c>
    </row>
    <row r="1271" spans="2:4">
      <c r="B1271" s="1">
        <v>41806</v>
      </c>
      <c r="C1271">
        <f>IFERROR(VLOOKUP(B1271,'INX convert'!A$5:G$3000,7,0),C1270)</f>
        <v>17234.29</v>
      </c>
      <c r="D1271">
        <f>IFERROR(VLOOKUP(B1271,'INX convert'!A$5:G$3000,4,0),D1270)</f>
        <v>26701.81</v>
      </c>
    </row>
    <row r="1272" spans="2:4">
      <c r="B1272" s="1">
        <v>41807</v>
      </c>
      <c r="C1272">
        <f>IFERROR(VLOOKUP(B1272,'INX convert'!A$5:G$3000,7,0),C1271)</f>
        <v>16632.79</v>
      </c>
      <c r="D1272">
        <f>IFERROR(VLOOKUP(B1272,'INX convert'!A$5:G$3000,4,0),D1271)</f>
        <v>27512.84</v>
      </c>
    </row>
    <row r="1273" spans="2:4">
      <c r="B1273" s="1">
        <v>41808</v>
      </c>
      <c r="C1273">
        <f>IFERROR(VLOOKUP(B1273,'INX convert'!A$5:G$3000,7,0),C1272)</f>
        <v>16171.22</v>
      </c>
      <c r="D1273">
        <f>IFERROR(VLOOKUP(B1273,'INX convert'!A$5:G$3000,4,0),D1272)</f>
        <v>28383.21</v>
      </c>
    </row>
    <row r="1274" spans="2:4">
      <c r="B1274" s="1">
        <v>41809</v>
      </c>
      <c r="C1274">
        <f>IFERROR(VLOOKUP(B1274,'INX convert'!A$5:G$3000,7,0),C1273)</f>
        <v>15442.69</v>
      </c>
      <c r="D1274">
        <f>IFERROR(VLOOKUP(B1274,'INX convert'!A$5:G$3000,4,0),D1273)</f>
        <v>29899.47</v>
      </c>
    </row>
    <row r="1275" spans="2:4">
      <c r="B1275" s="1">
        <v>41810</v>
      </c>
      <c r="C1275">
        <f>IFERROR(VLOOKUP(B1275,'INX convert'!A$5:G$3000,7,0),C1274)</f>
        <v>15208.77</v>
      </c>
      <c r="D1275">
        <f>IFERROR(VLOOKUP(B1275,'INX convert'!A$5:G$3000,4,0),D1274)</f>
        <v>30094.95</v>
      </c>
    </row>
    <row r="1276" spans="2:4">
      <c r="B1276" s="1">
        <v>41813</v>
      </c>
      <c r="C1276">
        <f>IFERROR(VLOOKUP(B1276,'INX convert'!A$5:G$3000,7,0),C1275)</f>
        <v>15524.9</v>
      </c>
      <c r="D1276">
        <f>IFERROR(VLOOKUP(B1276,'INX convert'!A$5:G$3000,4,0),D1275)</f>
        <v>29521.55</v>
      </c>
    </row>
    <row r="1277" spans="2:4">
      <c r="B1277" s="1">
        <v>41814</v>
      </c>
      <c r="C1277">
        <f>IFERROR(VLOOKUP(B1277,'INX convert'!A$5:G$3000,7,0),C1276)</f>
        <v>15403.17</v>
      </c>
      <c r="D1277">
        <f>IFERROR(VLOOKUP(B1277,'INX convert'!A$5:G$3000,4,0),D1276)</f>
        <v>29755.919999999998</v>
      </c>
    </row>
    <row r="1278" spans="2:4">
      <c r="B1278" s="1">
        <v>41815</v>
      </c>
      <c r="C1278">
        <f>IFERROR(VLOOKUP(B1278,'INX convert'!A$5:G$3000,7,0),C1277)</f>
        <v>15881.61</v>
      </c>
      <c r="D1278">
        <f>IFERROR(VLOOKUP(B1278,'INX convert'!A$5:G$3000,4,0),D1277)</f>
        <v>28982.560000000001</v>
      </c>
    </row>
    <row r="1279" spans="2:4">
      <c r="B1279" s="1">
        <v>41816</v>
      </c>
      <c r="C1279">
        <f>IFERROR(VLOOKUP(B1279,'INX convert'!A$5:G$3000,7,0),C1278)</f>
        <v>15984.54</v>
      </c>
      <c r="D1279">
        <f>IFERROR(VLOOKUP(B1279,'INX convert'!A$5:G$3000,4,0),D1278)</f>
        <v>28598.06</v>
      </c>
    </row>
    <row r="1280" spans="2:4">
      <c r="B1280" s="1">
        <v>41817</v>
      </c>
      <c r="C1280">
        <f>IFERROR(VLOOKUP(B1280,'INX convert'!A$5:G$3000,7,0),C1279)</f>
        <v>16024.28</v>
      </c>
      <c r="D1280">
        <f>IFERROR(VLOOKUP(B1280,'INX convert'!A$5:G$3000,4,0),D1279)</f>
        <v>28732.53</v>
      </c>
    </row>
    <row r="1281" spans="2:4">
      <c r="B1281" s="1">
        <v>41820</v>
      </c>
      <c r="C1281">
        <f>IFERROR(VLOOKUP(B1281,'INX convert'!A$5:G$3000,7,0),C1280)</f>
        <v>15899.39</v>
      </c>
      <c r="D1281">
        <f>IFERROR(VLOOKUP(B1281,'INX convert'!A$5:G$3000,4,0),D1280)</f>
        <v>29162.31</v>
      </c>
    </row>
    <row r="1282" spans="2:4">
      <c r="B1282" s="1">
        <v>41821</v>
      </c>
      <c r="C1282">
        <f>IFERROR(VLOOKUP(B1282,'INX convert'!A$5:G$3000,7,0),C1281)</f>
        <v>15419.05</v>
      </c>
      <c r="D1282">
        <f>IFERROR(VLOOKUP(B1282,'INX convert'!A$5:G$3000,4,0),D1281)</f>
        <v>29982.97</v>
      </c>
    </row>
    <row r="1283" spans="2:4">
      <c r="B1283" s="1">
        <v>41822</v>
      </c>
      <c r="C1283">
        <f>IFERROR(VLOOKUP(B1283,'INX convert'!A$5:G$3000,7,0),C1282)</f>
        <v>15112.64</v>
      </c>
      <c r="D1283">
        <f>IFERROR(VLOOKUP(B1283,'INX convert'!A$5:G$3000,4,0),D1282)</f>
        <v>30459.31</v>
      </c>
    </row>
    <row r="1284" spans="2:4">
      <c r="B1284" s="1">
        <v>41823</v>
      </c>
      <c r="C1284">
        <f>IFERROR(VLOOKUP(B1284,'INX convert'!A$5:G$3000,7,0),C1283)</f>
        <v>14610.37</v>
      </c>
      <c r="D1284">
        <f>IFERROR(VLOOKUP(B1284,'INX convert'!A$5:G$3000,4,0),D1283)</f>
        <v>31258.57</v>
      </c>
    </row>
    <row r="1285" spans="2:4">
      <c r="B1285" s="1">
        <v>41827</v>
      </c>
      <c r="C1285">
        <f>IFERROR(VLOOKUP(B1285,'INX convert'!A$5:G$3000,7,0),C1284)</f>
        <v>15019.13</v>
      </c>
      <c r="D1285">
        <f>IFERROR(VLOOKUP(B1285,'INX convert'!A$5:G$3000,4,0),D1284)</f>
        <v>30284.3</v>
      </c>
    </row>
    <row r="1286" spans="2:4">
      <c r="B1286" s="1">
        <v>41828</v>
      </c>
      <c r="C1286">
        <f>IFERROR(VLOOKUP(B1286,'INX convert'!A$5:G$3000,7,0),C1285)</f>
        <v>15642.01</v>
      </c>
      <c r="D1286">
        <f>IFERROR(VLOOKUP(B1286,'INX convert'!A$5:G$3000,4,0),D1285)</f>
        <v>29096.79</v>
      </c>
    </row>
    <row r="1287" spans="2:4">
      <c r="B1287" s="1">
        <v>41829</v>
      </c>
      <c r="C1287">
        <f>IFERROR(VLOOKUP(B1287,'INX convert'!A$5:G$3000,7,0),C1286)</f>
        <v>15259.4</v>
      </c>
      <c r="D1287">
        <f>IFERROR(VLOOKUP(B1287,'INX convert'!A$5:G$3000,4,0),D1286)</f>
        <v>29911.39</v>
      </c>
    </row>
    <row r="1288" spans="2:4">
      <c r="B1288" s="1">
        <v>41830</v>
      </c>
      <c r="C1288">
        <f>IFERROR(VLOOKUP(B1288,'INX convert'!A$5:G$3000,7,0),C1287)</f>
        <v>16083.67</v>
      </c>
      <c r="D1288">
        <f>IFERROR(VLOOKUP(B1288,'INX convert'!A$5:G$3000,4,0),D1287)</f>
        <v>28106.880000000001</v>
      </c>
    </row>
    <row r="1289" spans="2:4">
      <c r="B1289" s="1">
        <v>41831</v>
      </c>
      <c r="C1289">
        <f>IFERROR(VLOOKUP(B1289,'INX convert'!A$5:G$3000,7,0),C1288)</f>
        <v>16123.89</v>
      </c>
      <c r="D1289">
        <f>IFERROR(VLOOKUP(B1289,'INX convert'!A$5:G$3000,4,0),D1288)</f>
        <v>28020.16</v>
      </c>
    </row>
    <row r="1290" spans="2:4">
      <c r="B1290" s="1">
        <v>41834</v>
      </c>
      <c r="C1290">
        <f>IFERROR(VLOOKUP(B1290,'INX convert'!A$5:G$3000,7,0),C1289)</f>
        <v>15416.96</v>
      </c>
      <c r="D1290">
        <f>IFERROR(VLOOKUP(B1290,'INX convert'!A$5:G$3000,4,0),D1289)</f>
        <v>29344.45</v>
      </c>
    </row>
    <row r="1291" spans="2:4">
      <c r="B1291" s="1">
        <v>41835</v>
      </c>
      <c r="C1291">
        <f>IFERROR(VLOOKUP(B1291,'INX convert'!A$5:G$3000,7,0),C1290)</f>
        <v>15582.42</v>
      </c>
      <c r="D1291">
        <f>IFERROR(VLOOKUP(B1291,'INX convert'!A$5:G$3000,4,0),D1290)</f>
        <v>28774.23</v>
      </c>
    </row>
    <row r="1292" spans="2:4">
      <c r="B1292" s="1">
        <v>41836</v>
      </c>
      <c r="C1292">
        <f>IFERROR(VLOOKUP(B1292,'INX convert'!A$5:G$3000,7,0),C1291)</f>
        <v>15227.13</v>
      </c>
      <c r="D1292">
        <f>IFERROR(VLOOKUP(B1292,'INX convert'!A$5:G$3000,4,0),D1291)</f>
        <v>29274.93</v>
      </c>
    </row>
    <row r="1293" spans="2:4">
      <c r="B1293" s="1">
        <v>41837</v>
      </c>
      <c r="C1293">
        <f>IFERROR(VLOOKUP(B1293,'INX convert'!A$5:G$3000,7,0),C1292)</f>
        <v>15890.24</v>
      </c>
      <c r="D1293">
        <f>IFERROR(VLOOKUP(B1293,'INX convert'!A$5:G$3000,4,0),D1292)</f>
        <v>27895.21</v>
      </c>
    </row>
    <row r="1294" spans="2:4">
      <c r="B1294" s="1">
        <v>41838</v>
      </c>
      <c r="C1294">
        <f>IFERROR(VLOOKUP(B1294,'INX convert'!A$5:G$3000,7,0),C1293)</f>
        <v>15736.87</v>
      </c>
      <c r="D1294">
        <f>IFERROR(VLOOKUP(B1294,'INX convert'!A$5:G$3000,4,0),D1293)</f>
        <v>28123.13</v>
      </c>
    </row>
    <row r="1295" spans="2:4">
      <c r="B1295" s="1">
        <v>41841</v>
      </c>
      <c r="C1295">
        <f>IFERROR(VLOOKUP(B1295,'INX convert'!A$5:G$3000,7,0),C1294)</f>
        <v>16134.53</v>
      </c>
      <c r="D1295">
        <f>IFERROR(VLOOKUP(B1295,'INX convert'!A$5:G$3000,4,0),D1294)</f>
        <v>27441.69</v>
      </c>
    </row>
    <row r="1296" spans="2:4">
      <c r="B1296" s="1">
        <v>41842</v>
      </c>
      <c r="C1296">
        <f>IFERROR(VLOOKUP(B1296,'INX convert'!A$5:G$3000,7,0),C1295)</f>
        <v>15505.9</v>
      </c>
      <c r="D1296">
        <f>IFERROR(VLOOKUP(B1296,'INX convert'!A$5:G$3000,4,0),D1295)</f>
        <v>28289.58</v>
      </c>
    </row>
    <row r="1297" spans="2:4">
      <c r="B1297" s="1">
        <v>41843</v>
      </c>
      <c r="C1297">
        <f>IFERROR(VLOOKUP(B1297,'INX convert'!A$5:G$3000,7,0),C1296)</f>
        <v>15470.93</v>
      </c>
      <c r="D1297">
        <f>IFERROR(VLOOKUP(B1297,'INX convert'!A$5:G$3000,4,0),D1296)</f>
        <v>28329.66</v>
      </c>
    </row>
    <row r="1298" spans="2:4">
      <c r="B1298" s="1">
        <v>41844</v>
      </c>
      <c r="C1298">
        <f>IFERROR(VLOOKUP(B1298,'INX convert'!A$5:G$3000,7,0),C1297)</f>
        <v>15474.37</v>
      </c>
      <c r="D1298">
        <f>IFERROR(VLOOKUP(B1298,'INX convert'!A$5:G$3000,4,0),D1297)</f>
        <v>28332.5</v>
      </c>
    </row>
    <row r="1299" spans="2:4">
      <c r="B1299" s="1">
        <v>41845</v>
      </c>
      <c r="C1299">
        <f>IFERROR(VLOOKUP(B1299,'INX convert'!A$5:G$3000,7,0),C1298)</f>
        <v>16012.88</v>
      </c>
      <c r="D1299">
        <f>IFERROR(VLOOKUP(B1299,'INX convert'!A$5:G$3000,4,0),D1298)</f>
        <v>27184.58</v>
      </c>
    </row>
    <row r="1300" spans="2:4">
      <c r="B1300" s="1">
        <v>41848</v>
      </c>
      <c r="C1300">
        <f>IFERROR(VLOOKUP(B1300,'INX convert'!A$5:G$3000,7,0),C1299)</f>
        <v>15900.03</v>
      </c>
      <c r="D1300">
        <f>IFERROR(VLOOKUP(B1300,'INX convert'!A$5:G$3000,4,0),D1299)</f>
        <v>27393.3</v>
      </c>
    </row>
    <row r="1301" spans="2:4">
      <c r="B1301" s="1">
        <v>41849</v>
      </c>
      <c r="C1301">
        <f>IFERROR(VLOOKUP(B1301,'INX convert'!A$5:G$3000,7,0),C1300)</f>
        <v>15708.65</v>
      </c>
      <c r="D1301">
        <f>IFERROR(VLOOKUP(B1301,'INX convert'!A$5:G$3000,4,0),D1300)</f>
        <v>27600.52</v>
      </c>
    </row>
    <row r="1302" spans="2:4">
      <c r="B1302" s="1">
        <v>41850</v>
      </c>
      <c r="C1302">
        <f>IFERROR(VLOOKUP(B1302,'INX convert'!A$5:G$3000,7,0),C1301)</f>
        <v>15855.65</v>
      </c>
      <c r="D1302">
        <f>IFERROR(VLOOKUP(B1302,'INX convert'!A$5:G$3000,4,0),D1301)</f>
        <v>27201.75</v>
      </c>
    </row>
    <row r="1303" spans="2:4">
      <c r="B1303" s="1">
        <v>41851</v>
      </c>
      <c r="C1303">
        <f>IFERROR(VLOOKUP(B1303,'INX convert'!A$5:G$3000,7,0),C1302)</f>
        <v>16765.599999999999</v>
      </c>
      <c r="D1303">
        <f>IFERROR(VLOOKUP(B1303,'INX convert'!A$5:G$3000,4,0),D1302)</f>
        <v>25633.64</v>
      </c>
    </row>
    <row r="1304" spans="2:4">
      <c r="B1304" s="1">
        <v>41852</v>
      </c>
      <c r="C1304">
        <f>IFERROR(VLOOKUP(B1304,'INX convert'!A$5:G$3000,7,0),C1303)</f>
        <v>17380.099999999999</v>
      </c>
      <c r="D1304">
        <f>IFERROR(VLOOKUP(B1304,'INX convert'!A$5:G$3000,4,0),D1303)</f>
        <v>24876.22</v>
      </c>
    </row>
    <row r="1305" spans="2:4">
      <c r="B1305" s="1">
        <v>41855</v>
      </c>
      <c r="C1305">
        <f>IFERROR(VLOOKUP(B1305,'INX convert'!A$5:G$3000,7,0),C1304)</f>
        <v>17344.439999999999</v>
      </c>
      <c r="D1305">
        <f>IFERROR(VLOOKUP(B1305,'INX convert'!A$5:G$3000,4,0),D1304)</f>
        <v>24881.360000000001</v>
      </c>
    </row>
    <row r="1306" spans="2:4">
      <c r="B1306" s="1">
        <v>41856</v>
      </c>
      <c r="C1306">
        <f>IFERROR(VLOOKUP(B1306,'INX convert'!A$5:G$3000,7,0),C1305)</f>
        <v>16904.79</v>
      </c>
      <c r="D1306">
        <f>IFERROR(VLOOKUP(B1306,'INX convert'!A$5:G$3000,4,0),D1305)</f>
        <v>25321.05</v>
      </c>
    </row>
    <row r="1307" spans="2:4">
      <c r="B1307" s="1">
        <v>41857</v>
      </c>
      <c r="C1307">
        <f>IFERROR(VLOOKUP(B1307,'INX convert'!A$5:G$3000,7,0),C1306)</f>
        <v>17122.28</v>
      </c>
      <c r="D1307">
        <f>IFERROR(VLOOKUP(B1307,'INX convert'!A$5:G$3000,4,0),D1306)</f>
        <v>24938.66</v>
      </c>
    </row>
    <row r="1308" spans="2:4">
      <c r="B1308" s="1">
        <v>41858</v>
      </c>
      <c r="C1308">
        <f>IFERROR(VLOOKUP(B1308,'INX convert'!A$5:G$3000,7,0),C1307)</f>
        <v>17527.21</v>
      </c>
      <c r="D1308">
        <f>IFERROR(VLOOKUP(B1308,'INX convert'!A$5:G$3000,4,0),D1307)</f>
        <v>24325.39</v>
      </c>
    </row>
    <row r="1309" spans="2:4">
      <c r="B1309" s="1">
        <v>41859</v>
      </c>
      <c r="C1309">
        <f>IFERROR(VLOOKUP(B1309,'INX convert'!A$5:G$3000,7,0),C1308)</f>
        <v>18281.66</v>
      </c>
      <c r="D1309">
        <f>IFERROR(VLOOKUP(B1309,'INX convert'!A$5:G$3000,4,0),D1308)</f>
        <v>23502.93</v>
      </c>
    </row>
    <row r="1310" spans="2:4">
      <c r="B1310" s="1">
        <v>41862</v>
      </c>
      <c r="C1310">
        <f>IFERROR(VLOOKUP(B1310,'INX convert'!A$5:G$3000,7,0),C1309)</f>
        <v>17162.939999999999</v>
      </c>
      <c r="D1310">
        <f>IFERROR(VLOOKUP(B1310,'INX convert'!A$5:G$3000,4,0),D1309)</f>
        <v>24839.81</v>
      </c>
    </row>
    <row r="1311" spans="2:4">
      <c r="B1311" s="1">
        <v>41863</v>
      </c>
      <c r="C1311">
        <f>IFERROR(VLOOKUP(B1311,'INX convert'!A$5:G$3000,7,0),C1310)</f>
        <v>17277.53</v>
      </c>
      <c r="D1311">
        <f>IFERROR(VLOOKUP(B1311,'INX convert'!A$5:G$3000,4,0),D1310)</f>
        <v>24554.81</v>
      </c>
    </row>
    <row r="1312" spans="2:4">
      <c r="B1312" s="1">
        <v>41864</v>
      </c>
      <c r="C1312">
        <f>IFERROR(VLOOKUP(B1312,'INX convert'!A$5:G$3000,7,0),C1311)</f>
        <v>16587.86</v>
      </c>
      <c r="D1312">
        <f>IFERROR(VLOOKUP(B1312,'INX convert'!A$5:G$3000,4,0),D1311)</f>
        <v>25605.13</v>
      </c>
    </row>
    <row r="1313" spans="2:4">
      <c r="B1313" s="1">
        <v>41865</v>
      </c>
      <c r="C1313">
        <f>IFERROR(VLOOKUP(B1313,'INX convert'!A$5:G$3000,7,0),C1312)</f>
        <v>16234.74</v>
      </c>
      <c r="D1313">
        <f>IFERROR(VLOOKUP(B1313,'INX convert'!A$5:G$3000,4,0),D1312)</f>
        <v>26140.65</v>
      </c>
    </row>
    <row r="1314" spans="2:4">
      <c r="B1314" s="1">
        <v>41866</v>
      </c>
      <c r="C1314">
        <f>IFERROR(VLOOKUP(B1314,'INX convert'!A$5:G$3000,7,0),C1313)</f>
        <v>16800.43</v>
      </c>
      <c r="D1314">
        <f>IFERROR(VLOOKUP(B1314,'INX convert'!A$5:G$3000,4,0),D1313)</f>
        <v>25225.38</v>
      </c>
    </row>
    <row r="1315" spans="2:4">
      <c r="B1315" s="1">
        <v>41869</v>
      </c>
      <c r="C1315">
        <f>IFERROR(VLOOKUP(B1315,'INX convert'!A$5:G$3000,7,0),C1314)</f>
        <v>15873.39</v>
      </c>
      <c r="D1315">
        <f>IFERROR(VLOOKUP(B1315,'INX convert'!A$5:G$3000,4,0),D1314)</f>
        <v>26534.58</v>
      </c>
    </row>
    <row r="1316" spans="2:4">
      <c r="B1316" s="1">
        <v>41870</v>
      </c>
      <c r="C1316">
        <f>IFERROR(VLOOKUP(B1316,'INX convert'!A$5:G$3000,7,0),C1315)</f>
        <v>15692.73</v>
      </c>
      <c r="D1316">
        <f>IFERROR(VLOOKUP(B1316,'INX convert'!A$5:G$3000,4,0),D1315)</f>
        <v>26650.11</v>
      </c>
    </row>
    <row r="1317" spans="2:4">
      <c r="B1317" s="1">
        <v>41871</v>
      </c>
      <c r="C1317">
        <f>IFERROR(VLOOKUP(B1317,'INX convert'!A$5:G$3000,7,0),C1316)</f>
        <v>15744.36</v>
      </c>
      <c r="D1317">
        <f>IFERROR(VLOOKUP(B1317,'INX convert'!A$5:G$3000,4,0),D1316)</f>
        <v>26424.14</v>
      </c>
    </row>
    <row r="1318" spans="2:4">
      <c r="B1318" s="1">
        <v>41872</v>
      </c>
      <c r="C1318">
        <f>IFERROR(VLOOKUP(B1318,'INX convert'!A$5:G$3000,7,0),C1317)</f>
        <v>15468.55</v>
      </c>
      <c r="D1318">
        <f>IFERROR(VLOOKUP(B1318,'INX convert'!A$5:G$3000,4,0),D1317)</f>
        <v>26870.34</v>
      </c>
    </row>
    <row r="1319" spans="2:4">
      <c r="B1319" s="1">
        <v>41873</v>
      </c>
      <c r="C1319">
        <f>IFERROR(VLOOKUP(B1319,'INX convert'!A$5:G$3000,7,0),C1318)</f>
        <v>15583.65</v>
      </c>
      <c r="D1319">
        <f>IFERROR(VLOOKUP(B1319,'INX convert'!A$5:G$3000,4,0),D1318)</f>
        <v>26441.48</v>
      </c>
    </row>
    <row r="1320" spans="2:4">
      <c r="B1320" s="1">
        <v>41876</v>
      </c>
      <c r="C1320">
        <f>IFERROR(VLOOKUP(B1320,'INX convert'!A$5:G$3000,7,0),C1319)</f>
        <v>15071.67</v>
      </c>
      <c r="D1320">
        <f>IFERROR(VLOOKUP(B1320,'INX convert'!A$5:G$3000,4,0),D1319)</f>
        <v>27165.51</v>
      </c>
    </row>
    <row r="1321" spans="2:4">
      <c r="B1321" s="1">
        <v>41877</v>
      </c>
      <c r="C1321">
        <f>IFERROR(VLOOKUP(B1321,'INX convert'!A$5:G$3000,7,0),C1320)</f>
        <v>14990.84</v>
      </c>
      <c r="D1321">
        <f>IFERROR(VLOOKUP(B1321,'INX convert'!A$5:G$3000,4,0),D1320)</f>
        <v>27315.65</v>
      </c>
    </row>
    <row r="1322" spans="2:4">
      <c r="B1322" s="1">
        <v>41878</v>
      </c>
      <c r="C1322">
        <f>IFERROR(VLOOKUP(B1322,'INX convert'!A$5:G$3000,7,0),C1321)</f>
        <v>15106.1</v>
      </c>
      <c r="D1322">
        <f>IFERROR(VLOOKUP(B1322,'INX convert'!A$5:G$3000,4,0),D1321)</f>
        <v>27091.06</v>
      </c>
    </row>
    <row r="1323" spans="2:4">
      <c r="B1323" s="1">
        <v>41879</v>
      </c>
      <c r="C1323">
        <f>IFERROR(VLOOKUP(B1323,'INX convert'!A$5:G$3000,7,0),C1322)</f>
        <v>15695.49</v>
      </c>
      <c r="D1323">
        <f>IFERROR(VLOOKUP(B1323,'INX convert'!A$5:G$3000,4,0),D1322)</f>
        <v>25909.200000000001</v>
      </c>
    </row>
    <row r="1324" spans="2:4">
      <c r="B1324" s="1">
        <v>41880</v>
      </c>
      <c r="C1324">
        <f>IFERROR(VLOOKUP(B1324,'INX convert'!A$5:G$3000,7,0),C1323)</f>
        <v>15911.46</v>
      </c>
      <c r="D1324">
        <f>IFERROR(VLOOKUP(B1324,'INX convert'!A$5:G$3000,4,0),D1323)</f>
        <v>25523.57</v>
      </c>
    </row>
    <row r="1325" spans="2:4">
      <c r="B1325" s="1">
        <v>41884</v>
      </c>
      <c r="C1325">
        <f>IFERROR(VLOOKUP(B1325,'INX convert'!A$5:G$3000,7,0),C1324)</f>
        <v>15934.82</v>
      </c>
      <c r="D1325">
        <f>IFERROR(VLOOKUP(B1325,'INX convert'!A$5:G$3000,4,0),D1324)</f>
        <v>25277.66</v>
      </c>
    </row>
    <row r="1326" spans="2:4">
      <c r="B1326" s="1">
        <v>41885</v>
      </c>
      <c r="C1326">
        <f>IFERROR(VLOOKUP(B1326,'INX convert'!A$5:G$3000,7,0),C1325)</f>
        <v>15546.34</v>
      </c>
      <c r="D1326">
        <f>IFERROR(VLOOKUP(B1326,'INX convert'!A$5:G$3000,4,0),D1325)</f>
        <v>25944.38</v>
      </c>
    </row>
    <row r="1327" spans="2:4">
      <c r="B1327" s="1">
        <v>41886</v>
      </c>
      <c r="C1327">
        <f>IFERROR(VLOOKUP(B1327,'INX convert'!A$5:G$3000,7,0),C1326)</f>
        <v>14715.09</v>
      </c>
      <c r="D1327">
        <f>IFERROR(VLOOKUP(B1327,'INX convert'!A$5:G$3000,4,0),D1326)</f>
        <v>26648.23</v>
      </c>
    </row>
    <row r="1328" spans="2:4">
      <c r="B1328" s="1">
        <v>41887</v>
      </c>
      <c r="C1328">
        <f>IFERROR(VLOOKUP(B1328,'INX convert'!A$5:G$3000,7,0),C1327)</f>
        <v>14676.21</v>
      </c>
      <c r="D1328">
        <f>IFERROR(VLOOKUP(B1328,'INX convert'!A$5:G$3000,4,0),D1327)</f>
        <v>26673.759999999998</v>
      </c>
    </row>
    <row r="1329" spans="2:4">
      <c r="B1329" s="1">
        <v>41890</v>
      </c>
      <c r="C1329">
        <f>IFERROR(VLOOKUP(B1329,'INX convert'!A$5:G$3000,7,0),C1328)</f>
        <v>14740.84</v>
      </c>
      <c r="D1329">
        <f>IFERROR(VLOOKUP(B1329,'INX convert'!A$5:G$3000,4,0),D1328)</f>
        <v>26503.88</v>
      </c>
    </row>
    <row r="1330" spans="2:4">
      <c r="B1330" s="1">
        <v>41891</v>
      </c>
      <c r="C1330">
        <f>IFERROR(VLOOKUP(B1330,'INX convert'!A$5:G$3000,7,0),C1329)</f>
        <v>14882.57</v>
      </c>
      <c r="D1330">
        <f>IFERROR(VLOOKUP(B1330,'INX convert'!A$5:G$3000,4,0),D1329)</f>
        <v>26098.38</v>
      </c>
    </row>
    <row r="1331" spans="2:4">
      <c r="B1331" s="1">
        <v>41892</v>
      </c>
      <c r="C1331">
        <f>IFERROR(VLOOKUP(B1331,'INX convert'!A$5:G$3000,7,0),C1330)</f>
        <v>15062.59</v>
      </c>
      <c r="D1331">
        <f>IFERROR(VLOOKUP(B1331,'INX convert'!A$5:G$3000,4,0),D1330)</f>
        <v>25783.81</v>
      </c>
    </row>
    <row r="1332" spans="2:4">
      <c r="B1332" s="1">
        <v>41893</v>
      </c>
      <c r="C1332">
        <f>IFERROR(VLOOKUP(B1332,'INX convert'!A$5:G$3000,7,0),C1331)</f>
        <v>15115.16</v>
      </c>
      <c r="D1332">
        <f>IFERROR(VLOOKUP(B1332,'INX convert'!A$5:G$3000,4,0),D1331)</f>
        <v>25784.41</v>
      </c>
    </row>
    <row r="1333" spans="2:4">
      <c r="B1333" s="1">
        <v>41894</v>
      </c>
      <c r="C1333">
        <f>IFERROR(VLOOKUP(B1333,'INX convert'!A$5:G$3000,7,0),C1332)</f>
        <v>14779.47</v>
      </c>
      <c r="D1333">
        <f>IFERROR(VLOOKUP(B1333,'INX convert'!A$5:G$3000,4,0),D1332)</f>
        <v>26336.57</v>
      </c>
    </row>
    <row r="1334" spans="2:4">
      <c r="B1334" s="1">
        <v>41897</v>
      </c>
      <c r="C1334">
        <f>IFERROR(VLOOKUP(B1334,'INX convert'!A$5:G$3000,7,0),C1333)</f>
        <v>15180.55</v>
      </c>
      <c r="D1334">
        <f>IFERROR(VLOOKUP(B1334,'INX convert'!A$5:G$3000,4,0),D1333)</f>
        <v>25617.99</v>
      </c>
    </row>
    <row r="1335" spans="2:4">
      <c r="B1335" s="1">
        <v>41898</v>
      </c>
      <c r="C1335">
        <f>IFERROR(VLOOKUP(B1335,'INX convert'!A$5:G$3000,7,0),C1334)</f>
        <v>15336.51</v>
      </c>
      <c r="D1335">
        <f>IFERROR(VLOOKUP(B1335,'INX convert'!A$5:G$3000,4,0),D1334)</f>
        <v>25361.52</v>
      </c>
    </row>
    <row r="1336" spans="2:4">
      <c r="B1336" s="1">
        <v>41899</v>
      </c>
      <c r="C1336">
        <f>IFERROR(VLOOKUP(B1336,'INX convert'!A$5:G$3000,7,0),C1335)</f>
        <v>14857.97</v>
      </c>
      <c r="D1336">
        <f>IFERROR(VLOOKUP(B1336,'INX convert'!A$5:G$3000,4,0),D1335)</f>
        <v>26211.33</v>
      </c>
    </row>
    <row r="1337" spans="2:4">
      <c r="B1337" s="1">
        <v>41900</v>
      </c>
      <c r="C1337">
        <f>IFERROR(VLOOKUP(B1337,'INX convert'!A$5:G$3000,7,0),C1336)</f>
        <v>14604.48</v>
      </c>
      <c r="D1337">
        <f>IFERROR(VLOOKUP(B1337,'INX convert'!A$5:G$3000,4,0),D1336)</f>
        <v>26498.44</v>
      </c>
    </row>
    <row r="1338" spans="2:4">
      <c r="B1338" s="1">
        <v>41901</v>
      </c>
      <c r="C1338">
        <f>IFERROR(VLOOKUP(B1338,'INX convert'!A$5:G$3000,7,0),C1337)</f>
        <v>14053.95</v>
      </c>
      <c r="D1338">
        <f>IFERROR(VLOOKUP(B1338,'INX convert'!A$5:G$3000,4,0),D1337)</f>
        <v>27157.49</v>
      </c>
    </row>
    <row r="1339" spans="2:4">
      <c r="B1339" s="1">
        <v>41904</v>
      </c>
      <c r="C1339">
        <f>IFERROR(VLOOKUP(B1339,'INX convert'!A$5:G$3000,7,0),C1338)</f>
        <v>14282.64</v>
      </c>
      <c r="D1339">
        <f>IFERROR(VLOOKUP(B1339,'INX convert'!A$5:G$3000,4,0),D1338)</f>
        <v>26633.9</v>
      </c>
    </row>
    <row r="1340" spans="2:4">
      <c r="B1340" s="1">
        <v>41905</v>
      </c>
      <c r="C1340">
        <f>IFERROR(VLOOKUP(B1340,'INX convert'!A$5:G$3000,7,0),C1339)</f>
        <v>14985.44</v>
      </c>
      <c r="D1340">
        <f>IFERROR(VLOOKUP(B1340,'INX convert'!A$5:G$3000,4,0),D1339)</f>
        <v>25483.06</v>
      </c>
    </row>
    <row r="1341" spans="2:4">
      <c r="B1341" s="1">
        <v>41906</v>
      </c>
      <c r="C1341">
        <f>IFERROR(VLOOKUP(B1341,'INX convert'!A$5:G$3000,7,0),C1340)</f>
        <v>14515.27</v>
      </c>
      <c r="D1341">
        <f>IFERROR(VLOOKUP(B1341,'INX convert'!A$5:G$3000,4,0),D1340)</f>
        <v>26018.93</v>
      </c>
    </row>
    <row r="1342" spans="2:4">
      <c r="B1342" s="1">
        <v>41907</v>
      </c>
      <c r="C1342">
        <f>IFERROR(VLOOKUP(B1342,'INX convert'!A$5:G$3000,7,0),C1341)</f>
        <v>14885.49</v>
      </c>
      <c r="D1342">
        <f>IFERROR(VLOOKUP(B1342,'INX convert'!A$5:G$3000,4,0),D1341)</f>
        <v>25136.53</v>
      </c>
    </row>
    <row r="1343" spans="2:4">
      <c r="B1343" s="1">
        <v>41908</v>
      </c>
      <c r="C1343">
        <f>IFERROR(VLOOKUP(B1343,'INX convert'!A$5:G$3000,7,0),C1342)</f>
        <v>14980.43</v>
      </c>
      <c r="D1343">
        <f>IFERROR(VLOOKUP(B1343,'INX convert'!A$5:G$3000,4,0),D1342)</f>
        <v>24761.21</v>
      </c>
    </row>
    <row r="1344" spans="2:4">
      <c r="B1344" s="1">
        <v>41911</v>
      </c>
      <c r="C1344">
        <f>IFERROR(VLOOKUP(B1344,'INX convert'!A$5:G$3000,7,0),C1343)</f>
        <v>15188.85</v>
      </c>
      <c r="D1344">
        <f>IFERROR(VLOOKUP(B1344,'INX convert'!A$5:G$3000,4,0),D1343)</f>
        <v>24368.03</v>
      </c>
    </row>
    <row r="1345" spans="2:4">
      <c r="B1345" s="1">
        <v>41912</v>
      </c>
      <c r="C1345">
        <f>IFERROR(VLOOKUP(B1345,'INX convert'!A$5:G$3000,7,0),C1344)</f>
        <v>15143.23</v>
      </c>
      <c r="D1345">
        <f>IFERROR(VLOOKUP(B1345,'INX convert'!A$5:G$3000,4,0),D1344)</f>
        <v>24228.45</v>
      </c>
    </row>
    <row r="1346" spans="2:4">
      <c r="B1346" s="1">
        <v>41913</v>
      </c>
      <c r="C1346">
        <f>IFERROR(VLOOKUP(B1346,'INX convert'!A$5:G$3000,7,0),C1345)</f>
        <v>15618.78</v>
      </c>
      <c r="D1346">
        <f>IFERROR(VLOOKUP(B1346,'INX convert'!A$5:G$3000,4,0),D1345)</f>
        <v>23314.57</v>
      </c>
    </row>
    <row r="1347" spans="2:4">
      <c r="B1347" s="1">
        <v>41914</v>
      </c>
      <c r="C1347">
        <f>IFERROR(VLOOKUP(B1347,'INX convert'!A$5:G$3000,7,0),C1346)</f>
        <v>16321.6</v>
      </c>
      <c r="D1347">
        <f>IFERROR(VLOOKUP(B1347,'INX convert'!A$5:G$3000,4,0),D1346)</f>
        <v>22475.13</v>
      </c>
    </row>
    <row r="1348" spans="2:4">
      <c r="B1348" s="1">
        <v>41915</v>
      </c>
      <c r="C1348">
        <f>IFERROR(VLOOKUP(B1348,'INX convert'!A$5:G$3000,7,0),C1347)</f>
        <v>15399.64</v>
      </c>
      <c r="D1348">
        <f>IFERROR(VLOOKUP(B1348,'INX convert'!A$5:G$3000,4,0),D1347)</f>
        <v>23235.33</v>
      </c>
    </row>
    <row r="1349" spans="2:4">
      <c r="B1349" s="1">
        <v>41918</v>
      </c>
      <c r="C1349">
        <f>IFERROR(VLOOKUP(B1349,'INX convert'!A$5:G$3000,7,0),C1348)</f>
        <v>15345.7</v>
      </c>
      <c r="D1349">
        <f>IFERROR(VLOOKUP(B1349,'INX convert'!A$5:G$3000,4,0),D1348)</f>
        <v>23525.279999999999</v>
      </c>
    </row>
    <row r="1350" spans="2:4">
      <c r="B1350" s="1">
        <v>41919</v>
      </c>
      <c r="C1350">
        <f>IFERROR(VLOOKUP(B1350,'INX convert'!A$5:G$3000,7,0),C1349)</f>
        <v>16198.34</v>
      </c>
      <c r="D1350">
        <f>IFERROR(VLOOKUP(B1350,'INX convert'!A$5:G$3000,4,0),D1349)</f>
        <v>22437.19</v>
      </c>
    </row>
    <row r="1351" spans="2:4">
      <c r="B1351" s="1">
        <v>41920</v>
      </c>
      <c r="C1351">
        <f>IFERROR(VLOOKUP(B1351,'INX convert'!A$5:G$3000,7,0),C1350)</f>
        <v>16444.29</v>
      </c>
      <c r="D1351">
        <f>IFERROR(VLOOKUP(B1351,'INX convert'!A$5:G$3000,4,0),D1350)</f>
        <v>22296.400000000001</v>
      </c>
    </row>
    <row r="1352" spans="2:4">
      <c r="B1352" s="1">
        <v>41921</v>
      </c>
      <c r="C1352">
        <f>IFERROR(VLOOKUP(B1352,'INX convert'!A$5:G$3000,7,0),C1351)</f>
        <v>15974.96</v>
      </c>
      <c r="D1352">
        <f>IFERROR(VLOOKUP(B1352,'INX convert'!A$5:G$3000,4,0),D1351)</f>
        <v>23019</v>
      </c>
    </row>
    <row r="1353" spans="2:4">
      <c r="B1353" s="1">
        <v>41922</v>
      </c>
      <c r="C1353">
        <f>IFERROR(VLOOKUP(B1353,'INX convert'!A$5:G$3000,7,0),C1352)</f>
        <v>17057.939999999999</v>
      </c>
      <c r="D1353">
        <f>IFERROR(VLOOKUP(B1353,'INX convert'!A$5:G$3000,4,0),D1352)</f>
        <v>21135.21</v>
      </c>
    </row>
    <row r="1354" spans="2:4">
      <c r="B1354" s="1">
        <v>41925</v>
      </c>
      <c r="C1354">
        <f>IFERROR(VLOOKUP(B1354,'INX convert'!A$5:G$3000,7,0),C1353)</f>
        <v>17799.46</v>
      </c>
      <c r="D1354">
        <f>IFERROR(VLOOKUP(B1354,'INX convert'!A$5:G$3000,4,0),D1353)</f>
        <v>20392.41</v>
      </c>
    </row>
    <row r="1355" spans="2:4">
      <c r="B1355" s="1">
        <v>41926</v>
      </c>
      <c r="C1355">
        <f>IFERROR(VLOOKUP(B1355,'INX convert'!A$5:G$3000,7,0),C1354)</f>
        <v>18325.689999999999</v>
      </c>
      <c r="D1355">
        <f>IFERROR(VLOOKUP(B1355,'INX convert'!A$5:G$3000,4,0),D1354)</f>
        <v>19744.41</v>
      </c>
    </row>
    <row r="1356" spans="2:4">
      <c r="B1356" s="1">
        <v>41927</v>
      </c>
      <c r="C1356">
        <f>IFERROR(VLOOKUP(B1356,'INX convert'!A$5:G$3000,7,0),C1355)</f>
        <v>20643.96</v>
      </c>
      <c r="D1356">
        <f>IFERROR(VLOOKUP(B1356,'INX convert'!A$5:G$3000,4,0),D1355)</f>
        <v>17520.29</v>
      </c>
    </row>
    <row r="1357" spans="2:4">
      <c r="B1357" s="1">
        <v>41928</v>
      </c>
      <c r="C1357">
        <f>IFERROR(VLOOKUP(B1357,'INX convert'!A$5:G$3000,7,0),C1356)</f>
        <v>20607.12</v>
      </c>
      <c r="D1357">
        <f>IFERROR(VLOOKUP(B1357,'INX convert'!A$5:G$3000,4,0),D1356)</f>
        <v>17603.009999999998</v>
      </c>
    </row>
    <row r="1358" spans="2:4">
      <c r="B1358" s="1">
        <v>41929</v>
      </c>
      <c r="C1358">
        <f>IFERROR(VLOOKUP(B1358,'INX convert'!A$5:G$3000,7,0),C1357)</f>
        <v>19004.169999999998</v>
      </c>
      <c r="D1358">
        <f>IFERROR(VLOOKUP(B1358,'INX convert'!A$5:G$3000,4,0),D1357)</f>
        <v>18926.63</v>
      </c>
    </row>
    <row r="1359" spans="2:4">
      <c r="B1359" s="1">
        <v>41932</v>
      </c>
      <c r="C1359">
        <f>IFERROR(VLOOKUP(B1359,'INX convert'!A$5:G$3000,7,0),C1358)</f>
        <v>19058.240000000002</v>
      </c>
      <c r="D1359">
        <f>IFERROR(VLOOKUP(B1359,'INX convert'!A$5:G$3000,4,0),D1358)</f>
        <v>18907.86</v>
      </c>
    </row>
    <row r="1360" spans="2:4">
      <c r="B1360" s="1">
        <v>41933</v>
      </c>
      <c r="C1360">
        <f>IFERROR(VLOOKUP(B1360,'INX convert'!A$5:G$3000,7,0),C1359)</f>
        <v>17450.080000000002</v>
      </c>
      <c r="D1360">
        <f>IFERROR(VLOOKUP(B1360,'INX convert'!A$5:G$3000,4,0),D1359)</f>
        <v>20339.75</v>
      </c>
    </row>
    <row r="1361" spans="2:4">
      <c r="B1361" s="1">
        <v>41934</v>
      </c>
      <c r="C1361">
        <f>IFERROR(VLOOKUP(B1361,'INX convert'!A$5:G$3000,7,0),C1360)</f>
        <v>17086.400000000001</v>
      </c>
      <c r="D1361">
        <f>IFERROR(VLOOKUP(B1361,'INX convert'!A$5:G$3000,4,0),D1360)</f>
        <v>20558.29</v>
      </c>
    </row>
    <row r="1362" spans="2:4">
      <c r="B1362" s="1">
        <v>41935</v>
      </c>
      <c r="C1362">
        <f>IFERROR(VLOOKUP(B1362,'INX convert'!A$5:G$3000,7,0),C1361)</f>
        <v>17038.89</v>
      </c>
      <c r="D1362">
        <f>IFERROR(VLOOKUP(B1362,'INX convert'!A$5:G$3000,4,0),D1361)</f>
        <v>20547.2</v>
      </c>
    </row>
    <row r="1363" spans="2:4">
      <c r="B1363" s="1">
        <v>41936</v>
      </c>
      <c r="C1363">
        <f>IFERROR(VLOOKUP(B1363,'INX convert'!A$5:G$3000,7,0),C1362)</f>
        <v>17471.48</v>
      </c>
      <c r="D1363">
        <f>IFERROR(VLOOKUP(B1363,'INX convert'!A$5:G$3000,4,0),D1362)</f>
        <v>20078.830000000002</v>
      </c>
    </row>
    <row r="1364" spans="2:4">
      <c r="B1364" s="1">
        <v>41939</v>
      </c>
      <c r="C1364">
        <f>IFERROR(VLOOKUP(B1364,'INX convert'!A$5:G$3000,7,0),C1363)</f>
        <v>17952.43</v>
      </c>
      <c r="D1364">
        <f>IFERROR(VLOOKUP(B1364,'INX convert'!A$5:G$3000,4,0),D1363)</f>
        <v>19653.7</v>
      </c>
    </row>
    <row r="1365" spans="2:4">
      <c r="B1365" s="1">
        <v>41940</v>
      </c>
      <c r="C1365">
        <f>IFERROR(VLOOKUP(B1365,'INX convert'!A$5:G$3000,7,0),C1364)</f>
        <v>16977.43</v>
      </c>
      <c r="D1365">
        <f>IFERROR(VLOOKUP(B1365,'INX convert'!A$5:G$3000,4,0),D1364)</f>
        <v>20825.57</v>
      </c>
    </row>
    <row r="1366" spans="2:4">
      <c r="B1366" s="1">
        <v>41941</v>
      </c>
      <c r="C1366">
        <f>IFERROR(VLOOKUP(B1366,'INX convert'!A$5:G$3000,7,0),C1365)</f>
        <v>17107.28</v>
      </c>
      <c r="D1366">
        <f>IFERROR(VLOOKUP(B1366,'INX convert'!A$5:G$3000,4,0),D1365)</f>
        <v>20703.990000000002</v>
      </c>
    </row>
    <row r="1367" spans="2:4">
      <c r="B1367" s="1">
        <v>41942</v>
      </c>
      <c r="C1367">
        <f>IFERROR(VLOOKUP(B1367,'INX convert'!A$5:G$3000,7,0),C1366)</f>
        <v>16629.88</v>
      </c>
      <c r="D1367">
        <f>IFERROR(VLOOKUP(B1367,'INX convert'!A$5:G$3000,4,0),D1366)</f>
        <v>20824.2</v>
      </c>
    </row>
    <row r="1368" spans="2:4">
      <c r="B1368" s="1">
        <v>41943</v>
      </c>
      <c r="C1368">
        <f>IFERROR(VLOOKUP(B1368,'INX convert'!A$5:G$3000,7,0),C1367)</f>
        <v>16170.87</v>
      </c>
      <c r="D1368">
        <f>IFERROR(VLOOKUP(B1368,'INX convert'!A$5:G$3000,4,0),D1367)</f>
        <v>21088.63</v>
      </c>
    </row>
    <row r="1369" spans="2:4">
      <c r="B1369" s="1">
        <v>41946</v>
      </c>
      <c r="C1369">
        <f>IFERROR(VLOOKUP(B1369,'INX convert'!A$5:G$3000,7,0),C1368)</f>
        <v>16413.27</v>
      </c>
      <c r="D1369">
        <f>IFERROR(VLOOKUP(B1369,'INX convert'!A$5:G$3000,4,0),D1368)</f>
        <v>20614.490000000002</v>
      </c>
    </row>
    <row r="1370" spans="2:4">
      <c r="B1370" s="1">
        <v>41947</v>
      </c>
      <c r="C1370">
        <f>IFERROR(VLOOKUP(B1370,'INX convert'!A$5:G$3000,7,0),C1369)</f>
        <v>17153.580000000002</v>
      </c>
      <c r="D1370">
        <f>IFERROR(VLOOKUP(B1370,'INX convert'!A$5:G$3000,4,0),D1369)</f>
        <v>19966.48</v>
      </c>
    </row>
    <row r="1371" spans="2:4">
      <c r="B1371" s="1">
        <v>41948</v>
      </c>
      <c r="C1371">
        <f>IFERROR(VLOOKUP(B1371,'INX convert'!A$5:G$3000,7,0),C1370)</f>
        <v>16631.77</v>
      </c>
      <c r="D1371">
        <f>IFERROR(VLOOKUP(B1371,'INX convert'!A$5:G$3000,4,0),D1370)</f>
        <v>20301.580000000002</v>
      </c>
    </row>
    <row r="1372" spans="2:4">
      <c r="B1372" s="1">
        <v>41949</v>
      </c>
      <c r="C1372">
        <f>IFERROR(VLOOKUP(B1372,'INX convert'!A$5:G$3000,7,0),C1371)</f>
        <v>16324.45</v>
      </c>
      <c r="D1372">
        <f>IFERROR(VLOOKUP(B1372,'INX convert'!A$5:G$3000,4,0),D1371)</f>
        <v>20498.759999999998</v>
      </c>
    </row>
    <row r="1373" spans="2:4">
      <c r="B1373" s="1">
        <v>41950</v>
      </c>
      <c r="C1373">
        <f>IFERROR(VLOOKUP(B1373,'INX convert'!A$5:G$3000,7,0),C1372)</f>
        <v>16605.2</v>
      </c>
      <c r="D1373">
        <f>IFERROR(VLOOKUP(B1373,'INX convert'!A$5:G$3000,4,0),D1372)</f>
        <v>20066.75</v>
      </c>
    </row>
    <row r="1374" spans="2:4">
      <c r="B1374" s="1">
        <v>41953</v>
      </c>
      <c r="C1374">
        <f>IFERROR(VLOOKUP(B1374,'INX convert'!A$5:G$3000,7,0),C1373)</f>
        <v>15930.42</v>
      </c>
      <c r="D1374">
        <f>IFERROR(VLOOKUP(B1374,'INX convert'!A$5:G$3000,4,0),D1373)</f>
        <v>20969.259999999998</v>
      </c>
    </row>
    <row r="1375" spans="2:4">
      <c r="B1375" s="1">
        <v>41954</v>
      </c>
      <c r="C1375">
        <f>IFERROR(VLOOKUP(B1375,'INX convert'!A$5:G$3000,7,0),C1374)</f>
        <v>15446.01</v>
      </c>
      <c r="D1375">
        <f>IFERROR(VLOOKUP(B1375,'INX convert'!A$5:G$3000,4,0),D1374)</f>
        <v>21542.76</v>
      </c>
    </row>
    <row r="1376" spans="2:4">
      <c r="B1376" s="1">
        <v>41955</v>
      </c>
      <c r="C1376">
        <f>IFERROR(VLOOKUP(B1376,'INX convert'!A$5:G$3000,7,0),C1375)</f>
        <v>16277.37</v>
      </c>
      <c r="D1376">
        <f>IFERROR(VLOOKUP(B1376,'INX convert'!A$5:G$3000,4,0),D1375)</f>
        <v>20546.25</v>
      </c>
    </row>
    <row r="1377" spans="2:4">
      <c r="B1377" s="1">
        <v>41956</v>
      </c>
      <c r="C1377">
        <f>IFERROR(VLOOKUP(B1377,'INX convert'!A$5:G$3000,7,0),C1376)</f>
        <v>16186.21</v>
      </c>
      <c r="D1377">
        <f>IFERROR(VLOOKUP(B1377,'INX convert'!A$5:G$3000,4,0),D1376)</f>
        <v>20646.97</v>
      </c>
    </row>
    <row r="1378" spans="2:4">
      <c r="B1378" s="1">
        <v>41957</v>
      </c>
      <c r="C1378">
        <f>IFERROR(VLOOKUP(B1378,'INX convert'!A$5:G$3000,7,0),C1377)</f>
        <v>16487.02</v>
      </c>
      <c r="D1378">
        <f>IFERROR(VLOOKUP(B1378,'INX convert'!A$5:G$3000,4,0),D1377)</f>
        <v>20274.64</v>
      </c>
    </row>
    <row r="1379" spans="2:4">
      <c r="B1379" s="1">
        <v>41960</v>
      </c>
      <c r="C1379">
        <f>IFERROR(VLOOKUP(B1379,'INX convert'!A$5:G$3000,7,0),C1378)</f>
        <v>16278.23</v>
      </c>
      <c r="D1379">
        <f>IFERROR(VLOOKUP(B1379,'INX convert'!A$5:G$3000,4,0),D1378)</f>
        <v>20447.59</v>
      </c>
    </row>
    <row r="1380" spans="2:4">
      <c r="B1380" s="1">
        <v>41961</v>
      </c>
      <c r="C1380">
        <f>IFERROR(VLOOKUP(B1380,'INX convert'!A$5:G$3000,7,0),C1379)</f>
        <v>15939.04</v>
      </c>
      <c r="D1380">
        <f>IFERROR(VLOOKUP(B1380,'INX convert'!A$5:G$3000,4,0),D1379)</f>
        <v>21104.77</v>
      </c>
    </row>
    <row r="1381" spans="2:4">
      <c r="B1381" s="1">
        <v>41962</v>
      </c>
      <c r="C1381">
        <f>IFERROR(VLOOKUP(B1381,'INX convert'!A$5:G$3000,7,0),C1380)</f>
        <v>16339.92</v>
      </c>
      <c r="D1381">
        <f>IFERROR(VLOOKUP(B1381,'INX convert'!A$5:G$3000,4,0),D1380)</f>
        <v>20596.580000000002</v>
      </c>
    </row>
    <row r="1382" spans="2:4">
      <c r="B1382" s="1">
        <v>41963</v>
      </c>
      <c r="C1382">
        <f>IFERROR(VLOOKUP(B1382,'INX convert'!A$5:G$3000,7,0),C1381)</f>
        <v>16479.72</v>
      </c>
      <c r="D1382">
        <f>IFERROR(VLOOKUP(B1382,'INX convert'!A$5:G$3000,4,0),D1381)</f>
        <v>20413.95</v>
      </c>
    </row>
    <row r="1383" spans="2:4">
      <c r="B1383" s="1">
        <v>41964</v>
      </c>
      <c r="C1383">
        <f>IFERROR(VLOOKUP(B1383,'INX convert'!A$5:G$3000,7,0),C1382)</f>
        <v>15871.76</v>
      </c>
      <c r="D1383">
        <f>IFERROR(VLOOKUP(B1383,'INX convert'!A$5:G$3000,4,0),D1382)</f>
        <v>20747.2</v>
      </c>
    </row>
    <row r="1384" spans="2:4">
      <c r="B1384" s="1">
        <v>41967</v>
      </c>
      <c r="C1384">
        <f>IFERROR(VLOOKUP(B1384,'INX convert'!A$5:G$3000,7,0),C1383)</f>
        <v>16212.13</v>
      </c>
      <c r="D1384">
        <f>IFERROR(VLOOKUP(B1384,'INX convert'!A$5:G$3000,4,0),D1383)</f>
        <v>20374.11</v>
      </c>
    </row>
    <row r="1385" spans="2:4">
      <c r="B1385" s="1">
        <v>41968</v>
      </c>
      <c r="C1385">
        <f>IFERROR(VLOOKUP(B1385,'INX convert'!A$5:G$3000,7,0),C1384)</f>
        <v>16246.73</v>
      </c>
      <c r="D1385">
        <f>IFERROR(VLOOKUP(B1385,'INX convert'!A$5:G$3000,4,0),D1384)</f>
        <v>20485.43</v>
      </c>
    </row>
    <row r="1386" spans="2:4">
      <c r="B1386" s="1">
        <v>41969</v>
      </c>
      <c r="C1386">
        <f>IFERROR(VLOOKUP(B1386,'INX convert'!A$5:G$3000,7,0),C1385)</f>
        <v>15885.25</v>
      </c>
      <c r="D1386">
        <f>IFERROR(VLOOKUP(B1386,'INX convert'!A$5:G$3000,4,0),D1385)</f>
        <v>21077.119999999999</v>
      </c>
    </row>
    <row r="1387" spans="2:4">
      <c r="B1387" s="1">
        <v>41971</v>
      </c>
      <c r="C1387">
        <f>IFERROR(VLOOKUP(B1387,'INX convert'!A$5:G$3000,7,0),C1386)</f>
        <v>15811.2</v>
      </c>
      <c r="D1387">
        <f>IFERROR(VLOOKUP(B1387,'INX convert'!A$5:G$3000,4,0),D1386)</f>
        <v>20949.169999999998</v>
      </c>
    </row>
    <row r="1388" spans="2:4">
      <c r="B1388" s="1">
        <v>41974</v>
      </c>
      <c r="C1388">
        <f>IFERROR(VLOOKUP(B1388,'INX convert'!A$5:G$3000,7,0),C1387)</f>
        <v>16294.7</v>
      </c>
      <c r="D1388">
        <f>IFERROR(VLOOKUP(B1388,'INX convert'!A$5:G$3000,4,0),D1387)</f>
        <v>20334.16</v>
      </c>
    </row>
    <row r="1389" spans="2:4">
      <c r="B1389" s="1">
        <v>41975</v>
      </c>
      <c r="C1389">
        <f>IFERROR(VLOOKUP(B1389,'INX convert'!A$5:G$3000,7,0),C1388)</f>
        <v>16138.38</v>
      </c>
      <c r="D1389">
        <f>IFERROR(VLOOKUP(B1389,'INX convert'!A$5:G$3000,4,0),D1388)</f>
        <v>20282.59</v>
      </c>
    </row>
    <row r="1390" spans="2:4">
      <c r="B1390" s="1">
        <v>41976</v>
      </c>
      <c r="C1390">
        <f>IFERROR(VLOOKUP(B1390,'INX convert'!A$5:G$3000,7,0),C1389)</f>
        <v>15537.86</v>
      </c>
      <c r="D1390">
        <f>IFERROR(VLOOKUP(B1390,'INX convert'!A$5:G$3000,4,0),D1389)</f>
        <v>20766.87</v>
      </c>
    </row>
    <row r="1391" spans="2:4">
      <c r="B1391" s="1">
        <v>41977</v>
      </c>
      <c r="C1391">
        <f>IFERROR(VLOOKUP(B1391,'INX convert'!A$5:G$3000,7,0),C1390)</f>
        <v>15932.97</v>
      </c>
      <c r="D1391">
        <f>IFERROR(VLOOKUP(B1391,'INX convert'!A$5:G$3000,4,0),D1390)</f>
        <v>20619.240000000002</v>
      </c>
    </row>
    <row r="1392" spans="2:4">
      <c r="B1392" s="1">
        <v>41978</v>
      </c>
      <c r="C1392">
        <f>IFERROR(VLOOKUP(B1392,'INX convert'!A$5:G$3000,7,0),C1391)</f>
        <v>15168.24</v>
      </c>
      <c r="D1392">
        <f>IFERROR(VLOOKUP(B1392,'INX convert'!A$5:G$3000,4,0),D1391)</f>
        <v>21138.720000000001</v>
      </c>
    </row>
    <row r="1393" spans="2:4">
      <c r="B1393" s="1">
        <v>41981</v>
      </c>
      <c r="C1393">
        <f>IFERROR(VLOOKUP(B1393,'INX convert'!A$5:G$3000,7,0),C1392)</f>
        <v>15383.74</v>
      </c>
      <c r="D1393">
        <f>IFERROR(VLOOKUP(B1393,'INX convert'!A$5:G$3000,4,0),D1392)</f>
        <v>20814.150000000001</v>
      </c>
    </row>
    <row r="1394" spans="2:4">
      <c r="B1394" s="1">
        <v>41982</v>
      </c>
      <c r="C1394">
        <f>IFERROR(VLOOKUP(B1394,'INX convert'!A$5:G$3000,7,0),C1393)</f>
        <v>16909.95</v>
      </c>
      <c r="D1394">
        <f>IFERROR(VLOOKUP(B1394,'INX convert'!A$5:G$3000,4,0),D1393)</f>
        <v>19188.77</v>
      </c>
    </row>
    <row r="1395" spans="2:4">
      <c r="B1395" s="1">
        <v>41983</v>
      </c>
      <c r="C1395">
        <f>IFERROR(VLOOKUP(B1395,'INX convert'!A$5:G$3000,7,0),C1394)</f>
        <v>17237.48</v>
      </c>
      <c r="D1395">
        <f>IFERROR(VLOOKUP(B1395,'INX convert'!A$5:G$3000,4,0),D1394)</f>
        <v>18789.87</v>
      </c>
    </row>
    <row r="1396" spans="2:4">
      <c r="B1396" s="1">
        <v>41984</v>
      </c>
      <c r="C1396">
        <f>IFERROR(VLOOKUP(B1396,'INX convert'!A$5:G$3000,7,0),C1395)</f>
        <v>17465.05</v>
      </c>
      <c r="D1396">
        <f>IFERROR(VLOOKUP(B1396,'INX convert'!A$5:G$3000,4,0),D1395)</f>
        <v>18431.11</v>
      </c>
    </row>
    <row r="1397" spans="2:4">
      <c r="B1397" s="1">
        <v>41985</v>
      </c>
      <c r="C1397">
        <f>IFERROR(VLOOKUP(B1397,'INX convert'!A$5:G$3000,7,0),C1396)</f>
        <v>19803.52</v>
      </c>
      <c r="D1397">
        <f>IFERROR(VLOOKUP(B1397,'INX convert'!A$5:G$3000,4,0),D1396)</f>
        <v>16187.42</v>
      </c>
    </row>
    <row r="1398" spans="2:4">
      <c r="B1398" s="1">
        <v>41988</v>
      </c>
      <c r="C1398">
        <f>IFERROR(VLOOKUP(B1398,'INX convert'!A$5:G$3000,7,0),C1397)</f>
        <v>21114.39</v>
      </c>
      <c r="D1398">
        <f>IFERROR(VLOOKUP(B1398,'INX convert'!A$5:G$3000,4,0),D1397)</f>
        <v>15001.52</v>
      </c>
    </row>
    <row r="1399" spans="2:4">
      <c r="B1399" s="1">
        <v>41989</v>
      </c>
      <c r="C1399">
        <f>IFERROR(VLOOKUP(B1399,'INX convert'!A$5:G$3000,7,0),C1398)</f>
        <v>19479.03</v>
      </c>
      <c r="D1399">
        <f>IFERROR(VLOOKUP(B1399,'INX convert'!A$5:G$3000,4,0),D1398)</f>
        <v>16344.31</v>
      </c>
    </row>
    <row r="1400" spans="2:4">
      <c r="B1400" s="1">
        <v>41990</v>
      </c>
      <c r="C1400">
        <f>IFERROR(VLOOKUP(B1400,'INX convert'!A$5:G$3000,7,0),C1399)</f>
        <v>20153.13</v>
      </c>
      <c r="D1400">
        <f>IFERROR(VLOOKUP(B1400,'INX convert'!A$5:G$3000,4,0),D1399)</f>
        <v>15468.54</v>
      </c>
    </row>
    <row r="1401" spans="2:4">
      <c r="B1401" s="1">
        <v>41991</v>
      </c>
      <c r="C1401">
        <f>IFERROR(VLOOKUP(B1401,'INX convert'!A$5:G$3000,7,0),C1400)</f>
        <v>18794.48</v>
      </c>
      <c r="D1401">
        <f>IFERROR(VLOOKUP(B1401,'INX convert'!A$5:G$3000,4,0),D1400)</f>
        <v>16220.76</v>
      </c>
    </row>
    <row r="1402" spans="2:4">
      <c r="B1402" s="1">
        <v>41992</v>
      </c>
      <c r="C1402">
        <f>IFERROR(VLOOKUP(B1402,'INX convert'!A$5:G$3000,7,0),C1401)</f>
        <v>18778.28</v>
      </c>
      <c r="D1402">
        <f>IFERROR(VLOOKUP(B1402,'INX convert'!A$5:G$3000,4,0),D1401)</f>
        <v>16185.3</v>
      </c>
    </row>
    <row r="1403" spans="2:4">
      <c r="B1403" s="1">
        <v>41995</v>
      </c>
      <c r="C1403">
        <f>IFERROR(VLOOKUP(B1403,'INX convert'!A$5:G$3000,7,0),C1402)</f>
        <v>18526.740000000002</v>
      </c>
      <c r="D1403">
        <f>IFERROR(VLOOKUP(B1403,'INX convert'!A$5:G$3000,4,0),D1402)</f>
        <v>16379.23</v>
      </c>
    </row>
    <row r="1404" spans="2:4">
      <c r="B1404" s="1">
        <v>41996</v>
      </c>
      <c r="C1404">
        <f>IFERROR(VLOOKUP(B1404,'INX convert'!A$5:G$3000,7,0),C1403)</f>
        <v>18311.650000000001</v>
      </c>
      <c r="D1404">
        <f>IFERROR(VLOOKUP(B1404,'INX convert'!A$5:G$3000,4,0),D1403)</f>
        <v>16349.36</v>
      </c>
    </row>
    <row r="1405" spans="2:4">
      <c r="B1405" s="1">
        <v>41997</v>
      </c>
      <c r="C1405">
        <f>IFERROR(VLOOKUP(B1405,'INX convert'!A$5:G$3000,7,0),C1404)</f>
        <v>18311.650000000001</v>
      </c>
      <c r="D1405">
        <f>IFERROR(VLOOKUP(B1405,'INX convert'!A$5:G$3000,4,0),D1404)</f>
        <v>16349.36</v>
      </c>
    </row>
    <row r="1406" spans="2:4">
      <c r="B1406" s="1">
        <v>41999</v>
      </c>
      <c r="C1406">
        <f>IFERROR(VLOOKUP(B1406,'INX convert'!A$5:G$3000,7,0),C1405)</f>
        <v>18311.650000000001</v>
      </c>
      <c r="D1406">
        <f>IFERROR(VLOOKUP(B1406,'INX convert'!A$5:G$3000,4,0),D1405)</f>
        <v>16349.36</v>
      </c>
    </row>
    <row r="1407" spans="2:4">
      <c r="B1407" s="1">
        <v>42002</v>
      </c>
      <c r="C1407">
        <f>IFERROR(VLOOKUP(B1407,'INX convert'!A$5:G$3000,7,0),C1406)</f>
        <v>19203.68</v>
      </c>
      <c r="D1407">
        <f>IFERROR(VLOOKUP(B1407,'INX convert'!A$5:G$3000,4,0),D1406)</f>
        <v>15553.63</v>
      </c>
    </row>
    <row r="1408" spans="2:4">
      <c r="B1408" s="1">
        <v>42003</v>
      </c>
      <c r="C1408">
        <f>IFERROR(VLOOKUP(B1408,'INX convert'!A$5:G$3000,7,0),C1407)</f>
        <v>20147.580000000002</v>
      </c>
      <c r="D1408">
        <f>IFERROR(VLOOKUP(B1408,'INX convert'!A$5:G$3000,4,0),D1407)</f>
        <v>14743.35</v>
      </c>
    </row>
    <row r="1409" spans="2:4">
      <c r="B1409" s="1">
        <v>42004</v>
      </c>
      <c r="C1409">
        <f>IFERROR(VLOOKUP(B1409,'INX convert'!A$5:G$3000,7,0),C1408)</f>
        <v>20147.580000000002</v>
      </c>
      <c r="D1409">
        <f>IFERROR(VLOOKUP(B1409,'INX convert'!A$5:G$3000,4,0),D1408)</f>
        <v>14743.35</v>
      </c>
    </row>
    <row r="1410" spans="2:4">
      <c r="B1410" s="1">
        <v>42006</v>
      </c>
      <c r="C1410">
        <f>IFERROR(VLOOKUP(B1410,'INX convert'!A$5:G$3000,7,0),C1409)</f>
        <v>21241.72</v>
      </c>
      <c r="D1410">
        <f>IFERROR(VLOOKUP(B1410,'INX convert'!A$5:G$3000,4,0),D1409)</f>
        <v>13609.43</v>
      </c>
    </row>
    <row r="1411" spans="2:4">
      <c r="B1411" s="1">
        <v>42009</v>
      </c>
      <c r="C1411">
        <f>IFERROR(VLOOKUP(B1411,'INX convert'!A$5:G$3000,7,0),C1410)</f>
        <v>22153.86</v>
      </c>
      <c r="D1411">
        <f>IFERROR(VLOOKUP(B1411,'INX convert'!A$5:G$3000,4,0),D1410)</f>
        <v>12802.58</v>
      </c>
    </row>
    <row r="1412" spans="2:4">
      <c r="B1412" s="1">
        <v>42010</v>
      </c>
      <c r="C1412">
        <f>IFERROR(VLOOKUP(B1412,'INX convert'!A$5:G$3000,7,0),C1411)</f>
        <v>22121.38</v>
      </c>
      <c r="D1412">
        <f>IFERROR(VLOOKUP(B1412,'INX convert'!A$5:G$3000,4,0),D1411)</f>
        <v>12781.46</v>
      </c>
    </row>
    <row r="1413" spans="2:4">
      <c r="B1413" s="1">
        <v>42011</v>
      </c>
      <c r="C1413">
        <f>IFERROR(VLOOKUP(B1413,'INX convert'!A$5:G$3000,7,0),C1412)</f>
        <v>21286.09</v>
      </c>
      <c r="D1413">
        <f>IFERROR(VLOOKUP(B1413,'INX convert'!A$5:G$3000,4,0),D1412)</f>
        <v>13011.31</v>
      </c>
    </row>
    <row r="1414" spans="2:4">
      <c r="B1414" s="1">
        <v>42012</v>
      </c>
      <c r="C1414">
        <f>IFERROR(VLOOKUP(B1414,'INX convert'!A$5:G$3000,7,0),C1413)</f>
        <v>19989.900000000001</v>
      </c>
      <c r="D1414">
        <f>IFERROR(VLOOKUP(B1414,'INX convert'!A$5:G$3000,4,0),D1413)</f>
        <v>13775.85</v>
      </c>
    </row>
    <row r="1415" spans="2:4">
      <c r="B1415" s="1">
        <v>42013</v>
      </c>
      <c r="C1415">
        <f>IFERROR(VLOOKUP(B1415,'INX convert'!A$5:G$3000,7,0),C1414)</f>
        <v>20752.2</v>
      </c>
      <c r="D1415">
        <f>IFERROR(VLOOKUP(B1415,'INX convert'!A$5:G$3000,4,0),D1414)</f>
        <v>13344.39</v>
      </c>
    </row>
    <row r="1416" spans="2:4">
      <c r="B1416" s="1">
        <v>42016</v>
      </c>
      <c r="C1416">
        <f>IFERROR(VLOOKUP(B1416,'INX convert'!A$5:G$3000,7,0),C1415)</f>
        <v>21225.9</v>
      </c>
      <c r="D1416">
        <f>IFERROR(VLOOKUP(B1416,'INX convert'!A$5:G$3000,4,0),D1415)</f>
        <v>12998.67</v>
      </c>
    </row>
    <row r="1417" spans="2:4">
      <c r="B1417" s="1">
        <v>42017</v>
      </c>
      <c r="C1417">
        <f>IFERROR(VLOOKUP(B1417,'INX convert'!A$5:G$3000,7,0),C1416)</f>
        <v>20609.849999999999</v>
      </c>
      <c r="D1417">
        <f>IFERROR(VLOOKUP(B1417,'INX convert'!A$5:G$3000,4,0),D1416)</f>
        <v>13292.7</v>
      </c>
    </row>
    <row r="1418" spans="2:4">
      <c r="B1418" s="1">
        <v>42018</v>
      </c>
      <c r="C1418">
        <f>IFERROR(VLOOKUP(B1418,'INX convert'!A$5:G$3000,7,0),C1417)</f>
        <v>21561.72</v>
      </c>
      <c r="D1418">
        <f>IFERROR(VLOOKUP(B1418,'INX convert'!A$5:G$3000,4,0),D1417)</f>
        <v>12685.83</v>
      </c>
    </row>
    <row r="1419" spans="2:4">
      <c r="B1419" s="1">
        <v>42019</v>
      </c>
      <c r="C1419">
        <f>IFERROR(VLOOKUP(B1419,'INX convert'!A$5:G$3000,7,0),C1418)</f>
        <v>21116.87</v>
      </c>
      <c r="D1419">
        <f>IFERROR(VLOOKUP(B1419,'INX convert'!A$5:G$3000,4,0),D1418)</f>
        <v>12510.78</v>
      </c>
    </row>
    <row r="1420" spans="2:4">
      <c r="B1420" s="1">
        <v>42020</v>
      </c>
      <c r="C1420">
        <f>IFERROR(VLOOKUP(B1420,'INX convert'!A$5:G$3000,7,0),C1419)</f>
        <v>21239.79</v>
      </c>
      <c r="D1420">
        <f>IFERROR(VLOOKUP(B1420,'INX convert'!A$5:G$3000,4,0),D1419)</f>
        <v>12239.07</v>
      </c>
    </row>
    <row r="1421" spans="2:4">
      <c r="B1421" s="1">
        <v>42024</v>
      </c>
      <c r="C1421">
        <f>IFERROR(VLOOKUP(B1421,'INX convert'!A$5:G$3000,7,0),C1420)</f>
        <v>20345.32</v>
      </c>
      <c r="D1421">
        <f>IFERROR(VLOOKUP(B1421,'INX convert'!A$5:G$3000,4,0),D1420)</f>
        <v>12914.99</v>
      </c>
    </row>
    <row r="1422" spans="2:4">
      <c r="B1422" s="1">
        <v>42025</v>
      </c>
      <c r="C1422">
        <f>IFERROR(VLOOKUP(B1422,'INX convert'!A$5:G$3000,7,0),C1421)</f>
        <v>20093.66</v>
      </c>
      <c r="D1422">
        <f>IFERROR(VLOOKUP(B1422,'INX convert'!A$5:G$3000,4,0),D1421)</f>
        <v>13101.42</v>
      </c>
    </row>
    <row r="1423" spans="2:4">
      <c r="B1423" s="1">
        <v>42026</v>
      </c>
      <c r="C1423">
        <f>IFERROR(VLOOKUP(B1423,'INX convert'!A$5:G$3000,7,0),C1422)</f>
        <v>18753.02</v>
      </c>
      <c r="D1423">
        <f>IFERROR(VLOOKUP(B1423,'INX convert'!A$5:G$3000,4,0),D1422)</f>
        <v>13588.23</v>
      </c>
    </row>
    <row r="1424" spans="2:4">
      <c r="B1424" s="1">
        <v>42027</v>
      </c>
      <c r="C1424">
        <f>IFERROR(VLOOKUP(B1424,'INX convert'!A$5:G$3000,7,0),C1423)</f>
        <v>18611.39</v>
      </c>
      <c r="D1424">
        <f>IFERROR(VLOOKUP(B1424,'INX convert'!A$5:G$3000,4,0),D1423)</f>
        <v>13284.11</v>
      </c>
    </row>
    <row r="1425" spans="2:4">
      <c r="B1425" s="1">
        <v>42030</v>
      </c>
      <c r="C1425">
        <f>IFERROR(VLOOKUP(B1425,'INX convert'!A$5:G$3000,7,0),C1424)</f>
        <v>18035.11</v>
      </c>
      <c r="D1425">
        <f>IFERROR(VLOOKUP(B1425,'INX convert'!A$5:G$3000,4,0),D1424)</f>
        <v>13705.98</v>
      </c>
    </row>
    <row r="1426" spans="2:4">
      <c r="B1426" s="1">
        <v>42031</v>
      </c>
      <c r="C1426">
        <f>IFERROR(VLOOKUP(B1426,'INX convert'!A$5:G$3000,7,0),C1425)</f>
        <v>18998.39</v>
      </c>
      <c r="D1426">
        <f>IFERROR(VLOOKUP(B1426,'INX convert'!A$5:G$3000,4,0),D1425)</f>
        <v>13322.08</v>
      </c>
    </row>
    <row r="1427" spans="2:4">
      <c r="B1427" s="1">
        <v>42032</v>
      </c>
      <c r="C1427">
        <f>IFERROR(VLOOKUP(B1427,'INX convert'!A$5:G$3000,7,0),C1426)</f>
        <v>18783.580000000002</v>
      </c>
      <c r="D1427">
        <f>IFERROR(VLOOKUP(B1427,'INX convert'!A$5:G$3000,4,0),D1426)</f>
        <v>13330.85</v>
      </c>
    </row>
    <row r="1428" spans="2:4">
      <c r="B1428" s="1">
        <v>42033</v>
      </c>
      <c r="C1428">
        <f>IFERROR(VLOOKUP(B1428,'INX convert'!A$5:G$3000,7,0),C1427)</f>
        <v>19550.04</v>
      </c>
      <c r="D1428">
        <f>IFERROR(VLOOKUP(B1428,'INX convert'!A$5:G$3000,4,0),D1427)</f>
        <v>12776.57</v>
      </c>
    </row>
    <row r="1429" spans="2:4">
      <c r="B1429" s="1">
        <v>42034</v>
      </c>
      <c r="C1429">
        <f>IFERROR(VLOOKUP(B1429,'INX convert'!A$5:G$3000,7,0),C1428)</f>
        <v>20164.939999999999</v>
      </c>
      <c r="D1429">
        <f>IFERROR(VLOOKUP(B1429,'INX convert'!A$5:G$3000,4,0),D1428)</f>
        <v>12251.26</v>
      </c>
    </row>
    <row r="1430" spans="2:4">
      <c r="B1430" s="1">
        <v>42037</v>
      </c>
      <c r="C1430">
        <f>IFERROR(VLOOKUP(B1430,'INX convert'!A$5:G$3000,7,0),C1429)</f>
        <v>20212.22</v>
      </c>
      <c r="D1430">
        <f>IFERROR(VLOOKUP(B1430,'INX convert'!A$5:G$3000,4,0),D1429)</f>
        <v>12345.62</v>
      </c>
    </row>
    <row r="1431" spans="2:4">
      <c r="B1431" s="1">
        <v>42038</v>
      </c>
      <c r="C1431">
        <f>IFERROR(VLOOKUP(B1431,'INX convert'!A$5:G$3000,7,0),C1430)</f>
        <v>19533.849999999999</v>
      </c>
      <c r="D1431">
        <f>IFERROR(VLOOKUP(B1431,'INX convert'!A$5:G$3000,4,0),D1430)</f>
        <v>12985.96</v>
      </c>
    </row>
    <row r="1432" spans="2:4">
      <c r="B1432" s="1">
        <v>42039</v>
      </c>
      <c r="C1432">
        <f>IFERROR(VLOOKUP(B1432,'INX convert'!A$5:G$3000,7,0),C1431)</f>
        <v>19134.09</v>
      </c>
      <c r="D1432">
        <f>IFERROR(VLOOKUP(B1432,'INX convert'!A$5:G$3000,4,0),D1431)</f>
        <v>13194.42</v>
      </c>
    </row>
    <row r="1433" spans="2:4">
      <c r="B1433" s="1">
        <v>42040</v>
      </c>
      <c r="C1433">
        <f>IFERROR(VLOOKUP(B1433,'INX convert'!A$5:G$3000,7,0),C1432)</f>
        <v>19202.93</v>
      </c>
      <c r="D1433">
        <f>IFERROR(VLOOKUP(B1433,'INX convert'!A$5:G$3000,4,0),D1432)</f>
        <v>13155.05</v>
      </c>
    </row>
    <row r="1434" spans="2:4">
      <c r="B1434" s="1">
        <v>42041</v>
      </c>
      <c r="C1434">
        <f>IFERROR(VLOOKUP(B1434,'INX convert'!A$5:G$3000,7,0),C1433)</f>
        <v>18671.84</v>
      </c>
      <c r="D1434">
        <f>IFERROR(VLOOKUP(B1434,'INX convert'!A$5:G$3000,4,0),D1433)</f>
        <v>13316.11</v>
      </c>
    </row>
    <row r="1435" spans="2:4">
      <c r="B1435" s="1">
        <v>42044</v>
      </c>
      <c r="C1435">
        <f>IFERROR(VLOOKUP(B1435,'INX convert'!A$5:G$3000,7,0),C1434)</f>
        <v>19971.59</v>
      </c>
      <c r="D1435">
        <f>IFERROR(VLOOKUP(B1435,'INX convert'!A$5:G$3000,4,0),D1434)</f>
        <v>12361.15</v>
      </c>
    </row>
    <row r="1436" spans="2:4">
      <c r="B1436" s="1">
        <v>42045</v>
      </c>
      <c r="C1436">
        <f>IFERROR(VLOOKUP(B1436,'INX convert'!A$5:G$3000,7,0),C1435)</f>
        <v>19950.259999999998</v>
      </c>
      <c r="D1436">
        <f>IFERROR(VLOOKUP(B1436,'INX convert'!A$5:G$3000,4,0),D1435)</f>
        <v>12345.38</v>
      </c>
    </row>
    <row r="1437" spans="2:4">
      <c r="B1437" s="1">
        <v>42046</v>
      </c>
      <c r="C1437">
        <f>IFERROR(VLOOKUP(B1437,'INX convert'!A$5:G$3000,7,0),C1436)</f>
        <v>20093.64</v>
      </c>
      <c r="D1437">
        <f>IFERROR(VLOOKUP(B1437,'INX convert'!A$5:G$3000,4,0),D1436)</f>
        <v>12209.43</v>
      </c>
    </row>
    <row r="1438" spans="2:4">
      <c r="B1438" s="1">
        <v>42047</v>
      </c>
      <c r="C1438">
        <f>IFERROR(VLOOKUP(B1438,'INX convert'!A$5:G$3000,7,0),C1437)</f>
        <v>19701.28</v>
      </c>
      <c r="D1438">
        <f>IFERROR(VLOOKUP(B1438,'INX convert'!A$5:G$3000,4,0),D1437)</f>
        <v>12591.7</v>
      </c>
    </row>
    <row r="1439" spans="2:4">
      <c r="B1439" s="1">
        <v>42048</v>
      </c>
      <c r="C1439">
        <f>IFERROR(VLOOKUP(B1439,'INX convert'!A$5:G$3000,7,0),C1438)</f>
        <v>19589.2</v>
      </c>
      <c r="D1439">
        <f>IFERROR(VLOOKUP(B1439,'INX convert'!A$5:G$3000,4,0),D1438)</f>
        <v>12723.71</v>
      </c>
    </row>
    <row r="1440" spans="2:4">
      <c r="B1440" s="1">
        <v>42052</v>
      </c>
      <c r="C1440">
        <f>IFERROR(VLOOKUP(B1440,'INX convert'!A$5:G$3000,7,0),C1439)</f>
        <v>19728.66</v>
      </c>
      <c r="D1440">
        <f>IFERROR(VLOOKUP(B1440,'INX convert'!A$5:G$3000,4,0),D1439)</f>
        <v>12615.99</v>
      </c>
    </row>
    <row r="1441" spans="2:4">
      <c r="B1441" s="1">
        <v>42053</v>
      </c>
      <c r="C1441">
        <f>IFERROR(VLOOKUP(B1441,'INX convert'!A$5:G$3000,7,0),C1440)</f>
        <v>19471.77</v>
      </c>
      <c r="D1441">
        <f>IFERROR(VLOOKUP(B1441,'INX convert'!A$5:G$3000,4,0),D1440)</f>
        <v>12694.81</v>
      </c>
    </row>
    <row r="1442" spans="2:4">
      <c r="B1442" s="1">
        <v>42054</v>
      </c>
      <c r="C1442">
        <f>IFERROR(VLOOKUP(B1442,'INX convert'!A$5:G$3000,7,0),C1441)</f>
        <v>19455.88</v>
      </c>
      <c r="D1442">
        <f>IFERROR(VLOOKUP(B1442,'INX convert'!A$5:G$3000,4,0),D1441)</f>
        <v>12766.01</v>
      </c>
    </row>
    <row r="1443" spans="2:4">
      <c r="B1443" s="1">
        <v>42055</v>
      </c>
      <c r="C1443">
        <f>IFERROR(VLOOKUP(B1443,'INX convert'!A$5:G$3000,7,0),C1442)</f>
        <v>19756.509999999998</v>
      </c>
      <c r="D1443">
        <f>IFERROR(VLOOKUP(B1443,'INX convert'!A$5:G$3000,4,0),D1442)</f>
        <v>12516.36</v>
      </c>
    </row>
    <row r="1444" spans="2:4">
      <c r="B1444" s="1">
        <v>42058</v>
      </c>
      <c r="C1444">
        <f>IFERROR(VLOOKUP(B1444,'INX convert'!A$5:G$3000,7,0),C1443)</f>
        <v>18514.87</v>
      </c>
      <c r="D1444">
        <f>IFERROR(VLOOKUP(B1444,'INX convert'!A$5:G$3000,4,0),D1443)</f>
        <v>13267.66</v>
      </c>
    </row>
    <row r="1445" spans="2:4">
      <c r="B1445" s="1">
        <v>42059</v>
      </c>
      <c r="C1445">
        <f>IFERROR(VLOOKUP(B1445,'INX convert'!A$5:G$3000,7,0),C1444)</f>
        <v>17109.84</v>
      </c>
      <c r="D1445">
        <f>IFERROR(VLOOKUP(B1445,'INX convert'!A$5:G$3000,4,0),D1444)</f>
        <v>14229.69</v>
      </c>
    </row>
    <row r="1446" spans="2:4">
      <c r="B1446" s="1">
        <v>42060</v>
      </c>
      <c r="C1446">
        <f>IFERROR(VLOOKUP(B1446,'INX convert'!A$5:G$3000,7,0),C1445)</f>
        <v>16953.36</v>
      </c>
      <c r="D1446">
        <f>IFERROR(VLOOKUP(B1446,'INX convert'!A$5:G$3000,4,0),D1445)</f>
        <v>14406.06</v>
      </c>
    </row>
    <row r="1447" spans="2:4">
      <c r="B1447" s="1">
        <v>42061</v>
      </c>
      <c r="C1447">
        <f>IFERROR(VLOOKUP(B1447,'INX convert'!A$5:G$3000,7,0),C1446)</f>
        <v>16178.58</v>
      </c>
      <c r="D1447">
        <f>IFERROR(VLOOKUP(B1447,'INX convert'!A$5:G$3000,4,0),D1446)</f>
        <v>14695.93</v>
      </c>
    </row>
    <row r="1448" spans="2:4">
      <c r="B1448" s="1">
        <v>42062</v>
      </c>
      <c r="C1448">
        <f>IFERROR(VLOOKUP(B1448,'INX convert'!A$5:G$3000,7,0),C1447)</f>
        <v>16030</v>
      </c>
      <c r="D1448">
        <f>IFERROR(VLOOKUP(B1448,'INX convert'!A$5:G$3000,4,0),D1447)</f>
        <v>14835.03</v>
      </c>
    </row>
    <row r="1449" spans="2:4">
      <c r="B1449" s="1">
        <v>42065</v>
      </c>
      <c r="C1449">
        <f>IFERROR(VLOOKUP(B1449,'INX convert'!A$5:G$3000,7,0),C1448)</f>
        <v>15758.69</v>
      </c>
      <c r="D1449">
        <f>IFERROR(VLOOKUP(B1449,'INX convert'!A$5:G$3000,4,0),D1448)</f>
        <v>15024.73</v>
      </c>
    </row>
    <row r="1450" spans="2:4">
      <c r="B1450" s="1">
        <v>42066</v>
      </c>
      <c r="C1450">
        <f>IFERROR(VLOOKUP(B1450,'INX convert'!A$5:G$3000,7,0),C1449)</f>
        <v>16510.490000000002</v>
      </c>
      <c r="D1450">
        <f>IFERROR(VLOOKUP(B1450,'INX convert'!A$5:G$3000,4,0),D1449)</f>
        <v>14274.52</v>
      </c>
    </row>
    <row r="1451" spans="2:4">
      <c r="B1451" s="1">
        <v>42067</v>
      </c>
      <c r="C1451">
        <f>IFERROR(VLOOKUP(B1451,'INX convert'!A$5:G$3000,7,0),C1450)</f>
        <v>16195.31</v>
      </c>
      <c r="D1451">
        <f>IFERROR(VLOOKUP(B1451,'INX convert'!A$5:G$3000,4,0),D1450)</f>
        <v>14246.14</v>
      </c>
    </row>
    <row r="1452" spans="2:4">
      <c r="B1452" s="1">
        <v>42068</v>
      </c>
      <c r="C1452">
        <f>IFERROR(VLOOKUP(B1452,'INX convert'!A$5:G$3000,7,0),C1451)</f>
        <v>15752.15</v>
      </c>
      <c r="D1452">
        <f>IFERROR(VLOOKUP(B1452,'INX convert'!A$5:G$3000,4,0),D1451)</f>
        <v>14533.18</v>
      </c>
    </row>
    <row r="1453" spans="2:4">
      <c r="B1453" s="1">
        <v>42069</v>
      </c>
      <c r="C1453">
        <f>IFERROR(VLOOKUP(B1453,'INX convert'!A$5:G$3000,7,0),C1452)</f>
        <v>15693.13</v>
      </c>
      <c r="D1453">
        <f>IFERROR(VLOOKUP(B1453,'INX convert'!A$5:G$3000,4,0),D1452)</f>
        <v>14137.97</v>
      </c>
    </row>
    <row r="1454" spans="2:4">
      <c r="B1454" s="1">
        <v>42072</v>
      </c>
      <c r="C1454">
        <f>IFERROR(VLOOKUP(B1454,'INX convert'!A$5:G$3000,7,0),C1453)</f>
        <v>15805.79</v>
      </c>
      <c r="D1454">
        <f>IFERROR(VLOOKUP(B1454,'INX convert'!A$5:G$3000,4,0),D1453)</f>
        <v>13991.31</v>
      </c>
    </row>
    <row r="1455" spans="2:4">
      <c r="B1455" s="1">
        <v>42073</v>
      </c>
      <c r="C1455">
        <f>IFERROR(VLOOKUP(B1455,'INX convert'!A$5:G$3000,7,0),C1454)</f>
        <v>16321.88</v>
      </c>
      <c r="D1455">
        <f>IFERROR(VLOOKUP(B1455,'INX convert'!A$5:G$3000,4,0),D1454)</f>
        <v>13169.7</v>
      </c>
    </row>
    <row r="1456" spans="2:4">
      <c r="B1456" s="1">
        <v>42074</v>
      </c>
      <c r="C1456">
        <f>IFERROR(VLOOKUP(B1456,'INX convert'!A$5:G$3000,7,0),C1455)</f>
        <v>16071.4</v>
      </c>
      <c r="D1456">
        <f>IFERROR(VLOOKUP(B1456,'INX convert'!A$5:G$3000,4,0),D1455)</f>
        <v>13044.05</v>
      </c>
    </row>
    <row r="1457" spans="2:4">
      <c r="B1457" s="1">
        <v>42075</v>
      </c>
      <c r="C1457">
        <f>IFERROR(VLOOKUP(B1457,'INX convert'!A$5:G$3000,7,0),C1456)</f>
        <v>15866.18</v>
      </c>
      <c r="D1457">
        <f>IFERROR(VLOOKUP(B1457,'INX convert'!A$5:G$3000,4,0),D1456)</f>
        <v>13308.38</v>
      </c>
    </row>
    <row r="1458" spans="2:4">
      <c r="B1458" s="1">
        <v>42076</v>
      </c>
      <c r="C1458">
        <f>IFERROR(VLOOKUP(B1458,'INX convert'!A$5:G$3000,7,0),C1457)</f>
        <v>15791.73</v>
      </c>
      <c r="D1458">
        <f>IFERROR(VLOOKUP(B1458,'INX convert'!A$5:G$3000,4,0),D1457)</f>
        <v>13129.71</v>
      </c>
    </row>
    <row r="1459" spans="2:4">
      <c r="B1459" s="1">
        <v>42079</v>
      </c>
      <c r="C1459">
        <f>IFERROR(VLOOKUP(B1459,'INX convert'!A$5:G$3000,7,0),C1458)</f>
        <v>15605.96</v>
      </c>
      <c r="D1459">
        <f>IFERROR(VLOOKUP(B1459,'INX convert'!A$5:G$3000,4,0),D1458)</f>
        <v>13421.38</v>
      </c>
    </row>
    <row r="1460" spans="2:4">
      <c r="B1460" s="1">
        <v>42080</v>
      </c>
      <c r="C1460">
        <f>IFERROR(VLOOKUP(B1460,'INX convert'!A$5:G$3000,7,0),C1459)</f>
        <v>16228.72</v>
      </c>
      <c r="D1460">
        <f>IFERROR(VLOOKUP(B1460,'INX convert'!A$5:G$3000,4,0),D1459)</f>
        <v>12947.83</v>
      </c>
    </row>
    <row r="1461" spans="2:4">
      <c r="B1461" s="1">
        <v>42081</v>
      </c>
      <c r="C1461">
        <f>IFERROR(VLOOKUP(B1461,'INX convert'!A$5:G$3000,7,0),C1460)</f>
        <v>16267.55</v>
      </c>
      <c r="D1461">
        <f>IFERROR(VLOOKUP(B1461,'INX convert'!A$5:G$3000,4,0),D1460)</f>
        <v>13008.78</v>
      </c>
    </row>
    <row r="1462" spans="2:4">
      <c r="B1462" s="1">
        <v>42082</v>
      </c>
      <c r="C1462">
        <f>IFERROR(VLOOKUP(B1462,'INX convert'!A$5:G$3000,7,0),C1461)</f>
        <v>16039.33</v>
      </c>
      <c r="D1462">
        <f>IFERROR(VLOOKUP(B1462,'INX convert'!A$5:G$3000,4,0),D1461)</f>
        <v>13136.24</v>
      </c>
    </row>
    <row r="1463" spans="2:4">
      <c r="B1463" s="1">
        <v>42083</v>
      </c>
      <c r="C1463">
        <f>IFERROR(VLOOKUP(B1463,'INX convert'!A$5:G$3000,7,0),C1462)</f>
        <v>15652.72</v>
      </c>
      <c r="D1463">
        <f>IFERROR(VLOOKUP(B1463,'INX convert'!A$5:G$3000,4,0),D1462)</f>
        <v>13870.84</v>
      </c>
    </row>
    <row r="1464" spans="2:4">
      <c r="B1464" s="1">
        <v>42086</v>
      </c>
      <c r="C1464">
        <f>IFERROR(VLOOKUP(B1464,'INX convert'!A$5:G$3000,7,0),C1463)</f>
        <v>16167.07</v>
      </c>
      <c r="D1464">
        <f>IFERROR(VLOOKUP(B1464,'INX convert'!A$5:G$3000,4,0),D1463)</f>
        <v>13748.36</v>
      </c>
    </row>
    <row r="1465" spans="2:4">
      <c r="B1465" s="1">
        <v>42087</v>
      </c>
      <c r="C1465">
        <f>IFERROR(VLOOKUP(B1465,'INX convert'!A$5:G$3000,7,0),C1464)</f>
        <v>15408.85</v>
      </c>
      <c r="D1465">
        <f>IFERROR(VLOOKUP(B1465,'INX convert'!A$5:G$3000,4,0),D1464)</f>
        <v>14339.52</v>
      </c>
    </row>
    <row r="1466" spans="2:4">
      <c r="B1466" s="1">
        <v>42088</v>
      </c>
      <c r="C1466">
        <f>IFERROR(VLOOKUP(B1466,'INX convert'!A$5:G$3000,7,0),C1465)</f>
        <v>16124.59</v>
      </c>
      <c r="D1466">
        <f>IFERROR(VLOOKUP(B1466,'INX convert'!A$5:G$3000,4,0),D1465)</f>
        <v>13882</v>
      </c>
    </row>
    <row r="1467" spans="2:4">
      <c r="B1467" s="1">
        <v>42089</v>
      </c>
      <c r="C1467">
        <f>IFERROR(VLOOKUP(B1467,'INX convert'!A$5:G$3000,7,0),C1466)</f>
        <v>16337.99</v>
      </c>
      <c r="D1467">
        <f>IFERROR(VLOOKUP(B1467,'INX convert'!A$5:G$3000,4,0),D1466)</f>
        <v>13520.12</v>
      </c>
    </row>
    <row r="1468" spans="2:4">
      <c r="B1468" s="1">
        <v>42090</v>
      </c>
      <c r="C1468">
        <f>IFERROR(VLOOKUP(B1468,'INX convert'!A$5:G$3000,7,0),C1467)</f>
        <v>16712.27</v>
      </c>
      <c r="D1468">
        <f>IFERROR(VLOOKUP(B1468,'INX convert'!A$5:G$3000,4,0),D1467)</f>
        <v>13137.48</v>
      </c>
    </row>
    <row r="1469" spans="2:4">
      <c r="B1469" s="1">
        <v>42093</v>
      </c>
      <c r="C1469">
        <f>IFERROR(VLOOKUP(B1469,'INX convert'!A$5:G$3000,7,0),C1468)</f>
        <v>15903.56</v>
      </c>
      <c r="D1469">
        <f>IFERROR(VLOOKUP(B1469,'INX convert'!A$5:G$3000,4,0),D1468)</f>
        <v>13623.96</v>
      </c>
    </row>
    <row r="1470" spans="2:4">
      <c r="B1470" s="1">
        <v>42094</v>
      </c>
      <c r="C1470">
        <f>IFERROR(VLOOKUP(B1470,'INX convert'!A$5:G$3000,7,0),C1469)</f>
        <v>16159.44</v>
      </c>
      <c r="D1470">
        <f>IFERROR(VLOOKUP(B1470,'INX convert'!A$5:G$3000,4,0),D1469)</f>
        <v>13174.87</v>
      </c>
    </row>
    <row r="1471" spans="2:4">
      <c r="B1471" s="1">
        <v>42095</v>
      </c>
      <c r="C1471">
        <f>IFERROR(VLOOKUP(B1471,'INX convert'!A$5:G$3000,7,0),C1470)</f>
        <v>16247.45</v>
      </c>
      <c r="D1471">
        <f>IFERROR(VLOOKUP(B1471,'INX convert'!A$5:G$3000,4,0),D1470)</f>
        <v>13142.37</v>
      </c>
    </row>
    <row r="1472" spans="2:4">
      <c r="B1472" s="1">
        <v>42096</v>
      </c>
      <c r="C1472">
        <f>IFERROR(VLOOKUP(B1472,'INX convert'!A$5:G$3000,7,0),C1471)</f>
        <v>16167.56</v>
      </c>
      <c r="D1472">
        <f>IFERROR(VLOOKUP(B1472,'INX convert'!A$5:G$3000,4,0),D1471)</f>
        <v>13507.66</v>
      </c>
    </row>
    <row r="1473" spans="2:4">
      <c r="B1473" s="1">
        <v>42100</v>
      </c>
      <c r="C1473">
        <f>IFERROR(VLOOKUP(B1473,'INX convert'!A$5:G$3000,7,0),C1472)</f>
        <v>16167.56</v>
      </c>
      <c r="D1473">
        <f>IFERROR(VLOOKUP(B1473,'INX convert'!A$5:G$3000,4,0),D1472)</f>
        <v>13507.66</v>
      </c>
    </row>
    <row r="1474" spans="2:4">
      <c r="B1474" s="1">
        <v>42101</v>
      </c>
      <c r="C1474">
        <f>IFERROR(VLOOKUP(B1474,'INX convert'!A$5:G$3000,7,0),C1473)</f>
        <v>15484.68</v>
      </c>
      <c r="D1474">
        <f>IFERROR(VLOOKUP(B1474,'INX convert'!A$5:G$3000,4,0),D1473)</f>
        <v>14019.56</v>
      </c>
    </row>
    <row r="1475" spans="2:4">
      <c r="B1475" s="1">
        <v>42102</v>
      </c>
      <c r="C1475">
        <f>IFERROR(VLOOKUP(B1475,'INX convert'!A$5:G$3000,7,0),C1474)</f>
        <v>15310.16</v>
      </c>
      <c r="D1475">
        <f>IFERROR(VLOOKUP(B1475,'INX convert'!A$5:G$3000,4,0),D1474)</f>
        <v>13995.66</v>
      </c>
    </row>
    <row r="1476" spans="2:4">
      <c r="B1476" s="1">
        <v>42103</v>
      </c>
      <c r="C1476">
        <f>IFERROR(VLOOKUP(B1476,'INX convert'!A$5:G$3000,7,0),C1475)</f>
        <v>14834.29</v>
      </c>
      <c r="D1476">
        <f>IFERROR(VLOOKUP(B1476,'INX convert'!A$5:G$3000,4,0),D1475)</f>
        <v>14132.17</v>
      </c>
    </row>
    <row r="1477" spans="2:4">
      <c r="B1477" s="1">
        <v>42104</v>
      </c>
      <c r="C1477">
        <f>IFERROR(VLOOKUP(B1477,'INX convert'!A$5:G$3000,7,0),C1476)</f>
        <v>14186.71</v>
      </c>
      <c r="D1477">
        <f>IFERROR(VLOOKUP(B1477,'INX convert'!A$5:G$3000,4,0),D1476)</f>
        <v>14607.96</v>
      </c>
    </row>
    <row r="1478" spans="2:4">
      <c r="B1478" s="1">
        <v>42107</v>
      </c>
      <c r="C1478">
        <f>IFERROR(VLOOKUP(B1478,'INX convert'!A$5:G$3000,7,0),C1477)</f>
        <v>13956.95</v>
      </c>
      <c r="D1478">
        <f>IFERROR(VLOOKUP(B1478,'INX convert'!A$5:G$3000,4,0),D1477)</f>
        <v>14691.75</v>
      </c>
    </row>
    <row r="1479" spans="2:4">
      <c r="B1479" s="1">
        <v>42108</v>
      </c>
      <c r="C1479">
        <f>IFERROR(VLOOKUP(B1479,'INX convert'!A$5:G$3000,7,0),C1478)</f>
        <v>14657.13</v>
      </c>
      <c r="D1479">
        <f>IFERROR(VLOOKUP(B1479,'INX convert'!A$5:G$3000,4,0),D1478)</f>
        <v>14290.25</v>
      </c>
    </row>
    <row r="1480" spans="2:4">
      <c r="B1480" s="1">
        <v>42109</v>
      </c>
      <c r="C1480">
        <f>IFERROR(VLOOKUP(B1480,'INX convert'!A$5:G$3000,7,0),C1479)</f>
        <v>14252.29</v>
      </c>
      <c r="D1480">
        <f>IFERROR(VLOOKUP(B1480,'INX convert'!A$5:G$3000,4,0),D1479)</f>
        <v>14454.15</v>
      </c>
    </row>
    <row r="1481" spans="2:4">
      <c r="B1481" s="1">
        <v>42110</v>
      </c>
      <c r="C1481">
        <f>IFERROR(VLOOKUP(B1481,'INX convert'!A$5:G$3000,7,0),C1480)</f>
        <v>14891.68</v>
      </c>
      <c r="D1481">
        <f>IFERROR(VLOOKUP(B1481,'INX convert'!A$5:G$3000,4,0),D1480)</f>
        <v>14044.01</v>
      </c>
    </row>
    <row r="1482" spans="2:4">
      <c r="B1482" s="1">
        <v>42111</v>
      </c>
      <c r="C1482">
        <f>IFERROR(VLOOKUP(B1482,'INX convert'!A$5:G$3000,7,0),C1481)</f>
        <v>16498.099999999999</v>
      </c>
      <c r="D1482">
        <f>IFERROR(VLOOKUP(B1482,'INX convert'!A$5:G$3000,4,0),D1481)</f>
        <v>12720.75</v>
      </c>
    </row>
    <row r="1483" spans="2:4">
      <c r="B1483" s="1">
        <v>42114</v>
      </c>
      <c r="C1483">
        <f>IFERROR(VLOOKUP(B1483,'INX convert'!A$5:G$3000,7,0),C1482)</f>
        <v>15793.23</v>
      </c>
      <c r="D1483">
        <f>IFERROR(VLOOKUP(B1483,'INX convert'!A$5:G$3000,4,0),D1482)</f>
        <v>13213.68</v>
      </c>
    </row>
    <row r="1484" spans="2:4">
      <c r="B1484" s="1">
        <v>42115</v>
      </c>
      <c r="C1484">
        <f>IFERROR(VLOOKUP(B1484,'INX convert'!A$5:G$3000,7,0),C1483)</f>
        <v>15829.9</v>
      </c>
      <c r="D1484">
        <f>IFERROR(VLOOKUP(B1484,'INX convert'!A$5:G$3000,4,0),D1483)</f>
        <v>13148.46</v>
      </c>
    </row>
    <row r="1485" spans="2:4">
      <c r="B1485" s="1">
        <v>42116</v>
      </c>
      <c r="C1485">
        <f>IFERROR(VLOOKUP(B1485,'INX convert'!A$5:G$3000,7,0),C1484)</f>
        <v>15932.07</v>
      </c>
      <c r="D1485">
        <f>IFERROR(VLOOKUP(B1485,'INX convert'!A$5:G$3000,4,0),D1484)</f>
        <v>13018.15</v>
      </c>
    </row>
    <row r="1486" spans="2:4">
      <c r="B1486" s="1">
        <v>42117</v>
      </c>
      <c r="C1486">
        <f>IFERROR(VLOOKUP(B1486,'INX convert'!A$5:G$3000,7,0),C1485)</f>
        <v>16145.82</v>
      </c>
      <c r="D1486">
        <f>IFERROR(VLOOKUP(B1486,'INX convert'!A$5:G$3000,4,0),D1485)</f>
        <v>13029.1</v>
      </c>
    </row>
    <row r="1487" spans="2:4">
      <c r="B1487" s="1">
        <v>42118</v>
      </c>
      <c r="C1487">
        <f>IFERROR(VLOOKUP(B1487,'INX convert'!A$5:G$3000,7,0),C1486)</f>
        <v>15968.15</v>
      </c>
      <c r="D1487">
        <f>IFERROR(VLOOKUP(B1487,'INX convert'!A$5:G$3000,4,0),D1486)</f>
        <v>13324.58</v>
      </c>
    </row>
    <row r="1488" spans="2:4">
      <c r="B1488" s="1">
        <v>42121</v>
      </c>
      <c r="C1488">
        <f>IFERROR(VLOOKUP(B1488,'INX convert'!A$5:G$3000,7,0),C1487)</f>
        <v>15429.92</v>
      </c>
      <c r="D1488">
        <f>IFERROR(VLOOKUP(B1488,'INX convert'!A$5:G$3000,4,0),D1487)</f>
        <v>13815.46</v>
      </c>
    </row>
    <row r="1489" spans="2:4">
      <c r="B1489" s="1">
        <v>42122</v>
      </c>
      <c r="C1489">
        <f>IFERROR(VLOOKUP(B1489,'INX convert'!A$5:G$3000,7,0),C1488)</f>
        <v>15937.67</v>
      </c>
      <c r="D1489">
        <f>IFERROR(VLOOKUP(B1489,'INX convert'!A$5:G$3000,4,0),D1488)</f>
        <v>13606.75</v>
      </c>
    </row>
    <row r="1490" spans="2:4">
      <c r="B1490" s="1">
        <v>42123</v>
      </c>
      <c r="C1490">
        <f>IFERROR(VLOOKUP(B1490,'INX convert'!A$5:G$3000,7,0),C1489)</f>
        <v>16716.62</v>
      </c>
      <c r="D1490">
        <f>IFERROR(VLOOKUP(B1490,'INX convert'!A$5:G$3000,4,0),D1489)</f>
        <v>13356.53</v>
      </c>
    </row>
    <row r="1491" spans="2:4">
      <c r="B1491" s="1">
        <v>42124</v>
      </c>
      <c r="C1491">
        <f>IFERROR(VLOOKUP(B1491,'INX convert'!A$5:G$3000,7,0),C1490)</f>
        <v>16774.599999999999</v>
      </c>
      <c r="D1491">
        <f>IFERROR(VLOOKUP(B1491,'INX convert'!A$5:G$3000,4,0),D1490)</f>
        <v>13440.65</v>
      </c>
    </row>
    <row r="1492" spans="2:4">
      <c r="B1492" s="1">
        <v>42125</v>
      </c>
      <c r="C1492">
        <f>IFERROR(VLOOKUP(B1492,'INX convert'!A$5:G$3000,7,0),C1491)</f>
        <v>16774.599999999999</v>
      </c>
      <c r="D1492">
        <f>IFERROR(VLOOKUP(B1492,'INX convert'!A$5:G$3000,4,0),D1491)</f>
        <v>13440.65</v>
      </c>
    </row>
    <row r="1493" spans="2:4">
      <c r="B1493" s="1">
        <v>42128</v>
      </c>
      <c r="C1493">
        <f>IFERROR(VLOOKUP(B1493,'INX convert'!A$5:G$3000,7,0),C1492)</f>
        <v>16583.8</v>
      </c>
      <c r="D1493">
        <f>IFERROR(VLOOKUP(B1493,'INX convert'!A$5:G$3000,4,0),D1492)</f>
        <v>13484.29</v>
      </c>
    </row>
    <row r="1494" spans="2:4">
      <c r="B1494" s="1">
        <v>42129</v>
      </c>
      <c r="C1494">
        <f>IFERROR(VLOOKUP(B1494,'INX convert'!A$5:G$3000,7,0),C1493)</f>
        <v>17283.79</v>
      </c>
      <c r="D1494">
        <f>IFERROR(VLOOKUP(B1494,'INX convert'!A$5:G$3000,4,0),D1493)</f>
        <v>12975.51</v>
      </c>
    </row>
    <row r="1495" spans="2:4">
      <c r="B1495" s="1">
        <v>42130</v>
      </c>
      <c r="C1495">
        <f>IFERROR(VLOOKUP(B1495,'INX convert'!A$5:G$3000,7,0),C1494)</f>
        <v>17781.34</v>
      </c>
      <c r="D1495">
        <f>IFERROR(VLOOKUP(B1495,'INX convert'!A$5:G$3000,4,0),D1494)</f>
        <v>12985.71</v>
      </c>
    </row>
    <row r="1496" spans="2:4">
      <c r="B1496" s="1">
        <v>42131</v>
      </c>
      <c r="C1496">
        <f>IFERROR(VLOOKUP(B1496,'INX convert'!A$5:G$3000,7,0),C1495)</f>
        <v>17397.939999999999</v>
      </c>
      <c r="D1496">
        <f>IFERROR(VLOOKUP(B1496,'INX convert'!A$5:G$3000,4,0),D1495)</f>
        <v>13050.52</v>
      </c>
    </row>
    <row r="1497" spans="2:4">
      <c r="B1497" s="1">
        <v>42132</v>
      </c>
      <c r="C1497">
        <f>IFERROR(VLOOKUP(B1497,'INX convert'!A$5:G$3000,7,0),C1496)</f>
        <v>16112.35</v>
      </c>
      <c r="D1497">
        <f>IFERROR(VLOOKUP(B1497,'INX convert'!A$5:G$3000,4,0),D1496)</f>
        <v>13911.88</v>
      </c>
    </row>
    <row r="1498" spans="2:4">
      <c r="B1498" s="1">
        <v>42135</v>
      </c>
      <c r="C1498">
        <f>IFERROR(VLOOKUP(B1498,'INX convert'!A$5:G$3000,7,0),C1497)</f>
        <v>16049.21</v>
      </c>
      <c r="D1498">
        <f>IFERROR(VLOOKUP(B1498,'INX convert'!A$5:G$3000,4,0),D1497)</f>
        <v>13796.24</v>
      </c>
    </row>
    <row r="1499" spans="2:4">
      <c r="B1499" s="1">
        <v>42136</v>
      </c>
      <c r="C1499">
        <f>IFERROR(VLOOKUP(B1499,'INX convert'!A$5:G$3000,7,0),C1498)</f>
        <v>16808.52</v>
      </c>
      <c r="D1499">
        <f>IFERROR(VLOOKUP(B1499,'INX convert'!A$5:G$3000,4,0),D1498)</f>
        <v>13376</v>
      </c>
    </row>
    <row r="1500" spans="2:4">
      <c r="B1500" s="1">
        <v>42137</v>
      </c>
      <c r="C1500">
        <f>IFERROR(VLOOKUP(B1500,'INX convert'!A$5:G$3000,7,0),C1499)</f>
        <v>17079.22</v>
      </c>
      <c r="D1500">
        <f>IFERROR(VLOOKUP(B1500,'INX convert'!A$5:G$3000,4,0),D1499)</f>
        <v>13410.3</v>
      </c>
    </row>
    <row r="1501" spans="2:4">
      <c r="B1501" s="1">
        <v>42138</v>
      </c>
      <c r="C1501">
        <f>IFERROR(VLOOKUP(B1501,'INX convert'!A$5:G$3000,7,0),C1500)</f>
        <v>16655.93</v>
      </c>
      <c r="D1501">
        <f>IFERROR(VLOOKUP(B1501,'INX convert'!A$5:G$3000,4,0),D1500)</f>
        <v>13804.49</v>
      </c>
    </row>
    <row r="1502" spans="2:4">
      <c r="B1502" s="1">
        <v>42139</v>
      </c>
      <c r="C1502">
        <f>IFERROR(VLOOKUP(B1502,'INX convert'!A$5:G$3000,7,0),C1501)</f>
        <v>17015.02</v>
      </c>
      <c r="D1502">
        <f>IFERROR(VLOOKUP(B1502,'INX convert'!A$5:G$3000,4,0),D1501)</f>
        <v>13652.64</v>
      </c>
    </row>
    <row r="1503" spans="2:4">
      <c r="B1503" s="1">
        <v>42142</v>
      </c>
      <c r="C1503">
        <f>IFERROR(VLOOKUP(B1503,'INX convert'!A$5:G$3000,7,0),C1502)</f>
        <v>16135.51</v>
      </c>
      <c r="D1503">
        <f>IFERROR(VLOOKUP(B1503,'INX convert'!A$5:G$3000,4,0),D1502)</f>
        <v>14170.67</v>
      </c>
    </row>
    <row r="1504" spans="2:4">
      <c r="B1504" s="1">
        <v>42143</v>
      </c>
      <c r="C1504">
        <f>IFERROR(VLOOKUP(B1504,'INX convert'!A$5:G$3000,7,0),C1503)</f>
        <v>15256.6</v>
      </c>
      <c r="D1504">
        <f>IFERROR(VLOOKUP(B1504,'INX convert'!A$5:G$3000,4,0),D1503)</f>
        <v>14348.85</v>
      </c>
    </row>
    <row r="1505" spans="2:4">
      <c r="B1505" s="1">
        <v>42144</v>
      </c>
      <c r="C1505">
        <f>IFERROR(VLOOKUP(B1505,'INX convert'!A$5:G$3000,7,0),C1504)</f>
        <v>15107.73</v>
      </c>
      <c r="D1505">
        <f>IFERROR(VLOOKUP(B1505,'INX convert'!A$5:G$3000,4,0),D1504)</f>
        <v>14420.91</v>
      </c>
    </row>
    <row r="1506" spans="2:4">
      <c r="B1506" s="1">
        <v>42145</v>
      </c>
      <c r="C1506">
        <f>IFERROR(VLOOKUP(B1506,'INX convert'!A$5:G$3000,7,0),C1505)</f>
        <v>15131.6</v>
      </c>
      <c r="D1506">
        <f>IFERROR(VLOOKUP(B1506,'INX convert'!A$5:G$3000,4,0),D1505)</f>
        <v>14443.71</v>
      </c>
    </row>
    <row r="1507" spans="2:4">
      <c r="B1507" s="1">
        <v>42146</v>
      </c>
      <c r="C1507">
        <f>IFERROR(VLOOKUP(B1507,'INX convert'!A$5:G$3000,7,0),C1506)</f>
        <v>15108.16</v>
      </c>
      <c r="D1507">
        <f>IFERROR(VLOOKUP(B1507,'INX convert'!A$5:G$3000,4,0),D1506)</f>
        <v>14207.62</v>
      </c>
    </row>
    <row r="1508" spans="2:4">
      <c r="B1508" s="1">
        <v>42150</v>
      </c>
      <c r="C1508">
        <f>IFERROR(VLOOKUP(B1508,'INX convert'!A$5:G$3000,7,0),C1507)</f>
        <v>15618.38</v>
      </c>
      <c r="D1508">
        <f>IFERROR(VLOOKUP(B1508,'INX convert'!A$5:G$3000,4,0),D1507)</f>
        <v>13398.51</v>
      </c>
    </row>
    <row r="1509" spans="2:4">
      <c r="B1509" s="1">
        <v>42151</v>
      </c>
      <c r="C1509">
        <f>IFERROR(VLOOKUP(B1509,'INX convert'!A$5:G$3000,7,0),C1508)</f>
        <v>15192.36</v>
      </c>
      <c r="D1509">
        <f>IFERROR(VLOOKUP(B1509,'INX convert'!A$5:G$3000,4,0),D1508)</f>
        <v>13705.07</v>
      </c>
    </row>
    <row r="1510" spans="2:4">
      <c r="B1510" s="1">
        <v>42152</v>
      </c>
      <c r="C1510">
        <f>IFERROR(VLOOKUP(B1510,'INX convert'!A$5:G$3000,7,0),C1509)</f>
        <v>15697.31</v>
      </c>
      <c r="D1510">
        <f>IFERROR(VLOOKUP(B1510,'INX convert'!A$5:G$3000,4,0),D1509)</f>
        <v>13354.07</v>
      </c>
    </row>
    <row r="1511" spans="2:4">
      <c r="B1511" s="1">
        <v>42153</v>
      </c>
      <c r="C1511">
        <f>IFERROR(VLOOKUP(B1511,'INX convert'!A$5:G$3000,7,0),C1510)</f>
        <v>16346.08</v>
      </c>
      <c r="D1511">
        <f>IFERROR(VLOOKUP(B1511,'INX convert'!A$5:G$3000,4,0),D1510)</f>
        <v>12904.98</v>
      </c>
    </row>
    <row r="1512" spans="2:4">
      <c r="B1512" s="1">
        <v>42156</v>
      </c>
      <c r="C1512">
        <f>IFERROR(VLOOKUP(B1512,'INX convert'!A$5:G$3000,7,0),C1511)</f>
        <v>16602.830000000002</v>
      </c>
      <c r="D1512">
        <f>IFERROR(VLOOKUP(B1512,'INX convert'!A$5:G$3000,4,0),D1511)</f>
        <v>12543.73</v>
      </c>
    </row>
    <row r="1513" spans="2:4">
      <c r="B1513" s="1">
        <v>42157</v>
      </c>
      <c r="C1513">
        <f>IFERROR(VLOOKUP(B1513,'INX convert'!A$5:G$3000,7,0),C1512)</f>
        <v>16775.689999999999</v>
      </c>
      <c r="D1513">
        <f>IFERROR(VLOOKUP(B1513,'INX convert'!A$5:G$3000,4,0),D1512)</f>
        <v>12941.94</v>
      </c>
    </row>
    <row r="1514" spans="2:4">
      <c r="B1514" s="1">
        <v>42158</v>
      </c>
      <c r="C1514">
        <f>IFERROR(VLOOKUP(B1514,'INX convert'!A$5:G$3000,7,0),C1513)</f>
        <v>16555.43</v>
      </c>
      <c r="D1514">
        <f>IFERROR(VLOOKUP(B1514,'INX convert'!A$5:G$3000,4,0),D1513)</f>
        <v>13426.2</v>
      </c>
    </row>
    <row r="1515" spans="2:4">
      <c r="B1515" s="1">
        <v>42159</v>
      </c>
      <c r="C1515">
        <f>IFERROR(VLOOKUP(B1515,'INX convert'!A$5:G$3000,7,0),C1514)</f>
        <v>16929.21</v>
      </c>
      <c r="D1515">
        <f>IFERROR(VLOOKUP(B1515,'INX convert'!A$5:G$3000,4,0),D1514)</f>
        <v>13159.19</v>
      </c>
    </row>
    <row r="1516" spans="2:4">
      <c r="B1516" s="1">
        <v>42160</v>
      </c>
      <c r="C1516">
        <f>IFERROR(VLOOKUP(B1516,'INX convert'!A$5:G$3000,7,0),C1515)</f>
        <v>17024.63</v>
      </c>
      <c r="D1516">
        <f>IFERROR(VLOOKUP(B1516,'INX convert'!A$5:G$3000,4,0),D1515)</f>
        <v>12678.41</v>
      </c>
    </row>
    <row r="1517" spans="2:4">
      <c r="B1517" s="1">
        <v>42163</v>
      </c>
      <c r="C1517">
        <f>IFERROR(VLOOKUP(B1517,'INX convert'!A$5:G$3000,7,0),C1516)</f>
        <v>17650.43</v>
      </c>
      <c r="D1517">
        <f>IFERROR(VLOOKUP(B1517,'INX convert'!A$5:G$3000,4,0),D1516)</f>
        <v>12426.43</v>
      </c>
    </row>
    <row r="1518" spans="2:4">
      <c r="B1518" s="1">
        <v>42164</v>
      </c>
      <c r="C1518">
        <f>IFERROR(VLOOKUP(B1518,'INX convert'!A$5:G$3000,7,0),C1517)</f>
        <v>17660.3</v>
      </c>
      <c r="D1518">
        <f>IFERROR(VLOOKUP(B1518,'INX convert'!A$5:G$3000,4,0),D1517)</f>
        <v>12505.24</v>
      </c>
    </row>
    <row r="1519" spans="2:4">
      <c r="B1519" s="1">
        <v>42165</v>
      </c>
      <c r="C1519">
        <f>IFERROR(VLOOKUP(B1519,'INX convert'!A$5:G$3000,7,0),C1518)</f>
        <v>17123.650000000001</v>
      </c>
      <c r="D1519">
        <f>IFERROR(VLOOKUP(B1519,'INX convert'!A$5:G$3000,4,0),D1518)</f>
        <v>13007.15</v>
      </c>
    </row>
    <row r="1520" spans="2:4">
      <c r="B1520" s="1">
        <v>42166</v>
      </c>
      <c r="C1520">
        <f>IFERROR(VLOOKUP(B1520,'INX convert'!A$5:G$3000,7,0),C1519)</f>
        <v>16937.39</v>
      </c>
      <c r="D1520">
        <f>IFERROR(VLOOKUP(B1520,'INX convert'!A$5:G$3000,4,0),D1519)</f>
        <v>12988.85</v>
      </c>
    </row>
    <row r="1521" spans="2:4">
      <c r="B1521" s="1">
        <v>42167</v>
      </c>
      <c r="C1521">
        <f>IFERROR(VLOOKUP(B1521,'INX convert'!A$5:G$3000,7,0),C1520)</f>
        <v>17715.04</v>
      </c>
      <c r="D1521">
        <f>IFERROR(VLOOKUP(B1521,'INX convert'!A$5:G$3000,4,0),D1520)</f>
        <v>12465.47</v>
      </c>
    </row>
    <row r="1522" spans="2:4">
      <c r="B1522" s="1">
        <v>42170</v>
      </c>
      <c r="C1522">
        <f>IFERROR(VLOOKUP(B1522,'INX convert'!A$5:G$3000,7,0),C1521)</f>
        <v>18759.240000000002</v>
      </c>
      <c r="D1522">
        <f>IFERROR(VLOOKUP(B1522,'INX convert'!A$5:G$3000,4,0),D1521)</f>
        <v>11694.48</v>
      </c>
    </row>
    <row r="1523" spans="2:4">
      <c r="B1523" s="1">
        <v>42171</v>
      </c>
      <c r="C1523">
        <f>IFERROR(VLOOKUP(B1523,'INX convert'!A$5:G$3000,7,0),C1522)</f>
        <v>18889.88</v>
      </c>
      <c r="D1523">
        <f>IFERROR(VLOOKUP(B1523,'INX convert'!A$5:G$3000,4,0),D1522)</f>
        <v>11570.92</v>
      </c>
    </row>
    <row r="1524" spans="2:4">
      <c r="B1524" s="1">
        <v>42172</v>
      </c>
      <c r="C1524">
        <f>IFERROR(VLOOKUP(B1524,'INX convert'!A$5:G$3000,7,0),C1523)</f>
        <v>19525.439999999999</v>
      </c>
      <c r="D1524">
        <f>IFERROR(VLOOKUP(B1524,'INX convert'!A$5:G$3000,4,0),D1523)</f>
        <v>11175.95</v>
      </c>
    </row>
    <row r="1525" spans="2:4">
      <c r="B1525" s="1">
        <v>42173</v>
      </c>
      <c r="C1525">
        <f>IFERROR(VLOOKUP(B1525,'INX convert'!A$5:G$3000,7,0),C1524)</f>
        <v>19456.52</v>
      </c>
      <c r="D1525">
        <f>IFERROR(VLOOKUP(B1525,'INX convert'!A$5:G$3000,4,0),D1524)</f>
        <v>11551.21</v>
      </c>
    </row>
    <row r="1526" spans="2:4">
      <c r="B1526" s="1">
        <v>42174</v>
      </c>
      <c r="C1526">
        <f>IFERROR(VLOOKUP(B1526,'INX convert'!A$5:G$3000,7,0),C1525)</f>
        <v>18999.099999999999</v>
      </c>
      <c r="D1526">
        <f>IFERROR(VLOOKUP(B1526,'INX convert'!A$5:G$3000,4,0),D1525)</f>
        <v>11669.69</v>
      </c>
    </row>
    <row r="1527" spans="2:4">
      <c r="B1527" s="1">
        <v>42177</v>
      </c>
      <c r="C1527">
        <f>IFERROR(VLOOKUP(B1527,'INX convert'!A$5:G$3000,7,0),C1526)</f>
        <v>17327.07</v>
      </c>
      <c r="D1527">
        <f>IFERROR(VLOOKUP(B1527,'INX convert'!A$5:G$3000,4,0),D1526)</f>
        <v>12828.59</v>
      </c>
    </row>
    <row r="1528" spans="2:4">
      <c r="B1528" s="1">
        <v>42178</v>
      </c>
      <c r="C1528">
        <f>IFERROR(VLOOKUP(B1528,'INX convert'!A$5:G$3000,7,0),C1527)</f>
        <v>16275.66</v>
      </c>
      <c r="D1528">
        <f>IFERROR(VLOOKUP(B1528,'INX convert'!A$5:G$3000,4,0),D1527)</f>
        <v>13122.5</v>
      </c>
    </row>
    <row r="1529" spans="2:4">
      <c r="B1529" s="1">
        <v>42179</v>
      </c>
      <c r="C1529">
        <f>IFERROR(VLOOKUP(B1529,'INX convert'!A$5:G$3000,7,0),C1528)</f>
        <v>16816.21</v>
      </c>
      <c r="D1529">
        <f>IFERROR(VLOOKUP(B1529,'INX convert'!A$5:G$3000,4,0),D1528)</f>
        <v>12685.89</v>
      </c>
    </row>
    <row r="1530" spans="2:4">
      <c r="B1530" s="1">
        <v>42180</v>
      </c>
      <c r="C1530">
        <f>IFERROR(VLOOKUP(B1530,'INX convert'!A$5:G$3000,7,0),C1529)</f>
        <v>17037.509999999998</v>
      </c>
      <c r="D1530">
        <f>IFERROR(VLOOKUP(B1530,'INX convert'!A$5:G$3000,4,0),D1529)</f>
        <v>12531.94</v>
      </c>
    </row>
    <row r="1531" spans="2:4">
      <c r="B1531" s="1">
        <v>42181</v>
      </c>
      <c r="C1531">
        <f>IFERROR(VLOOKUP(B1531,'INX convert'!A$5:G$3000,7,0),C1530)</f>
        <v>17198.7</v>
      </c>
      <c r="D1531">
        <f>IFERROR(VLOOKUP(B1531,'INX convert'!A$5:G$3000,4,0),D1530)</f>
        <v>12294.43</v>
      </c>
    </row>
    <row r="1532" spans="2:4">
      <c r="B1532" s="1">
        <v>42184</v>
      </c>
      <c r="C1532">
        <f>IFERROR(VLOOKUP(B1532,'INX convert'!A$5:G$3000,7,0),C1531)</f>
        <v>19915.14</v>
      </c>
      <c r="D1532">
        <f>IFERROR(VLOOKUP(B1532,'INX convert'!A$5:G$3000,4,0),D1531)</f>
        <v>10369.700000000001</v>
      </c>
    </row>
    <row r="1533" spans="2:4">
      <c r="B1533" s="1">
        <v>42185</v>
      </c>
      <c r="C1533">
        <f>IFERROR(VLOOKUP(B1533,'INX convert'!A$5:G$3000,7,0),C1532)</f>
        <v>20524.900000000001</v>
      </c>
      <c r="D1533">
        <f>IFERROR(VLOOKUP(B1533,'INX convert'!A$5:G$3000,4,0),D1532)</f>
        <v>10032.83</v>
      </c>
    </row>
    <row r="1534" spans="2:4">
      <c r="B1534" s="1">
        <v>42186</v>
      </c>
      <c r="C1534">
        <f>IFERROR(VLOOKUP(B1534,'INX convert'!A$5:G$3000,7,0),C1533)</f>
        <v>18913.77</v>
      </c>
      <c r="D1534">
        <f>IFERROR(VLOOKUP(B1534,'INX convert'!A$5:G$3000,4,0),D1533)</f>
        <v>10745.94</v>
      </c>
    </row>
    <row r="1535" spans="2:4">
      <c r="B1535" s="1">
        <v>42187</v>
      </c>
      <c r="C1535">
        <f>IFERROR(VLOOKUP(B1535,'INX convert'!A$5:G$3000,7,0),C1534)</f>
        <v>19365.03</v>
      </c>
      <c r="D1535">
        <f>IFERROR(VLOOKUP(B1535,'INX convert'!A$5:G$3000,4,0),D1534)</f>
        <v>10492.54</v>
      </c>
    </row>
    <row r="1536" spans="2:4">
      <c r="B1536" s="1">
        <v>42191</v>
      </c>
      <c r="C1536">
        <f>IFERROR(VLOOKUP(B1536,'INX convert'!A$5:G$3000,7,0),C1535)</f>
        <v>20335.82</v>
      </c>
      <c r="D1536">
        <f>IFERROR(VLOOKUP(B1536,'INX convert'!A$5:G$3000,4,0),D1535)</f>
        <v>9913.5300000000007</v>
      </c>
    </row>
    <row r="1537" spans="2:4">
      <c r="B1537" s="1">
        <v>42192</v>
      </c>
      <c r="C1537">
        <f>IFERROR(VLOOKUP(B1537,'INX convert'!A$5:G$3000,7,0),C1536)</f>
        <v>20555.16</v>
      </c>
      <c r="D1537">
        <f>IFERROR(VLOOKUP(B1537,'INX convert'!A$5:G$3000,4,0),D1536)</f>
        <v>9555.7099999999991</v>
      </c>
    </row>
    <row r="1538" spans="2:4">
      <c r="B1538" s="1">
        <v>42193</v>
      </c>
      <c r="C1538">
        <f>IFERROR(VLOOKUP(B1538,'INX convert'!A$5:G$3000,7,0),C1537)</f>
        <v>20541.21</v>
      </c>
      <c r="D1538">
        <f>IFERROR(VLOOKUP(B1538,'INX convert'!A$5:G$3000,4,0),D1537)</f>
        <v>9786.92</v>
      </c>
    </row>
    <row r="1539" spans="2:4">
      <c r="B1539" s="1">
        <v>42194</v>
      </c>
      <c r="C1539">
        <f>IFERROR(VLOOKUP(B1539,'INX convert'!A$5:G$3000,7,0),C1538)</f>
        <v>19531.689999999999</v>
      </c>
      <c r="D1539">
        <f>IFERROR(VLOOKUP(B1539,'INX convert'!A$5:G$3000,4,0),D1538)</f>
        <v>10231.49</v>
      </c>
    </row>
    <row r="1540" spans="2:4">
      <c r="B1540" s="1">
        <v>42195</v>
      </c>
      <c r="C1540">
        <f>IFERROR(VLOOKUP(B1540,'INX convert'!A$5:G$3000,7,0),C1539)</f>
        <v>19016.73</v>
      </c>
      <c r="D1540">
        <f>IFERROR(VLOOKUP(B1540,'INX convert'!A$5:G$3000,4,0),D1539)</f>
        <v>10733.8</v>
      </c>
    </row>
    <row r="1541" spans="2:4">
      <c r="B1541" s="1">
        <v>42198</v>
      </c>
      <c r="C1541">
        <f>IFERROR(VLOOKUP(B1541,'INX convert'!A$5:G$3000,7,0),C1540)</f>
        <v>17587</v>
      </c>
      <c r="D1541">
        <f>IFERROR(VLOOKUP(B1541,'INX convert'!A$5:G$3000,4,0),D1540)</f>
        <v>11225.94</v>
      </c>
    </row>
    <row r="1542" spans="2:4">
      <c r="B1542" s="1">
        <v>42199</v>
      </c>
      <c r="C1542">
        <f>IFERROR(VLOOKUP(B1542,'INX convert'!A$5:G$3000,7,0),C1541)</f>
        <v>17222.46</v>
      </c>
      <c r="D1542">
        <f>IFERROR(VLOOKUP(B1542,'INX convert'!A$5:G$3000,4,0),D1541)</f>
        <v>11434.85</v>
      </c>
    </row>
    <row r="1543" spans="2:4">
      <c r="B1543" s="1">
        <v>42200</v>
      </c>
      <c r="C1543">
        <f>IFERROR(VLOOKUP(B1543,'INX convert'!A$5:G$3000,7,0),C1542)</f>
        <v>16998.53</v>
      </c>
      <c r="D1543">
        <f>IFERROR(VLOOKUP(B1543,'INX convert'!A$5:G$3000,4,0),D1542)</f>
        <v>11490.79</v>
      </c>
    </row>
    <row r="1544" spans="2:4">
      <c r="B1544" s="1">
        <v>42201</v>
      </c>
      <c r="C1544">
        <f>IFERROR(VLOOKUP(B1544,'INX convert'!A$5:G$3000,7,0),C1543)</f>
        <v>16062.14</v>
      </c>
      <c r="D1544">
        <f>IFERROR(VLOOKUP(B1544,'INX convert'!A$5:G$3000,4,0),D1543)</f>
        <v>12006.17</v>
      </c>
    </row>
    <row r="1545" spans="2:4">
      <c r="B1545" s="1">
        <v>42202</v>
      </c>
      <c r="C1545">
        <f>IFERROR(VLOOKUP(B1545,'INX convert'!A$5:G$3000,7,0),C1544)</f>
        <v>16074.24</v>
      </c>
      <c r="D1545">
        <f>IFERROR(VLOOKUP(B1545,'INX convert'!A$5:G$3000,4,0),D1544)</f>
        <v>11884.84</v>
      </c>
    </row>
    <row r="1546" spans="2:4">
      <c r="B1546" s="1">
        <v>42205</v>
      </c>
      <c r="C1546">
        <f>IFERROR(VLOOKUP(B1546,'INX convert'!A$5:G$3000,7,0),C1545)</f>
        <v>15684.92</v>
      </c>
      <c r="D1546">
        <f>IFERROR(VLOOKUP(B1546,'INX convert'!A$5:G$3000,4,0),D1545)</f>
        <v>12189.8</v>
      </c>
    </row>
    <row r="1547" spans="2:4">
      <c r="B1547" s="1">
        <v>42206</v>
      </c>
      <c r="C1547">
        <f>IFERROR(VLOOKUP(B1547,'INX convert'!A$5:G$3000,7,0),C1546)</f>
        <v>15898.31</v>
      </c>
      <c r="D1547">
        <f>IFERROR(VLOOKUP(B1547,'INX convert'!A$5:G$3000,4,0),D1546)</f>
        <v>12178.93</v>
      </c>
    </row>
    <row r="1548" spans="2:4">
      <c r="B1548" s="1">
        <v>42207</v>
      </c>
      <c r="C1548">
        <f>IFERROR(VLOOKUP(B1548,'INX convert'!A$5:G$3000,7,0),C1547)</f>
        <v>15754.74</v>
      </c>
      <c r="D1548">
        <f>IFERROR(VLOOKUP(B1548,'INX convert'!A$5:G$3000,4,0),D1547)</f>
        <v>12190.86</v>
      </c>
    </row>
    <row r="1549" spans="2:4">
      <c r="B1549" s="1">
        <v>42208</v>
      </c>
      <c r="C1549">
        <f>IFERROR(VLOOKUP(B1549,'INX convert'!A$5:G$3000,7,0),C1548)</f>
        <v>15457.56</v>
      </c>
      <c r="D1549">
        <f>IFERROR(VLOOKUP(B1549,'INX convert'!A$5:G$3000,4,0),D1548)</f>
        <v>12613.09</v>
      </c>
    </row>
    <row r="1550" spans="2:4">
      <c r="B1550" s="1">
        <v>42209</v>
      </c>
      <c r="C1550">
        <f>IFERROR(VLOOKUP(B1550,'INX convert'!A$5:G$3000,7,0),C1549)</f>
        <v>15959.19</v>
      </c>
      <c r="D1550">
        <f>IFERROR(VLOOKUP(B1550,'INX convert'!A$5:G$3000,4,0),D1549)</f>
        <v>12169.87</v>
      </c>
    </row>
    <row r="1551" spans="2:4">
      <c r="B1551" s="1">
        <v>42212</v>
      </c>
      <c r="C1551">
        <f>IFERROR(VLOOKUP(B1551,'INX convert'!A$5:G$3000,7,0),C1550)</f>
        <v>17484.259999999998</v>
      </c>
      <c r="D1551">
        <f>IFERROR(VLOOKUP(B1551,'INX convert'!A$5:G$3000,4,0),D1550)</f>
        <v>11300.91</v>
      </c>
    </row>
    <row r="1552" spans="2:4">
      <c r="B1552" s="1">
        <v>42213</v>
      </c>
      <c r="C1552">
        <f>IFERROR(VLOOKUP(B1552,'INX convert'!A$5:G$3000,7,0),C1551)</f>
        <v>16508.07</v>
      </c>
      <c r="D1552">
        <f>IFERROR(VLOOKUP(B1552,'INX convert'!A$5:G$3000,4,0),D1551)</f>
        <v>11798.92</v>
      </c>
    </row>
    <row r="1553" spans="2:4">
      <c r="B1553" s="1">
        <v>42214</v>
      </c>
      <c r="C1553">
        <f>IFERROR(VLOOKUP(B1553,'INX convert'!A$5:G$3000,7,0),C1552)</f>
        <v>16397.84</v>
      </c>
      <c r="D1553">
        <f>IFERROR(VLOOKUP(B1553,'INX convert'!A$5:G$3000,4,0),D1552)</f>
        <v>11863.15</v>
      </c>
    </row>
    <row r="1554" spans="2:4">
      <c r="B1554" s="1">
        <v>42215</v>
      </c>
      <c r="C1554">
        <f>IFERROR(VLOOKUP(B1554,'INX convert'!A$5:G$3000,7,0),C1553)</f>
        <v>16204.4</v>
      </c>
      <c r="D1554">
        <f>IFERROR(VLOOKUP(B1554,'INX convert'!A$5:G$3000,4,0),D1553)</f>
        <v>11769.05</v>
      </c>
    </row>
    <row r="1555" spans="2:4">
      <c r="B1555" s="1">
        <v>42216</v>
      </c>
      <c r="C1555">
        <f>IFERROR(VLOOKUP(B1555,'INX convert'!A$5:G$3000,7,0),C1554)</f>
        <v>16174.27</v>
      </c>
      <c r="D1555">
        <f>IFERROR(VLOOKUP(B1555,'INX convert'!A$5:G$3000,4,0),D1554)</f>
        <v>12055.27</v>
      </c>
    </row>
    <row r="1556" spans="2:4">
      <c r="B1556" s="1">
        <v>42219</v>
      </c>
      <c r="C1556">
        <f>IFERROR(VLOOKUP(B1556,'INX convert'!A$5:G$3000,7,0),C1555)</f>
        <v>15513.28</v>
      </c>
      <c r="D1556">
        <f>IFERROR(VLOOKUP(B1556,'INX convert'!A$5:G$3000,4,0),D1555)</f>
        <v>12379.21</v>
      </c>
    </row>
    <row r="1557" spans="2:4">
      <c r="B1557" s="1">
        <v>42220</v>
      </c>
      <c r="C1557">
        <f>IFERROR(VLOOKUP(B1557,'INX convert'!A$5:G$3000,7,0),C1556)</f>
        <v>15256.81</v>
      </c>
      <c r="D1557">
        <f>IFERROR(VLOOKUP(B1557,'INX convert'!A$5:G$3000,4,0),D1556)</f>
        <v>12553.63</v>
      </c>
    </row>
    <row r="1558" spans="2:4">
      <c r="B1558" s="1">
        <v>42221</v>
      </c>
      <c r="C1558">
        <f>IFERROR(VLOOKUP(B1558,'INX convert'!A$5:G$3000,7,0),C1557)</f>
        <v>14849.71</v>
      </c>
      <c r="D1558">
        <f>IFERROR(VLOOKUP(B1558,'INX convert'!A$5:G$3000,4,0),D1557)</f>
        <v>12670</v>
      </c>
    </row>
    <row r="1559" spans="2:4">
      <c r="B1559" s="1">
        <v>42222</v>
      </c>
      <c r="C1559">
        <f>IFERROR(VLOOKUP(B1559,'INX convert'!A$5:G$3000,7,0),C1558)</f>
        <v>15292.03</v>
      </c>
      <c r="D1559">
        <f>IFERROR(VLOOKUP(B1559,'INX convert'!A$5:G$3000,4,0),D1558)</f>
        <v>12397.87</v>
      </c>
    </row>
    <row r="1560" spans="2:4">
      <c r="B1560" s="1">
        <v>42223</v>
      </c>
      <c r="C1560">
        <f>IFERROR(VLOOKUP(B1560,'INX convert'!A$5:G$3000,7,0),C1559)</f>
        <v>15523.59</v>
      </c>
      <c r="D1560">
        <f>IFERROR(VLOOKUP(B1560,'INX convert'!A$5:G$3000,4,0),D1559)</f>
        <v>12267.31</v>
      </c>
    </row>
    <row r="1561" spans="2:4">
      <c r="B1561" s="1">
        <v>42226</v>
      </c>
      <c r="C1561">
        <f>IFERROR(VLOOKUP(B1561,'INX convert'!A$5:G$3000,7,0),C1560)</f>
        <v>15249.47</v>
      </c>
      <c r="D1561">
        <f>IFERROR(VLOOKUP(B1561,'INX convert'!A$5:G$3000,4,0),D1560)</f>
        <v>12572.54</v>
      </c>
    </row>
    <row r="1562" spans="2:4">
      <c r="B1562" s="1">
        <v>42227</v>
      </c>
      <c r="C1562">
        <f>IFERROR(VLOOKUP(B1562,'INX convert'!A$5:G$3000,7,0),C1561)</f>
        <v>15952.05</v>
      </c>
      <c r="D1562">
        <f>IFERROR(VLOOKUP(B1562,'INX convert'!A$5:G$3000,4,0),D1561)</f>
        <v>12143.85</v>
      </c>
    </row>
    <row r="1563" spans="2:4">
      <c r="B1563" s="1">
        <v>42228</v>
      </c>
      <c r="C1563">
        <f>IFERROR(VLOOKUP(B1563,'INX convert'!A$5:G$3000,7,0),C1562)</f>
        <v>17426.48</v>
      </c>
      <c r="D1563">
        <f>IFERROR(VLOOKUP(B1563,'INX convert'!A$5:G$3000,4,0),D1562)</f>
        <v>11327.91</v>
      </c>
    </row>
    <row r="1564" spans="2:4">
      <c r="B1564" s="1">
        <v>42229</v>
      </c>
      <c r="C1564">
        <f>IFERROR(VLOOKUP(B1564,'INX convert'!A$5:G$3000,7,0),C1563)</f>
        <v>16925.89</v>
      </c>
      <c r="D1564">
        <f>IFERROR(VLOOKUP(B1564,'INX convert'!A$5:G$3000,4,0),D1563)</f>
        <v>11524.71</v>
      </c>
    </row>
    <row r="1565" spans="2:4">
      <c r="B1565" s="1">
        <v>42230</v>
      </c>
      <c r="C1565">
        <f>IFERROR(VLOOKUP(B1565,'INX convert'!A$5:G$3000,7,0),C1564)</f>
        <v>17237.509999999998</v>
      </c>
      <c r="D1565">
        <f>IFERROR(VLOOKUP(B1565,'INX convert'!A$5:G$3000,4,0),D1564)</f>
        <v>11276.03</v>
      </c>
    </row>
    <row r="1566" spans="2:4">
      <c r="B1566" s="1">
        <v>42233</v>
      </c>
      <c r="C1566">
        <f>IFERROR(VLOOKUP(B1566,'INX convert'!A$5:G$3000,7,0),C1565)</f>
        <v>17044.580000000002</v>
      </c>
      <c r="D1566">
        <f>IFERROR(VLOOKUP(B1566,'INX convert'!A$5:G$3000,4,0),D1565)</f>
        <v>11323.8</v>
      </c>
    </row>
    <row r="1567" spans="2:4">
      <c r="B1567" s="1">
        <v>42234</v>
      </c>
      <c r="C1567">
        <f>IFERROR(VLOOKUP(B1567,'INX convert'!A$5:G$3000,7,0),C1566)</f>
        <v>17184.48</v>
      </c>
      <c r="D1567">
        <f>IFERROR(VLOOKUP(B1567,'INX convert'!A$5:G$3000,4,0),D1566)</f>
        <v>11146.7</v>
      </c>
    </row>
    <row r="1568" spans="2:4">
      <c r="B1568" s="1">
        <v>42235</v>
      </c>
      <c r="C1568">
        <f>IFERROR(VLOOKUP(B1568,'INX convert'!A$5:G$3000,7,0),C1567)</f>
        <v>17692.919999999998</v>
      </c>
      <c r="D1568">
        <f>IFERROR(VLOOKUP(B1568,'INX convert'!A$5:G$3000,4,0),D1567)</f>
        <v>10856.15</v>
      </c>
    </row>
    <row r="1569" spans="2:4">
      <c r="B1569" s="1">
        <v>42236</v>
      </c>
      <c r="C1569">
        <f>IFERROR(VLOOKUP(B1569,'INX convert'!A$5:G$3000,7,0),C1568)</f>
        <v>18269.02</v>
      </c>
      <c r="D1569">
        <f>IFERROR(VLOOKUP(B1569,'INX convert'!A$5:G$3000,4,0),D1568)</f>
        <v>10780.69</v>
      </c>
    </row>
    <row r="1570" spans="2:4">
      <c r="B1570" s="1">
        <v>42237</v>
      </c>
      <c r="C1570">
        <f>IFERROR(VLOOKUP(B1570,'INX convert'!A$5:G$3000,7,0),C1569)</f>
        <v>20392.759999999998</v>
      </c>
      <c r="D1570">
        <f>IFERROR(VLOOKUP(B1570,'INX convert'!A$5:G$3000,4,0),D1569)</f>
        <v>9745.89</v>
      </c>
    </row>
    <row r="1571" spans="2:4">
      <c r="B1571" s="1">
        <v>42240</v>
      </c>
      <c r="C1571">
        <f>IFERROR(VLOOKUP(B1571,'INX convert'!A$5:G$3000,7,0),C1570)</f>
        <v>22729.02</v>
      </c>
      <c r="D1571">
        <f>IFERROR(VLOOKUP(B1571,'INX convert'!A$5:G$3000,4,0),D1570)</f>
        <v>9076.94</v>
      </c>
    </row>
    <row r="1572" spans="2:4">
      <c r="B1572" s="1">
        <v>42241</v>
      </c>
      <c r="C1572">
        <f>IFERROR(VLOOKUP(B1572,'INX convert'!A$5:G$3000,7,0),C1571)</f>
        <v>21501.47</v>
      </c>
      <c r="D1572">
        <f>IFERROR(VLOOKUP(B1572,'INX convert'!A$5:G$3000,4,0),D1571)</f>
        <v>9305.06</v>
      </c>
    </row>
    <row r="1573" spans="2:4">
      <c r="B1573" s="1">
        <v>42242</v>
      </c>
      <c r="C1573">
        <f>IFERROR(VLOOKUP(B1573,'INX convert'!A$5:G$3000,7,0),C1572)</f>
        <v>22892.63</v>
      </c>
      <c r="D1573">
        <f>IFERROR(VLOOKUP(B1573,'INX convert'!A$5:G$3000,4,0),D1572)</f>
        <v>8690.2000000000007</v>
      </c>
    </row>
    <row r="1574" spans="2:4">
      <c r="B1574" s="1">
        <v>42243</v>
      </c>
      <c r="C1574">
        <f>IFERROR(VLOOKUP(B1574,'INX convert'!A$5:G$3000,7,0),C1573)</f>
        <v>20968.78</v>
      </c>
      <c r="D1574">
        <f>IFERROR(VLOOKUP(B1574,'INX convert'!A$5:G$3000,4,0),D1573)</f>
        <v>9127.3700000000008</v>
      </c>
    </row>
    <row r="1575" spans="2:4">
      <c r="B1575" s="1">
        <v>42244</v>
      </c>
      <c r="C1575">
        <f>IFERROR(VLOOKUP(B1575,'INX convert'!A$5:G$3000,7,0),C1574)</f>
        <v>22247.85</v>
      </c>
      <c r="D1575">
        <f>IFERROR(VLOOKUP(B1575,'INX convert'!A$5:G$3000,4,0),D1574)</f>
        <v>8576.9</v>
      </c>
    </row>
    <row r="1576" spans="2:4">
      <c r="B1576" s="1">
        <v>42247</v>
      </c>
      <c r="C1576">
        <f>IFERROR(VLOOKUP(B1576,'INX convert'!A$5:G$3000,7,0),C1575)</f>
        <v>22956.65</v>
      </c>
      <c r="D1576">
        <f>IFERROR(VLOOKUP(B1576,'INX convert'!A$5:G$3000,4,0),D1575)</f>
        <v>8276.18</v>
      </c>
    </row>
    <row r="1577" spans="2:4">
      <c r="B1577" s="1">
        <v>42248</v>
      </c>
      <c r="C1577">
        <f>IFERROR(VLOOKUP(B1577,'INX convert'!A$5:G$3000,7,0),C1576)</f>
        <v>25337.91</v>
      </c>
      <c r="D1577">
        <f>IFERROR(VLOOKUP(B1577,'INX convert'!A$5:G$3000,4,0),D1576)</f>
        <v>7494.65</v>
      </c>
    </row>
    <row r="1578" spans="2:4">
      <c r="B1578" s="1">
        <v>42249</v>
      </c>
      <c r="C1578">
        <f>IFERROR(VLOOKUP(B1578,'INX convert'!A$5:G$3000,7,0),C1577)</f>
        <v>25535.27</v>
      </c>
      <c r="D1578">
        <f>IFERROR(VLOOKUP(B1578,'INX convert'!A$5:G$3000,4,0),D1577)</f>
        <v>7397.1</v>
      </c>
    </row>
    <row r="1579" spans="2:4">
      <c r="B1579" s="1">
        <v>42250</v>
      </c>
      <c r="C1579">
        <f>IFERROR(VLOOKUP(B1579,'INX convert'!A$5:G$3000,7,0),C1578)</f>
        <v>23234.51</v>
      </c>
      <c r="D1579">
        <f>IFERROR(VLOOKUP(B1579,'INX convert'!A$5:G$3000,4,0),D1578)</f>
        <v>7882.08</v>
      </c>
    </row>
    <row r="1580" spans="2:4">
      <c r="B1580" s="1">
        <v>42251</v>
      </c>
      <c r="C1580">
        <f>IFERROR(VLOOKUP(B1580,'INX convert'!A$5:G$3000,7,0),C1579)</f>
        <v>25813.1</v>
      </c>
      <c r="D1580">
        <f>IFERROR(VLOOKUP(B1580,'INX convert'!A$5:G$3000,4,0),D1579)</f>
        <v>7030.11</v>
      </c>
    </row>
    <row r="1581" spans="2:4">
      <c r="B1581" s="1">
        <v>42255</v>
      </c>
      <c r="C1581">
        <f>IFERROR(VLOOKUP(B1581,'INX convert'!A$5:G$3000,7,0),C1580)</f>
        <v>25182.46</v>
      </c>
      <c r="D1581">
        <f>IFERROR(VLOOKUP(B1581,'INX convert'!A$5:G$3000,4,0),D1580)</f>
        <v>7283.46</v>
      </c>
    </row>
    <row r="1582" spans="2:4">
      <c r="B1582" s="1">
        <v>42256</v>
      </c>
      <c r="C1582">
        <f>IFERROR(VLOOKUP(B1582,'INX convert'!A$5:G$3000,7,0),C1581)</f>
        <v>24000.23</v>
      </c>
      <c r="D1582">
        <f>IFERROR(VLOOKUP(B1582,'INX convert'!A$5:G$3000,4,0),D1581)</f>
        <v>7599.24</v>
      </c>
    </row>
    <row r="1583" spans="2:4">
      <c r="B1583" s="1">
        <v>42257</v>
      </c>
      <c r="C1583">
        <f>IFERROR(VLOOKUP(B1583,'INX convert'!A$5:G$3000,7,0),C1582)</f>
        <v>25157.93</v>
      </c>
      <c r="D1583">
        <f>IFERROR(VLOOKUP(B1583,'INX convert'!A$5:G$3000,4,0),D1582)</f>
        <v>7306.29</v>
      </c>
    </row>
    <row r="1584" spans="2:4">
      <c r="B1584" s="1">
        <v>42258</v>
      </c>
      <c r="C1584">
        <f>IFERROR(VLOOKUP(B1584,'INX convert'!A$5:G$3000,7,0),C1583)</f>
        <v>25243.83</v>
      </c>
      <c r="D1584">
        <f>IFERROR(VLOOKUP(B1584,'INX convert'!A$5:G$3000,4,0),D1583)</f>
        <v>7364.01</v>
      </c>
    </row>
    <row r="1585" spans="2:4">
      <c r="B1585" s="1">
        <v>42261</v>
      </c>
      <c r="C1585">
        <f>IFERROR(VLOOKUP(B1585,'INX convert'!A$5:G$3000,7,0),C1584)</f>
        <v>24823.360000000001</v>
      </c>
      <c r="D1585">
        <f>IFERROR(VLOOKUP(B1585,'INX convert'!A$5:G$3000,4,0),D1584)</f>
        <v>7492.99</v>
      </c>
    </row>
    <row r="1586" spans="2:4">
      <c r="B1586" s="1">
        <v>42262</v>
      </c>
      <c r="C1586">
        <f>IFERROR(VLOOKUP(B1586,'INX convert'!A$5:G$3000,7,0),C1585)</f>
        <v>24095.82</v>
      </c>
      <c r="D1586">
        <f>IFERROR(VLOOKUP(B1586,'INX convert'!A$5:G$3000,4,0),D1585)</f>
        <v>7686.96</v>
      </c>
    </row>
    <row r="1587" spans="2:4">
      <c r="B1587" s="1">
        <v>42263</v>
      </c>
      <c r="C1587">
        <f>IFERROR(VLOOKUP(B1587,'INX convert'!A$5:G$3000,7,0),C1586)</f>
        <v>22161.03</v>
      </c>
      <c r="D1587">
        <f>IFERROR(VLOOKUP(B1587,'INX convert'!A$5:G$3000,4,0),D1586)</f>
        <v>8330.33</v>
      </c>
    </row>
    <row r="1588" spans="2:4">
      <c r="B1588" s="1">
        <v>42264</v>
      </c>
      <c r="C1588">
        <f>IFERROR(VLOOKUP(B1588,'INX convert'!A$5:G$3000,7,0),C1587)</f>
        <v>21546.720000000001</v>
      </c>
      <c r="D1588">
        <f>IFERROR(VLOOKUP(B1588,'INX convert'!A$5:G$3000,4,0),D1587)</f>
        <v>8590.36</v>
      </c>
    </row>
    <row r="1589" spans="2:4">
      <c r="B1589" s="1">
        <v>42265</v>
      </c>
      <c r="C1589">
        <f>IFERROR(VLOOKUP(B1589,'INX convert'!A$5:G$3000,7,0),C1588)</f>
        <v>22705.1</v>
      </c>
      <c r="D1589">
        <f>IFERROR(VLOOKUP(B1589,'INX convert'!A$5:G$3000,4,0),D1588)</f>
        <v>8216.33</v>
      </c>
    </row>
    <row r="1590" spans="2:4">
      <c r="B1590" s="1">
        <v>42268</v>
      </c>
      <c r="C1590">
        <f>IFERROR(VLOOKUP(B1590,'INX convert'!A$5:G$3000,7,0),C1589)</f>
        <v>22094.98</v>
      </c>
      <c r="D1590">
        <f>IFERROR(VLOOKUP(B1590,'INX convert'!A$5:G$3000,4,0),D1589)</f>
        <v>8173.1</v>
      </c>
    </row>
    <row r="1591" spans="2:4">
      <c r="B1591" s="1">
        <v>42269</v>
      </c>
      <c r="C1591">
        <f>IFERROR(VLOOKUP(B1591,'INX convert'!A$5:G$3000,7,0),C1590)</f>
        <v>23777.63</v>
      </c>
      <c r="D1591">
        <f>IFERROR(VLOOKUP(B1591,'INX convert'!A$5:G$3000,4,0),D1590)</f>
        <v>7458.87</v>
      </c>
    </row>
    <row r="1592" spans="2:4">
      <c r="B1592" s="1">
        <v>42270</v>
      </c>
      <c r="C1592">
        <f>IFERROR(VLOOKUP(B1592,'INX convert'!A$5:G$3000,7,0),C1591)</f>
        <v>23495.81</v>
      </c>
      <c r="D1592">
        <f>IFERROR(VLOOKUP(B1592,'INX convert'!A$5:G$3000,4,0),D1591)</f>
        <v>7561.7</v>
      </c>
    </row>
    <row r="1593" spans="2:4">
      <c r="B1593" s="1">
        <v>42271</v>
      </c>
      <c r="C1593">
        <f>IFERROR(VLOOKUP(B1593,'INX convert'!A$5:G$3000,7,0),C1592)</f>
        <v>24981.25</v>
      </c>
      <c r="D1593">
        <f>IFERROR(VLOOKUP(B1593,'INX convert'!A$5:G$3000,4,0),D1592)</f>
        <v>7276.94</v>
      </c>
    </row>
    <row r="1594" spans="2:4">
      <c r="B1594" s="1">
        <v>42272</v>
      </c>
      <c r="C1594">
        <f>IFERROR(VLOOKUP(B1594,'INX convert'!A$5:G$3000,7,0),C1593)</f>
        <v>23434.71</v>
      </c>
      <c r="D1594">
        <f>IFERROR(VLOOKUP(B1594,'INX convert'!A$5:G$3000,4,0),D1593)</f>
        <v>7577.95</v>
      </c>
    </row>
    <row r="1595" spans="2:4">
      <c r="B1595" s="1">
        <v>42275</v>
      </c>
      <c r="C1595">
        <f>IFERROR(VLOOKUP(B1595,'INX convert'!A$5:G$3000,7,0),C1594)</f>
        <v>25078.44</v>
      </c>
      <c r="D1595">
        <f>IFERROR(VLOOKUP(B1595,'INX convert'!A$5:G$3000,4,0),D1594)</f>
        <v>7092.46</v>
      </c>
    </row>
    <row r="1596" spans="2:4">
      <c r="B1596" s="1">
        <v>42276</v>
      </c>
      <c r="C1596">
        <f>IFERROR(VLOOKUP(B1596,'INX convert'!A$5:G$3000,7,0),C1595)</f>
        <v>25586.17</v>
      </c>
      <c r="D1596">
        <f>IFERROR(VLOOKUP(B1596,'INX convert'!A$5:G$3000,4,0),D1595)</f>
        <v>6961.75</v>
      </c>
    </row>
    <row r="1597" spans="2:4">
      <c r="B1597" s="1">
        <v>42277</v>
      </c>
      <c r="C1597">
        <f>IFERROR(VLOOKUP(B1597,'INX convert'!A$5:G$3000,7,0),C1596)</f>
        <v>24936.080000000002</v>
      </c>
      <c r="D1597">
        <f>IFERROR(VLOOKUP(B1597,'INX convert'!A$5:G$3000,4,0),D1596)</f>
        <v>7066.97</v>
      </c>
    </row>
    <row r="1598" spans="2:4">
      <c r="B1598" s="1">
        <v>42278</v>
      </c>
      <c r="C1598">
        <f>IFERROR(VLOOKUP(B1598,'INX convert'!A$5:G$3000,7,0),C1597)</f>
        <v>25498.61</v>
      </c>
      <c r="D1598">
        <f>IFERROR(VLOOKUP(B1598,'INX convert'!A$5:G$3000,4,0),D1597)</f>
        <v>6959.08</v>
      </c>
    </row>
    <row r="1599" spans="2:4">
      <c r="B1599" s="1">
        <v>42279</v>
      </c>
      <c r="C1599">
        <f>IFERROR(VLOOKUP(B1599,'INX convert'!A$5:G$3000,7,0),C1598)</f>
        <v>25125.41</v>
      </c>
      <c r="D1599">
        <f>IFERROR(VLOOKUP(B1599,'INX convert'!A$5:G$3000,4,0),D1598)</f>
        <v>7148.78</v>
      </c>
    </row>
    <row r="1600" spans="2:4">
      <c r="B1600" s="1">
        <v>42282</v>
      </c>
      <c r="C1600">
        <f>IFERROR(VLOOKUP(B1600,'INX convert'!A$5:G$3000,7,0),C1599)</f>
        <v>23842.48</v>
      </c>
      <c r="D1600">
        <f>IFERROR(VLOOKUP(B1600,'INX convert'!A$5:G$3000,4,0),D1599)</f>
        <v>7430.68</v>
      </c>
    </row>
    <row r="1601" spans="2:4">
      <c r="B1601" s="1">
        <v>42283</v>
      </c>
      <c r="C1601">
        <f>IFERROR(VLOOKUP(B1601,'INX convert'!A$5:G$3000,7,0),C1600)</f>
        <v>22921.69</v>
      </c>
      <c r="D1601">
        <f>IFERROR(VLOOKUP(B1601,'INX convert'!A$5:G$3000,4,0),D1600)</f>
        <v>7783.74</v>
      </c>
    </row>
    <row r="1602" spans="2:4">
      <c r="B1602" s="1">
        <v>42284</v>
      </c>
      <c r="C1602">
        <f>IFERROR(VLOOKUP(B1602,'INX convert'!A$5:G$3000,7,0),C1601)</f>
        <v>23040.59</v>
      </c>
      <c r="D1602">
        <f>IFERROR(VLOOKUP(B1602,'INX convert'!A$5:G$3000,4,0),D1601)</f>
        <v>7706.26</v>
      </c>
    </row>
    <row r="1603" spans="2:4">
      <c r="B1603" s="1">
        <v>42285</v>
      </c>
      <c r="C1603">
        <f>IFERROR(VLOOKUP(B1603,'INX convert'!A$5:G$3000,7,0),C1602)</f>
        <v>22662.74</v>
      </c>
      <c r="D1603">
        <f>IFERROR(VLOOKUP(B1603,'INX convert'!A$5:G$3000,4,0),D1602)</f>
        <v>7886.88</v>
      </c>
    </row>
    <row r="1604" spans="2:4">
      <c r="B1604" s="1">
        <v>42286</v>
      </c>
      <c r="C1604">
        <f>IFERROR(VLOOKUP(B1604,'INX convert'!A$5:G$3000,7,0),C1603)</f>
        <v>21993.81</v>
      </c>
      <c r="D1604">
        <f>IFERROR(VLOOKUP(B1604,'INX convert'!A$5:G$3000,4,0),D1603)</f>
        <v>8225.8700000000008</v>
      </c>
    </row>
    <row r="1605" spans="2:4">
      <c r="B1605" s="1">
        <v>42289</v>
      </c>
      <c r="C1605">
        <f>IFERROR(VLOOKUP(B1605,'INX convert'!A$5:G$3000,7,0),C1604)</f>
        <v>21576.75</v>
      </c>
      <c r="D1605">
        <f>IFERROR(VLOOKUP(B1605,'INX convert'!A$5:G$3000,4,0),D1604)</f>
        <v>8405.82</v>
      </c>
    </row>
    <row r="1606" spans="2:4">
      <c r="B1606" s="1">
        <v>42290</v>
      </c>
      <c r="C1606">
        <f>IFERROR(VLOOKUP(B1606,'INX convert'!A$5:G$3000,7,0),C1605)</f>
        <v>21462.59</v>
      </c>
      <c r="D1606">
        <f>IFERROR(VLOOKUP(B1606,'INX convert'!A$5:G$3000,4,0),D1605)</f>
        <v>8449.6299999999992</v>
      </c>
    </row>
    <row r="1607" spans="2:4">
      <c r="B1607" s="1">
        <v>42291</v>
      </c>
      <c r="C1607">
        <f>IFERROR(VLOOKUP(B1607,'INX convert'!A$5:G$3000,7,0),C1606)</f>
        <v>22603.97</v>
      </c>
      <c r="D1607">
        <f>IFERROR(VLOOKUP(B1607,'INX convert'!A$5:G$3000,4,0),D1606)</f>
        <v>8090.95</v>
      </c>
    </row>
    <row r="1608" spans="2:4">
      <c r="B1608" s="1">
        <v>42292</v>
      </c>
      <c r="C1608">
        <f>IFERROR(VLOOKUP(B1608,'INX convert'!A$5:G$3000,7,0),C1607)</f>
        <v>22007.68</v>
      </c>
      <c r="D1608">
        <f>IFERROR(VLOOKUP(B1608,'INX convert'!A$5:G$3000,4,0),D1607)</f>
        <v>8232.18</v>
      </c>
    </row>
    <row r="1609" spans="2:4">
      <c r="B1609" s="1">
        <v>42293</v>
      </c>
      <c r="C1609">
        <f>IFERROR(VLOOKUP(B1609,'INX convert'!A$5:G$3000,7,0),C1608)</f>
        <v>21316.14</v>
      </c>
      <c r="D1609">
        <f>IFERROR(VLOOKUP(B1609,'INX convert'!A$5:G$3000,4,0),D1608)</f>
        <v>8475.33</v>
      </c>
    </row>
    <row r="1610" spans="2:4">
      <c r="B1610" s="1">
        <v>42296</v>
      </c>
      <c r="C1610">
        <f>IFERROR(VLOOKUP(B1610,'INX convert'!A$5:G$3000,7,0),C1609)</f>
        <v>20463.45</v>
      </c>
      <c r="D1610">
        <f>IFERROR(VLOOKUP(B1610,'INX convert'!A$5:G$3000,4,0),D1609)</f>
        <v>8712.5499999999993</v>
      </c>
    </row>
    <row r="1611" spans="2:4">
      <c r="B1611" s="1">
        <v>42297</v>
      </c>
      <c r="C1611">
        <f>IFERROR(VLOOKUP(B1611,'INX convert'!A$5:G$3000,7,0),C1610)</f>
        <v>20265.28</v>
      </c>
      <c r="D1611">
        <f>IFERROR(VLOOKUP(B1611,'INX convert'!A$5:G$3000,4,0),D1610)</f>
        <v>8844.26</v>
      </c>
    </row>
    <row r="1612" spans="2:4">
      <c r="B1612" s="1">
        <v>42298</v>
      </c>
      <c r="C1612">
        <f>IFERROR(VLOOKUP(B1612,'INX convert'!A$5:G$3000,7,0),C1611)</f>
        <v>20147.990000000002</v>
      </c>
      <c r="D1612">
        <f>IFERROR(VLOOKUP(B1612,'INX convert'!A$5:G$3000,4,0),D1611)</f>
        <v>8910.57</v>
      </c>
    </row>
    <row r="1613" spans="2:4">
      <c r="B1613" s="1">
        <v>42299</v>
      </c>
      <c r="C1613">
        <f>IFERROR(VLOOKUP(B1613,'INX convert'!A$5:G$3000,7,0),C1612)</f>
        <v>19633.96</v>
      </c>
      <c r="D1613">
        <f>IFERROR(VLOOKUP(B1613,'INX convert'!A$5:G$3000,4,0),D1612)</f>
        <v>8830.83</v>
      </c>
    </row>
    <row r="1614" spans="2:4">
      <c r="B1614" s="1">
        <v>42300</v>
      </c>
      <c r="C1614">
        <f>IFERROR(VLOOKUP(B1614,'INX convert'!A$5:G$3000,7,0),C1613)</f>
        <v>19374.939999999999</v>
      </c>
      <c r="D1614">
        <f>IFERROR(VLOOKUP(B1614,'INX convert'!A$5:G$3000,4,0),D1613)</f>
        <v>8741.86</v>
      </c>
    </row>
    <row r="1615" spans="2:4">
      <c r="B1615" s="1">
        <v>42303</v>
      </c>
      <c r="C1615">
        <f>IFERROR(VLOOKUP(B1615,'INX convert'!A$5:G$3000,7,0),C1614)</f>
        <v>19448.03</v>
      </c>
      <c r="D1615">
        <f>IFERROR(VLOOKUP(B1615,'INX convert'!A$5:G$3000,4,0),D1614)</f>
        <v>8731.25</v>
      </c>
    </row>
    <row r="1616" spans="2:4">
      <c r="B1616" s="1">
        <v>42304</v>
      </c>
      <c r="C1616">
        <f>IFERROR(VLOOKUP(B1616,'INX convert'!A$5:G$3000,7,0),C1615)</f>
        <v>19676.86</v>
      </c>
      <c r="D1616">
        <f>IFERROR(VLOOKUP(B1616,'INX convert'!A$5:G$3000,4,0),D1615)</f>
        <v>8628.81</v>
      </c>
    </row>
    <row r="1617" spans="2:4">
      <c r="B1617" s="1">
        <v>42305</v>
      </c>
      <c r="C1617">
        <f>IFERROR(VLOOKUP(B1617,'INX convert'!A$5:G$3000,7,0),C1616)</f>
        <v>19250.93</v>
      </c>
      <c r="D1617">
        <f>IFERROR(VLOOKUP(B1617,'INX convert'!A$5:G$3000,4,0),D1616)</f>
        <v>8838.06</v>
      </c>
    </row>
    <row r="1618" spans="2:4">
      <c r="B1618" s="1">
        <v>42306</v>
      </c>
      <c r="C1618">
        <f>IFERROR(VLOOKUP(B1618,'INX convert'!A$5:G$3000,7,0),C1617)</f>
        <v>19183.95</v>
      </c>
      <c r="D1618">
        <f>IFERROR(VLOOKUP(B1618,'INX convert'!A$5:G$3000,4,0),D1617)</f>
        <v>8699.0499999999993</v>
      </c>
    </row>
    <row r="1619" spans="2:4">
      <c r="B1619" s="1">
        <v>42307</v>
      </c>
      <c r="C1619">
        <f>IFERROR(VLOOKUP(B1619,'INX convert'!A$5:G$3000,7,0),C1618)</f>
        <v>19246.400000000001</v>
      </c>
      <c r="D1619">
        <f>IFERROR(VLOOKUP(B1619,'INX convert'!A$5:G$3000,4,0),D1618)</f>
        <v>8804.32</v>
      </c>
    </row>
    <row r="1620" spans="2:4">
      <c r="B1620" s="1">
        <v>42310</v>
      </c>
      <c r="C1620">
        <f>IFERROR(VLOOKUP(B1620,'INX convert'!A$5:G$3000,7,0),C1619)</f>
        <v>19261.8</v>
      </c>
      <c r="D1620">
        <f>IFERROR(VLOOKUP(B1620,'INX convert'!A$5:G$3000,4,0),D1619)</f>
        <v>8775.14</v>
      </c>
    </row>
    <row r="1621" spans="2:4">
      <c r="B1621" s="1">
        <v>42311</v>
      </c>
      <c r="C1621">
        <f>IFERROR(VLOOKUP(B1621,'INX convert'!A$5:G$3000,7,0),C1620)</f>
        <v>18834.669999999998</v>
      </c>
      <c r="D1621">
        <f>IFERROR(VLOOKUP(B1621,'INX convert'!A$5:G$3000,4,0),D1620)</f>
        <v>8836.52</v>
      </c>
    </row>
    <row r="1622" spans="2:4">
      <c r="B1622" s="1">
        <v>42312</v>
      </c>
      <c r="C1622">
        <f>IFERROR(VLOOKUP(B1622,'INX convert'!A$5:G$3000,7,0),C1621)</f>
        <v>18915.5</v>
      </c>
      <c r="D1622">
        <f>IFERROR(VLOOKUP(B1622,'INX convert'!A$5:G$3000,4,0),D1621)</f>
        <v>8650.5499999999993</v>
      </c>
    </row>
    <row r="1623" spans="2:4">
      <c r="B1623" s="1">
        <v>42313</v>
      </c>
      <c r="C1623">
        <f>IFERROR(VLOOKUP(B1623,'INX convert'!A$5:G$3000,7,0),C1622)</f>
        <v>19031.89</v>
      </c>
      <c r="D1623">
        <f>IFERROR(VLOOKUP(B1623,'INX convert'!A$5:G$3000,4,0),D1622)</f>
        <v>8597.5</v>
      </c>
    </row>
    <row r="1624" spans="2:4">
      <c r="B1624" s="1">
        <v>42314</v>
      </c>
      <c r="C1624">
        <f>IFERROR(VLOOKUP(B1624,'INX convert'!A$5:G$3000,7,0),C1623)</f>
        <v>18587.16</v>
      </c>
      <c r="D1624">
        <f>IFERROR(VLOOKUP(B1624,'INX convert'!A$5:G$3000,4,0),D1623)</f>
        <v>8602.15</v>
      </c>
    </row>
    <row r="1625" spans="2:4">
      <c r="B1625" s="1">
        <v>42317</v>
      </c>
      <c r="C1625">
        <f>IFERROR(VLOOKUP(B1625,'INX convert'!A$5:G$3000,7,0),C1624)</f>
        <v>18912.55</v>
      </c>
      <c r="D1625">
        <f>IFERROR(VLOOKUP(B1625,'INX convert'!A$5:G$3000,4,0),D1624)</f>
        <v>8454.52</v>
      </c>
    </row>
    <row r="1626" spans="2:4">
      <c r="B1626" s="1">
        <v>42318</v>
      </c>
      <c r="C1626">
        <f>IFERROR(VLOOKUP(B1626,'INX convert'!A$5:G$3000,7,0),C1625)</f>
        <v>19028.78</v>
      </c>
      <c r="D1626">
        <f>IFERROR(VLOOKUP(B1626,'INX convert'!A$5:G$3000,4,0),D1625)</f>
        <v>8318.68</v>
      </c>
    </row>
    <row r="1627" spans="2:4">
      <c r="B1627" s="1">
        <v>42319</v>
      </c>
      <c r="C1627">
        <f>IFERROR(VLOOKUP(B1627,'INX convert'!A$5:G$3000,7,0),C1626)</f>
        <v>18678.060000000001</v>
      </c>
      <c r="D1627">
        <f>IFERROR(VLOOKUP(B1627,'INX convert'!A$5:G$3000,4,0),D1626)</f>
        <v>8523.4500000000007</v>
      </c>
    </row>
    <row r="1628" spans="2:4">
      <c r="B1628" s="1">
        <v>42320</v>
      </c>
      <c r="C1628">
        <f>IFERROR(VLOOKUP(B1628,'INX convert'!A$5:G$3000,7,0),C1627)</f>
        <v>19461.900000000001</v>
      </c>
      <c r="D1628">
        <f>IFERROR(VLOOKUP(B1628,'INX convert'!A$5:G$3000,4,0),D1627)</f>
        <v>8205.33</v>
      </c>
    </row>
    <row r="1629" spans="2:4">
      <c r="B1629" s="1">
        <v>42321</v>
      </c>
      <c r="C1629">
        <f>IFERROR(VLOOKUP(B1629,'INX convert'!A$5:G$3000,7,0),C1628)</f>
        <v>20406.72</v>
      </c>
      <c r="D1629">
        <f>IFERROR(VLOOKUP(B1629,'INX convert'!A$5:G$3000,4,0),D1628)</f>
        <v>7770.09</v>
      </c>
    </row>
    <row r="1630" spans="2:4">
      <c r="B1630" s="1">
        <v>42324</v>
      </c>
      <c r="C1630">
        <f>IFERROR(VLOOKUP(B1630,'INX convert'!A$5:G$3000,7,0),C1629)</f>
        <v>20402.95</v>
      </c>
      <c r="D1630">
        <f>IFERROR(VLOOKUP(B1630,'INX convert'!A$5:G$3000,4,0),D1629)</f>
        <v>7748.81</v>
      </c>
    </row>
    <row r="1631" spans="2:4">
      <c r="B1631" s="1">
        <v>42325</v>
      </c>
      <c r="C1631">
        <f>IFERROR(VLOOKUP(B1631,'INX convert'!A$5:G$3000,7,0),C1630)</f>
        <v>19106.669999999998</v>
      </c>
      <c r="D1631">
        <f>IFERROR(VLOOKUP(B1631,'INX convert'!A$5:G$3000,4,0),D1630)</f>
        <v>8142.22</v>
      </c>
    </row>
    <row r="1632" spans="2:4">
      <c r="B1632" s="1">
        <v>42326</v>
      </c>
      <c r="C1632">
        <f>IFERROR(VLOOKUP(B1632,'INX convert'!A$5:G$3000,7,0),C1631)</f>
        <v>19927.650000000001</v>
      </c>
      <c r="D1632">
        <f>IFERROR(VLOOKUP(B1632,'INX convert'!A$5:G$3000,4,0),D1631)</f>
        <v>7784.4</v>
      </c>
    </row>
    <row r="1633" spans="2:4">
      <c r="B1633" s="1">
        <v>42327</v>
      </c>
      <c r="C1633">
        <f>IFERROR(VLOOKUP(B1633,'INX convert'!A$5:G$3000,7,0),C1632)</f>
        <v>19741.87</v>
      </c>
      <c r="D1633">
        <f>IFERROR(VLOOKUP(B1633,'INX convert'!A$5:G$3000,4,0),D1632)</f>
        <v>7985.44</v>
      </c>
    </row>
    <row r="1634" spans="2:4">
      <c r="B1634" s="1">
        <v>42328</v>
      </c>
      <c r="C1634">
        <f>IFERROR(VLOOKUP(B1634,'INX convert'!A$5:G$3000,7,0),C1633)</f>
        <v>19504.32</v>
      </c>
      <c r="D1634">
        <f>IFERROR(VLOOKUP(B1634,'INX convert'!A$5:G$3000,4,0),D1633)</f>
        <v>7979.15</v>
      </c>
    </row>
    <row r="1635" spans="2:4">
      <c r="B1635" s="1">
        <v>42331</v>
      </c>
      <c r="C1635">
        <f>IFERROR(VLOOKUP(B1635,'INX convert'!A$5:G$3000,7,0),C1634)</f>
        <v>19183.86</v>
      </c>
      <c r="D1635">
        <f>IFERROR(VLOOKUP(B1635,'INX convert'!A$5:G$3000,4,0),D1634)</f>
        <v>8031.55</v>
      </c>
    </row>
    <row r="1636" spans="2:4">
      <c r="B1636" s="1">
        <v>42332</v>
      </c>
      <c r="C1636">
        <f>IFERROR(VLOOKUP(B1636,'INX convert'!A$5:G$3000,7,0),C1635)</f>
        <v>19677.59</v>
      </c>
      <c r="D1636">
        <f>IFERROR(VLOOKUP(B1636,'INX convert'!A$5:G$3000,4,0),D1635)</f>
        <v>7856.08</v>
      </c>
    </row>
    <row r="1637" spans="2:4">
      <c r="B1637" s="1">
        <v>42333</v>
      </c>
      <c r="C1637">
        <f>IFERROR(VLOOKUP(B1637,'INX convert'!A$5:G$3000,7,0),C1636)</f>
        <v>19095.57</v>
      </c>
      <c r="D1637">
        <f>IFERROR(VLOOKUP(B1637,'INX convert'!A$5:G$3000,4,0),D1636)</f>
        <v>8029.46</v>
      </c>
    </row>
    <row r="1638" spans="2:4">
      <c r="B1638" s="1">
        <v>42335</v>
      </c>
      <c r="C1638">
        <f>IFERROR(VLOOKUP(B1638,'INX convert'!A$5:G$3000,7,0),C1637)</f>
        <v>19197.47</v>
      </c>
      <c r="D1638">
        <f>IFERROR(VLOOKUP(B1638,'INX convert'!A$5:G$3000,4,0),D1637)</f>
        <v>7963.72</v>
      </c>
    </row>
    <row r="1639" spans="2:4">
      <c r="B1639" s="1">
        <v>42338</v>
      </c>
      <c r="C1639">
        <f>IFERROR(VLOOKUP(B1639,'INX convert'!A$5:G$3000,7,0),C1638)</f>
        <v>19371.46</v>
      </c>
      <c r="D1639">
        <f>IFERROR(VLOOKUP(B1639,'INX convert'!A$5:G$3000,4,0),D1638)</f>
        <v>7840.16</v>
      </c>
    </row>
    <row r="1640" spans="2:4">
      <c r="B1640" s="1">
        <v>42339</v>
      </c>
      <c r="C1640">
        <f>IFERROR(VLOOKUP(B1640,'INX convert'!A$5:G$3000,7,0),C1639)</f>
        <v>19247.02</v>
      </c>
      <c r="D1640">
        <f>IFERROR(VLOOKUP(B1640,'INX convert'!A$5:G$3000,4,0),D1639)</f>
        <v>7957.11</v>
      </c>
    </row>
    <row r="1641" spans="2:4">
      <c r="B1641" s="1">
        <v>42340</v>
      </c>
      <c r="C1641">
        <f>IFERROR(VLOOKUP(B1641,'INX convert'!A$5:G$3000,7,0),C1640)</f>
        <v>18490.43</v>
      </c>
      <c r="D1641">
        <f>IFERROR(VLOOKUP(B1641,'INX convert'!A$5:G$3000,4,0),D1640)</f>
        <v>8216.35</v>
      </c>
    </row>
    <row r="1642" spans="2:4">
      <c r="B1642" s="1">
        <v>42341</v>
      </c>
      <c r="C1642">
        <f>IFERROR(VLOOKUP(B1642,'INX convert'!A$5:G$3000,7,0),C1641)</f>
        <v>19488.11</v>
      </c>
      <c r="D1642">
        <f>IFERROR(VLOOKUP(B1642,'INX convert'!A$5:G$3000,4,0),D1641)</f>
        <v>8202.9</v>
      </c>
    </row>
    <row r="1643" spans="2:4">
      <c r="B1643" s="1">
        <v>42342</v>
      </c>
      <c r="C1643">
        <f>IFERROR(VLOOKUP(B1643,'INX convert'!A$5:G$3000,7,0),C1642)</f>
        <v>19964.37</v>
      </c>
      <c r="D1643">
        <f>IFERROR(VLOOKUP(B1643,'INX convert'!A$5:G$3000,4,0),D1642)</f>
        <v>8056.69</v>
      </c>
    </row>
    <row r="1644" spans="2:4">
      <c r="B1644" s="1">
        <v>42345</v>
      </c>
      <c r="C1644">
        <f>IFERROR(VLOOKUP(B1644,'INX convert'!A$5:G$3000,7,0),C1643)</f>
        <v>19375.8</v>
      </c>
      <c r="D1644">
        <f>IFERROR(VLOOKUP(B1644,'INX convert'!A$5:G$3000,4,0),D1643)</f>
        <v>8238.31</v>
      </c>
    </row>
    <row r="1645" spans="2:4">
      <c r="B1645" s="1">
        <v>42346</v>
      </c>
      <c r="C1645">
        <f>IFERROR(VLOOKUP(B1645,'INX convert'!A$5:G$3000,7,0),C1644)</f>
        <v>20155.66</v>
      </c>
      <c r="D1645">
        <f>IFERROR(VLOOKUP(B1645,'INX convert'!A$5:G$3000,4,0),D1644)</f>
        <v>7932.14</v>
      </c>
    </row>
    <row r="1646" spans="2:4">
      <c r="B1646" s="1">
        <v>42347</v>
      </c>
      <c r="C1646">
        <f>IFERROR(VLOOKUP(B1646,'INX convert'!A$5:G$3000,7,0),C1645)</f>
        <v>20510.73</v>
      </c>
      <c r="D1646">
        <f>IFERROR(VLOOKUP(B1646,'INX convert'!A$5:G$3000,4,0),D1645)</f>
        <v>7924.35</v>
      </c>
    </row>
    <row r="1647" spans="2:4">
      <c r="B1647" s="1">
        <v>42348</v>
      </c>
      <c r="C1647">
        <f>IFERROR(VLOOKUP(B1647,'INX convert'!A$5:G$3000,7,0),C1646)</f>
        <v>20751.34</v>
      </c>
      <c r="D1647">
        <f>IFERROR(VLOOKUP(B1647,'INX convert'!A$5:G$3000,4,0),D1646)</f>
        <v>7793.04</v>
      </c>
    </row>
    <row r="1648" spans="2:4">
      <c r="B1648" s="1">
        <v>42349</v>
      </c>
      <c r="C1648">
        <f>IFERROR(VLOOKUP(B1648,'INX convert'!A$5:G$3000,7,0),C1647)</f>
        <v>22336.86</v>
      </c>
      <c r="D1648">
        <f>IFERROR(VLOOKUP(B1648,'INX convert'!A$5:G$3000,4,0),D1647)</f>
        <v>7281.25</v>
      </c>
    </row>
    <row r="1649" spans="2:4">
      <c r="B1649" s="1">
        <v>42352</v>
      </c>
      <c r="C1649">
        <f>IFERROR(VLOOKUP(B1649,'INX convert'!A$5:G$3000,7,0),C1648)</f>
        <v>24338.1</v>
      </c>
      <c r="D1649">
        <f>IFERROR(VLOOKUP(B1649,'INX convert'!A$5:G$3000,4,0),D1648)</f>
        <v>6666.39</v>
      </c>
    </row>
    <row r="1650" spans="2:4">
      <c r="B1650" s="1">
        <v>42353</v>
      </c>
      <c r="C1650">
        <f>IFERROR(VLOOKUP(B1650,'INX convert'!A$5:G$3000,7,0),C1649)</f>
        <v>21996.2</v>
      </c>
      <c r="D1650">
        <f>IFERROR(VLOOKUP(B1650,'INX convert'!A$5:G$3000,4,0),D1649)</f>
        <v>7176.2</v>
      </c>
    </row>
    <row r="1651" spans="2:4">
      <c r="B1651" s="1">
        <v>42354</v>
      </c>
      <c r="C1651">
        <f>IFERROR(VLOOKUP(B1651,'INX convert'!A$5:G$3000,7,0),C1650)</f>
        <v>21054.15</v>
      </c>
      <c r="D1651">
        <f>IFERROR(VLOOKUP(B1651,'INX convert'!A$5:G$3000,4,0),D1650)</f>
        <v>7511.79</v>
      </c>
    </row>
    <row r="1652" spans="2:4">
      <c r="B1652" s="1">
        <v>42355</v>
      </c>
      <c r="C1652">
        <f>IFERROR(VLOOKUP(B1652,'INX convert'!A$5:G$3000,7,0),C1651)</f>
        <v>20348.47</v>
      </c>
      <c r="D1652">
        <f>IFERROR(VLOOKUP(B1652,'INX convert'!A$5:G$3000,4,0),D1651)</f>
        <v>7610.58</v>
      </c>
    </row>
    <row r="1653" spans="2:4">
      <c r="B1653" s="1">
        <v>42356</v>
      </c>
      <c r="C1653">
        <f>IFERROR(VLOOKUP(B1653,'INX convert'!A$5:G$3000,7,0),C1652)</f>
        <v>21109.96</v>
      </c>
      <c r="D1653">
        <f>IFERROR(VLOOKUP(B1653,'INX convert'!A$5:G$3000,4,0),D1652)</f>
        <v>7338.61</v>
      </c>
    </row>
    <row r="1654" spans="2:4">
      <c r="B1654" s="1">
        <v>42359</v>
      </c>
      <c r="C1654">
        <f>IFERROR(VLOOKUP(B1654,'INX convert'!A$5:G$3000,7,0),C1653)</f>
        <v>21136.080000000002</v>
      </c>
      <c r="D1654">
        <f>IFERROR(VLOOKUP(B1654,'INX convert'!A$5:G$3000,4,0),D1653)</f>
        <v>7426.24</v>
      </c>
    </row>
    <row r="1655" spans="2:4">
      <c r="B1655" s="1">
        <v>42360</v>
      </c>
      <c r="C1655">
        <f>IFERROR(VLOOKUP(B1655,'INX convert'!A$5:G$3000,7,0),C1654)</f>
        <v>20782.43</v>
      </c>
      <c r="D1655">
        <f>IFERROR(VLOOKUP(B1655,'INX convert'!A$5:G$3000,4,0),D1654)</f>
        <v>7615.1</v>
      </c>
    </row>
    <row r="1656" spans="2:4">
      <c r="B1656" s="1">
        <v>42361</v>
      </c>
      <c r="C1656">
        <f>IFERROR(VLOOKUP(B1656,'INX convert'!A$5:G$3000,7,0),C1655)</f>
        <v>19330.45</v>
      </c>
      <c r="D1656">
        <f>IFERROR(VLOOKUP(B1656,'INX convert'!A$5:G$3000,4,0),D1655)</f>
        <v>8023.8</v>
      </c>
    </row>
    <row r="1657" spans="2:4">
      <c r="B1657" s="1">
        <v>42362</v>
      </c>
      <c r="C1657">
        <f>IFERROR(VLOOKUP(B1657,'INX convert'!A$5:G$3000,7,0),C1656)</f>
        <v>19330.45</v>
      </c>
      <c r="D1657">
        <f>IFERROR(VLOOKUP(B1657,'INX convert'!A$5:G$3000,4,0),D1656)</f>
        <v>8023.8</v>
      </c>
    </row>
    <row r="1658" spans="2:4">
      <c r="B1658" s="1">
        <v>42366</v>
      </c>
      <c r="C1658">
        <f>IFERROR(VLOOKUP(B1658,'INX convert'!A$5:G$3000,7,0),C1657)</f>
        <v>20370.439999999999</v>
      </c>
      <c r="D1658">
        <f>IFERROR(VLOOKUP(B1658,'INX convert'!A$5:G$3000,4,0),D1657)</f>
        <v>7725.86</v>
      </c>
    </row>
    <row r="1659" spans="2:4">
      <c r="B1659" s="1">
        <v>42367</v>
      </c>
      <c r="C1659">
        <f>IFERROR(VLOOKUP(B1659,'INX convert'!A$5:G$3000,7,0),C1658)</f>
        <v>19485.34</v>
      </c>
      <c r="D1659">
        <f>IFERROR(VLOOKUP(B1659,'INX convert'!A$5:G$3000,4,0),D1658)</f>
        <v>7966.52</v>
      </c>
    </row>
    <row r="1660" spans="2:4">
      <c r="B1660" s="1">
        <v>42368</v>
      </c>
      <c r="C1660">
        <f>IFERROR(VLOOKUP(B1660,'INX convert'!A$5:G$3000,7,0),C1659)</f>
        <v>19870.580000000002</v>
      </c>
      <c r="D1660">
        <f>IFERROR(VLOOKUP(B1660,'INX convert'!A$5:G$3000,4,0),D1659)</f>
        <v>7817.24</v>
      </c>
    </row>
    <row r="1661" spans="2:4">
      <c r="B1661" s="1">
        <v>42369</v>
      </c>
      <c r="C1661">
        <f>IFERROR(VLOOKUP(B1661,'INX convert'!A$5:G$3000,7,0),C1660)</f>
        <v>19870.580000000002</v>
      </c>
      <c r="D1661">
        <f>IFERROR(VLOOKUP(B1661,'INX convert'!A$5:G$3000,4,0),D1660)</f>
        <v>7817.24</v>
      </c>
    </row>
    <row r="1662" spans="2:4">
      <c r="B1662" s="1">
        <v>42373</v>
      </c>
      <c r="C1662">
        <f>IFERROR(VLOOKUP(B1662,'INX convert'!A$5:G$3000,7,0),C1661)</f>
        <v>21307.200000000001</v>
      </c>
      <c r="D1662">
        <f>IFERROR(VLOOKUP(B1662,'INX convert'!A$5:G$3000,4,0),D1661)</f>
        <v>7093.24</v>
      </c>
    </row>
    <row r="1663" spans="2:4">
      <c r="B1663" s="1">
        <v>42374</v>
      </c>
      <c r="C1663">
        <f>IFERROR(VLOOKUP(B1663,'INX convert'!A$5:G$3000,7,0),C1662)</f>
        <v>20893.97</v>
      </c>
      <c r="D1663">
        <f>IFERROR(VLOOKUP(B1663,'INX convert'!A$5:G$3000,4,0),D1662)</f>
        <v>7119.84</v>
      </c>
    </row>
    <row r="1664" spans="2:4">
      <c r="B1664" s="1">
        <v>42375</v>
      </c>
      <c r="C1664">
        <f>IFERROR(VLOOKUP(B1664,'INX convert'!A$5:G$3000,7,0),C1663)</f>
        <v>21321.17</v>
      </c>
      <c r="D1664">
        <f>IFERROR(VLOOKUP(B1664,'INX convert'!A$5:G$3000,4,0),D1663)</f>
        <v>7011.46</v>
      </c>
    </row>
    <row r="1665" spans="2:4">
      <c r="B1665" s="1">
        <v>42376</v>
      </c>
      <c r="C1665">
        <f>IFERROR(VLOOKUP(B1665,'INX convert'!A$5:G$3000,7,0),C1664)</f>
        <v>22775.01</v>
      </c>
      <c r="D1665">
        <f>IFERROR(VLOOKUP(B1665,'INX convert'!A$5:G$3000,4,0),D1664)</f>
        <v>6639.25</v>
      </c>
    </row>
    <row r="1666" spans="2:4">
      <c r="B1666" s="1">
        <v>42377</v>
      </c>
      <c r="C1666">
        <f>IFERROR(VLOOKUP(B1666,'INX convert'!A$5:G$3000,7,0),C1665)</f>
        <v>23668.67</v>
      </c>
      <c r="D1666">
        <f>IFERROR(VLOOKUP(B1666,'INX convert'!A$5:G$3000,4,0),D1665)</f>
        <v>6466.54</v>
      </c>
    </row>
    <row r="1667" spans="2:4">
      <c r="B1667" s="1">
        <v>42380</v>
      </c>
      <c r="C1667">
        <f>IFERROR(VLOOKUP(B1667,'INX convert'!A$5:G$3000,7,0),C1666)</f>
        <v>24191.35</v>
      </c>
      <c r="D1667">
        <f>IFERROR(VLOOKUP(B1667,'INX convert'!A$5:G$3000,4,0),D1666)</f>
        <v>6261.68</v>
      </c>
    </row>
    <row r="1668" spans="2:4">
      <c r="B1668" s="1">
        <v>42381</v>
      </c>
      <c r="C1668">
        <f>IFERROR(VLOOKUP(B1668,'INX convert'!A$5:G$3000,7,0),C1667)</f>
        <v>23341.66</v>
      </c>
      <c r="D1668">
        <f>IFERROR(VLOOKUP(B1668,'INX convert'!A$5:G$3000,4,0),D1667)</f>
        <v>6447.25</v>
      </c>
    </row>
    <row r="1669" spans="2:4">
      <c r="B1669" s="1">
        <v>42382</v>
      </c>
      <c r="C1669">
        <f>IFERROR(VLOOKUP(B1669,'INX convert'!A$5:G$3000,7,0),C1668)</f>
        <v>22691.46</v>
      </c>
      <c r="D1669">
        <f>IFERROR(VLOOKUP(B1669,'INX convert'!A$5:G$3000,4,0),D1668)</f>
        <v>6653.48</v>
      </c>
    </row>
    <row r="1670" spans="2:4">
      <c r="B1670" s="1">
        <v>42383</v>
      </c>
      <c r="C1670">
        <f>IFERROR(VLOOKUP(B1670,'INX convert'!A$5:G$3000,7,0),C1669)</f>
        <v>23863.599999999999</v>
      </c>
      <c r="D1670">
        <f>IFERROR(VLOOKUP(B1670,'INX convert'!A$5:G$3000,4,0),D1669)</f>
        <v>6295.62</v>
      </c>
    </row>
    <row r="1671" spans="2:4">
      <c r="B1671" s="1">
        <v>42384</v>
      </c>
      <c r="C1671">
        <f>IFERROR(VLOOKUP(B1671,'INX convert'!A$5:G$3000,7,0),C1670)</f>
        <v>26089.1</v>
      </c>
      <c r="D1671">
        <f>IFERROR(VLOOKUP(B1671,'INX convert'!A$5:G$3000,4,0),D1670)</f>
        <v>5836.37</v>
      </c>
    </row>
    <row r="1672" spans="2:4">
      <c r="B1672" s="1">
        <v>42388</v>
      </c>
      <c r="C1672">
        <f>IFERROR(VLOOKUP(B1672,'INX convert'!A$5:G$3000,7,0),C1671)</f>
        <v>25335.93</v>
      </c>
      <c r="D1672">
        <f>IFERROR(VLOOKUP(B1672,'INX convert'!A$5:G$3000,4,0),D1671)</f>
        <v>5944.02</v>
      </c>
    </row>
    <row r="1673" spans="2:4">
      <c r="B1673" s="1">
        <v>42389</v>
      </c>
      <c r="C1673">
        <f>IFERROR(VLOOKUP(B1673,'INX convert'!A$5:G$3000,7,0),C1672)</f>
        <v>27561.39</v>
      </c>
      <c r="D1673">
        <f>IFERROR(VLOOKUP(B1673,'INX convert'!A$5:G$3000,4,0),D1672)</f>
        <v>5417.3</v>
      </c>
    </row>
    <row r="1674" spans="2:4">
      <c r="B1674" s="1">
        <v>42390</v>
      </c>
      <c r="C1674">
        <f>IFERROR(VLOOKUP(B1674,'INX convert'!A$5:G$3000,7,0),C1673)</f>
        <v>25790.13</v>
      </c>
      <c r="D1674">
        <f>IFERROR(VLOOKUP(B1674,'INX convert'!A$5:G$3000,4,0),D1673)</f>
        <v>5690.93</v>
      </c>
    </row>
    <row r="1675" spans="2:4">
      <c r="B1675" s="1">
        <v>42391</v>
      </c>
      <c r="C1675">
        <f>IFERROR(VLOOKUP(B1675,'INX convert'!A$5:G$3000,7,0),C1674)</f>
        <v>24823.51</v>
      </c>
      <c r="D1675">
        <f>IFERROR(VLOOKUP(B1675,'INX convert'!A$5:G$3000,4,0),D1674)</f>
        <v>5903.57</v>
      </c>
    </row>
    <row r="1676" spans="2:4">
      <c r="B1676" s="1">
        <v>42394</v>
      </c>
      <c r="C1676">
        <f>IFERROR(VLOOKUP(B1676,'INX convert'!A$5:G$3000,7,0),C1675)</f>
        <v>24476.42</v>
      </c>
      <c r="D1676">
        <f>IFERROR(VLOOKUP(B1676,'INX convert'!A$5:G$3000,4,0),D1675)</f>
        <v>5993.54</v>
      </c>
    </row>
    <row r="1677" spans="2:4">
      <c r="B1677" s="1">
        <v>42395</v>
      </c>
      <c r="C1677">
        <f>IFERROR(VLOOKUP(B1677,'INX convert'!A$5:G$3000,7,0),C1676)</f>
        <v>24373.88</v>
      </c>
      <c r="D1677">
        <f>IFERROR(VLOOKUP(B1677,'INX convert'!A$5:G$3000,4,0),D1676)</f>
        <v>6034.77</v>
      </c>
    </row>
    <row r="1678" spans="2:4">
      <c r="B1678" s="1">
        <v>42396</v>
      </c>
      <c r="C1678">
        <f>IFERROR(VLOOKUP(B1678,'INX convert'!A$5:G$3000,7,0),C1677)</f>
        <v>24208.34</v>
      </c>
      <c r="D1678">
        <f>IFERROR(VLOOKUP(B1678,'INX convert'!A$5:G$3000,4,0),D1677)</f>
        <v>6099.75</v>
      </c>
    </row>
    <row r="1679" spans="2:4">
      <c r="B1679" s="1">
        <v>42397</v>
      </c>
      <c r="C1679">
        <f>IFERROR(VLOOKUP(B1679,'INX convert'!A$5:G$3000,7,0),C1678)</f>
        <v>25182.23</v>
      </c>
      <c r="D1679">
        <f>IFERROR(VLOOKUP(B1679,'INX convert'!A$5:G$3000,4,0),D1678)</f>
        <v>5930.02</v>
      </c>
    </row>
    <row r="1680" spans="2:4">
      <c r="B1680" s="1">
        <v>42398</v>
      </c>
      <c r="C1680">
        <f>IFERROR(VLOOKUP(B1680,'INX convert'!A$5:G$3000,7,0),C1679)</f>
        <v>24018.5</v>
      </c>
      <c r="D1680">
        <f>IFERROR(VLOOKUP(B1680,'INX convert'!A$5:G$3000,4,0),D1679)</f>
        <v>6074.1</v>
      </c>
    </row>
    <row r="1681" spans="2:4">
      <c r="B1681" s="1">
        <v>42401</v>
      </c>
      <c r="C1681">
        <f>IFERROR(VLOOKUP(B1681,'INX convert'!A$5:G$3000,7,0),C1680)</f>
        <v>23844.55</v>
      </c>
      <c r="D1681">
        <f>IFERROR(VLOOKUP(B1681,'INX convert'!A$5:G$3000,4,0),D1680)</f>
        <v>6198.48</v>
      </c>
    </row>
    <row r="1682" spans="2:4">
      <c r="B1682" s="1">
        <v>42402</v>
      </c>
      <c r="C1682">
        <f>IFERROR(VLOOKUP(B1682,'INX convert'!A$5:G$3000,7,0),C1681)</f>
        <v>24855.56</v>
      </c>
      <c r="D1682">
        <f>IFERROR(VLOOKUP(B1682,'INX convert'!A$5:G$3000,4,0),D1681)</f>
        <v>5942.48</v>
      </c>
    </row>
    <row r="1683" spans="2:4">
      <c r="B1683" s="1">
        <v>42403</v>
      </c>
      <c r="C1683">
        <f>IFERROR(VLOOKUP(B1683,'INX convert'!A$5:G$3000,7,0),C1682)</f>
        <v>26244.5</v>
      </c>
      <c r="D1683">
        <f>IFERROR(VLOOKUP(B1683,'INX convert'!A$5:G$3000,4,0),D1682)</f>
        <v>5771.5</v>
      </c>
    </row>
    <row r="1684" spans="2:4">
      <c r="B1684" s="1">
        <v>42404</v>
      </c>
      <c r="C1684">
        <f>IFERROR(VLOOKUP(B1684,'INX convert'!A$5:G$3000,7,0),C1683)</f>
        <v>26139.119999999999</v>
      </c>
      <c r="D1684">
        <f>IFERROR(VLOOKUP(B1684,'INX convert'!A$5:G$3000,4,0),D1683)</f>
        <v>5918.89</v>
      </c>
    </row>
    <row r="1685" spans="2:4">
      <c r="B1685" s="1">
        <v>42405</v>
      </c>
      <c r="C1685">
        <f>IFERROR(VLOOKUP(B1685,'INX convert'!A$5:G$3000,7,0),C1684)</f>
        <v>26263.279999999999</v>
      </c>
      <c r="D1685">
        <f>IFERROR(VLOOKUP(B1685,'INX convert'!A$5:G$3000,4,0),D1684)</f>
        <v>5861.66</v>
      </c>
    </row>
    <row r="1686" spans="2:4">
      <c r="B1686" s="1">
        <v>42408</v>
      </c>
      <c r="C1686">
        <f>IFERROR(VLOOKUP(B1686,'INX convert'!A$5:G$3000,7,0),C1685)</f>
        <v>28015.87</v>
      </c>
      <c r="D1686">
        <f>IFERROR(VLOOKUP(B1686,'INX convert'!A$5:G$3000,4,0),D1685)</f>
        <v>5473.57</v>
      </c>
    </row>
    <row r="1687" spans="2:4">
      <c r="B1687" s="1">
        <v>42409</v>
      </c>
      <c r="C1687">
        <f>IFERROR(VLOOKUP(B1687,'INX convert'!A$5:G$3000,7,0),C1686)</f>
        <v>28718.27</v>
      </c>
      <c r="D1687">
        <f>IFERROR(VLOOKUP(B1687,'INX convert'!A$5:G$3000,4,0),D1686)</f>
        <v>5494.06</v>
      </c>
    </row>
    <row r="1688" spans="2:4">
      <c r="B1688" s="1">
        <v>42410</v>
      </c>
      <c r="C1688">
        <f>IFERROR(VLOOKUP(B1688,'INX convert'!A$5:G$3000,7,0),C1687)</f>
        <v>28146.47</v>
      </c>
      <c r="D1688">
        <f>IFERROR(VLOOKUP(B1688,'INX convert'!A$5:G$3000,4,0),D1687)</f>
        <v>5489.77</v>
      </c>
    </row>
    <row r="1689" spans="2:4">
      <c r="B1689" s="1">
        <v>42411</v>
      </c>
      <c r="C1689">
        <f>IFERROR(VLOOKUP(B1689,'INX convert'!A$5:G$3000,7,0),C1688)</f>
        <v>31520.16</v>
      </c>
      <c r="D1689">
        <f>IFERROR(VLOOKUP(B1689,'INX convert'!A$5:G$3000,4,0),D1688)</f>
        <v>4975.96</v>
      </c>
    </row>
    <row r="1690" spans="2:4">
      <c r="B1690" s="1">
        <v>42412</v>
      </c>
      <c r="C1690">
        <f>IFERROR(VLOOKUP(B1690,'INX convert'!A$5:G$3000,7,0),C1689)</f>
        <v>30052.73</v>
      </c>
      <c r="D1690">
        <f>IFERROR(VLOOKUP(B1690,'INX convert'!A$5:G$3000,4,0),D1689)</f>
        <v>5118.59</v>
      </c>
    </row>
    <row r="1691" spans="2:4">
      <c r="B1691" s="1">
        <v>42416</v>
      </c>
      <c r="C1691">
        <f>IFERROR(VLOOKUP(B1691,'INX convert'!A$5:G$3000,7,0),C1690)</f>
        <v>28721.35</v>
      </c>
      <c r="D1691">
        <f>IFERROR(VLOOKUP(B1691,'INX convert'!A$5:G$3000,4,0),D1690)</f>
        <v>5254.23</v>
      </c>
    </row>
    <row r="1692" spans="2:4">
      <c r="B1692" s="1">
        <v>42417</v>
      </c>
      <c r="C1692">
        <f>IFERROR(VLOOKUP(B1692,'INX convert'!A$5:G$3000,7,0),C1691)</f>
        <v>27348.21</v>
      </c>
      <c r="D1692">
        <f>IFERROR(VLOOKUP(B1692,'INX convert'!A$5:G$3000,4,0),D1691)</f>
        <v>5494.19</v>
      </c>
    </row>
    <row r="1693" spans="2:4">
      <c r="B1693" s="1">
        <v>42418</v>
      </c>
      <c r="C1693">
        <f>IFERROR(VLOOKUP(B1693,'INX convert'!A$5:G$3000,7,0),C1692)</f>
        <v>27799.360000000001</v>
      </c>
      <c r="D1693">
        <f>IFERROR(VLOOKUP(B1693,'INX convert'!A$5:G$3000,4,0),D1692)</f>
        <v>5367.77</v>
      </c>
    </row>
    <row r="1694" spans="2:4">
      <c r="B1694" s="1">
        <v>42419</v>
      </c>
      <c r="C1694">
        <f>IFERROR(VLOOKUP(B1694,'INX convert'!A$5:G$3000,7,0),C1693)</f>
        <v>28119.97</v>
      </c>
      <c r="D1694">
        <f>IFERROR(VLOOKUP(B1694,'INX convert'!A$5:G$3000,4,0),D1693)</f>
        <v>5311.64</v>
      </c>
    </row>
    <row r="1695" spans="2:4">
      <c r="B1695" s="1">
        <v>42422</v>
      </c>
      <c r="C1695">
        <f>IFERROR(VLOOKUP(B1695,'INX convert'!A$5:G$3000,7,0),C1694)</f>
        <v>26653.11</v>
      </c>
      <c r="D1695">
        <f>IFERROR(VLOOKUP(B1695,'INX convert'!A$5:G$3000,4,0),D1694)</f>
        <v>5512.28</v>
      </c>
    </row>
    <row r="1696" spans="2:4">
      <c r="B1696" s="1">
        <v>42423</v>
      </c>
      <c r="C1696">
        <f>IFERROR(VLOOKUP(B1696,'INX convert'!A$5:G$3000,7,0),C1695)</f>
        <v>27181.51</v>
      </c>
      <c r="D1696">
        <f>IFERROR(VLOOKUP(B1696,'INX convert'!A$5:G$3000,4,0),D1695)</f>
        <v>5398.42</v>
      </c>
    </row>
    <row r="1697" spans="2:4">
      <c r="B1697" s="1">
        <v>42424</v>
      </c>
      <c r="C1697">
        <f>IFERROR(VLOOKUP(B1697,'INX convert'!A$5:G$3000,7,0),C1696)</f>
        <v>28745.73</v>
      </c>
      <c r="D1697">
        <f>IFERROR(VLOOKUP(B1697,'INX convert'!A$5:G$3000,4,0),D1696)</f>
        <v>5084.6499999999996</v>
      </c>
    </row>
    <row r="1698" spans="2:4">
      <c r="B1698" s="1">
        <v>42425</v>
      </c>
      <c r="C1698">
        <f>IFERROR(VLOOKUP(B1698,'INX convert'!A$5:G$3000,7,0),C1697)</f>
        <v>27817.56</v>
      </c>
      <c r="D1698">
        <f>IFERROR(VLOOKUP(B1698,'INX convert'!A$5:G$3000,4,0),D1697)</f>
        <v>5257.71</v>
      </c>
    </row>
    <row r="1699" spans="2:4">
      <c r="B1699" s="1">
        <v>42426</v>
      </c>
      <c r="C1699">
        <f>IFERROR(VLOOKUP(B1699,'INX convert'!A$5:G$3000,7,0),C1698)</f>
        <v>26642.01</v>
      </c>
      <c r="D1699">
        <f>IFERROR(VLOOKUP(B1699,'INX convert'!A$5:G$3000,4,0),D1698)</f>
        <v>5377.01</v>
      </c>
    </row>
    <row r="1700" spans="2:4">
      <c r="B1700" s="1">
        <v>42429</v>
      </c>
      <c r="C1700">
        <f>IFERROR(VLOOKUP(B1700,'INX convert'!A$5:G$3000,7,0),C1699)</f>
        <v>26667.67</v>
      </c>
      <c r="D1700">
        <f>IFERROR(VLOOKUP(B1700,'INX convert'!A$5:G$3000,4,0),D1699)</f>
        <v>5310.85</v>
      </c>
    </row>
    <row r="1701" spans="2:4">
      <c r="B1701" s="1">
        <v>42430</v>
      </c>
      <c r="C1701">
        <f>IFERROR(VLOOKUP(B1701,'INX convert'!A$5:G$3000,7,0),C1700)</f>
        <v>25763.74</v>
      </c>
      <c r="D1701">
        <f>IFERROR(VLOOKUP(B1701,'INX convert'!A$5:G$3000,4,0),D1700)</f>
        <v>5484.08</v>
      </c>
    </row>
    <row r="1702" spans="2:4">
      <c r="B1702" s="1">
        <v>42431</v>
      </c>
      <c r="C1702">
        <f>IFERROR(VLOOKUP(B1702,'INX convert'!A$5:G$3000,7,0),C1701)</f>
        <v>25062.39</v>
      </c>
      <c r="D1702">
        <f>IFERROR(VLOOKUP(B1702,'INX convert'!A$5:G$3000,4,0),D1701)</f>
        <v>5600.54</v>
      </c>
    </row>
    <row r="1703" spans="2:4">
      <c r="B1703" s="1">
        <v>42432</v>
      </c>
      <c r="C1703">
        <f>IFERROR(VLOOKUP(B1703,'INX convert'!A$5:G$3000,7,0),C1702)</f>
        <v>24662.1</v>
      </c>
      <c r="D1703">
        <f>IFERROR(VLOOKUP(B1703,'INX convert'!A$5:G$3000,4,0),D1702)</f>
        <v>5795.39</v>
      </c>
    </row>
    <row r="1704" spans="2:4">
      <c r="B1704" s="1">
        <v>42433</v>
      </c>
      <c r="C1704">
        <f>IFERROR(VLOOKUP(B1704,'INX convert'!A$5:G$3000,7,0),C1703)</f>
        <v>23962.55</v>
      </c>
      <c r="D1704">
        <f>IFERROR(VLOOKUP(B1704,'INX convert'!A$5:G$3000,4,0),D1703)</f>
        <v>6038.09</v>
      </c>
    </row>
    <row r="1705" spans="2:4">
      <c r="B1705" s="1">
        <v>42436</v>
      </c>
      <c r="C1705">
        <f>IFERROR(VLOOKUP(B1705,'INX convert'!A$5:G$3000,7,0),C1704)</f>
        <v>24780.62</v>
      </c>
      <c r="D1705">
        <f>IFERROR(VLOOKUP(B1705,'INX convert'!A$5:G$3000,4,0),D1704)</f>
        <v>5805.16</v>
      </c>
    </row>
    <row r="1706" spans="2:4">
      <c r="B1706" s="1">
        <v>42437</v>
      </c>
      <c r="C1706">
        <f>IFERROR(VLOOKUP(B1706,'INX convert'!A$5:G$3000,7,0),C1705)</f>
        <v>25438.04</v>
      </c>
      <c r="D1706">
        <f>IFERROR(VLOOKUP(B1706,'INX convert'!A$5:G$3000,4,0),D1705)</f>
        <v>5723.57</v>
      </c>
    </row>
    <row r="1707" spans="2:4">
      <c r="B1707" s="1">
        <v>42438</v>
      </c>
      <c r="C1707">
        <f>IFERROR(VLOOKUP(B1707,'INX convert'!A$5:G$3000,7,0),C1706)</f>
        <v>25179.83</v>
      </c>
      <c r="D1707">
        <f>IFERROR(VLOOKUP(B1707,'INX convert'!A$5:G$3000,4,0),D1706)</f>
        <v>5736.06</v>
      </c>
    </row>
    <row r="1708" spans="2:4">
      <c r="B1708" s="1">
        <v>42439</v>
      </c>
      <c r="C1708">
        <f>IFERROR(VLOOKUP(B1708,'INX convert'!A$5:G$3000,7,0),C1707)</f>
        <v>26262.37</v>
      </c>
      <c r="D1708">
        <f>IFERROR(VLOOKUP(B1708,'INX convert'!A$5:G$3000,4,0),D1707)</f>
        <v>5629.72</v>
      </c>
    </row>
    <row r="1709" spans="2:4">
      <c r="B1709" s="1">
        <v>42440</v>
      </c>
      <c r="C1709">
        <f>IFERROR(VLOOKUP(B1709,'INX convert'!A$5:G$3000,7,0),C1708)</f>
        <v>24481.67</v>
      </c>
      <c r="D1709">
        <f>IFERROR(VLOOKUP(B1709,'INX convert'!A$5:G$3000,4,0),D1708)</f>
        <v>6022.06</v>
      </c>
    </row>
    <row r="1710" spans="2:4">
      <c r="B1710" s="1">
        <v>42443</v>
      </c>
      <c r="C1710">
        <f>IFERROR(VLOOKUP(B1710,'INX convert'!A$5:G$3000,7,0),C1709)</f>
        <v>23521.56</v>
      </c>
      <c r="D1710">
        <f>IFERROR(VLOOKUP(B1710,'INX convert'!A$5:G$3000,4,0),D1709)</f>
        <v>6199.74</v>
      </c>
    </row>
    <row r="1711" spans="2:4">
      <c r="B1711" s="1">
        <v>42444</v>
      </c>
      <c r="C1711">
        <f>IFERROR(VLOOKUP(B1711,'INX convert'!A$5:G$3000,7,0),C1710)</f>
        <v>23598.32</v>
      </c>
      <c r="D1711">
        <f>IFERROR(VLOOKUP(B1711,'INX convert'!A$5:G$3000,4,0),D1710)</f>
        <v>6183.35</v>
      </c>
    </row>
    <row r="1712" spans="2:4">
      <c r="B1712" s="1">
        <v>42445</v>
      </c>
      <c r="C1712">
        <f>IFERROR(VLOOKUP(B1712,'INX convert'!A$5:G$3000,7,0),C1711)</f>
        <v>23470.68</v>
      </c>
      <c r="D1712">
        <f>IFERROR(VLOOKUP(B1712,'INX convert'!A$5:G$3000,4,0),D1711)</f>
        <v>6174.02</v>
      </c>
    </row>
    <row r="1713" spans="2:4">
      <c r="B1713" s="1">
        <v>42446</v>
      </c>
      <c r="C1713">
        <f>IFERROR(VLOOKUP(B1713,'INX convert'!A$5:G$3000,7,0),C1712)</f>
        <v>23516.14</v>
      </c>
      <c r="D1713">
        <f>IFERROR(VLOOKUP(B1713,'INX convert'!A$5:G$3000,4,0),D1712)</f>
        <v>6431.01</v>
      </c>
    </row>
    <row r="1714" spans="2:4">
      <c r="B1714" s="1">
        <v>42447</v>
      </c>
      <c r="C1714">
        <f>IFERROR(VLOOKUP(B1714,'INX convert'!A$5:G$3000,7,0),C1713)</f>
        <v>22290.28</v>
      </c>
      <c r="D1714">
        <f>IFERROR(VLOOKUP(B1714,'INX convert'!A$5:G$3000,4,0),D1713)</f>
        <v>6736.61</v>
      </c>
    </row>
    <row r="1715" spans="2:4">
      <c r="B1715" s="1">
        <v>42450</v>
      </c>
      <c r="C1715">
        <f>IFERROR(VLOOKUP(B1715,'INX convert'!A$5:G$3000,7,0),C1714)</f>
        <v>22889.08</v>
      </c>
      <c r="D1715">
        <f>IFERROR(VLOOKUP(B1715,'INX convert'!A$5:G$3000,4,0),D1714)</f>
        <v>6515.42</v>
      </c>
    </row>
    <row r="1716" spans="2:4">
      <c r="B1716" s="1">
        <v>42451</v>
      </c>
      <c r="C1716">
        <f>IFERROR(VLOOKUP(B1716,'INX convert'!A$5:G$3000,7,0),C1715)</f>
        <v>22553.94</v>
      </c>
      <c r="D1716">
        <f>IFERROR(VLOOKUP(B1716,'INX convert'!A$5:G$3000,4,0),D1715)</f>
        <v>6571.55</v>
      </c>
    </row>
    <row r="1717" spans="2:4">
      <c r="B1717" s="1">
        <v>42452</v>
      </c>
      <c r="C1717">
        <f>IFERROR(VLOOKUP(B1717,'INX convert'!A$5:G$3000,7,0),C1716)</f>
        <v>22544.59</v>
      </c>
      <c r="D1717">
        <f>IFERROR(VLOOKUP(B1717,'INX convert'!A$5:G$3000,4,0),D1716)</f>
        <v>6512.21</v>
      </c>
    </row>
    <row r="1718" spans="2:4">
      <c r="B1718" s="1">
        <v>42453</v>
      </c>
      <c r="C1718">
        <f>IFERROR(VLOOKUP(B1718,'INX convert'!A$5:G$3000,7,0),C1717)</f>
        <v>23875.360000000001</v>
      </c>
      <c r="D1718">
        <f>IFERROR(VLOOKUP(B1718,'INX convert'!A$5:G$3000,4,0),D1717)</f>
        <v>6112.95</v>
      </c>
    </row>
    <row r="1719" spans="2:4">
      <c r="B1719" s="1">
        <v>42457</v>
      </c>
      <c r="C1719">
        <f>IFERROR(VLOOKUP(B1719,'INX convert'!A$5:G$3000,7,0),C1718)</f>
        <v>23875.360000000001</v>
      </c>
      <c r="D1719">
        <f>IFERROR(VLOOKUP(B1719,'INX convert'!A$5:G$3000,4,0),D1718)</f>
        <v>6112.95</v>
      </c>
    </row>
    <row r="1720" spans="2:4">
      <c r="B1720" s="1">
        <v>42458</v>
      </c>
      <c r="C1720">
        <f>IFERROR(VLOOKUP(B1720,'INX convert'!A$5:G$3000,7,0),C1719)</f>
        <v>23304.63</v>
      </c>
      <c r="D1720">
        <f>IFERROR(VLOOKUP(B1720,'INX convert'!A$5:G$3000,4,0),D1719)</f>
        <v>6282.24</v>
      </c>
    </row>
    <row r="1721" spans="2:4">
      <c r="B1721" s="1">
        <v>42459</v>
      </c>
      <c r="C1721">
        <f>IFERROR(VLOOKUP(B1721,'INX convert'!A$5:G$3000,7,0),C1720)</f>
        <v>22360.17</v>
      </c>
      <c r="D1721">
        <f>IFERROR(VLOOKUP(B1721,'INX convert'!A$5:G$3000,4,0),D1720)</f>
        <v>6725.98</v>
      </c>
    </row>
    <row r="1722" spans="2:4">
      <c r="B1722" s="1">
        <v>42460</v>
      </c>
      <c r="C1722">
        <f>IFERROR(VLOOKUP(B1722,'INX convert'!A$5:G$3000,7,0),C1721)</f>
        <v>23124.93</v>
      </c>
      <c r="D1722">
        <f>IFERROR(VLOOKUP(B1722,'INX convert'!A$5:G$3000,4,0),D1721)</f>
        <v>6541.77</v>
      </c>
    </row>
    <row r="1723" spans="2:4">
      <c r="B1723" s="1">
        <v>42461</v>
      </c>
      <c r="C1723">
        <f>IFERROR(VLOOKUP(B1723,'INX convert'!A$5:G$3000,7,0),C1722)</f>
        <v>23668.79</v>
      </c>
      <c r="D1723">
        <f>IFERROR(VLOOKUP(B1723,'INX convert'!A$5:G$3000,4,0),D1722)</f>
        <v>6328.78</v>
      </c>
    </row>
    <row r="1724" spans="2:4">
      <c r="B1724" s="1">
        <v>42464</v>
      </c>
      <c r="C1724">
        <f>IFERROR(VLOOKUP(B1724,'INX convert'!A$5:G$3000,7,0),C1723)</f>
        <v>23395.5</v>
      </c>
      <c r="D1724">
        <f>IFERROR(VLOOKUP(B1724,'INX convert'!A$5:G$3000,4,0),D1723)</f>
        <v>6441.49</v>
      </c>
    </row>
    <row r="1725" spans="2:4">
      <c r="B1725" s="1">
        <v>42465</v>
      </c>
      <c r="C1725">
        <f>IFERROR(VLOOKUP(B1725,'INX convert'!A$5:G$3000,7,0),C1724)</f>
        <v>24337.62</v>
      </c>
      <c r="D1725">
        <f>IFERROR(VLOOKUP(B1725,'INX convert'!A$5:G$3000,4,0),D1724)</f>
        <v>6173.96</v>
      </c>
    </row>
    <row r="1726" spans="2:4">
      <c r="B1726" s="1">
        <v>42466</v>
      </c>
      <c r="C1726">
        <f>IFERROR(VLOOKUP(B1726,'INX convert'!A$5:G$3000,7,0),C1725)</f>
        <v>23615.78</v>
      </c>
      <c r="D1726">
        <f>IFERROR(VLOOKUP(B1726,'INX convert'!A$5:G$3000,4,0),D1725)</f>
        <v>6354.9</v>
      </c>
    </row>
    <row r="1727" spans="2:4">
      <c r="B1727" s="1">
        <v>42467</v>
      </c>
      <c r="C1727">
        <f>IFERROR(VLOOKUP(B1727,'INX convert'!A$5:G$3000,7,0),C1726)</f>
        <v>24259.58</v>
      </c>
      <c r="D1727">
        <f>IFERROR(VLOOKUP(B1727,'INX convert'!A$5:G$3000,4,0),D1726)</f>
        <v>6188.74</v>
      </c>
    </row>
    <row r="1728" spans="2:4">
      <c r="B1728" s="1">
        <v>42468</v>
      </c>
      <c r="C1728">
        <f>IFERROR(VLOOKUP(B1728,'INX convert'!A$5:G$3000,7,0),C1727)</f>
        <v>23751.77</v>
      </c>
      <c r="D1728">
        <f>IFERROR(VLOOKUP(B1728,'INX convert'!A$5:G$3000,4,0),D1727)</f>
        <v>6344.89</v>
      </c>
    </row>
    <row r="1729" spans="2:4">
      <c r="B1729" s="1">
        <v>42471</v>
      </c>
      <c r="C1729">
        <f>IFERROR(VLOOKUP(B1729,'INX convert'!A$5:G$3000,7,0),C1728)</f>
        <v>23895.19</v>
      </c>
      <c r="D1729">
        <f>IFERROR(VLOOKUP(B1729,'INX convert'!A$5:G$3000,4,0),D1728)</f>
        <v>6343.98</v>
      </c>
    </row>
    <row r="1730" spans="2:4">
      <c r="B1730" s="1">
        <v>42472</v>
      </c>
      <c r="C1730">
        <f>IFERROR(VLOOKUP(B1730,'INX convert'!A$5:G$3000,7,0),C1729)</f>
        <v>23529.73</v>
      </c>
      <c r="D1730">
        <f>IFERROR(VLOOKUP(B1730,'INX convert'!A$5:G$3000,4,0),D1729)</f>
        <v>6365.06</v>
      </c>
    </row>
    <row r="1731" spans="2:4">
      <c r="B1731" s="1">
        <v>42473</v>
      </c>
      <c r="C1731">
        <f>IFERROR(VLOOKUP(B1731,'INX convert'!A$5:G$3000,7,0),C1730)</f>
        <v>22088.41</v>
      </c>
      <c r="D1731">
        <f>IFERROR(VLOOKUP(B1731,'INX convert'!A$5:G$3000,4,0),D1730)</f>
        <v>6650.52</v>
      </c>
    </row>
    <row r="1732" spans="2:4">
      <c r="B1732" s="1">
        <v>42474</v>
      </c>
      <c r="C1732">
        <f>IFERROR(VLOOKUP(B1732,'INX convert'!A$5:G$3000,7,0),C1731)</f>
        <v>21561.87</v>
      </c>
      <c r="D1732">
        <f>IFERROR(VLOOKUP(B1732,'INX convert'!A$5:G$3000,4,0),D1731)</f>
        <v>6783.53</v>
      </c>
    </row>
    <row r="1733" spans="2:4">
      <c r="B1733" s="1">
        <v>42475</v>
      </c>
      <c r="C1733">
        <f>IFERROR(VLOOKUP(B1733,'INX convert'!A$5:G$3000,7,0),C1732)</f>
        <v>21727.85</v>
      </c>
      <c r="D1733">
        <f>IFERROR(VLOOKUP(B1733,'INX convert'!A$5:G$3000,4,0),D1732)</f>
        <v>6771.75</v>
      </c>
    </row>
    <row r="1734" spans="2:4">
      <c r="B1734" s="1">
        <v>42478</v>
      </c>
      <c r="C1734">
        <f>IFERROR(VLOOKUP(B1734,'INX convert'!A$5:G$3000,7,0),C1733)</f>
        <v>21195.61</v>
      </c>
      <c r="D1734">
        <f>IFERROR(VLOOKUP(B1734,'INX convert'!A$5:G$3000,4,0),D1733)</f>
        <v>6973.27</v>
      </c>
    </row>
    <row r="1735" spans="2:4">
      <c r="B1735" s="1">
        <v>42479</v>
      </c>
      <c r="C1735">
        <f>IFERROR(VLOOKUP(B1735,'INX convert'!A$5:G$3000,7,0),C1734)</f>
        <v>20310.64</v>
      </c>
      <c r="D1735">
        <f>IFERROR(VLOOKUP(B1735,'INX convert'!A$5:G$3000,4,0),D1734)</f>
        <v>7320.34</v>
      </c>
    </row>
    <row r="1736" spans="2:4">
      <c r="B1736" s="1">
        <v>42480</v>
      </c>
      <c r="C1736">
        <f>IFERROR(VLOOKUP(B1736,'INX convert'!A$5:G$3000,7,0),C1735)</f>
        <v>20142.87</v>
      </c>
      <c r="D1736">
        <f>IFERROR(VLOOKUP(B1736,'INX convert'!A$5:G$3000,4,0),D1735)</f>
        <v>7324.27</v>
      </c>
    </row>
    <row r="1737" spans="2:4">
      <c r="B1737" s="1">
        <v>42481</v>
      </c>
      <c r="C1737">
        <f>IFERROR(VLOOKUP(B1737,'INX convert'!A$5:G$3000,7,0),C1736)</f>
        <v>20395.689999999999</v>
      </c>
      <c r="D1737">
        <f>IFERROR(VLOOKUP(B1737,'INX convert'!A$5:G$3000,4,0),D1736)</f>
        <v>7173.55</v>
      </c>
    </row>
    <row r="1738" spans="2:4">
      <c r="B1738" s="1">
        <v>42482</v>
      </c>
      <c r="C1738">
        <f>IFERROR(VLOOKUP(B1738,'INX convert'!A$5:G$3000,7,0),C1737)</f>
        <v>20522.05</v>
      </c>
      <c r="D1738">
        <f>IFERROR(VLOOKUP(B1738,'INX convert'!A$5:G$3000,4,0),D1737)</f>
        <v>7065.11</v>
      </c>
    </row>
    <row r="1739" spans="2:4">
      <c r="B1739" s="1">
        <v>42485</v>
      </c>
      <c r="C1739">
        <f>IFERROR(VLOOKUP(B1739,'INX convert'!A$5:G$3000,7,0),C1738)</f>
        <v>20596.8</v>
      </c>
      <c r="D1739">
        <f>IFERROR(VLOOKUP(B1739,'INX convert'!A$5:G$3000,4,0),D1738)</f>
        <v>7072.99</v>
      </c>
    </row>
    <row r="1740" spans="2:4">
      <c r="B1740" s="1">
        <v>42486</v>
      </c>
      <c r="C1740">
        <f>IFERROR(VLOOKUP(B1740,'INX convert'!A$5:G$3000,7,0),C1739)</f>
        <v>20316.990000000002</v>
      </c>
      <c r="D1740">
        <f>IFERROR(VLOOKUP(B1740,'INX convert'!A$5:G$3000,4,0),D1739)</f>
        <v>7215.86</v>
      </c>
    </row>
    <row r="1741" spans="2:4">
      <c r="B1741" s="1">
        <v>42487</v>
      </c>
      <c r="C1741">
        <f>IFERROR(VLOOKUP(B1741,'INX convert'!A$5:G$3000,7,0),C1740)</f>
        <v>20303.310000000001</v>
      </c>
      <c r="D1741">
        <f>IFERROR(VLOOKUP(B1741,'INX convert'!A$5:G$3000,4,0),D1740)</f>
        <v>7222.36</v>
      </c>
    </row>
    <row r="1742" spans="2:4">
      <c r="B1742" s="1">
        <v>42488</v>
      </c>
      <c r="C1742">
        <f>IFERROR(VLOOKUP(B1742,'INX convert'!A$5:G$3000,7,0),C1741)</f>
        <v>19926.060000000001</v>
      </c>
      <c r="D1742">
        <f>IFERROR(VLOOKUP(B1742,'INX convert'!A$5:G$3000,4,0),D1741)</f>
        <v>7360.84</v>
      </c>
    </row>
    <row r="1743" spans="2:4">
      <c r="B1743" s="1">
        <v>42489</v>
      </c>
      <c r="C1743">
        <f>IFERROR(VLOOKUP(B1743,'INX convert'!A$5:G$3000,7,0),C1742)</f>
        <v>22000.1</v>
      </c>
      <c r="D1743">
        <f>IFERROR(VLOOKUP(B1743,'INX convert'!A$5:G$3000,4,0),D1742)</f>
        <v>6772.73</v>
      </c>
    </row>
    <row r="1744" spans="2:4">
      <c r="B1744" s="1">
        <v>42492</v>
      </c>
      <c r="C1744">
        <f>IFERROR(VLOOKUP(B1744,'INX convert'!A$5:G$3000,7,0),C1743)</f>
        <v>22223.599999999999</v>
      </c>
      <c r="D1744">
        <f>IFERROR(VLOOKUP(B1744,'INX convert'!A$5:G$3000,4,0),D1743)</f>
        <v>6773.57</v>
      </c>
    </row>
    <row r="1745" spans="2:4">
      <c r="B1745" s="1">
        <v>42493</v>
      </c>
      <c r="C1745">
        <f>IFERROR(VLOOKUP(B1745,'INX convert'!A$5:G$3000,7,0),C1744)</f>
        <v>23018.81</v>
      </c>
      <c r="D1745">
        <f>IFERROR(VLOOKUP(B1745,'INX convert'!A$5:G$3000,4,0),D1744)</f>
        <v>6534.61</v>
      </c>
    </row>
    <row r="1746" spans="2:4">
      <c r="B1746" s="1">
        <v>42494</v>
      </c>
      <c r="C1746">
        <f>IFERROR(VLOOKUP(B1746,'INX convert'!A$5:G$3000,7,0),C1745)</f>
        <v>23491.16</v>
      </c>
      <c r="D1746">
        <f>IFERROR(VLOOKUP(B1746,'INX convert'!A$5:G$3000,4,0),D1745)</f>
        <v>6370.99</v>
      </c>
    </row>
    <row r="1747" spans="2:4">
      <c r="B1747" s="1">
        <v>42495</v>
      </c>
      <c r="C1747">
        <f>IFERROR(VLOOKUP(B1747,'INX convert'!A$5:G$3000,7,0),C1746)</f>
        <v>22911.39</v>
      </c>
      <c r="D1747">
        <f>IFERROR(VLOOKUP(B1747,'INX convert'!A$5:G$3000,4,0),D1746)</f>
        <v>6422.81</v>
      </c>
    </row>
    <row r="1748" spans="2:4">
      <c r="B1748" s="1">
        <v>42496</v>
      </c>
      <c r="C1748">
        <f>IFERROR(VLOOKUP(B1748,'INX convert'!A$5:G$3000,7,0),C1747)</f>
        <v>22596.7</v>
      </c>
      <c r="D1748">
        <f>IFERROR(VLOOKUP(B1748,'INX convert'!A$5:G$3000,4,0),D1747)</f>
        <v>6536.32</v>
      </c>
    </row>
    <row r="1749" spans="2:4">
      <c r="B1749" s="1">
        <v>42499</v>
      </c>
      <c r="C1749">
        <f>IFERROR(VLOOKUP(B1749,'INX convert'!A$5:G$3000,7,0),C1748)</f>
        <v>22002.78</v>
      </c>
      <c r="D1749">
        <f>IFERROR(VLOOKUP(B1749,'INX convert'!A$5:G$3000,4,0),D1748)</f>
        <v>6677.7</v>
      </c>
    </row>
    <row r="1750" spans="2:4">
      <c r="B1750" s="1">
        <v>42500</v>
      </c>
      <c r="C1750">
        <f>IFERROR(VLOOKUP(B1750,'INX convert'!A$5:G$3000,7,0),C1749)</f>
        <v>21396.89</v>
      </c>
      <c r="D1750">
        <f>IFERROR(VLOOKUP(B1750,'INX convert'!A$5:G$3000,4,0),D1749)</f>
        <v>6857.27</v>
      </c>
    </row>
    <row r="1751" spans="2:4">
      <c r="B1751" s="1">
        <v>42501</v>
      </c>
      <c r="C1751">
        <f>IFERROR(VLOOKUP(B1751,'INX convert'!A$5:G$3000,7,0),C1750)</f>
        <v>21561.32</v>
      </c>
      <c r="D1751">
        <f>IFERROR(VLOOKUP(B1751,'INX convert'!A$5:G$3000,4,0),D1750)</f>
        <v>6847.92</v>
      </c>
    </row>
    <row r="1752" spans="2:4">
      <c r="B1752" s="1">
        <v>42502</v>
      </c>
      <c r="C1752">
        <f>IFERROR(VLOOKUP(B1752,'INX convert'!A$5:G$3000,7,0),C1751)</f>
        <v>21981.59</v>
      </c>
      <c r="D1752">
        <f>IFERROR(VLOOKUP(B1752,'INX convert'!A$5:G$3000,4,0),D1751)</f>
        <v>6678.31</v>
      </c>
    </row>
    <row r="1753" spans="2:4">
      <c r="B1753" s="1">
        <v>42503</v>
      </c>
      <c r="C1753">
        <f>IFERROR(VLOOKUP(B1753,'INX convert'!A$5:G$3000,7,0),C1752)</f>
        <v>21659.599999999999</v>
      </c>
      <c r="D1753">
        <f>IFERROR(VLOOKUP(B1753,'INX convert'!A$5:G$3000,4,0),D1752)</f>
        <v>6651.36</v>
      </c>
    </row>
    <row r="1754" spans="2:4">
      <c r="B1754" s="1">
        <v>42506</v>
      </c>
      <c r="C1754">
        <f>IFERROR(VLOOKUP(B1754,'INX convert'!A$5:G$3000,7,0),C1753)</f>
        <v>21636.46</v>
      </c>
      <c r="D1754">
        <f>IFERROR(VLOOKUP(B1754,'INX convert'!A$5:G$3000,4,0),D1753)</f>
        <v>6695.53</v>
      </c>
    </row>
    <row r="1755" spans="2:4">
      <c r="B1755" s="1">
        <v>42507</v>
      </c>
      <c r="C1755">
        <f>IFERROR(VLOOKUP(B1755,'INX convert'!A$5:G$3000,7,0),C1754)</f>
        <v>21570.880000000001</v>
      </c>
      <c r="D1755">
        <f>IFERROR(VLOOKUP(B1755,'INX convert'!A$5:G$3000,4,0),D1754)</f>
        <v>6720.52</v>
      </c>
    </row>
    <row r="1756" spans="2:4">
      <c r="B1756" s="1">
        <v>42508</v>
      </c>
      <c r="C1756">
        <f>IFERROR(VLOOKUP(B1756,'INX convert'!A$5:G$3000,7,0),C1755)</f>
        <v>21147.83</v>
      </c>
      <c r="D1756">
        <f>IFERROR(VLOOKUP(B1756,'INX convert'!A$5:G$3000,4,0),D1755)</f>
        <v>6784.3</v>
      </c>
    </row>
    <row r="1757" spans="2:4">
      <c r="B1757" s="1">
        <v>42509</v>
      </c>
      <c r="C1757">
        <f>IFERROR(VLOOKUP(B1757,'INX convert'!A$5:G$3000,7,0),C1756)</f>
        <v>21619.14</v>
      </c>
      <c r="D1757">
        <f>IFERROR(VLOOKUP(B1757,'INX convert'!A$5:G$3000,4,0),D1756)</f>
        <v>6541.98</v>
      </c>
    </row>
    <row r="1758" spans="2:4">
      <c r="B1758" s="1">
        <v>42510</v>
      </c>
      <c r="C1758">
        <f>IFERROR(VLOOKUP(B1758,'INX convert'!A$5:G$3000,7,0),C1757)</f>
        <v>21095.9</v>
      </c>
      <c r="D1758">
        <f>IFERROR(VLOOKUP(B1758,'INX convert'!A$5:G$3000,4,0),D1757)</f>
        <v>6708.7</v>
      </c>
    </row>
    <row r="1759" spans="2:4">
      <c r="B1759" s="1">
        <v>42513</v>
      </c>
      <c r="C1759">
        <f>IFERROR(VLOOKUP(B1759,'INX convert'!A$5:G$3000,7,0),C1758)</f>
        <v>20933.2</v>
      </c>
      <c r="D1759">
        <f>IFERROR(VLOOKUP(B1759,'INX convert'!A$5:G$3000,4,0),D1758)</f>
        <v>6743.11</v>
      </c>
    </row>
    <row r="1760" spans="2:4">
      <c r="B1760" s="1">
        <v>42514</v>
      </c>
      <c r="C1760">
        <f>IFERROR(VLOOKUP(B1760,'INX convert'!A$5:G$3000,7,0),C1759)</f>
        <v>19870.07</v>
      </c>
      <c r="D1760">
        <f>IFERROR(VLOOKUP(B1760,'INX convert'!A$5:G$3000,4,0),D1759)</f>
        <v>7037.34</v>
      </c>
    </row>
    <row r="1761" spans="2:4">
      <c r="B1761" s="1">
        <v>42515</v>
      </c>
      <c r="C1761">
        <f>IFERROR(VLOOKUP(B1761,'INX convert'!A$5:G$3000,7,0),C1760)</f>
        <v>19084.04</v>
      </c>
      <c r="D1761">
        <f>IFERROR(VLOOKUP(B1761,'INX convert'!A$5:G$3000,4,0),D1760)</f>
        <v>7294.3</v>
      </c>
    </row>
    <row r="1762" spans="2:4">
      <c r="B1762" s="1">
        <v>42516</v>
      </c>
      <c r="C1762">
        <f>IFERROR(VLOOKUP(B1762,'INX convert'!A$5:G$3000,7,0),C1761)</f>
        <v>19174.25</v>
      </c>
      <c r="D1762">
        <f>IFERROR(VLOOKUP(B1762,'INX convert'!A$5:G$3000,4,0),D1761)</f>
        <v>7310.67</v>
      </c>
    </row>
    <row r="1763" spans="2:4">
      <c r="B1763" s="1">
        <v>42517</v>
      </c>
      <c r="C1763">
        <f>IFERROR(VLOOKUP(B1763,'INX convert'!A$5:G$3000,7,0),C1762)</f>
        <v>18983.099999999999</v>
      </c>
      <c r="D1763">
        <f>IFERROR(VLOOKUP(B1763,'INX convert'!A$5:G$3000,4,0),D1762)</f>
        <v>7312</v>
      </c>
    </row>
    <row r="1764" spans="2:4">
      <c r="B1764" s="1">
        <v>42521</v>
      </c>
      <c r="C1764">
        <f>IFERROR(VLOOKUP(B1764,'INX convert'!A$5:G$3000,7,0),C1763)</f>
        <v>19420.490000000002</v>
      </c>
      <c r="D1764">
        <f>IFERROR(VLOOKUP(B1764,'INX convert'!A$5:G$3000,4,0),D1763)</f>
        <v>7137.37</v>
      </c>
    </row>
    <row r="1765" spans="2:4">
      <c r="B1765" s="1">
        <v>42522</v>
      </c>
      <c r="C1765">
        <f>IFERROR(VLOOKUP(B1765,'INX convert'!A$5:G$3000,7,0),C1764)</f>
        <v>20071.580000000002</v>
      </c>
      <c r="D1765">
        <f>IFERROR(VLOOKUP(B1765,'INX convert'!A$5:G$3000,4,0),D1764)</f>
        <v>6947.44</v>
      </c>
    </row>
    <row r="1766" spans="2:4">
      <c r="B1766" s="1">
        <v>42523</v>
      </c>
      <c r="C1766">
        <f>IFERROR(VLOOKUP(B1766,'INX convert'!A$5:G$3000,7,0),C1765)</f>
        <v>19810.080000000002</v>
      </c>
      <c r="D1766">
        <f>IFERROR(VLOOKUP(B1766,'INX convert'!A$5:G$3000,4,0),D1765)</f>
        <v>7019.58</v>
      </c>
    </row>
    <row r="1767" spans="2:4">
      <c r="B1767" s="1">
        <v>42524</v>
      </c>
      <c r="C1767">
        <f>IFERROR(VLOOKUP(B1767,'INX convert'!A$5:G$3000,7,0),C1766)</f>
        <v>20457.330000000002</v>
      </c>
      <c r="D1767">
        <f>IFERROR(VLOOKUP(B1767,'INX convert'!A$5:G$3000,4,0),D1766)</f>
        <v>7005.87</v>
      </c>
    </row>
    <row r="1768" spans="2:4">
      <c r="B1768" s="1">
        <v>42527</v>
      </c>
      <c r="C1768">
        <f>IFERROR(VLOOKUP(B1768,'INX convert'!A$5:G$3000,7,0),C1767)</f>
        <v>20313.740000000002</v>
      </c>
      <c r="D1768">
        <f>IFERROR(VLOOKUP(B1768,'INX convert'!A$5:G$3000,4,0),D1767)</f>
        <v>7095.62</v>
      </c>
    </row>
    <row r="1769" spans="2:4">
      <c r="B1769" s="1">
        <v>42528</v>
      </c>
      <c r="C1769">
        <f>IFERROR(VLOOKUP(B1769,'INX convert'!A$5:G$3000,7,0),C1768)</f>
        <v>19944.79</v>
      </c>
      <c r="D1769">
        <f>IFERROR(VLOOKUP(B1769,'INX convert'!A$5:G$3000,4,0),D1768)</f>
        <v>7207.96</v>
      </c>
    </row>
    <row r="1770" spans="2:4">
      <c r="B1770" s="1">
        <v>42529</v>
      </c>
      <c r="C1770">
        <f>IFERROR(VLOOKUP(B1770,'INX convert'!A$5:G$3000,7,0),C1769)</f>
        <v>20489.3</v>
      </c>
      <c r="D1770">
        <f>IFERROR(VLOOKUP(B1770,'INX convert'!A$5:G$3000,4,0),D1769)</f>
        <v>7058.11</v>
      </c>
    </row>
    <row r="1771" spans="2:4">
      <c r="B1771" s="1">
        <v>42530</v>
      </c>
      <c r="C1771">
        <f>IFERROR(VLOOKUP(B1771,'INX convert'!A$5:G$3000,7,0),C1770)</f>
        <v>21137.87</v>
      </c>
      <c r="D1771">
        <f>IFERROR(VLOOKUP(B1771,'INX convert'!A$5:G$3000,4,0),D1770)</f>
        <v>6748.46</v>
      </c>
    </row>
    <row r="1772" spans="2:4">
      <c r="B1772" s="1">
        <v>42531</v>
      </c>
      <c r="C1772">
        <f>IFERROR(VLOOKUP(B1772,'INX convert'!A$5:G$3000,7,0),C1771)</f>
        <v>22674.6</v>
      </c>
      <c r="D1772">
        <f>IFERROR(VLOOKUP(B1772,'INX convert'!A$5:G$3000,4,0),D1771)</f>
        <v>6221.34</v>
      </c>
    </row>
    <row r="1773" spans="2:4">
      <c r="B1773" s="1">
        <v>42534</v>
      </c>
      <c r="C1773">
        <f>IFERROR(VLOOKUP(B1773,'INX convert'!A$5:G$3000,7,0),C1772)</f>
        <v>23695.89</v>
      </c>
      <c r="D1773">
        <f>IFERROR(VLOOKUP(B1773,'INX convert'!A$5:G$3000,4,0),D1772)</f>
        <v>5943.39</v>
      </c>
    </row>
    <row r="1774" spans="2:4">
      <c r="B1774" s="1">
        <v>42535</v>
      </c>
      <c r="C1774">
        <f>IFERROR(VLOOKUP(B1774,'INX convert'!A$5:G$3000,7,0),C1773)</f>
        <v>25192.05</v>
      </c>
      <c r="D1774">
        <f>IFERROR(VLOOKUP(B1774,'INX convert'!A$5:G$3000,4,0),D1773)</f>
        <v>5471.19</v>
      </c>
    </row>
    <row r="1775" spans="2:4">
      <c r="B1775" s="1">
        <v>42536</v>
      </c>
      <c r="C1775">
        <f>IFERROR(VLOOKUP(B1775,'INX convert'!A$5:G$3000,7,0),C1774)</f>
        <v>25079.53</v>
      </c>
      <c r="D1775">
        <f>IFERROR(VLOOKUP(B1775,'INX convert'!A$5:G$3000,4,0),D1774)</f>
        <v>5519.38</v>
      </c>
    </row>
    <row r="1776" spans="2:4">
      <c r="B1776" s="1">
        <v>42537</v>
      </c>
      <c r="C1776">
        <f>IFERROR(VLOOKUP(B1776,'INX convert'!A$5:G$3000,7,0),C1775)</f>
        <v>25765.54</v>
      </c>
      <c r="D1776">
        <f>IFERROR(VLOOKUP(B1776,'INX convert'!A$5:G$3000,4,0),D1775)</f>
        <v>5280.14</v>
      </c>
    </row>
    <row r="1777" spans="2:4">
      <c r="B1777" s="1">
        <v>42538</v>
      </c>
      <c r="C1777">
        <f>IFERROR(VLOOKUP(B1777,'INX convert'!A$5:G$3000,7,0),C1776)</f>
        <v>24494.49</v>
      </c>
      <c r="D1777">
        <f>IFERROR(VLOOKUP(B1777,'INX convert'!A$5:G$3000,4,0),D1776)</f>
        <v>5635.96</v>
      </c>
    </row>
    <row r="1778" spans="2:4">
      <c r="B1778" s="1">
        <v>42541</v>
      </c>
      <c r="C1778">
        <f>IFERROR(VLOOKUP(B1778,'INX convert'!A$5:G$3000,7,0),C1777)</f>
        <v>22387.919999999998</v>
      </c>
      <c r="D1778">
        <f>IFERROR(VLOOKUP(B1778,'INX convert'!A$5:G$3000,4,0),D1777)</f>
        <v>6207.95</v>
      </c>
    </row>
    <row r="1779" spans="2:4">
      <c r="B1779" s="1">
        <v>42542</v>
      </c>
      <c r="C1779">
        <f>IFERROR(VLOOKUP(B1779,'INX convert'!A$5:G$3000,7,0),C1778)</f>
        <v>21847.03</v>
      </c>
      <c r="D1779">
        <f>IFERROR(VLOOKUP(B1779,'INX convert'!A$5:G$3000,4,0),D1778)</f>
        <v>6284.86</v>
      </c>
    </row>
    <row r="1780" spans="2:4">
      <c r="B1780" s="1">
        <v>42543</v>
      </c>
      <c r="C1780">
        <f>IFERROR(VLOOKUP(B1780,'INX convert'!A$5:G$3000,7,0),C1779)</f>
        <v>21528.09</v>
      </c>
      <c r="D1780">
        <f>IFERROR(VLOOKUP(B1780,'INX convert'!A$5:G$3000,4,0),D1779)</f>
        <v>6388.01</v>
      </c>
    </row>
    <row r="1781" spans="2:4">
      <c r="B1781" s="1">
        <v>42544</v>
      </c>
      <c r="C1781">
        <f>IFERROR(VLOOKUP(B1781,'INX convert'!A$5:G$3000,7,0),C1780)</f>
        <v>20531.39</v>
      </c>
      <c r="D1781">
        <f>IFERROR(VLOOKUP(B1781,'INX convert'!A$5:G$3000,4,0),D1780)</f>
        <v>6760.13</v>
      </c>
    </row>
    <row r="1782" spans="2:4">
      <c r="B1782" s="1">
        <v>42545</v>
      </c>
      <c r="C1782">
        <f>IFERROR(VLOOKUP(B1782,'INX convert'!A$5:G$3000,7,0),C1781)</f>
        <v>24473.56</v>
      </c>
      <c r="D1782">
        <f>IFERROR(VLOOKUP(B1782,'INX convert'!A$5:G$3000,4,0),D1781)</f>
        <v>5177.6499999999996</v>
      </c>
    </row>
    <row r="1783" spans="2:4">
      <c r="B1783" s="1">
        <v>42548</v>
      </c>
      <c r="C1783">
        <f>IFERROR(VLOOKUP(B1783,'INX convert'!A$5:G$3000,7,0),C1782)</f>
        <v>25701.49</v>
      </c>
      <c r="D1783">
        <f>IFERROR(VLOOKUP(B1783,'INX convert'!A$5:G$3000,4,0),D1782)</f>
        <v>4787.05</v>
      </c>
    </row>
    <row r="1784" spans="2:4">
      <c r="B1784" s="1">
        <v>42549</v>
      </c>
      <c r="C1784">
        <f>IFERROR(VLOOKUP(B1784,'INX convert'!A$5:G$3000,7,0),C1783)</f>
        <v>23621.8</v>
      </c>
      <c r="D1784">
        <f>IFERROR(VLOOKUP(B1784,'INX convert'!A$5:G$3000,4,0),D1783)</f>
        <v>5238.33</v>
      </c>
    </row>
    <row r="1785" spans="2:4">
      <c r="B1785" s="1">
        <v>42550</v>
      </c>
      <c r="C1785">
        <f>IFERROR(VLOOKUP(B1785,'INX convert'!A$5:G$3000,7,0),C1784)</f>
        <v>22201.09</v>
      </c>
      <c r="D1785">
        <f>IFERROR(VLOOKUP(B1785,'INX convert'!A$5:G$3000,4,0),D1784)</f>
        <v>5601.49</v>
      </c>
    </row>
    <row r="1786" spans="2:4">
      <c r="B1786" s="1">
        <v>42551</v>
      </c>
      <c r="C1786">
        <f>IFERROR(VLOOKUP(B1786,'INX convert'!A$5:G$3000,7,0),C1785)</f>
        <v>21691.31</v>
      </c>
      <c r="D1786">
        <f>IFERROR(VLOOKUP(B1786,'INX convert'!A$5:G$3000,4,0),D1785)</f>
        <v>5735.82</v>
      </c>
    </row>
    <row r="1787" spans="2:4">
      <c r="B1787" s="1">
        <v>42552</v>
      </c>
      <c r="C1787">
        <f>IFERROR(VLOOKUP(B1787,'INX convert'!A$5:G$3000,7,0),C1786)</f>
        <v>21429.95</v>
      </c>
      <c r="D1787">
        <f>IFERROR(VLOOKUP(B1787,'INX convert'!A$5:G$3000,4,0),D1786)</f>
        <v>5827.27</v>
      </c>
    </row>
    <row r="1788" spans="2:4">
      <c r="B1788" s="1">
        <v>42556</v>
      </c>
      <c r="C1788">
        <f>IFERROR(VLOOKUP(B1788,'INX convert'!A$5:G$3000,7,0),C1787)</f>
        <v>22079.09</v>
      </c>
      <c r="D1788">
        <f>IFERROR(VLOOKUP(B1788,'INX convert'!A$5:G$3000,4,0),D1787)</f>
        <v>5623.29</v>
      </c>
    </row>
    <row r="1789" spans="2:4">
      <c r="B1789" s="1">
        <v>42557</v>
      </c>
      <c r="C1789">
        <f>IFERROR(VLOOKUP(B1789,'INX convert'!A$5:G$3000,7,0),C1788)</f>
        <v>22691.08</v>
      </c>
      <c r="D1789">
        <f>IFERROR(VLOOKUP(B1789,'INX convert'!A$5:G$3000,4,0),D1788)</f>
        <v>5427.94</v>
      </c>
    </row>
    <row r="1790" spans="2:4">
      <c r="B1790" s="1">
        <v>42558</v>
      </c>
      <c r="C1790">
        <f>IFERROR(VLOOKUP(B1790,'INX convert'!A$5:G$3000,7,0),C1789)</f>
        <v>22058.87</v>
      </c>
      <c r="D1790">
        <f>IFERROR(VLOOKUP(B1790,'INX convert'!A$5:G$3000,4,0),D1789)</f>
        <v>5579.25</v>
      </c>
    </row>
    <row r="1791" spans="2:4">
      <c r="B1791" s="1">
        <v>42559</v>
      </c>
      <c r="C1791">
        <f>IFERROR(VLOOKUP(B1791,'INX convert'!A$5:G$3000,7,0),C1790)</f>
        <v>21292.38</v>
      </c>
      <c r="D1791">
        <f>IFERROR(VLOOKUP(B1791,'INX convert'!A$5:G$3000,4,0),D1790)</f>
        <v>5733.84</v>
      </c>
    </row>
    <row r="1792" spans="2:4">
      <c r="B1792" s="1">
        <v>42562</v>
      </c>
      <c r="C1792">
        <f>IFERROR(VLOOKUP(B1792,'INX convert'!A$5:G$3000,7,0),C1791)</f>
        <v>20237.830000000002</v>
      </c>
      <c r="D1792">
        <f>IFERROR(VLOOKUP(B1792,'INX convert'!A$5:G$3000,4,0),D1791)</f>
        <v>6028.26</v>
      </c>
    </row>
    <row r="1793" spans="2:4">
      <c r="B1793" s="1">
        <v>42563</v>
      </c>
      <c r="C1793">
        <f>IFERROR(VLOOKUP(B1793,'INX convert'!A$5:G$3000,7,0),C1792)</f>
        <v>19330.419999999998</v>
      </c>
      <c r="D1793">
        <f>IFERROR(VLOOKUP(B1793,'INX convert'!A$5:G$3000,4,0),D1792)</f>
        <v>6322.87</v>
      </c>
    </row>
    <row r="1794" spans="2:4">
      <c r="B1794" s="1">
        <v>42564</v>
      </c>
      <c r="C1794">
        <f>IFERROR(VLOOKUP(B1794,'INX convert'!A$5:G$3000,7,0),C1793)</f>
        <v>19698.79</v>
      </c>
      <c r="D1794">
        <f>IFERROR(VLOOKUP(B1794,'INX convert'!A$5:G$3000,4,0),D1793)</f>
        <v>6239.37</v>
      </c>
    </row>
    <row r="1795" spans="2:4">
      <c r="B1795" s="1">
        <v>42565</v>
      </c>
      <c r="C1795">
        <f>IFERROR(VLOOKUP(B1795,'INX convert'!A$5:G$3000,7,0),C1794)</f>
        <v>19166.29</v>
      </c>
      <c r="D1795">
        <f>IFERROR(VLOOKUP(B1795,'INX convert'!A$5:G$3000,4,0),D1794)</f>
        <v>6407.85</v>
      </c>
    </row>
    <row r="1796" spans="2:4">
      <c r="B1796" s="1">
        <v>42566</v>
      </c>
      <c r="C1796">
        <f>IFERROR(VLOOKUP(B1796,'INX convert'!A$5:G$3000,7,0),C1795)</f>
        <v>19127.490000000002</v>
      </c>
      <c r="D1796">
        <f>IFERROR(VLOOKUP(B1796,'INX convert'!A$5:G$3000,4,0),D1795)</f>
        <v>6380.52</v>
      </c>
    </row>
    <row r="1797" spans="2:4">
      <c r="B1797" s="1">
        <v>42569</v>
      </c>
      <c r="C1797">
        <f>IFERROR(VLOOKUP(B1797,'INX convert'!A$5:G$3000,7,0),C1796)</f>
        <v>19209.57</v>
      </c>
      <c r="D1797">
        <f>IFERROR(VLOOKUP(B1797,'INX convert'!A$5:G$3000,4,0),D1796)</f>
        <v>6346.4</v>
      </c>
    </row>
    <row r="1798" spans="2:4">
      <c r="B1798" s="1">
        <v>42570</v>
      </c>
      <c r="C1798">
        <f>IFERROR(VLOOKUP(B1798,'INX convert'!A$5:G$3000,7,0),C1797)</f>
        <v>19194.27</v>
      </c>
      <c r="D1798">
        <f>IFERROR(VLOOKUP(B1798,'INX convert'!A$5:G$3000,4,0),D1797)</f>
        <v>6288.55</v>
      </c>
    </row>
    <row r="1799" spans="2:4">
      <c r="B1799" s="1">
        <v>42571</v>
      </c>
      <c r="C1799">
        <f>IFERROR(VLOOKUP(B1799,'INX convert'!A$5:G$3000,7,0),C1798)</f>
        <v>18923.650000000001</v>
      </c>
      <c r="D1799">
        <f>IFERROR(VLOOKUP(B1799,'INX convert'!A$5:G$3000,4,0),D1798)</f>
        <v>6373.22</v>
      </c>
    </row>
    <row r="1800" spans="2:4">
      <c r="B1800" s="1">
        <v>42572</v>
      </c>
      <c r="C1800">
        <f>IFERROR(VLOOKUP(B1800,'INX convert'!A$5:G$3000,7,0),C1799)</f>
        <v>18421.14</v>
      </c>
      <c r="D1800">
        <f>IFERROR(VLOOKUP(B1800,'INX convert'!A$5:G$3000,4,0),D1799)</f>
        <v>6527.63</v>
      </c>
    </row>
    <row r="1801" spans="2:4">
      <c r="B1801" s="1">
        <v>42573</v>
      </c>
      <c r="C1801">
        <f>IFERROR(VLOOKUP(B1801,'INX convert'!A$5:G$3000,7,0),C1800)</f>
        <v>18342.45</v>
      </c>
      <c r="D1801">
        <f>IFERROR(VLOOKUP(B1801,'INX convert'!A$5:G$3000,4,0),D1800)</f>
        <v>6529.75</v>
      </c>
    </row>
    <row r="1802" spans="2:4">
      <c r="B1802" s="1">
        <v>42576</v>
      </c>
      <c r="C1802">
        <f>IFERROR(VLOOKUP(B1802,'INX convert'!A$5:G$3000,7,0),C1801)</f>
        <v>18585.419999999998</v>
      </c>
      <c r="D1802">
        <f>IFERROR(VLOOKUP(B1802,'INX convert'!A$5:G$3000,4,0),D1801)</f>
        <v>6437.52</v>
      </c>
    </row>
    <row r="1803" spans="2:4">
      <c r="B1803" s="1">
        <v>42577</v>
      </c>
      <c r="C1803">
        <f>IFERROR(VLOOKUP(B1803,'INX convert'!A$5:G$3000,7,0),C1802)</f>
        <v>18721.37</v>
      </c>
      <c r="D1803">
        <f>IFERROR(VLOOKUP(B1803,'INX convert'!A$5:G$3000,4,0),D1802)</f>
        <v>6401.3</v>
      </c>
    </row>
    <row r="1804" spans="2:4">
      <c r="B1804" s="1">
        <v>42578</v>
      </c>
      <c r="C1804">
        <f>IFERROR(VLOOKUP(B1804,'INX convert'!A$5:G$3000,7,0),C1803)</f>
        <v>18787.84</v>
      </c>
      <c r="D1804">
        <f>IFERROR(VLOOKUP(B1804,'INX convert'!A$5:G$3000,4,0),D1803)</f>
        <v>6383</v>
      </c>
    </row>
    <row r="1805" spans="2:4">
      <c r="B1805" s="1">
        <v>42579</v>
      </c>
      <c r="C1805">
        <f>IFERROR(VLOOKUP(B1805,'INX convert'!A$5:G$3000,7,0),C1804)</f>
        <v>18990.740000000002</v>
      </c>
      <c r="D1805">
        <f>IFERROR(VLOOKUP(B1805,'INX convert'!A$5:G$3000,4,0),D1804)</f>
        <v>6421.87</v>
      </c>
    </row>
    <row r="1806" spans="2:4">
      <c r="B1806" s="1">
        <v>42580</v>
      </c>
      <c r="C1806">
        <f>IFERROR(VLOOKUP(B1806,'INX convert'!A$5:G$3000,7,0),C1805)</f>
        <v>18626.27</v>
      </c>
      <c r="D1806">
        <f>IFERROR(VLOOKUP(B1806,'INX convert'!A$5:G$3000,4,0),D1805)</f>
        <v>6658.54</v>
      </c>
    </row>
    <row r="1807" spans="2:4">
      <c r="B1807" s="1">
        <v>42583</v>
      </c>
      <c r="C1807">
        <f>IFERROR(VLOOKUP(B1807,'INX convert'!A$5:G$3000,7,0),C1806)</f>
        <v>18396.53</v>
      </c>
      <c r="D1807">
        <f>IFERROR(VLOOKUP(B1807,'INX convert'!A$5:G$3000,4,0),D1806)</f>
        <v>6726.14</v>
      </c>
    </row>
    <row r="1808" spans="2:4">
      <c r="B1808" s="1">
        <v>42584</v>
      </c>
      <c r="C1808">
        <f>IFERROR(VLOOKUP(B1808,'INX convert'!A$5:G$3000,7,0),C1807)</f>
        <v>19605.79</v>
      </c>
      <c r="D1808">
        <f>IFERROR(VLOOKUP(B1808,'INX convert'!A$5:G$3000,4,0),D1807)</f>
        <v>6344.04</v>
      </c>
    </row>
    <row r="1809" spans="2:4">
      <c r="B1809" s="1">
        <v>42585</v>
      </c>
      <c r="C1809">
        <f>IFERROR(VLOOKUP(B1809,'INX convert'!A$5:G$3000,7,0),C1808)</f>
        <v>19314.330000000002</v>
      </c>
      <c r="D1809">
        <f>IFERROR(VLOOKUP(B1809,'INX convert'!A$5:G$3000,4,0),D1808)</f>
        <v>6379.39</v>
      </c>
    </row>
    <row r="1810" spans="2:4">
      <c r="B1810" s="1">
        <v>42586</v>
      </c>
      <c r="C1810">
        <f>IFERROR(VLOOKUP(B1810,'INX convert'!A$5:G$3000,7,0),C1809)</f>
        <v>18540.61</v>
      </c>
      <c r="D1810">
        <f>IFERROR(VLOOKUP(B1810,'INX convert'!A$5:G$3000,4,0),D1809)</f>
        <v>6594.14</v>
      </c>
    </row>
    <row r="1811" spans="2:4">
      <c r="B1811" s="1">
        <v>42587</v>
      </c>
      <c r="C1811">
        <f>IFERROR(VLOOKUP(B1811,'INX convert'!A$5:G$3000,7,0),C1810)</f>
        <v>17310.57</v>
      </c>
      <c r="D1811">
        <f>IFERROR(VLOOKUP(B1811,'INX convert'!A$5:G$3000,4,0),D1810)</f>
        <v>6949.44</v>
      </c>
    </row>
    <row r="1812" spans="2:4">
      <c r="B1812" s="1">
        <v>42590</v>
      </c>
      <c r="C1812">
        <f>IFERROR(VLOOKUP(B1812,'INX convert'!A$5:G$3000,7,0),C1811)</f>
        <v>16871.96</v>
      </c>
      <c r="D1812">
        <f>IFERROR(VLOOKUP(B1812,'INX convert'!A$5:G$3000,4,0),D1811)</f>
        <v>7128.15</v>
      </c>
    </row>
    <row r="1813" spans="2:4">
      <c r="B1813" s="1">
        <v>42591</v>
      </c>
      <c r="C1813">
        <f>IFERROR(VLOOKUP(B1813,'INX convert'!A$5:G$3000,7,0),C1812)</f>
        <v>16268.88</v>
      </c>
      <c r="D1813">
        <f>IFERROR(VLOOKUP(B1813,'INX convert'!A$5:G$3000,4,0),D1812)</f>
        <v>7429.26</v>
      </c>
    </row>
    <row r="1814" spans="2:4">
      <c r="B1814" s="1">
        <v>42592</v>
      </c>
      <c r="C1814">
        <f>IFERROR(VLOOKUP(B1814,'INX convert'!A$5:G$3000,7,0),C1813)</f>
        <v>17013.12</v>
      </c>
      <c r="D1814">
        <f>IFERROR(VLOOKUP(B1814,'INX convert'!A$5:G$3000,4,0),D1813)</f>
        <v>7155.42</v>
      </c>
    </row>
    <row r="1815" spans="2:4">
      <c r="B1815" s="1">
        <v>42593</v>
      </c>
      <c r="C1815">
        <f>IFERROR(VLOOKUP(B1815,'INX convert'!A$5:G$3000,7,0),C1814)</f>
        <v>16721.759999999998</v>
      </c>
      <c r="D1815">
        <f>IFERROR(VLOOKUP(B1815,'INX convert'!A$5:G$3000,4,0),D1814)</f>
        <v>7296.03</v>
      </c>
    </row>
    <row r="1816" spans="2:4">
      <c r="B1816" s="1">
        <v>42594</v>
      </c>
      <c r="C1816">
        <f>IFERROR(VLOOKUP(B1816,'INX convert'!A$5:G$3000,7,0),C1815)</f>
        <v>16691.46</v>
      </c>
      <c r="D1816">
        <f>IFERROR(VLOOKUP(B1816,'INX convert'!A$5:G$3000,4,0),D1815)</f>
        <v>7308.26</v>
      </c>
    </row>
    <row r="1817" spans="2:4">
      <c r="B1817" s="1">
        <v>42597</v>
      </c>
      <c r="C1817">
        <f>IFERROR(VLOOKUP(B1817,'INX convert'!A$5:G$3000,7,0),C1816)</f>
        <v>16675.580000000002</v>
      </c>
      <c r="D1817">
        <f>IFERROR(VLOOKUP(B1817,'INX convert'!A$5:G$3000,4,0),D1816)</f>
        <v>7336.91</v>
      </c>
    </row>
    <row r="1818" spans="2:4">
      <c r="B1818" s="1">
        <v>42598</v>
      </c>
      <c r="C1818">
        <f>IFERROR(VLOOKUP(B1818,'INX convert'!A$5:G$3000,7,0),C1817)</f>
        <v>17323.61</v>
      </c>
      <c r="D1818">
        <f>IFERROR(VLOOKUP(B1818,'INX convert'!A$5:G$3000,4,0),D1817)</f>
        <v>7132.3</v>
      </c>
    </row>
    <row r="1819" spans="2:4">
      <c r="B1819" s="1">
        <v>42599</v>
      </c>
      <c r="C1819">
        <f>IFERROR(VLOOKUP(B1819,'INX convert'!A$5:G$3000,7,0),C1818)</f>
        <v>17769.61</v>
      </c>
      <c r="D1819">
        <f>IFERROR(VLOOKUP(B1819,'INX convert'!A$5:G$3000,4,0),D1818)</f>
        <v>6966.03</v>
      </c>
    </row>
    <row r="1820" spans="2:4">
      <c r="B1820" s="1">
        <v>42600</v>
      </c>
      <c r="C1820">
        <f>IFERROR(VLOOKUP(B1820,'INX convert'!A$5:G$3000,7,0),C1819)</f>
        <v>17460.25</v>
      </c>
      <c r="D1820">
        <f>IFERROR(VLOOKUP(B1820,'INX convert'!A$5:G$3000,4,0),D1819)</f>
        <v>7151.22</v>
      </c>
    </row>
    <row r="1821" spans="2:4">
      <c r="B1821" s="1">
        <v>42601</v>
      </c>
      <c r="C1821">
        <f>IFERROR(VLOOKUP(B1821,'INX convert'!A$5:G$3000,7,0),C1820)</f>
        <v>17714.68</v>
      </c>
      <c r="D1821">
        <f>IFERROR(VLOOKUP(B1821,'INX convert'!A$5:G$3000,4,0),D1820)</f>
        <v>7040.52</v>
      </c>
    </row>
    <row r="1822" spans="2:4">
      <c r="B1822" s="1">
        <v>42604</v>
      </c>
      <c r="C1822">
        <f>IFERROR(VLOOKUP(B1822,'INX convert'!A$5:G$3000,7,0),C1821)</f>
        <v>17775.57</v>
      </c>
      <c r="D1822">
        <f>IFERROR(VLOOKUP(B1822,'INX convert'!A$5:G$3000,4,0),D1821)</f>
        <v>7021.26</v>
      </c>
    </row>
    <row r="1823" spans="2:4">
      <c r="B1823" s="1">
        <v>42605</v>
      </c>
      <c r="C1823">
        <f>IFERROR(VLOOKUP(B1823,'INX convert'!A$5:G$3000,7,0),C1822)</f>
        <v>17267.45</v>
      </c>
      <c r="D1823">
        <f>IFERROR(VLOOKUP(B1823,'INX convert'!A$5:G$3000,4,0),D1822)</f>
        <v>7211.02</v>
      </c>
    </row>
    <row r="1824" spans="2:4">
      <c r="B1824" s="1">
        <v>42606</v>
      </c>
      <c r="C1824">
        <f>IFERROR(VLOOKUP(B1824,'INX convert'!A$5:G$3000,7,0),C1823)</f>
        <v>17079.36</v>
      </c>
      <c r="D1824">
        <f>IFERROR(VLOOKUP(B1824,'INX convert'!A$5:G$3000,4,0),D1823)</f>
        <v>7195.95</v>
      </c>
    </row>
    <row r="1825" spans="2:4">
      <c r="B1825" s="1">
        <v>42607</v>
      </c>
      <c r="C1825">
        <f>IFERROR(VLOOKUP(B1825,'INX convert'!A$5:G$3000,7,0),C1824)</f>
        <v>17346.62</v>
      </c>
      <c r="D1825">
        <f>IFERROR(VLOOKUP(B1825,'INX convert'!A$5:G$3000,4,0),D1824)</f>
        <v>7124.18</v>
      </c>
    </row>
    <row r="1826" spans="2:4">
      <c r="B1826" s="1">
        <v>42608</v>
      </c>
      <c r="C1826">
        <f>IFERROR(VLOOKUP(B1826,'INX convert'!A$5:G$3000,7,0),C1825)</f>
        <v>16794.78</v>
      </c>
      <c r="D1826">
        <f>IFERROR(VLOOKUP(B1826,'INX convert'!A$5:G$3000,4,0),D1825)</f>
        <v>7347.82</v>
      </c>
    </row>
    <row r="1827" spans="2:4">
      <c r="B1827" s="1">
        <v>42611</v>
      </c>
      <c r="C1827">
        <f>IFERROR(VLOOKUP(B1827,'INX convert'!A$5:G$3000,7,0),C1826)</f>
        <v>16800.400000000001</v>
      </c>
      <c r="D1827">
        <f>IFERROR(VLOOKUP(B1827,'INX convert'!A$5:G$3000,4,0),D1826)</f>
        <v>7196.12</v>
      </c>
    </row>
    <row r="1828" spans="2:4">
      <c r="B1828" s="1">
        <v>42612</v>
      </c>
      <c r="C1828">
        <f>IFERROR(VLOOKUP(B1828,'INX convert'!A$5:G$3000,7,0),C1827)</f>
        <v>16359.77</v>
      </c>
      <c r="D1828">
        <f>IFERROR(VLOOKUP(B1828,'INX convert'!A$5:G$3000,4,0),D1827)</f>
        <v>7363.68</v>
      </c>
    </row>
    <row r="1829" spans="2:4">
      <c r="B1829" s="1">
        <v>42613</v>
      </c>
      <c r="C1829">
        <f>IFERROR(VLOOKUP(B1829,'INX convert'!A$5:G$3000,7,0),C1828)</f>
        <v>16514.990000000002</v>
      </c>
      <c r="D1829">
        <f>IFERROR(VLOOKUP(B1829,'INX convert'!A$5:G$3000,4,0),D1828)</f>
        <v>7273.96</v>
      </c>
    </row>
    <row r="1830" spans="2:4">
      <c r="B1830" s="1">
        <v>42614</v>
      </c>
      <c r="C1830">
        <f>IFERROR(VLOOKUP(B1830,'INX convert'!A$5:G$3000,7,0),C1829)</f>
        <v>16697.79</v>
      </c>
      <c r="D1830">
        <f>IFERROR(VLOOKUP(B1830,'INX convert'!A$5:G$3000,4,0),D1829)</f>
        <v>7264.64</v>
      </c>
    </row>
    <row r="1831" spans="2:4">
      <c r="B1831" s="1">
        <v>42615</v>
      </c>
      <c r="C1831">
        <f>IFERROR(VLOOKUP(B1831,'INX convert'!A$5:G$3000,7,0),C1830)</f>
        <v>16021.38</v>
      </c>
      <c r="D1831">
        <f>IFERROR(VLOOKUP(B1831,'INX convert'!A$5:G$3000,4,0),D1830)</f>
        <v>7518.03</v>
      </c>
    </row>
    <row r="1832" spans="2:4">
      <c r="B1832" s="1">
        <v>42619</v>
      </c>
      <c r="C1832">
        <f>IFERROR(VLOOKUP(B1832,'INX convert'!A$5:G$3000,7,0),C1831)</f>
        <v>15879.52</v>
      </c>
      <c r="D1832">
        <f>IFERROR(VLOOKUP(B1832,'INX convert'!A$5:G$3000,4,0),D1831)</f>
        <v>7683.3</v>
      </c>
    </row>
    <row r="1833" spans="2:4">
      <c r="B1833" s="1">
        <v>42620</v>
      </c>
      <c r="C1833">
        <f>IFERROR(VLOOKUP(B1833,'INX convert'!A$5:G$3000,7,0),C1832)</f>
        <v>15468.76</v>
      </c>
      <c r="D1833">
        <f>IFERROR(VLOOKUP(B1833,'INX convert'!A$5:G$3000,4,0),D1832)</f>
        <v>7885.32</v>
      </c>
    </row>
    <row r="1834" spans="2:4">
      <c r="B1834" s="1">
        <v>42621</v>
      </c>
      <c r="C1834">
        <f>IFERROR(VLOOKUP(B1834,'INX convert'!A$5:G$3000,7,0),C1833)</f>
        <v>15280.85</v>
      </c>
      <c r="D1834">
        <f>IFERROR(VLOOKUP(B1834,'INX convert'!A$5:G$3000,4,0),D1833)</f>
        <v>8024.46</v>
      </c>
    </row>
    <row r="1835" spans="2:4">
      <c r="B1835" s="1">
        <v>42622</v>
      </c>
      <c r="C1835">
        <f>IFERROR(VLOOKUP(B1835,'INX convert'!A$5:G$3000,7,0),C1834)</f>
        <v>15728.85</v>
      </c>
      <c r="D1835">
        <f>IFERROR(VLOOKUP(B1835,'INX convert'!A$5:G$3000,4,0),D1834)</f>
        <v>7698.11</v>
      </c>
    </row>
    <row r="1836" spans="2:4">
      <c r="B1836" s="1">
        <v>42625</v>
      </c>
      <c r="C1836">
        <f>IFERROR(VLOOKUP(B1836,'INX convert'!A$5:G$3000,7,0),C1835)</f>
        <v>16541.87</v>
      </c>
      <c r="D1836">
        <f>IFERROR(VLOOKUP(B1836,'INX convert'!A$5:G$3000,4,0),D1835)</f>
        <v>7310.31</v>
      </c>
    </row>
    <row r="1837" spans="2:4">
      <c r="B1837" s="1">
        <v>42626</v>
      </c>
      <c r="C1837">
        <f>IFERROR(VLOOKUP(B1837,'INX convert'!A$5:G$3000,7,0),C1836)</f>
        <v>17013.650000000001</v>
      </c>
      <c r="D1837">
        <f>IFERROR(VLOOKUP(B1837,'INX convert'!A$5:G$3000,4,0),D1836)</f>
        <v>7129.11</v>
      </c>
    </row>
    <row r="1838" spans="2:4">
      <c r="B1838" s="1">
        <v>42627</v>
      </c>
      <c r="C1838">
        <f>IFERROR(VLOOKUP(B1838,'INX convert'!A$5:G$3000,7,0),C1837)</f>
        <v>16822.21</v>
      </c>
      <c r="D1838">
        <f>IFERROR(VLOOKUP(B1838,'INX convert'!A$5:G$3000,4,0),D1837)</f>
        <v>7215.66</v>
      </c>
    </row>
    <row r="1839" spans="2:4">
      <c r="B1839" s="1">
        <v>42628</v>
      </c>
      <c r="C1839">
        <f>IFERROR(VLOOKUP(B1839,'INX convert'!A$5:G$3000,7,0),C1838)</f>
        <v>16316</v>
      </c>
      <c r="D1839">
        <f>IFERROR(VLOOKUP(B1839,'INX convert'!A$5:G$3000,4,0),D1838)</f>
        <v>7425.17</v>
      </c>
    </row>
    <row r="1840" spans="2:4">
      <c r="B1840" s="1">
        <v>42629</v>
      </c>
      <c r="C1840">
        <f>IFERROR(VLOOKUP(B1840,'INX convert'!A$5:G$3000,7,0),C1839)</f>
        <v>16746.71</v>
      </c>
      <c r="D1840">
        <f>IFERROR(VLOOKUP(B1840,'INX convert'!A$5:G$3000,4,0),D1839)</f>
        <v>7121.01</v>
      </c>
    </row>
    <row r="1841" spans="2:4">
      <c r="B1841" s="1">
        <v>42632</v>
      </c>
      <c r="C1841">
        <f>IFERROR(VLOOKUP(B1841,'INX convert'!A$5:G$3000,7,0),C1840)</f>
        <v>15886.46</v>
      </c>
      <c r="D1841">
        <f>IFERROR(VLOOKUP(B1841,'INX convert'!A$5:G$3000,4,0),D1840)</f>
        <v>7510.43</v>
      </c>
    </row>
    <row r="1842" spans="2:4">
      <c r="B1842" s="1">
        <v>42633</v>
      </c>
      <c r="C1842">
        <f>IFERROR(VLOOKUP(B1842,'INX convert'!A$5:G$3000,7,0),C1841)</f>
        <v>15864.6</v>
      </c>
      <c r="D1842">
        <f>IFERROR(VLOOKUP(B1842,'INX convert'!A$5:G$3000,4,0),D1841)</f>
        <v>7502.06</v>
      </c>
    </row>
    <row r="1843" spans="2:4">
      <c r="B1843" s="1">
        <v>42634</v>
      </c>
      <c r="C1843">
        <f>IFERROR(VLOOKUP(B1843,'INX convert'!A$5:G$3000,7,0),C1842)</f>
        <v>15281.61</v>
      </c>
      <c r="D1843">
        <f>IFERROR(VLOOKUP(B1843,'INX convert'!A$5:G$3000,4,0),D1842)</f>
        <v>7734.01</v>
      </c>
    </row>
    <row r="1844" spans="2:4">
      <c r="B1844" s="1">
        <v>42635</v>
      </c>
      <c r="C1844">
        <f>IFERROR(VLOOKUP(B1844,'INX convert'!A$5:G$3000,7,0),C1843)</f>
        <v>14396.89</v>
      </c>
      <c r="D1844">
        <f>IFERROR(VLOOKUP(B1844,'INX convert'!A$5:G$3000,4,0),D1843)</f>
        <v>8318.7999999999993</v>
      </c>
    </row>
    <row r="1845" spans="2:4">
      <c r="B1845" s="1">
        <v>42636</v>
      </c>
      <c r="C1845">
        <f>IFERROR(VLOOKUP(B1845,'INX convert'!A$5:G$3000,7,0),C1844)</f>
        <v>14314.31</v>
      </c>
      <c r="D1845">
        <f>IFERROR(VLOOKUP(B1845,'INX convert'!A$5:G$3000,4,0),D1844)</f>
        <v>8332.65</v>
      </c>
    </row>
    <row r="1846" spans="2:4">
      <c r="B1846" s="1">
        <v>42639</v>
      </c>
      <c r="C1846">
        <f>IFERROR(VLOOKUP(B1846,'INX convert'!A$5:G$3000,7,0),C1845)</f>
        <v>15314.81</v>
      </c>
      <c r="D1846">
        <f>IFERROR(VLOOKUP(B1846,'INX convert'!A$5:G$3000,4,0),D1845)</f>
        <v>7818.74</v>
      </c>
    </row>
    <row r="1847" spans="2:4">
      <c r="B1847" s="1">
        <v>42640</v>
      </c>
      <c r="C1847">
        <f>IFERROR(VLOOKUP(B1847,'INX convert'!A$5:G$3000,7,0),C1846)</f>
        <v>15359.2</v>
      </c>
      <c r="D1847">
        <f>IFERROR(VLOOKUP(B1847,'INX convert'!A$5:G$3000,4,0),D1846)</f>
        <v>7696.39</v>
      </c>
    </row>
    <row r="1848" spans="2:4">
      <c r="B1848" s="1">
        <v>42641</v>
      </c>
      <c r="C1848">
        <f>IFERROR(VLOOKUP(B1848,'INX convert'!A$5:G$3000,7,0),C1847)</f>
        <v>14887.38</v>
      </c>
      <c r="D1848">
        <f>IFERROR(VLOOKUP(B1848,'INX convert'!A$5:G$3000,4,0),D1847)</f>
        <v>7923.05</v>
      </c>
    </row>
    <row r="1849" spans="2:4">
      <c r="B1849" s="1">
        <v>42642</v>
      </c>
      <c r="C1849">
        <f>IFERROR(VLOOKUP(B1849,'INX convert'!A$5:G$3000,7,0),C1848)</f>
        <v>14970.4</v>
      </c>
      <c r="D1849">
        <f>IFERROR(VLOOKUP(B1849,'INX convert'!A$5:G$3000,4,0),D1848)</f>
        <v>7931.55</v>
      </c>
    </row>
    <row r="1850" spans="2:4">
      <c r="B1850" s="1">
        <v>42643</v>
      </c>
      <c r="C1850">
        <f>IFERROR(VLOOKUP(B1850,'INX convert'!A$5:G$3000,7,0),C1849)</f>
        <v>14918.41</v>
      </c>
      <c r="D1850">
        <f>IFERROR(VLOOKUP(B1850,'INX convert'!A$5:G$3000,4,0),D1849)</f>
        <v>7968.47</v>
      </c>
    </row>
    <row r="1851" spans="2:4">
      <c r="B1851" s="1">
        <v>42646</v>
      </c>
      <c r="C1851">
        <f>IFERROR(VLOOKUP(B1851,'INX convert'!A$5:G$3000,7,0),C1850)</f>
        <v>14804.17</v>
      </c>
      <c r="D1851">
        <f>IFERROR(VLOOKUP(B1851,'INX convert'!A$5:G$3000,4,0),D1850)</f>
        <v>7999.36</v>
      </c>
    </row>
    <row r="1852" spans="2:4">
      <c r="B1852" s="1">
        <v>42647</v>
      </c>
      <c r="C1852">
        <f>IFERROR(VLOOKUP(B1852,'INX convert'!A$5:G$3000,7,0),C1851)</f>
        <v>14371.78</v>
      </c>
      <c r="D1852">
        <f>IFERROR(VLOOKUP(B1852,'INX convert'!A$5:G$3000,4,0),D1851)</f>
        <v>8145.65</v>
      </c>
    </row>
    <row r="1853" spans="2:4">
      <c r="B1853" s="1">
        <v>42648</v>
      </c>
      <c r="C1853">
        <f>IFERROR(VLOOKUP(B1853,'INX convert'!A$5:G$3000,7,0),C1852)</f>
        <v>14554.66</v>
      </c>
      <c r="D1853">
        <f>IFERROR(VLOOKUP(B1853,'INX convert'!A$5:G$3000,4,0),D1852)</f>
        <v>8101.5</v>
      </c>
    </row>
    <row r="1854" spans="2:4">
      <c r="B1854" s="1">
        <v>42649</v>
      </c>
      <c r="C1854">
        <f>IFERROR(VLOOKUP(B1854,'INX convert'!A$5:G$3000,7,0),C1853)</f>
        <v>14521.83</v>
      </c>
      <c r="D1854">
        <f>IFERROR(VLOOKUP(B1854,'INX convert'!A$5:G$3000,4,0),D1853)</f>
        <v>8072.44</v>
      </c>
    </row>
    <row r="1855" spans="2:4">
      <c r="B1855" s="1">
        <v>42650</v>
      </c>
      <c r="C1855">
        <f>IFERROR(VLOOKUP(B1855,'INX convert'!A$5:G$3000,7,0),C1854)</f>
        <v>14806.97</v>
      </c>
      <c r="D1855">
        <f>IFERROR(VLOOKUP(B1855,'INX convert'!A$5:G$3000,4,0),D1854)</f>
        <v>7923.84</v>
      </c>
    </row>
    <row r="1856" spans="2:4">
      <c r="B1856" s="1">
        <v>42653</v>
      </c>
      <c r="C1856">
        <f>IFERROR(VLOOKUP(B1856,'INX convert'!A$5:G$3000,7,0),C1855)</f>
        <v>14296.55</v>
      </c>
      <c r="D1856">
        <f>IFERROR(VLOOKUP(B1856,'INX convert'!A$5:G$3000,4,0),D1855)</f>
        <v>8167.45</v>
      </c>
    </row>
    <row r="1857" spans="2:4">
      <c r="B1857" s="1">
        <v>42654</v>
      </c>
      <c r="C1857">
        <f>IFERROR(VLOOKUP(B1857,'INX convert'!A$5:G$3000,7,0),C1856)</f>
        <v>14389.22</v>
      </c>
      <c r="D1857">
        <f>IFERROR(VLOOKUP(B1857,'INX convert'!A$5:G$3000,4,0),D1856)</f>
        <v>7967.7</v>
      </c>
    </row>
    <row r="1858" spans="2:4">
      <c r="B1858" s="1">
        <v>42655</v>
      </c>
      <c r="C1858">
        <f>IFERROR(VLOOKUP(B1858,'INX convert'!A$5:G$3000,7,0),C1857)</f>
        <v>14455.92</v>
      </c>
      <c r="D1858">
        <f>IFERROR(VLOOKUP(B1858,'INX convert'!A$5:G$3000,4,0),D1857)</f>
        <v>7862.92</v>
      </c>
    </row>
    <row r="1859" spans="2:4">
      <c r="B1859" s="1">
        <v>42656</v>
      </c>
      <c r="C1859">
        <f>IFERROR(VLOOKUP(B1859,'INX convert'!A$5:G$3000,7,0),C1858)</f>
        <v>14663.42</v>
      </c>
      <c r="D1859">
        <f>IFERROR(VLOOKUP(B1859,'INX convert'!A$5:G$3000,4,0),D1858)</f>
        <v>7774.3</v>
      </c>
    </row>
    <row r="1860" spans="2:4">
      <c r="B1860" s="1">
        <v>42657</v>
      </c>
      <c r="C1860">
        <f>IFERROR(VLOOKUP(B1860,'INX convert'!A$5:G$3000,7,0),C1859)</f>
        <v>14099.07</v>
      </c>
      <c r="D1860">
        <f>IFERROR(VLOOKUP(B1860,'INX convert'!A$5:G$3000,4,0),D1859)</f>
        <v>8033.43</v>
      </c>
    </row>
    <row r="1861" spans="2:4">
      <c r="B1861" s="1">
        <v>42660</v>
      </c>
      <c r="C1861">
        <f>IFERROR(VLOOKUP(B1861,'INX convert'!A$5:G$3000,7,0),C1860)</f>
        <v>14371.72</v>
      </c>
      <c r="D1861">
        <f>IFERROR(VLOOKUP(B1861,'INX convert'!A$5:G$3000,4,0),D1860)</f>
        <v>7859.98</v>
      </c>
    </row>
    <row r="1862" spans="2:4">
      <c r="B1862" s="1">
        <v>42661</v>
      </c>
      <c r="C1862">
        <f>IFERROR(VLOOKUP(B1862,'INX convert'!A$5:G$3000,7,0),C1861)</f>
        <v>13873.71</v>
      </c>
      <c r="D1862">
        <f>IFERROR(VLOOKUP(B1862,'INX convert'!A$5:G$3000,4,0),D1861)</f>
        <v>8104.54</v>
      </c>
    </row>
    <row r="1863" spans="2:4">
      <c r="B1863" s="1">
        <v>42662</v>
      </c>
      <c r="C1863">
        <f>IFERROR(VLOOKUP(B1863,'INX convert'!A$5:G$3000,7,0),C1862)</f>
        <v>13505.79</v>
      </c>
      <c r="D1863">
        <f>IFERROR(VLOOKUP(B1863,'INX convert'!A$5:G$3000,4,0),D1862)</f>
        <v>8308.5300000000007</v>
      </c>
    </row>
    <row r="1864" spans="2:4">
      <c r="B1864" s="1">
        <v>42663</v>
      </c>
      <c r="C1864">
        <f>IFERROR(VLOOKUP(B1864,'INX convert'!A$5:G$3000,7,0),C1863)</f>
        <v>12987.8</v>
      </c>
      <c r="D1864">
        <f>IFERROR(VLOOKUP(B1864,'INX convert'!A$5:G$3000,4,0),D1863)</f>
        <v>8562.74</v>
      </c>
    </row>
    <row r="1865" spans="2:4">
      <c r="B1865" s="1">
        <v>42664</v>
      </c>
      <c r="C1865">
        <f>IFERROR(VLOOKUP(B1865,'INX convert'!A$5:G$3000,7,0),C1864)</f>
        <v>12787.89</v>
      </c>
      <c r="D1865">
        <f>IFERROR(VLOOKUP(B1865,'INX convert'!A$5:G$3000,4,0),D1864)</f>
        <v>8606.5</v>
      </c>
    </row>
    <row r="1866" spans="2:4">
      <c r="B1866" s="1">
        <v>42667</v>
      </c>
      <c r="C1866">
        <f>IFERROR(VLOOKUP(B1866,'INX convert'!A$5:G$3000,7,0),C1865)</f>
        <v>12561.37</v>
      </c>
      <c r="D1866">
        <f>IFERROR(VLOOKUP(B1866,'INX convert'!A$5:G$3000,4,0),D1865)</f>
        <v>8778.56</v>
      </c>
    </row>
    <row r="1867" spans="2:4">
      <c r="B1867" s="1">
        <v>42668</v>
      </c>
      <c r="C1867">
        <f>IFERROR(VLOOKUP(B1867,'INX convert'!A$5:G$3000,7,0),C1866)</f>
        <v>12506.72</v>
      </c>
      <c r="D1867">
        <f>IFERROR(VLOOKUP(B1867,'INX convert'!A$5:G$3000,4,0),D1866)</f>
        <v>8773.34</v>
      </c>
    </row>
    <row r="1868" spans="2:4">
      <c r="B1868" s="1">
        <v>42669</v>
      </c>
      <c r="C1868">
        <f>IFERROR(VLOOKUP(B1868,'INX convert'!A$5:G$3000,7,0),C1867)</f>
        <v>12600.85</v>
      </c>
      <c r="D1868">
        <f>IFERROR(VLOOKUP(B1868,'INX convert'!A$5:G$3000,4,0),D1867)</f>
        <v>8797.91</v>
      </c>
    </row>
    <row r="1869" spans="2:4">
      <c r="B1869" s="1">
        <v>42670</v>
      </c>
      <c r="C1869">
        <f>IFERROR(VLOOKUP(B1869,'INX convert'!A$5:G$3000,7,0),C1868)</f>
        <v>12637.42</v>
      </c>
      <c r="D1869">
        <f>IFERROR(VLOOKUP(B1869,'INX convert'!A$5:G$3000,4,0),D1868)</f>
        <v>8771.9</v>
      </c>
    </row>
    <row r="1870" spans="2:4">
      <c r="B1870" s="1">
        <v>42671</v>
      </c>
      <c r="C1870">
        <f>IFERROR(VLOOKUP(B1870,'INX convert'!A$5:G$3000,7,0),C1869)</f>
        <v>12754.34</v>
      </c>
      <c r="D1870">
        <f>IFERROR(VLOOKUP(B1870,'INX convert'!A$5:G$3000,4,0),D1869)</f>
        <v>8705.5300000000007</v>
      </c>
    </row>
    <row r="1871" spans="2:4">
      <c r="B1871" s="1">
        <v>42674</v>
      </c>
      <c r="C1871">
        <f>IFERROR(VLOOKUP(B1871,'INX convert'!A$5:G$3000,7,0),C1870)</f>
        <v>12997.68</v>
      </c>
      <c r="D1871">
        <f>IFERROR(VLOOKUP(B1871,'INX convert'!A$5:G$3000,4,0),D1870)</f>
        <v>8589.1</v>
      </c>
    </row>
    <row r="1872" spans="2:4">
      <c r="B1872" s="1">
        <v>42675</v>
      </c>
      <c r="C1872">
        <f>IFERROR(VLOOKUP(B1872,'INX convert'!A$5:G$3000,7,0),C1871)</f>
        <v>13601.41</v>
      </c>
      <c r="D1872">
        <f>IFERROR(VLOOKUP(B1872,'INX convert'!A$5:G$3000,4,0),D1871)</f>
        <v>8315.89</v>
      </c>
    </row>
    <row r="1873" spans="2:4">
      <c r="B1873" s="1">
        <v>42676</v>
      </c>
      <c r="C1873">
        <f>IFERROR(VLOOKUP(B1873,'INX convert'!A$5:G$3000,7,0),C1872)</f>
        <v>14021.62</v>
      </c>
      <c r="D1873">
        <f>IFERROR(VLOOKUP(B1873,'INX convert'!A$5:G$3000,4,0),D1872)</f>
        <v>8169.38</v>
      </c>
    </row>
    <row r="1874" spans="2:4">
      <c r="B1874" s="1">
        <v>42677</v>
      </c>
      <c r="C1874">
        <f>IFERROR(VLOOKUP(B1874,'INX convert'!A$5:G$3000,7,0),C1873)</f>
        <v>14026.45</v>
      </c>
      <c r="D1874">
        <f>IFERROR(VLOOKUP(B1874,'INX convert'!A$5:G$3000,4,0),D1873)</f>
        <v>8129.41</v>
      </c>
    </row>
    <row r="1875" spans="2:4">
      <c r="B1875" s="1">
        <v>42678</v>
      </c>
      <c r="C1875">
        <f>IFERROR(VLOOKUP(B1875,'INX convert'!A$5:G$3000,7,0),C1874)</f>
        <v>14036.91</v>
      </c>
      <c r="D1875">
        <f>IFERROR(VLOOKUP(B1875,'INX convert'!A$5:G$3000,4,0),D1874)</f>
        <v>8163.35</v>
      </c>
    </row>
    <row r="1876" spans="2:4">
      <c r="B1876" s="1">
        <v>42681</v>
      </c>
      <c r="C1876">
        <f>IFERROR(VLOOKUP(B1876,'INX convert'!A$5:G$3000,7,0),C1875)</f>
        <v>13269.73</v>
      </c>
      <c r="D1876">
        <f>IFERROR(VLOOKUP(B1876,'INX convert'!A$5:G$3000,4,0),D1875)</f>
        <v>8477.5400000000009</v>
      </c>
    </row>
    <row r="1877" spans="2:4">
      <c r="B1877" s="1">
        <v>42682</v>
      </c>
      <c r="C1877">
        <f>IFERROR(VLOOKUP(B1877,'INX convert'!A$5:G$3000,7,0),C1876)</f>
        <v>13115.39</v>
      </c>
      <c r="D1877">
        <f>IFERROR(VLOOKUP(B1877,'INX convert'!A$5:G$3000,4,0),D1876)</f>
        <v>8592.56</v>
      </c>
    </row>
    <row r="1878" spans="2:4">
      <c r="B1878" s="1">
        <v>42683</v>
      </c>
      <c r="C1878">
        <f>IFERROR(VLOOKUP(B1878,'INX convert'!A$5:G$3000,7,0),C1877)</f>
        <v>12633.53</v>
      </c>
      <c r="D1878">
        <f>IFERROR(VLOOKUP(B1878,'INX convert'!A$5:G$3000,4,0),D1877)</f>
        <v>8751.2099999999991</v>
      </c>
    </row>
    <row r="1879" spans="2:4">
      <c r="B1879" s="1">
        <v>42684</v>
      </c>
      <c r="C1879">
        <f>IFERROR(VLOOKUP(B1879,'INX convert'!A$5:G$3000,7,0),C1878)</f>
        <v>12635.71</v>
      </c>
      <c r="D1879">
        <f>IFERROR(VLOOKUP(B1879,'INX convert'!A$5:G$3000,4,0),D1878)</f>
        <v>8639.06</v>
      </c>
    </row>
    <row r="1880" spans="2:4">
      <c r="B1880" s="1">
        <v>42685</v>
      </c>
      <c r="C1880">
        <f>IFERROR(VLOOKUP(B1880,'INX convert'!A$5:G$3000,7,0),C1879)</f>
        <v>13044.87</v>
      </c>
      <c r="D1880">
        <f>IFERROR(VLOOKUP(B1880,'INX convert'!A$5:G$3000,4,0),D1879)</f>
        <v>8319.5300000000007</v>
      </c>
    </row>
    <row r="1881" spans="2:4">
      <c r="B1881" s="1">
        <v>42688</v>
      </c>
      <c r="C1881">
        <f>IFERROR(VLOOKUP(B1881,'INX convert'!A$5:G$3000,7,0),C1880)</f>
        <v>12942.51</v>
      </c>
      <c r="D1881">
        <f>IFERROR(VLOOKUP(B1881,'INX convert'!A$5:G$3000,4,0),D1880)</f>
        <v>8180.72</v>
      </c>
    </row>
    <row r="1882" spans="2:4">
      <c r="B1882" s="1">
        <v>42689</v>
      </c>
      <c r="C1882">
        <f>IFERROR(VLOOKUP(B1882,'INX convert'!A$5:G$3000,7,0),C1881)</f>
        <v>12411.44</v>
      </c>
      <c r="D1882">
        <f>IFERROR(VLOOKUP(B1882,'INX convert'!A$5:G$3000,4,0),D1881)</f>
        <v>8522.23</v>
      </c>
    </row>
    <row r="1883" spans="2:4">
      <c r="B1883" s="1">
        <v>42690</v>
      </c>
      <c r="C1883">
        <f>IFERROR(VLOOKUP(B1883,'INX convert'!A$5:G$3000,7,0),C1882)</f>
        <v>12462.26</v>
      </c>
      <c r="D1883">
        <f>IFERROR(VLOOKUP(B1883,'INX convert'!A$5:G$3000,4,0),D1882)</f>
        <v>8399.76</v>
      </c>
    </row>
    <row r="1884" spans="2:4">
      <c r="B1884" s="1">
        <v>42691</v>
      </c>
      <c r="C1884">
        <f>IFERROR(VLOOKUP(B1884,'INX convert'!A$5:G$3000,7,0),C1883)</f>
        <v>12179.56</v>
      </c>
      <c r="D1884">
        <f>IFERROR(VLOOKUP(B1884,'INX convert'!A$5:G$3000,4,0),D1883)</f>
        <v>8588.31</v>
      </c>
    </row>
    <row r="1885" spans="2:4">
      <c r="B1885" s="1">
        <v>42692</v>
      </c>
      <c r="C1885">
        <f>IFERROR(VLOOKUP(B1885,'INX convert'!A$5:G$3000,7,0),C1884)</f>
        <v>12062.61</v>
      </c>
      <c r="D1885">
        <f>IFERROR(VLOOKUP(B1885,'INX convert'!A$5:G$3000,4,0),D1884)</f>
        <v>8509.0300000000007</v>
      </c>
    </row>
    <row r="1886" spans="2:4">
      <c r="B1886" s="1">
        <v>42695</v>
      </c>
      <c r="C1886">
        <f>IFERROR(VLOOKUP(B1886,'INX convert'!A$5:G$3000,7,0),C1885)</f>
        <v>11903.67</v>
      </c>
      <c r="D1886">
        <f>IFERROR(VLOOKUP(B1886,'INX convert'!A$5:G$3000,4,0),D1885)</f>
        <v>8697.01</v>
      </c>
    </row>
    <row r="1887" spans="2:4">
      <c r="B1887" s="1">
        <v>42696</v>
      </c>
      <c r="C1887">
        <f>IFERROR(VLOOKUP(B1887,'INX convert'!A$5:G$3000,7,0),C1886)</f>
        <v>11777.34</v>
      </c>
      <c r="D1887">
        <f>IFERROR(VLOOKUP(B1887,'INX convert'!A$5:G$3000,4,0),D1886)</f>
        <v>8734.51</v>
      </c>
    </row>
    <row r="1888" spans="2:4">
      <c r="B1888" s="1">
        <v>42697</v>
      </c>
      <c r="C1888">
        <f>IFERROR(VLOOKUP(B1888,'INX convert'!A$5:G$3000,7,0),C1887)</f>
        <v>11650.42</v>
      </c>
      <c r="D1888">
        <f>IFERROR(VLOOKUP(B1888,'INX convert'!A$5:G$3000,4,0),D1887)</f>
        <v>8731.33</v>
      </c>
    </row>
    <row r="1889" spans="2:4">
      <c r="B1889" s="1">
        <v>42699</v>
      </c>
      <c r="C1889">
        <f>IFERROR(VLOOKUP(B1889,'INX convert'!A$5:G$3000,7,0),C1888)</f>
        <v>11902.45</v>
      </c>
      <c r="D1889">
        <f>IFERROR(VLOOKUP(B1889,'INX convert'!A$5:G$3000,4,0),D1888)</f>
        <v>8659.77</v>
      </c>
    </row>
    <row r="1890" spans="2:4">
      <c r="B1890" s="1">
        <v>42702</v>
      </c>
      <c r="C1890">
        <f>IFERROR(VLOOKUP(B1890,'INX convert'!A$5:G$3000,7,0),C1889)</f>
        <v>12238.52</v>
      </c>
      <c r="D1890">
        <f>IFERROR(VLOOKUP(B1890,'INX convert'!A$5:G$3000,4,0),D1889)</f>
        <v>8380.7900000000009</v>
      </c>
    </row>
    <row r="1891" spans="2:4">
      <c r="B1891" s="1">
        <v>42703</v>
      </c>
      <c r="C1891">
        <f>IFERROR(VLOOKUP(B1891,'INX convert'!A$5:G$3000,7,0),C1890)</f>
        <v>12040.29</v>
      </c>
      <c r="D1891">
        <f>IFERROR(VLOOKUP(B1891,'INX convert'!A$5:G$3000,4,0),D1890)</f>
        <v>8569.61</v>
      </c>
    </row>
    <row r="1892" spans="2:4">
      <c r="B1892" s="1">
        <v>42704</v>
      </c>
      <c r="C1892">
        <f>IFERROR(VLOOKUP(B1892,'INX convert'!A$5:G$3000,7,0),C1891)</f>
        <v>11903.98</v>
      </c>
      <c r="D1892">
        <f>IFERROR(VLOOKUP(B1892,'INX convert'!A$5:G$3000,4,0),D1891)</f>
        <v>8645.67</v>
      </c>
    </row>
    <row r="1893" spans="2:4">
      <c r="B1893" s="1">
        <v>42705</v>
      </c>
      <c r="C1893">
        <f>IFERROR(VLOOKUP(B1893,'INX convert'!A$5:G$3000,7,0),C1892)</f>
        <v>12265.77</v>
      </c>
      <c r="D1893">
        <f>IFERROR(VLOOKUP(B1893,'INX convert'!A$5:G$3000,4,0),D1892)</f>
        <v>8386.99</v>
      </c>
    </row>
    <row r="1894" spans="2:4">
      <c r="B1894" s="1">
        <v>42706</v>
      </c>
      <c r="C1894">
        <f>IFERROR(VLOOKUP(B1894,'INX convert'!A$5:G$3000,7,0),C1893)</f>
        <v>12182.04</v>
      </c>
      <c r="D1894">
        <f>IFERROR(VLOOKUP(B1894,'INX convert'!A$5:G$3000,4,0),D1893)</f>
        <v>8520.17</v>
      </c>
    </row>
    <row r="1895" spans="2:4">
      <c r="B1895" s="1">
        <v>42709</v>
      </c>
      <c r="C1895">
        <f>IFERROR(VLOOKUP(B1895,'INX convert'!A$5:G$3000,7,0),C1894)</f>
        <v>11331.99</v>
      </c>
      <c r="D1895">
        <f>IFERROR(VLOOKUP(B1895,'INX convert'!A$5:G$3000,4,0),D1894)</f>
        <v>9215.5</v>
      </c>
    </row>
    <row r="1896" spans="2:4">
      <c r="B1896" s="1">
        <v>42710</v>
      </c>
      <c r="C1896">
        <f>IFERROR(VLOOKUP(B1896,'INX convert'!A$5:G$3000,7,0),C1895)</f>
        <v>10978.37</v>
      </c>
      <c r="D1896">
        <f>IFERROR(VLOOKUP(B1896,'INX convert'!A$5:G$3000,4,0),D1895)</f>
        <v>9515.76</v>
      </c>
    </row>
    <row r="1897" spans="2:4">
      <c r="B1897" s="1">
        <v>42711</v>
      </c>
      <c r="C1897">
        <f>IFERROR(VLOOKUP(B1897,'INX convert'!A$5:G$3000,7,0),C1896)</f>
        <v>10745.15</v>
      </c>
      <c r="D1897">
        <f>IFERROR(VLOOKUP(B1897,'INX convert'!A$5:G$3000,4,0),D1896)</f>
        <v>9772.6</v>
      </c>
    </row>
    <row r="1898" spans="2:4">
      <c r="B1898" s="1">
        <v>42712</v>
      </c>
      <c r="C1898">
        <f>IFERROR(VLOOKUP(B1898,'INX convert'!A$5:G$3000,7,0),C1897)</f>
        <v>10371.799999999999</v>
      </c>
      <c r="D1898">
        <f>IFERROR(VLOOKUP(B1898,'INX convert'!A$5:G$3000,4,0),D1897)</f>
        <v>9830.4599999999991</v>
      </c>
    </row>
    <row r="1899" spans="2:4">
      <c r="B1899" s="1">
        <v>42713</v>
      </c>
      <c r="C1899">
        <f>IFERROR(VLOOKUP(B1899,'INX convert'!A$5:G$3000,7,0),C1898)</f>
        <v>10467.84</v>
      </c>
      <c r="D1899">
        <f>IFERROR(VLOOKUP(B1899,'INX convert'!A$5:G$3000,4,0),D1898)</f>
        <v>9599.6200000000008</v>
      </c>
    </row>
    <row r="1900" spans="2:4">
      <c r="B1900" s="1">
        <v>42716</v>
      </c>
      <c r="C1900">
        <f>IFERROR(VLOOKUP(B1900,'INX convert'!A$5:G$3000,7,0),C1899)</f>
        <v>10568.86</v>
      </c>
      <c r="D1900">
        <f>IFERROR(VLOOKUP(B1900,'INX convert'!A$5:G$3000,4,0),D1899)</f>
        <v>9635.4</v>
      </c>
    </row>
    <row r="1901" spans="2:4">
      <c r="B1901" s="1">
        <v>42717</v>
      </c>
      <c r="C1901">
        <f>IFERROR(VLOOKUP(B1901,'INX convert'!A$5:G$3000,7,0),C1900)</f>
        <v>10473.299999999999</v>
      </c>
      <c r="D1901">
        <f>IFERROR(VLOOKUP(B1901,'INX convert'!A$5:G$3000,4,0),D1900)</f>
        <v>9779.5300000000007</v>
      </c>
    </row>
    <row r="1902" spans="2:4">
      <c r="B1902" s="1">
        <v>42718</v>
      </c>
      <c r="C1902">
        <f>IFERROR(VLOOKUP(B1902,'INX convert'!A$5:G$3000,7,0),C1901)</f>
        <v>10685.8</v>
      </c>
      <c r="D1902">
        <f>IFERROR(VLOOKUP(B1902,'INX convert'!A$5:G$3000,4,0),D1901)</f>
        <v>9601.61</v>
      </c>
    </row>
    <row r="1903" spans="2:4">
      <c r="B1903" s="1">
        <v>42719</v>
      </c>
      <c r="C1903">
        <f>IFERROR(VLOOKUP(B1903,'INX convert'!A$5:G$3000,7,0),C1902)</f>
        <v>10400.73</v>
      </c>
      <c r="D1903">
        <f>IFERROR(VLOOKUP(B1903,'INX convert'!A$5:G$3000,4,0),D1902)</f>
        <v>9426.93</v>
      </c>
    </row>
    <row r="1904" spans="2:4">
      <c r="B1904" s="1">
        <v>42720</v>
      </c>
      <c r="C1904">
        <f>IFERROR(VLOOKUP(B1904,'INX convert'!A$5:G$3000,7,0),C1903)</f>
        <v>10203.02</v>
      </c>
      <c r="D1904">
        <f>IFERROR(VLOOKUP(B1904,'INX convert'!A$5:G$3000,4,0),D1903)</f>
        <v>9594.11</v>
      </c>
    </row>
    <row r="1905" spans="2:4">
      <c r="B1905" s="1">
        <v>42723</v>
      </c>
      <c r="C1905">
        <f>IFERROR(VLOOKUP(B1905,'INX convert'!A$5:G$3000,7,0),C1904)</f>
        <v>9872.9500000000007</v>
      </c>
      <c r="D1905">
        <f>IFERROR(VLOOKUP(B1905,'INX convert'!A$5:G$3000,4,0),D1904)</f>
        <v>9952.66</v>
      </c>
    </row>
    <row r="1906" spans="2:4">
      <c r="B1906" s="1">
        <v>42724</v>
      </c>
      <c r="C1906">
        <f>IFERROR(VLOOKUP(B1906,'INX convert'!A$5:G$3000,7,0),C1905)</f>
        <v>9563.3700000000008</v>
      </c>
      <c r="D1906">
        <f>IFERROR(VLOOKUP(B1906,'INX convert'!A$5:G$3000,4,0),D1905)</f>
        <v>10149.74</v>
      </c>
    </row>
    <row r="1907" spans="2:4">
      <c r="B1907" s="1">
        <v>42725</v>
      </c>
      <c r="C1907">
        <f>IFERROR(VLOOKUP(B1907,'INX convert'!A$5:G$3000,7,0),C1906)</f>
        <v>9562.66</v>
      </c>
      <c r="D1907">
        <f>IFERROR(VLOOKUP(B1907,'INX convert'!A$5:G$3000,4,0),D1906)</f>
        <v>10255.26</v>
      </c>
    </row>
    <row r="1908" spans="2:4">
      <c r="B1908" s="1">
        <v>42726</v>
      </c>
      <c r="C1908">
        <f>IFERROR(VLOOKUP(B1908,'INX convert'!A$5:G$3000,7,0),C1907)</f>
        <v>9589.3700000000008</v>
      </c>
      <c r="D1908">
        <f>IFERROR(VLOOKUP(B1908,'INX convert'!A$5:G$3000,4,0),D1907)</f>
        <v>10269.84</v>
      </c>
    </row>
    <row r="1909" spans="2:4">
      <c r="B1909" s="1">
        <v>42727</v>
      </c>
      <c r="C1909">
        <f>IFERROR(VLOOKUP(B1909,'INX convert'!A$5:G$3000,7,0),C1908)</f>
        <v>9625.15</v>
      </c>
      <c r="D1909">
        <f>IFERROR(VLOOKUP(B1909,'INX convert'!A$5:G$3000,4,0),D1908)</f>
        <v>10238.36</v>
      </c>
    </row>
    <row r="1910" spans="2:4">
      <c r="B1910" s="1">
        <v>42731</v>
      </c>
      <c r="C1910">
        <f>IFERROR(VLOOKUP(B1910,'INX convert'!A$5:G$3000,7,0),C1909)</f>
        <v>9671.57</v>
      </c>
      <c r="D1910">
        <f>IFERROR(VLOOKUP(B1910,'INX convert'!A$5:G$3000,4,0),D1909)</f>
        <v>10177.57</v>
      </c>
    </row>
    <row r="1911" spans="2:4">
      <c r="B1911" s="1">
        <v>42732</v>
      </c>
      <c r="C1911">
        <f>IFERROR(VLOOKUP(B1911,'INX convert'!A$5:G$3000,7,0),C1910)</f>
        <v>9664</v>
      </c>
      <c r="D1911">
        <f>IFERROR(VLOOKUP(B1911,'INX convert'!A$5:G$3000,4,0),D1910)</f>
        <v>10058.14</v>
      </c>
    </row>
    <row r="1912" spans="2:4">
      <c r="B1912" s="1">
        <v>42733</v>
      </c>
      <c r="C1912">
        <f>IFERROR(VLOOKUP(B1912,'INX convert'!A$5:G$3000,7,0),C1911)</f>
        <v>9908.7800000000007</v>
      </c>
      <c r="D1912">
        <f>IFERROR(VLOOKUP(B1912,'INX convert'!A$5:G$3000,4,0),D1911)</f>
        <v>9985.34</v>
      </c>
    </row>
    <row r="1913" spans="2:4">
      <c r="B1913" s="1">
        <v>42734</v>
      </c>
      <c r="C1913">
        <f>IFERROR(VLOOKUP(B1913,'INX convert'!A$5:G$3000,7,0),C1912)</f>
        <v>10000</v>
      </c>
      <c r="D1913">
        <f>IFERROR(VLOOKUP(B1913,'INX convert'!A$5:G$3000,4,0),D1912)</f>
        <v>10000</v>
      </c>
    </row>
    <row r="1914" spans="2:4">
      <c r="B1914" s="1">
        <v>42738</v>
      </c>
      <c r="C1914">
        <f>IFERROR(VLOOKUP(B1914,'INX convert'!A$5:G$3000,7,0),C1913)</f>
        <v>9428.7099999999991</v>
      </c>
      <c r="D1914">
        <f>IFERROR(VLOOKUP(B1914,'INX convert'!A$5:G$3000,4,0),D1913)</f>
        <v>10264.870000000001</v>
      </c>
    </row>
    <row r="1915" spans="2:4">
      <c r="B1915" s="1">
        <v>42739</v>
      </c>
      <c r="C1915">
        <f>IFERROR(VLOOKUP(B1915,'INX convert'!A$5:G$3000,7,0),C1914)</f>
        <v>9177.5</v>
      </c>
      <c r="D1915">
        <f>IFERROR(VLOOKUP(B1915,'INX convert'!A$5:G$3000,4,0),D1914)</f>
        <v>10716.5</v>
      </c>
    </row>
    <row r="1916" spans="2:4">
      <c r="B1916" s="1">
        <v>42740</v>
      </c>
      <c r="C1916">
        <f>IFERROR(VLOOKUP(B1916,'INX convert'!A$5:G$3000,7,0),C1915)</f>
        <v>9036.17</v>
      </c>
      <c r="D1916">
        <f>IFERROR(VLOOKUP(B1916,'INX convert'!A$5:G$3000,4,0),D1915)</f>
        <v>11134.25</v>
      </c>
    </row>
    <row r="1917" spans="2:4">
      <c r="B1917" s="1">
        <v>42741</v>
      </c>
      <c r="C1917">
        <f>IFERROR(VLOOKUP(B1917,'INX convert'!A$5:G$3000,7,0),C1916)</f>
        <v>8674.7000000000007</v>
      </c>
      <c r="D1917">
        <f>IFERROR(VLOOKUP(B1917,'INX convert'!A$5:G$3000,4,0),D1916)</f>
        <v>11528.03</v>
      </c>
    </row>
    <row r="1918" spans="2:4">
      <c r="B1918" s="1">
        <v>42744</v>
      </c>
      <c r="C1918">
        <f>IFERROR(VLOOKUP(B1918,'INX convert'!A$5:G$3000,7,0),C1917)</f>
        <v>8582.77</v>
      </c>
      <c r="D1918">
        <f>IFERROR(VLOOKUP(B1918,'INX convert'!A$5:G$3000,4,0),D1917)</f>
        <v>11598.96</v>
      </c>
    </row>
    <row r="1919" spans="2:4">
      <c r="B1919" s="1">
        <v>42745</v>
      </c>
      <c r="C1919">
        <f>IFERROR(VLOOKUP(B1919,'INX convert'!A$5:G$3000,7,0),C1918)</f>
        <v>8488.5499999999993</v>
      </c>
      <c r="D1919">
        <f>IFERROR(VLOOKUP(B1919,'INX convert'!A$5:G$3000,4,0),D1918)</f>
        <v>11803.09</v>
      </c>
    </row>
    <row r="1920" spans="2:4">
      <c r="B1920" s="1">
        <v>42746</v>
      </c>
      <c r="C1920">
        <f>IFERROR(VLOOKUP(B1920,'INX convert'!A$5:G$3000,7,0),C1919)</f>
        <v>8412.49</v>
      </c>
      <c r="D1920">
        <f>IFERROR(VLOOKUP(B1920,'INX convert'!A$5:G$3000,4,0),D1919)</f>
        <v>11630.46</v>
      </c>
    </row>
    <row r="1921" spans="2:4">
      <c r="B1921" s="1">
        <v>42747</v>
      </c>
      <c r="C1921">
        <f>IFERROR(VLOOKUP(B1921,'INX convert'!A$5:G$3000,7,0),C1920)</f>
        <v>8694.89</v>
      </c>
      <c r="D1921">
        <f>IFERROR(VLOOKUP(B1921,'INX convert'!A$5:G$3000,4,0),D1920)</f>
        <v>11648.22</v>
      </c>
    </row>
    <row r="1922" spans="2:4">
      <c r="B1922" s="1">
        <v>42748</v>
      </c>
      <c r="C1922">
        <f>IFERROR(VLOOKUP(B1922,'INX convert'!A$5:G$3000,7,0),C1921)</f>
        <v>8250.2999999999993</v>
      </c>
      <c r="D1922">
        <f>IFERROR(VLOOKUP(B1922,'INX convert'!A$5:G$3000,4,0),D1921)</f>
        <v>12175.78</v>
      </c>
    </row>
    <row r="1923" spans="2:4">
      <c r="B1923" s="1">
        <v>42752</v>
      </c>
      <c r="C1923">
        <f>IFERROR(VLOOKUP(B1923,'INX convert'!A$5:G$3000,7,0),C1922)</f>
        <v>8257.7000000000007</v>
      </c>
      <c r="D1923">
        <f>IFERROR(VLOOKUP(B1923,'INX convert'!A$5:G$3000,4,0),D1922)</f>
        <v>12313.95</v>
      </c>
    </row>
    <row r="1924" spans="2:4">
      <c r="B1924" s="1">
        <v>42753</v>
      </c>
      <c r="C1924">
        <f>IFERROR(VLOOKUP(B1924,'INX convert'!A$5:G$3000,7,0),C1923)</f>
        <v>8009.35</v>
      </c>
      <c r="D1924">
        <f>IFERROR(VLOOKUP(B1924,'INX convert'!A$5:G$3000,4,0),D1923)</f>
        <v>12681.6</v>
      </c>
    </row>
    <row r="1925" spans="2:4">
      <c r="B1925" s="1">
        <v>42754</v>
      </c>
      <c r="C1925">
        <f>IFERROR(VLOOKUP(B1925,'INX convert'!A$5:G$3000,7,0),C1924)</f>
        <v>7876.96</v>
      </c>
      <c r="D1925">
        <f>IFERROR(VLOOKUP(B1925,'INX convert'!A$5:G$3000,4,0),D1924)</f>
        <v>12693.31</v>
      </c>
    </row>
    <row r="1926" spans="2:4">
      <c r="B1926" s="1">
        <v>42755</v>
      </c>
      <c r="C1926">
        <f>IFERROR(VLOOKUP(B1926,'INX convert'!A$5:G$3000,7,0),C1925)</f>
        <v>7883.4</v>
      </c>
      <c r="D1926">
        <f>IFERROR(VLOOKUP(B1926,'INX convert'!A$5:G$3000,4,0),D1925)</f>
        <v>12839.64</v>
      </c>
    </row>
    <row r="1927" spans="2:4">
      <c r="B1927" s="1">
        <v>42758</v>
      </c>
      <c r="C1927">
        <f>IFERROR(VLOOKUP(B1927,'INX convert'!A$5:G$3000,7,0),C1926)</f>
        <v>8266.4500000000007</v>
      </c>
      <c r="D1927">
        <f>IFERROR(VLOOKUP(B1927,'INX convert'!A$5:G$3000,4,0),D1926)</f>
        <v>12374.71</v>
      </c>
    </row>
    <row r="1928" spans="2:4">
      <c r="B1928" s="1">
        <v>42759</v>
      </c>
      <c r="C1928">
        <f>IFERROR(VLOOKUP(B1928,'INX convert'!A$5:G$3000,7,0),C1927)</f>
        <v>7997.5</v>
      </c>
      <c r="D1928">
        <f>IFERROR(VLOOKUP(B1928,'INX convert'!A$5:G$3000,4,0),D1927)</f>
        <v>12794.1</v>
      </c>
    </row>
    <row r="1929" spans="2:4">
      <c r="B1929" s="1">
        <v>42760</v>
      </c>
      <c r="C1929">
        <f>IFERROR(VLOOKUP(B1929,'INX convert'!A$5:G$3000,7,0),C1928)</f>
        <v>7788.67</v>
      </c>
      <c r="D1929">
        <f>IFERROR(VLOOKUP(B1929,'INX convert'!A$5:G$3000,4,0),D1928)</f>
        <v>13094.02</v>
      </c>
    </row>
    <row r="1930" spans="2:4">
      <c r="B1930" s="1">
        <v>42761</v>
      </c>
      <c r="C1930">
        <f>IFERROR(VLOOKUP(B1930,'INX convert'!A$5:G$3000,7,0),C1929)</f>
        <v>7686.94</v>
      </c>
      <c r="D1930">
        <f>IFERROR(VLOOKUP(B1930,'INX convert'!A$5:G$3000,4,0),D1929)</f>
        <v>13080.37</v>
      </c>
    </row>
    <row r="1931" spans="2:4">
      <c r="B1931" s="1">
        <v>42762</v>
      </c>
      <c r="C1931">
        <f>IFERROR(VLOOKUP(B1931,'INX convert'!A$5:G$3000,7,0),C1930)</f>
        <v>7914.37</v>
      </c>
      <c r="D1931">
        <f>IFERROR(VLOOKUP(B1931,'INX convert'!A$5:G$3000,4,0),D1930)</f>
        <v>12778.75</v>
      </c>
    </row>
    <row r="1932" spans="2:4">
      <c r="B1932" s="1">
        <v>42765</v>
      </c>
      <c r="C1932">
        <f>IFERROR(VLOOKUP(B1932,'INX convert'!A$5:G$3000,7,0),C1931)</f>
        <v>8205.7999999999993</v>
      </c>
      <c r="D1932">
        <f>IFERROR(VLOOKUP(B1932,'INX convert'!A$5:G$3000,4,0),D1931)</f>
        <v>12269.94</v>
      </c>
    </row>
    <row r="1933" spans="2:4">
      <c r="B1933" s="1">
        <v>42766</v>
      </c>
      <c r="C1933">
        <f>IFERROR(VLOOKUP(B1933,'INX convert'!A$5:G$3000,7,0),C1932)</f>
        <v>8183.43</v>
      </c>
      <c r="D1933">
        <f>IFERROR(VLOOKUP(B1933,'INX convert'!A$5:G$3000,4,0),D1932)</f>
        <v>12566.4</v>
      </c>
    </row>
    <row r="1934" spans="2:4">
      <c r="B1934" s="1">
        <v>42767</v>
      </c>
      <c r="C1934">
        <f>IFERROR(VLOOKUP(B1934,'INX convert'!A$5:G$3000,7,0),C1933)</f>
        <v>7961.82</v>
      </c>
      <c r="D1934">
        <f>IFERROR(VLOOKUP(B1934,'INX convert'!A$5:G$3000,4,0),D1933)</f>
        <v>12791.67</v>
      </c>
    </row>
    <row r="1935" spans="2:4">
      <c r="B1935" s="1">
        <v>42768</v>
      </c>
      <c r="C1935">
        <f>IFERROR(VLOOKUP(B1935,'INX convert'!A$5:G$3000,7,0),C1934)</f>
        <v>7813.72</v>
      </c>
      <c r="D1935">
        <f>IFERROR(VLOOKUP(B1935,'INX convert'!A$5:G$3000,4,0),D1934)</f>
        <v>13136.78</v>
      </c>
    </row>
    <row r="1936" spans="2:4">
      <c r="B1936" s="1">
        <v>42769</v>
      </c>
      <c r="C1936">
        <f>IFERROR(VLOOKUP(B1936,'INX convert'!A$5:G$3000,7,0),C1935)</f>
        <v>7443.84</v>
      </c>
      <c r="D1936">
        <f>IFERROR(VLOOKUP(B1936,'INX convert'!A$5:G$3000,4,0),D1935)</f>
        <v>13712</v>
      </c>
    </row>
    <row r="1937" spans="2:4">
      <c r="B1937" s="1">
        <v>42772</v>
      </c>
      <c r="C1937">
        <f>IFERROR(VLOOKUP(B1937,'INX convert'!A$5:G$3000,7,0),C1936)</f>
        <v>7582.18</v>
      </c>
      <c r="D1937">
        <f>IFERROR(VLOOKUP(B1937,'INX convert'!A$5:G$3000,4,0),D1936)</f>
        <v>13327.86</v>
      </c>
    </row>
    <row r="1938" spans="2:4">
      <c r="B1938" s="1">
        <v>42773</v>
      </c>
      <c r="C1938">
        <f>IFERROR(VLOOKUP(B1938,'INX convert'!A$5:G$3000,7,0),C1937)</f>
        <v>7742.22</v>
      </c>
      <c r="D1938">
        <f>IFERROR(VLOOKUP(B1938,'INX convert'!A$5:G$3000,4,0),D1937)</f>
        <v>12913.08</v>
      </c>
    </row>
    <row r="1939" spans="2:4">
      <c r="B1939" s="1">
        <v>42774</v>
      </c>
      <c r="C1939">
        <f>IFERROR(VLOOKUP(B1939,'INX convert'!A$5:G$3000,7,0),C1938)</f>
        <v>7776.46</v>
      </c>
      <c r="D1939">
        <f>IFERROR(VLOOKUP(B1939,'INX convert'!A$5:G$3000,4,0),D1938)</f>
        <v>12899.7</v>
      </c>
    </row>
    <row r="1940" spans="2:4">
      <c r="B1940" s="1">
        <v>42775</v>
      </c>
      <c r="C1940">
        <f>IFERROR(VLOOKUP(B1940,'INX convert'!A$5:G$3000,7,0),C1939)</f>
        <v>7362.87</v>
      </c>
      <c r="D1940">
        <f>IFERROR(VLOOKUP(B1940,'INX convert'!A$5:G$3000,4,0),D1939)</f>
        <v>13478.78</v>
      </c>
    </row>
    <row r="1941" spans="2:4">
      <c r="B1941" s="1">
        <v>42776</v>
      </c>
      <c r="C1941">
        <f>IFERROR(VLOOKUP(B1941,'INX convert'!A$5:G$3000,7,0),C1940)</f>
        <v>7276.48</v>
      </c>
      <c r="D1941">
        <f>IFERROR(VLOOKUP(B1941,'INX convert'!A$5:G$3000,4,0),D1940)</f>
        <v>13529.47</v>
      </c>
    </row>
    <row r="1942" spans="2:4">
      <c r="B1942" s="1">
        <v>42779</v>
      </c>
      <c r="C1942">
        <f>IFERROR(VLOOKUP(B1942,'INX convert'!A$5:G$3000,7,0),C1941)</f>
        <v>7020.22</v>
      </c>
      <c r="D1942">
        <f>IFERROR(VLOOKUP(B1942,'INX convert'!A$5:G$3000,4,0),D1941)</f>
        <v>13955.32</v>
      </c>
    </row>
    <row r="1943" spans="2:4">
      <c r="B1943" s="1">
        <v>42780</v>
      </c>
      <c r="C1943">
        <f>IFERROR(VLOOKUP(B1943,'INX convert'!A$5:G$3000,7,0),C1942)</f>
        <v>7005.05</v>
      </c>
      <c r="D1943">
        <f>IFERROR(VLOOKUP(B1943,'INX convert'!A$5:G$3000,4,0),D1942)</f>
        <v>13872.59</v>
      </c>
    </row>
    <row r="1944" spans="2:4">
      <c r="B1944" s="1">
        <v>42781</v>
      </c>
      <c r="C1944">
        <f>IFERROR(VLOOKUP(B1944,'INX convert'!A$5:G$3000,7,0),C1943)</f>
        <v>6868.34</v>
      </c>
      <c r="D1944">
        <f>IFERROR(VLOOKUP(B1944,'INX convert'!A$5:G$3000,4,0),D1943)</f>
        <v>14163.59</v>
      </c>
    </row>
    <row r="1945" spans="2:4">
      <c r="B1945" s="1">
        <v>42782</v>
      </c>
      <c r="C1945">
        <f>IFERROR(VLOOKUP(B1945,'INX convert'!A$5:G$3000,7,0),C1944)</f>
        <v>7130.36</v>
      </c>
      <c r="D1945">
        <f>IFERROR(VLOOKUP(B1945,'INX convert'!A$5:G$3000,4,0),D1944)</f>
        <v>13879.66</v>
      </c>
    </row>
    <row r="1946" spans="2:4">
      <c r="B1946" s="1">
        <v>42783</v>
      </c>
      <c r="C1946">
        <f>IFERROR(VLOOKUP(B1946,'INX convert'!A$5:G$3000,7,0),C1945)</f>
        <v>7093.06</v>
      </c>
      <c r="D1946">
        <f>IFERROR(VLOOKUP(B1946,'INX convert'!A$5:G$3000,4,0),D1945)</f>
        <v>13840.81</v>
      </c>
    </row>
    <row r="1947" spans="2:4">
      <c r="B1947" s="1">
        <v>42787</v>
      </c>
      <c r="C1947">
        <f>IFERROR(VLOOKUP(B1947,'INX convert'!A$5:G$3000,7,0),C1946)</f>
        <v>6873.98</v>
      </c>
      <c r="D1947">
        <f>IFERROR(VLOOKUP(B1947,'INX convert'!A$5:G$3000,4,0),D1946)</f>
        <v>14021.4</v>
      </c>
    </row>
    <row r="1948" spans="2:4">
      <c r="B1948" s="1">
        <v>42788</v>
      </c>
      <c r="C1948">
        <f>IFERROR(VLOOKUP(B1948,'INX convert'!A$5:G$3000,7,0),C1947)</f>
        <v>6957.4</v>
      </c>
      <c r="D1948">
        <f>IFERROR(VLOOKUP(B1948,'INX convert'!A$5:G$3000,4,0),D1947)</f>
        <v>13866.26</v>
      </c>
    </row>
    <row r="1949" spans="2:4">
      <c r="B1949" s="1">
        <v>42789</v>
      </c>
      <c r="C1949">
        <f>IFERROR(VLOOKUP(B1949,'INX convert'!A$5:G$3000,7,0),C1948)</f>
        <v>7261.84</v>
      </c>
      <c r="D1949">
        <f>IFERROR(VLOOKUP(B1949,'INX convert'!A$5:G$3000,4,0),D1948)</f>
        <v>13383.69</v>
      </c>
    </row>
    <row r="1950" spans="2:4">
      <c r="B1950" s="1">
        <v>42790</v>
      </c>
      <c r="C1950">
        <f>IFERROR(VLOOKUP(B1950,'INX convert'!A$5:G$3000,7,0),C1949)</f>
        <v>7268.42</v>
      </c>
      <c r="D1950">
        <f>IFERROR(VLOOKUP(B1950,'INX convert'!A$5:G$3000,4,0),D1949)</f>
        <v>13307.45</v>
      </c>
    </row>
    <row r="1951" spans="2:4">
      <c r="B1951" s="1">
        <v>42793</v>
      </c>
      <c r="C1951">
        <f>IFERROR(VLOOKUP(B1951,'INX convert'!A$5:G$3000,7,0),C1950)</f>
        <v>7147.34</v>
      </c>
      <c r="D1951">
        <f>IFERROR(VLOOKUP(B1951,'INX convert'!A$5:G$3000,4,0),D1950)</f>
        <v>13636.11</v>
      </c>
    </row>
    <row r="1952" spans="2:4">
      <c r="B1952" s="1">
        <v>42794</v>
      </c>
      <c r="C1952">
        <f>IFERROR(VLOOKUP(B1952,'INX convert'!A$5:G$3000,7,0),C1951)</f>
        <v>7102.71</v>
      </c>
      <c r="D1952">
        <f>IFERROR(VLOOKUP(B1952,'INX convert'!A$5:G$3000,4,0),D1951)</f>
        <v>13751.71</v>
      </c>
    </row>
    <row r="1953" spans="2:4">
      <c r="B1953" s="1">
        <v>42795</v>
      </c>
      <c r="C1953">
        <f>IFERROR(VLOOKUP(B1953,'INX convert'!A$5:G$3000,7,0),C1952)</f>
        <v>6788.35</v>
      </c>
      <c r="D1953">
        <f>IFERROR(VLOOKUP(B1953,'INX convert'!A$5:G$3000,4,0),D1952)</f>
        <v>14175.71</v>
      </c>
    </row>
    <row r="1954" spans="2:4">
      <c r="B1954" s="1">
        <v>42796</v>
      </c>
      <c r="C1954">
        <f>IFERROR(VLOOKUP(B1954,'INX convert'!A$5:G$3000,7,0),C1953)</f>
        <v>6796.06</v>
      </c>
      <c r="D1954">
        <f>IFERROR(VLOOKUP(B1954,'INX convert'!A$5:G$3000,4,0),D1953)</f>
        <v>14075.83</v>
      </c>
    </row>
    <row r="1955" spans="2:4">
      <c r="B1955" s="1">
        <v>42797</v>
      </c>
      <c r="C1955">
        <f>IFERROR(VLOOKUP(B1955,'INX convert'!A$5:G$3000,7,0),C1954)</f>
        <v>6678.9</v>
      </c>
      <c r="D1955">
        <f>IFERROR(VLOOKUP(B1955,'INX convert'!A$5:G$3000,4,0),D1954)</f>
        <v>14412.05</v>
      </c>
    </row>
    <row r="1956" spans="2:4">
      <c r="B1956" s="1">
        <v>42800</v>
      </c>
      <c r="C1956">
        <f>IFERROR(VLOOKUP(B1956,'INX convert'!A$5:G$3000,7,0),C1955)</f>
        <v>6701.37</v>
      </c>
      <c r="D1956">
        <f>IFERROR(VLOOKUP(B1956,'INX convert'!A$5:G$3000,4,0),D1955)</f>
        <v>14457.75</v>
      </c>
    </row>
    <row r="1957" spans="2:4">
      <c r="B1957" s="1">
        <v>42801</v>
      </c>
      <c r="C1957">
        <f>IFERROR(VLOOKUP(B1957,'INX convert'!A$5:G$3000,7,0),C1956)</f>
        <v>6598.14</v>
      </c>
      <c r="D1957">
        <f>IFERROR(VLOOKUP(B1957,'INX convert'!A$5:G$3000,4,0),D1956)</f>
        <v>14630</v>
      </c>
    </row>
    <row r="1958" spans="2:4">
      <c r="B1958" s="1">
        <v>42802</v>
      </c>
      <c r="C1958">
        <f>IFERROR(VLOOKUP(B1958,'INX convert'!A$5:G$3000,7,0),C1957)</f>
        <v>6483.07</v>
      </c>
      <c r="D1958">
        <f>IFERROR(VLOOKUP(B1958,'INX convert'!A$5:G$3000,4,0),D1957)</f>
        <v>14814.64</v>
      </c>
    </row>
    <row r="1959" spans="2:4">
      <c r="B1959" s="1">
        <v>42803</v>
      </c>
      <c r="C1959">
        <f>IFERROR(VLOOKUP(B1959,'INX convert'!A$5:G$3000,7,0),C1958)</f>
        <v>6525.75</v>
      </c>
      <c r="D1959">
        <f>IFERROR(VLOOKUP(B1959,'INX convert'!A$5:G$3000,4,0),D1958)</f>
        <v>14783.8</v>
      </c>
    </row>
    <row r="1960" spans="2:4">
      <c r="B1960" s="1">
        <v>42804</v>
      </c>
      <c r="C1960">
        <f>IFERROR(VLOOKUP(B1960,'INX convert'!A$5:G$3000,7,0),C1959)</f>
        <v>6632.68</v>
      </c>
      <c r="D1960">
        <f>IFERROR(VLOOKUP(B1960,'INX convert'!A$5:G$3000,4,0),D1959)</f>
        <v>14750.17</v>
      </c>
    </row>
    <row r="1961" spans="2:4">
      <c r="B1961" s="1">
        <v>42807</v>
      </c>
      <c r="C1961">
        <f>IFERROR(VLOOKUP(B1961,'INX convert'!A$5:G$3000,7,0),C1960)</f>
        <v>6599.88</v>
      </c>
      <c r="D1961">
        <f>IFERROR(VLOOKUP(B1961,'INX convert'!A$5:G$3000,4,0),D1960)</f>
        <v>14855.22</v>
      </c>
    </row>
    <row r="1962" spans="2:4">
      <c r="B1962" s="1">
        <v>42808</v>
      </c>
      <c r="C1962">
        <f>IFERROR(VLOOKUP(B1962,'INX convert'!A$5:G$3000,7,0),C1961)</f>
        <v>6616.8</v>
      </c>
      <c r="D1962">
        <f>IFERROR(VLOOKUP(B1962,'INX convert'!A$5:G$3000,4,0),D1961)</f>
        <v>14748.06</v>
      </c>
    </row>
    <row r="1963" spans="2:4">
      <c r="B1963" s="1">
        <v>42809</v>
      </c>
      <c r="C1963">
        <f>IFERROR(VLOOKUP(B1963,'INX convert'!A$5:G$3000,7,0),C1962)</f>
        <v>6595.73</v>
      </c>
      <c r="D1963">
        <f>IFERROR(VLOOKUP(B1963,'INX convert'!A$5:G$3000,4,0),D1962)</f>
        <v>14752.55</v>
      </c>
    </row>
    <row r="1964" spans="2:4">
      <c r="B1964" s="1">
        <v>42810</v>
      </c>
      <c r="C1964">
        <f>IFERROR(VLOOKUP(B1964,'INX convert'!A$5:G$3000,7,0),C1963)</f>
        <v>6438.78</v>
      </c>
      <c r="D1964">
        <f>IFERROR(VLOOKUP(B1964,'INX convert'!A$5:G$3000,4,0),D1963)</f>
        <v>15394.8</v>
      </c>
    </row>
    <row r="1965" spans="2:4">
      <c r="B1965" s="1">
        <v>42811</v>
      </c>
      <c r="C1965">
        <f>IFERROR(VLOOKUP(B1965,'INX convert'!A$5:G$3000,7,0),C1964)</f>
        <v>6339.55</v>
      </c>
      <c r="D1965">
        <f>IFERROR(VLOOKUP(B1965,'INX convert'!A$5:G$3000,4,0),D1964)</f>
        <v>15643.71</v>
      </c>
    </row>
    <row r="1966" spans="2:4">
      <c r="B1966" s="1">
        <v>42814</v>
      </c>
      <c r="C1966">
        <f>IFERROR(VLOOKUP(B1966,'INX convert'!A$5:G$3000,7,0),C1965)</f>
        <v>6264.94</v>
      </c>
      <c r="D1966">
        <f>IFERROR(VLOOKUP(B1966,'INX convert'!A$5:G$3000,4,0),D1965)</f>
        <v>15860.15</v>
      </c>
    </row>
    <row r="1967" spans="2:4">
      <c r="B1967" s="1">
        <v>42815</v>
      </c>
      <c r="C1967">
        <f>IFERROR(VLOOKUP(B1967,'INX convert'!A$5:G$3000,7,0),C1966)</f>
        <v>6231.41</v>
      </c>
      <c r="D1967">
        <f>IFERROR(VLOOKUP(B1967,'INX convert'!A$5:G$3000,4,0),D1966)</f>
        <v>16106.34</v>
      </c>
    </row>
    <row r="1968" spans="2:4">
      <c r="B1968" s="1">
        <v>42816</v>
      </c>
      <c r="C1968">
        <f>IFERROR(VLOOKUP(B1968,'INX convert'!A$5:G$3000,7,0),C1967)</f>
        <v>6347.5</v>
      </c>
      <c r="D1968">
        <f>IFERROR(VLOOKUP(B1968,'INX convert'!A$5:G$3000,4,0),D1967)</f>
        <v>15776.72</v>
      </c>
    </row>
    <row r="1969" spans="2:4">
      <c r="B1969" s="1">
        <v>42817</v>
      </c>
      <c r="C1969">
        <f>IFERROR(VLOOKUP(B1969,'INX convert'!A$5:G$3000,7,0),C1968)</f>
        <v>6319.36</v>
      </c>
      <c r="D1969">
        <f>IFERROR(VLOOKUP(B1969,'INX convert'!A$5:G$3000,4,0),D1968)</f>
        <v>15800.84</v>
      </c>
    </row>
    <row r="1970" spans="2:4">
      <c r="B1970" s="1">
        <v>42818</v>
      </c>
      <c r="C1970">
        <f>IFERROR(VLOOKUP(B1970,'INX convert'!A$5:G$3000,7,0),C1969)</f>
        <v>6341.7</v>
      </c>
      <c r="D1970">
        <f>IFERROR(VLOOKUP(B1970,'INX convert'!A$5:G$3000,4,0),D1969)</f>
        <v>15795.52</v>
      </c>
    </row>
    <row r="1971" spans="2:4">
      <c r="B1971" s="1">
        <v>42821</v>
      </c>
      <c r="C1971">
        <f>IFERROR(VLOOKUP(B1971,'INX convert'!A$5:G$3000,7,0),C1970)</f>
        <v>6499.15</v>
      </c>
      <c r="D1971">
        <f>IFERROR(VLOOKUP(B1971,'INX convert'!A$5:G$3000,4,0),D1970)</f>
        <v>15630.3</v>
      </c>
    </row>
    <row r="1972" spans="2:4">
      <c r="B1972" s="1">
        <v>42822</v>
      </c>
      <c r="C1972">
        <f>IFERROR(VLOOKUP(B1972,'INX convert'!A$5:G$3000,7,0),C1971)</f>
        <v>6251.83</v>
      </c>
      <c r="D1972">
        <f>IFERROR(VLOOKUP(B1972,'INX convert'!A$5:G$3000,4,0),D1971)</f>
        <v>16173</v>
      </c>
    </row>
    <row r="1973" spans="2:4">
      <c r="B1973" s="1">
        <v>42823</v>
      </c>
      <c r="C1973">
        <f>IFERROR(VLOOKUP(B1973,'INX convert'!A$5:G$3000,7,0),C1972)</f>
        <v>6181.92</v>
      </c>
      <c r="D1973">
        <f>IFERROR(VLOOKUP(B1973,'INX convert'!A$5:G$3000,4,0),D1972)</f>
        <v>16000.23</v>
      </c>
    </row>
    <row r="1974" spans="2:4">
      <c r="B1974" s="1">
        <v>42824</v>
      </c>
      <c r="C1974">
        <f>IFERROR(VLOOKUP(B1974,'INX convert'!A$5:G$3000,7,0),C1973)</f>
        <v>6125.16</v>
      </c>
      <c r="D1974">
        <f>IFERROR(VLOOKUP(B1974,'INX convert'!A$5:G$3000,4,0),D1973)</f>
        <v>16098.55</v>
      </c>
    </row>
    <row r="1975" spans="2:4">
      <c r="B1975" s="1">
        <v>42825</v>
      </c>
      <c r="C1975">
        <f>IFERROR(VLOOKUP(B1975,'INX convert'!A$5:G$3000,7,0),C1974)</f>
        <v>6090.7</v>
      </c>
      <c r="D1975">
        <f>IFERROR(VLOOKUP(B1975,'INX convert'!A$5:G$3000,4,0),D1974)</f>
        <v>16066.53</v>
      </c>
    </row>
    <row r="1976" spans="2:4">
      <c r="B1976" s="1">
        <v>42828</v>
      </c>
      <c r="C1976">
        <f>IFERROR(VLOOKUP(B1976,'INX convert'!A$5:G$3000,7,0),C1975)</f>
        <v>6165.31</v>
      </c>
      <c r="D1976">
        <f>IFERROR(VLOOKUP(B1976,'INX convert'!A$5:G$3000,4,0),D1975)</f>
        <v>15734.09</v>
      </c>
    </row>
    <row r="1977" spans="2:4">
      <c r="B1977" s="1">
        <v>42829</v>
      </c>
      <c r="C1977">
        <f>IFERROR(VLOOKUP(B1977,'INX convert'!A$5:G$3000,7,0),C1976)</f>
        <v>6108.38</v>
      </c>
      <c r="D1977">
        <f>IFERROR(VLOOKUP(B1977,'INX convert'!A$5:G$3000,4,0),D1976)</f>
        <v>15906.17</v>
      </c>
    </row>
    <row r="1978" spans="2:4">
      <c r="B1978" s="1">
        <v>42830</v>
      </c>
      <c r="C1978">
        <f>IFERROR(VLOOKUP(B1978,'INX convert'!A$5:G$3000,7,0),C1977)</f>
        <v>6100.94</v>
      </c>
      <c r="D1978">
        <f>IFERROR(VLOOKUP(B1978,'INX convert'!A$5:G$3000,4,0),D1977)</f>
        <v>15921.11</v>
      </c>
    </row>
    <row r="1979" spans="2:4">
      <c r="B1979" s="1">
        <v>42831</v>
      </c>
      <c r="C1979">
        <f>IFERROR(VLOOKUP(B1979,'INX convert'!A$5:G$3000,7,0),C1978)</f>
        <v>6055.23</v>
      </c>
      <c r="D1979">
        <f>IFERROR(VLOOKUP(B1979,'INX convert'!A$5:G$3000,4,0),D1978)</f>
        <v>16019.36</v>
      </c>
    </row>
    <row r="1980" spans="2:4">
      <c r="B1980" s="1">
        <v>42832</v>
      </c>
      <c r="C1980">
        <f>IFERROR(VLOOKUP(B1980,'INX convert'!A$5:G$3000,7,0),C1979)</f>
        <v>6127.29</v>
      </c>
      <c r="D1980">
        <f>IFERROR(VLOOKUP(B1980,'INX convert'!A$5:G$3000,4,0),D1979)</f>
        <v>15702.58</v>
      </c>
    </row>
    <row r="1981" spans="2:4">
      <c r="B1981" s="1">
        <v>42835</v>
      </c>
      <c r="C1981">
        <f>IFERROR(VLOOKUP(B1981,'INX convert'!A$5:G$3000,7,0),C1980)</f>
        <v>6425.15</v>
      </c>
      <c r="D1981">
        <f>IFERROR(VLOOKUP(B1981,'INX convert'!A$5:G$3000,4,0),D1980)</f>
        <v>14882.03</v>
      </c>
    </row>
    <row r="1982" spans="2:4">
      <c r="B1982" s="1">
        <v>42836</v>
      </c>
      <c r="C1982">
        <f>IFERROR(VLOOKUP(B1982,'INX convert'!A$5:G$3000,7,0),C1981)</f>
        <v>6624.16</v>
      </c>
      <c r="D1982">
        <f>IFERROR(VLOOKUP(B1982,'INX convert'!A$5:G$3000,4,0),D1981)</f>
        <v>14500.19</v>
      </c>
    </row>
    <row r="1983" spans="2:4">
      <c r="B1983" s="1">
        <v>42837</v>
      </c>
      <c r="C1983">
        <f>IFERROR(VLOOKUP(B1983,'INX convert'!A$5:G$3000,7,0),C1982)</f>
        <v>6521.02</v>
      </c>
      <c r="D1983">
        <f>IFERROR(VLOOKUP(B1983,'INX convert'!A$5:G$3000,4,0),D1982)</f>
        <v>14695.26</v>
      </c>
    </row>
    <row r="1984" spans="2:4">
      <c r="B1984" s="1">
        <v>42838</v>
      </c>
      <c r="C1984">
        <f>IFERROR(VLOOKUP(B1984,'INX convert'!A$5:G$3000,7,0),C1983)</f>
        <v>6546.61</v>
      </c>
      <c r="D1984">
        <f>IFERROR(VLOOKUP(B1984,'INX convert'!A$5:G$3000,4,0),D1983)</f>
        <v>14648.34</v>
      </c>
    </row>
    <row r="1985" spans="2:4">
      <c r="B1985" s="1">
        <v>42842</v>
      </c>
      <c r="C1985">
        <f>IFERROR(VLOOKUP(B1985,'INX convert'!A$5:G$3000,7,0),C1984)</f>
        <v>6546.61</v>
      </c>
      <c r="D1985">
        <f>IFERROR(VLOOKUP(B1985,'INX convert'!A$5:G$3000,4,0),D1984)</f>
        <v>14648.34</v>
      </c>
    </row>
    <row r="1986" spans="2:4">
      <c r="B1986" s="1">
        <v>42843</v>
      </c>
      <c r="C1986">
        <f>IFERROR(VLOOKUP(B1986,'INX convert'!A$5:G$3000,7,0),C1985)</f>
        <v>6639.94</v>
      </c>
      <c r="D1986">
        <f>IFERROR(VLOOKUP(B1986,'INX convert'!A$5:G$3000,4,0),D1985)</f>
        <v>14634.32</v>
      </c>
    </row>
    <row r="1987" spans="2:4">
      <c r="B1987" s="1">
        <v>42844</v>
      </c>
      <c r="C1987">
        <f>IFERROR(VLOOKUP(B1987,'INX convert'!A$5:G$3000,7,0),C1986)</f>
        <v>6464.51</v>
      </c>
      <c r="D1987">
        <f>IFERROR(VLOOKUP(B1987,'INX convert'!A$5:G$3000,4,0),D1986)</f>
        <v>15061.74</v>
      </c>
    </row>
    <row r="1988" spans="2:4">
      <c r="B1988" s="1">
        <v>42845</v>
      </c>
      <c r="C1988">
        <f>IFERROR(VLOOKUP(B1988,'INX convert'!A$5:G$3000,7,0),C1987)</f>
        <v>6526.95</v>
      </c>
      <c r="D1988">
        <f>IFERROR(VLOOKUP(B1988,'INX convert'!A$5:G$3000,4,0),D1987)</f>
        <v>15058.19</v>
      </c>
    </row>
    <row r="1989" spans="2:4">
      <c r="B1989" s="1">
        <v>42846</v>
      </c>
      <c r="C1989">
        <f>IFERROR(VLOOKUP(B1989,'INX convert'!A$5:G$3000,7,0),C1988)</f>
        <v>6362.09</v>
      </c>
      <c r="D1989">
        <f>IFERROR(VLOOKUP(B1989,'INX convert'!A$5:G$3000,4,0),D1988)</f>
        <v>15215.36</v>
      </c>
    </row>
    <row r="1990" spans="2:4">
      <c r="B1990" s="1">
        <v>42849</v>
      </c>
      <c r="C1990">
        <f>IFERROR(VLOOKUP(B1990,'INX convert'!A$5:G$3000,7,0),C1989)</f>
        <v>5526.18</v>
      </c>
      <c r="D1990">
        <f>IFERROR(VLOOKUP(B1990,'INX convert'!A$5:G$3000,4,0),D1989)</f>
        <v>17700.91</v>
      </c>
    </row>
    <row r="1991" spans="2:4">
      <c r="B1991" s="1">
        <v>42850</v>
      </c>
      <c r="C1991">
        <f>IFERROR(VLOOKUP(B1991,'INX convert'!A$5:G$3000,7,0),C1990)</f>
        <v>5458.16</v>
      </c>
      <c r="D1991">
        <f>IFERROR(VLOOKUP(B1991,'INX convert'!A$5:G$3000,4,0),D1990)</f>
        <v>18119.7</v>
      </c>
    </row>
    <row r="1992" spans="2:4">
      <c r="B1992" s="1">
        <v>42851</v>
      </c>
      <c r="C1992">
        <f>IFERROR(VLOOKUP(B1992,'INX convert'!A$5:G$3000,7,0),C1991)</f>
        <v>5409.38</v>
      </c>
      <c r="D1992">
        <f>IFERROR(VLOOKUP(B1992,'INX convert'!A$5:G$3000,4,0),D1991)</f>
        <v>18111.57</v>
      </c>
    </row>
    <row r="1993" spans="2:4">
      <c r="B1993" s="1">
        <v>42852</v>
      </c>
      <c r="C1993">
        <f>IFERROR(VLOOKUP(B1993,'INX convert'!A$5:G$3000,7,0),C1992)</f>
        <v>5503.27</v>
      </c>
      <c r="D1993">
        <f>IFERROR(VLOOKUP(B1993,'INX convert'!A$5:G$3000,4,0),D1992)</f>
        <v>17755.13</v>
      </c>
    </row>
    <row r="1994" spans="2:4">
      <c r="B1994" s="1">
        <v>42853</v>
      </c>
      <c r="C1994">
        <f>IFERROR(VLOOKUP(B1994,'INX convert'!A$5:G$3000,7,0),C1993)</f>
        <v>5603.99</v>
      </c>
      <c r="D1994">
        <f>IFERROR(VLOOKUP(B1994,'INX convert'!A$5:G$3000,4,0),D1993)</f>
        <v>17499.45</v>
      </c>
    </row>
    <row r="1995" spans="2:4">
      <c r="B1995" s="1">
        <v>42856</v>
      </c>
      <c r="C1995">
        <f>IFERROR(VLOOKUP(B1995,'INX convert'!A$5:G$3000,7,0),C1994)</f>
        <v>5603.99</v>
      </c>
      <c r="D1995">
        <f>IFERROR(VLOOKUP(B1995,'INX convert'!A$5:G$3000,4,0),D1994)</f>
        <v>17499.45</v>
      </c>
    </row>
    <row r="1996" spans="2:4">
      <c r="B1996" s="1">
        <v>42857</v>
      </c>
      <c r="C1996">
        <f>IFERROR(VLOOKUP(B1996,'INX convert'!A$5:G$3000,7,0),C1995)</f>
        <v>5535.75</v>
      </c>
      <c r="D1996">
        <f>IFERROR(VLOOKUP(B1996,'INX convert'!A$5:G$3000,4,0),D1995)</f>
        <v>17745.62</v>
      </c>
    </row>
    <row r="1997" spans="2:4">
      <c r="B1997" s="1">
        <v>42858</v>
      </c>
      <c r="C1997">
        <f>IFERROR(VLOOKUP(B1997,'INX convert'!A$5:G$3000,7,0),C1996)</f>
        <v>5396.81</v>
      </c>
      <c r="D1997">
        <f>IFERROR(VLOOKUP(B1997,'INX convert'!A$5:G$3000,4,0),D1996)</f>
        <v>18206.439999999999</v>
      </c>
    </row>
    <row r="1998" spans="2:4">
      <c r="B1998" s="1">
        <v>42859</v>
      </c>
      <c r="C1998">
        <f>IFERROR(VLOOKUP(B1998,'INX convert'!A$5:G$3000,7,0),C1997)</f>
        <v>5249.43</v>
      </c>
      <c r="D1998">
        <f>IFERROR(VLOOKUP(B1998,'INX convert'!A$5:G$3000,4,0),D1997)</f>
        <v>18824.28</v>
      </c>
    </row>
    <row r="1999" spans="2:4">
      <c r="B1999" s="1">
        <v>42860</v>
      </c>
      <c r="C1999">
        <f>IFERROR(VLOOKUP(B1999,'INX convert'!A$5:G$3000,7,0),C1998)</f>
        <v>5166.82</v>
      </c>
      <c r="D1999">
        <f>IFERROR(VLOOKUP(B1999,'INX convert'!A$5:G$3000,4,0),D1998)</f>
        <v>19256.63</v>
      </c>
    </row>
    <row r="2000" spans="2:4">
      <c r="B2000" s="1">
        <v>42863</v>
      </c>
      <c r="C2000">
        <f>IFERROR(VLOOKUP(B2000,'INX convert'!A$5:G$3000,7,0),C1999)</f>
        <v>5060.95</v>
      </c>
      <c r="D2000">
        <f>IFERROR(VLOOKUP(B2000,'INX convert'!A$5:G$3000,4,0),D1999)</f>
        <v>19449.86</v>
      </c>
    </row>
    <row r="2001" spans="2:4">
      <c r="B2001" s="1">
        <v>42864</v>
      </c>
      <c r="C2001">
        <f>IFERROR(VLOOKUP(B2001,'INX convert'!A$5:G$3000,7,0),C2000)</f>
        <v>5024.57</v>
      </c>
      <c r="D2001">
        <f>IFERROR(VLOOKUP(B2001,'INX convert'!A$5:G$3000,4,0),D2000)</f>
        <v>19437.09</v>
      </c>
    </row>
    <row r="2002" spans="2:4">
      <c r="B2002" s="1">
        <v>42865</v>
      </c>
      <c r="C2002">
        <f>IFERROR(VLOOKUP(B2002,'INX convert'!A$5:G$3000,7,0),C2001)</f>
        <v>5068.58</v>
      </c>
      <c r="D2002">
        <f>IFERROR(VLOOKUP(B2002,'INX convert'!A$5:G$3000,4,0),D2001)</f>
        <v>19179.5</v>
      </c>
    </row>
    <row r="2003" spans="2:4">
      <c r="B2003" s="1">
        <v>42866</v>
      </c>
      <c r="C2003">
        <f>IFERROR(VLOOKUP(B2003,'INX convert'!A$5:G$3000,7,0),C2002)</f>
        <v>5158.32</v>
      </c>
      <c r="D2003">
        <f>IFERROR(VLOOKUP(B2003,'INX convert'!A$5:G$3000,4,0),D2002)</f>
        <v>18830.8</v>
      </c>
    </row>
    <row r="2004" spans="2:4">
      <c r="B2004" s="1">
        <v>42867</v>
      </c>
      <c r="C2004">
        <f>IFERROR(VLOOKUP(B2004,'INX convert'!A$5:G$3000,7,0),C2003)</f>
        <v>5110.16</v>
      </c>
      <c r="D2004">
        <f>IFERROR(VLOOKUP(B2004,'INX convert'!A$5:G$3000,4,0),D2003)</f>
        <v>19190.43</v>
      </c>
    </row>
    <row r="2005" spans="2:4">
      <c r="B2005" s="1">
        <v>42870</v>
      </c>
      <c r="C2005">
        <f>IFERROR(VLOOKUP(B2005,'INX convert'!A$5:G$3000,7,0),C2004)</f>
        <v>5100.72</v>
      </c>
      <c r="D2005">
        <f>IFERROR(VLOOKUP(B2005,'INX convert'!A$5:G$3000,4,0),D2004)</f>
        <v>19414.28</v>
      </c>
    </row>
    <row r="2006" spans="2:4">
      <c r="B2006" s="1">
        <v>42871</v>
      </c>
      <c r="C2006">
        <f>IFERROR(VLOOKUP(B2006,'INX convert'!A$5:G$3000,7,0),C2005)</f>
        <v>5028.84</v>
      </c>
      <c r="D2006">
        <f>IFERROR(VLOOKUP(B2006,'INX convert'!A$5:G$3000,4,0),D2005)</f>
        <v>20051.5</v>
      </c>
    </row>
    <row r="2007" spans="2:4">
      <c r="B2007" s="1">
        <v>42872</v>
      </c>
      <c r="C2007">
        <f>IFERROR(VLOOKUP(B2007,'INX convert'!A$5:G$3000,7,0),C2006)</f>
        <v>5353.76</v>
      </c>
      <c r="D2007">
        <f>IFERROR(VLOOKUP(B2007,'INX convert'!A$5:G$3000,4,0),D2006)</f>
        <v>18975.150000000001</v>
      </c>
    </row>
    <row r="2008" spans="2:4">
      <c r="B2008" s="1">
        <v>42873</v>
      </c>
      <c r="C2008">
        <f>IFERROR(VLOOKUP(B2008,'INX convert'!A$5:G$3000,7,0),C2007)</f>
        <v>5598.52</v>
      </c>
      <c r="D2008">
        <f>IFERROR(VLOOKUP(B2008,'INX convert'!A$5:G$3000,4,0),D2007)</f>
        <v>18030.509999999998</v>
      </c>
    </row>
    <row r="2009" spans="2:4">
      <c r="B2009" s="1">
        <v>42874</v>
      </c>
      <c r="C2009">
        <f>IFERROR(VLOOKUP(B2009,'INX convert'!A$5:G$3000,7,0),C2008)</f>
        <v>5355.12</v>
      </c>
      <c r="D2009">
        <f>IFERROR(VLOOKUP(B2009,'INX convert'!A$5:G$3000,4,0),D2008)</f>
        <v>19026.68</v>
      </c>
    </row>
    <row r="2010" spans="2:4">
      <c r="B2010" s="1">
        <v>42877</v>
      </c>
      <c r="C2010">
        <f>IFERROR(VLOOKUP(B2010,'INX convert'!A$5:G$3000,7,0),C2009)</f>
        <v>5243.25</v>
      </c>
      <c r="D2010">
        <f>IFERROR(VLOOKUP(B2010,'INX convert'!A$5:G$3000,4,0),D2009)</f>
        <v>19602.150000000001</v>
      </c>
    </row>
    <row r="2011" spans="2:4">
      <c r="B2011" s="1">
        <v>42878</v>
      </c>
      <c r="C2011">
        <f>IFERROR(VLOOKUP(B2011,'INX convert'!A$5:G$3000,7,0),C2010)</f>
        <v>5062.8599999999997</v>
      </c>
      <c r="D2011">
        <f>IFERROR(VLOOKUP(B2011,'INX convert'!A$5:G$3000,4,0),D2010)</f>
        <v>20205.830000000002</v>
      </c>
    </row>
    <row r="2012" spans="2:4">
      <c r="B2012" s="1">
        <v>42879</v>
      </c>
      <c r="C2012">
        <f>IFERROR(VLOOKUP(B2012,'INX convert'!A$5:G$3000,7,0),C2011)</f>
        <v>5100.6400000000003</v>
      </c>
      <c r="D2012">
        <f>IFERROR(VLOOKUP(B2012,'INX convert'!A$5:G$3000,4,0),D2011)</f>
        <v>19885.62</v>
      </c>
    </row>
    <row r="2013" spans="2:4">
      <c r="B2013" s="1">
        <v>42880</v>
      </c>
      <c r="C2013">
        <f>IFERROR(VLOOKUP(B2013,'INX convert'!A$5:G$3000,7,0),C2012)</f>
        <v>5047.7</v>
      </c>
      <c r="D2013">
        <f>IFERROR(VLOOKUP(B2013,'INX convert'!A$5:G$3000,4,0),D2012)</f>
        <v>20190.310000000001</v>
      </c>
    </row>
    <row r="2014" spans="2:4">
      <c r="B2014" s="1">
        <v>42881</v>
      </c>
      <c r="C2014">
        <f>IFERROR(VLOOKUP(B2014,'INX convert'!A$5:G$3000,7,0),C2013)</f>
        <v>4994.24</v>
      </c>
      <c r="D2014">
        <f>IFERROR(VLOOKUP(B2014,'INX convert'!A$5:G$3000,4,0),D2013)</f>
        <v>20294.61</v>
      </c>
    </row>
    <row r="2015" spans="2:4">
      <c r="B2015" s="1">
        <v>42885</v>
      </c>
      <c r="C2015">
        <f>IFERROR(VLOOKUP(B2015,'INX convert'!A$5:G$3000,7,0),C2014)</f>
        <v>5076.8500000000004</v>
      </c>
      <c r="D2015">
        <f>IFERROR(VLOOKUP(B2015,'INX convert'!A$5:G$3000,4,0),D2014)</f>
        <v>19926.810000000001</v>
      </c>
    </row>
    <row r="2016" spans="2:4">
      <c r="B2016" s="1">
        <v>42886</v>
      </c>
      <c r="C2016">
        <f>IFERROR(VLOOKUP(B2016,'INX convert'!A$5:G$3000,7,0),C2015)</f>
        <v>5058.13</v>
      </c>
      <c r="D2016">
        <f>IFERROR(VLOOKUP(B2016,'INX convert'!A$5:G$3000,4,0),D2015)</f>
        <v>20235.89</v>
      </c>
    </row>
    <row r="2017" spans="2:4">
      <c r="B2017" s="1">
        <v>42887</v>
      </c>
      <c r="C2017">
        <f>IFERROR(VLOOKUP(B2017,'INX convert'!A$5:G$3000,7,0),C2016)</f>
        <v>4868.92</v>
      </c>
      <c r="D2017">
        <f>IFERROR(VLOOKUP(B2017,'INX convert'!A$5:G$3000,4,0),D2016)</f>
        <v>20917.59</v>
      </c>
    </row>
    <row r="2018" spans="2:4">
      <c r="B2018" s="1">
        <v>42888</v>
      </c>
      <c r="C2018">
        <f>IFERROR(VLOOKUP(B2018,'INX convert'!A$5:G$3000,7,0),C2017)</f>
        <v>4799.7299999999996</v>
      </c>
      <c r="D2018">
        <f>IFERROR(VLOOKUP(B2018,'INX convert'!A$5:G$3000,4,0),D2017)</f>
        <v>21393.72</v>
      </c>
    </row>
    <row r="2019" spans="2:4">
      <c r="B2019" s="1">
        <v>42891</v>
      </c>
      <c r="C2019">
        <f>IFERROR(VLOOKUP(B2019,'INX convert'!A$5:G$3000,7,0),C2018)</f>
        <v>4798.53</v>
      </c>
      <c r="D2019">
        <f>IFERROR(VLOOKUP(B2019,'INX convert'!A$5:G$3000,4,0),D2018)</f>
        <v>21308</v>
      </c>
    </row>
    <row r="2020" spans="2:4">
      <c r="B2020" s="1">
        <v>42892</v>
      </c>
      <c r="C2020">
        <f>IFERROR(VLOOKUP(B2020,'INX convert'!A$5:G$3000,7,0),C2019)</f>
        <v>4917.76</v>
      </c>
      <c r="D2020">
        <f>IFERROR(VLOOKUP(B2020,'INX convert'!A$5:G$3000,4,0),D2019)</f>
        <v>20822.439999999999</v>
      </c>
    </row>
    <row r="2021" spans="2:4">
      <c r="B2021" s="1">
        <v>42893</v>
      </c>
      <c r="C2021">
        <f>IFERROR(VLOOKUP(B2021,'INX convert'!A$5:G$3000,7,0),C2020)</f>
        <v>4890.24</v>
      </c>
      <c r="D2021">
        <f>IFERROR(VLOOKUP(B2021,'INX convert'!A$5:G$3000,4,0),D2020)</f>
        <v>20922.439999999999</v>
      </c>
    </row>
    <row r="2022" spans="2:4">
      <c r="B2022" s="1">
        <v>42894</v>
      </c>
      <c r="C2022">
        <f>IFERROR(VLOOKUP(B2022,'INX convert'!A$5:G$3000,7,0),C2021)</f>
        <v>4741.82</v>
      </c>
      <c r="D2022">
        <f>IFERROR(VLOOKUP(B2022,'INX convert'!A$5:G$3000,4,0),D2021)</f>
        <v>21400.93</v>
      </c>
    </row>
    <row r="2023" spans="2:4">
      <c r="B2023" s="1">
        <v>42895</v>
      </c>
      <c r="C2023">
        <f>IFERROR(VLOOKUP(B2023,'INX convert'!A$5:G$3000,7,0),C2022)</f>
        <v>4598.88</v>
      </c>
      <c r="D2023">
        <f>IFERROR(VLOOKUP(B2023,'INX convert'!A$5:G$3000,4,0),D2022)</f>
        <v>21894.66</v>
      </c>
    </row>
    <row r="2024" spans="2:4">
      <c r="B2024" s="1">
        <v>42898</v>
      </c>
      <c r="C2024">
        <f>IFERROR(VLOOKUP(B2024,'INX convert'!A$5:G$3000,7,0),C2023)</f>
        <v>4776.55</v>
      </c>
      <c r="D2024">
        <f>IFERROR(VLOOKUP(B2024,'INX convert'!A$5:G$3000,4,0),D2023)</f>
        <v>21113.53</v>
      </c>
    </row>
    <row r="2025" spans="2:4">
      <c r="B2025" s="1">
        <v>42899</v>
      </c>
      <c r="C2025">
        <f>IFERROR(VLOOKUP(B2025,'INX convert'!A$5:G$3000,7,0),C2024)</f>
        <v>4636.8599999999997</v>
      </c>
      <c r="D2025">
        <f>IFERROR(VLOOKUP(B2025,'INX convert'!A$5:G$3000,4,0),D2024)</f>
        <v>21741.26</v>
      </c>
    </row>
    <row r="2026" spans="2:4">
      <c r="B2026" s="1">
        <v>42900</v>
      </c>
      <c r="C2026">
        <f>IFERROR(VLOOKUP(B2026,'INX convert'!A$5:G$3000,7,0),C2025)</f>
        <v>4688.1400000000003</v>
      </c>
      <c r="D2026">
        <f>IFERROR(VLOOKUP(B2026,'INX convert'!A$5:G$3000,4,0),D2025)</f>
        <v>21774.63</v>
      </c>
    </row>
    <row r="2027" spans="2:4">
      <c r="B2027" s="1">
        <v>42901</v>
      </c>
      <c r="C2027">
        <f>IFERROR(VLOOKUP(B2027,'INX convert'!A$5:G$3000,7,0),C2026)</f>
        <v>4848.88</v>
      </c>
      <c r="D2027">
        <f>IFERROR(VLOOKUP(B2027,'INX convert'!A$5:G$3000,4,0),D2026)</f>
        <v>20525.8</v>
      </c>
    </row>
    <row r="2028" spans="2:4">
      <c r="B2028" s="1">
        <v>42902</v>
      </c>
      <c r="C2028">
        <f>IFERROR(VLOOKUP(B2028,'INX convert'!A$5:G$3000,7,0),C2027)</f>
        <v>4690.37</v>
      </c>
      <c r="D2028">
        <f>IFERROR(VLOOKUP(B2028,'INX convert'!A$5:G$3000,4,0),D2027)</f>
        <v>21368.12</v>
      </c>
    </row>
    <row r="2029" spans="2:4">
      <c r="B2029" s="1">
        <v>42905</v>
      </c>
      <c r="C2029">
        <f>IFERROR(VLOOKUP(B2029,'INX convert'!A$5:G$3000,7,0),C2028)</f>
        <v>4399.2</v>
      </c>
      <c r="D2029">
        <f>IFERROR(VLOOKUP(B2029,'INX convert'!A$5:G$3000,4,0),D2028)</f>
        <v>22568.69</v>
      </c>
    </row>
    <row r="2030" spans="2:4">
      <c r="B2030" s="1">
        <v>42906</v>
      </c>
      <c r="C2030">
        <f>IFERROR(VLOOKUP(B2030,'INX convert'!A$5:G$3000,7,0),C2029)</f>
        <v>4612.6000000000004</v>
      </c>
      <c r="D2030">
        <f>IFERROR(VLOOKUP(B2030,'INX convert'!A$5:G$3000,4,0),D2029)</f>
        <v>21299.1</v>
      </c>
    </row>
    <row r="2031" spans="2:4">
      <c r="B2031" s="1">
        <v>42907</v>
      </c>
      <c r="C2031">
        <f>IFERROR(VLOOKUP(B2031,'INX convert'!A$5:G$3000,7,0),C2030)</f>
        <v>4634.0200000000004</v>
      </c>
      <c r="D2031">
        <f>IFERROR(VLOOKUP(B2031,'INX convert'!A$5:G$3000,4,0),D2030)</f>
        <v>21255.83</v>
      </c>
    </row>
    <row r="2032" spans="2:4">
      <c r="B2032" s="1">
        <v>42908</v>
      </c>
      <c r="C2032">
        <f>IFERROR(VLOOKUP(B2032,'INX convert'!A$5:G$3000,7,0),C2031)</f>
        <v>4595.54</v>
      </c>
      <c r="D2032">
        <f>IFERROR(VLOOKUP(B2032,'INX convert'!A$5:G$3000,4,0),D2031)</f>
        <v>21480.92</v>
      </c>
    </row>
    <row r="2033" spans="2:4">
      <c r="B2033" s="1">
        <v>42909</v>
      </c>
      <c r="C2033">
        <f>IFERROR(VLOOKUP(B2033,'INX convert'!A$5:G$3000,7,0),C2032)</f>
        <v>4670.54</v>
      </c>
      <c r="D2033">
        <f>IFERROR(VLOOKUP(B2033,'INX convert'!A$5:G$3000,4,0),D2032)</f>
        <v>21286.04</v>
      </c>
    </row>
    <row r="2034" spans="2:4">
      <c r="B2034" s="1">
        <v>42912</v>
      </c>
      <c r="C2034">
        <f>IFERROR(VLOOKUP(B2034,'INX convert'!A$5:G$3000,7,0),C2033)</f>
        <v>4517.75</v>
      </c>
      <c r="D2034">
        <f>IFERROR(VLOOKUP(B2034,'INX convert'!A$5:G$3000,4,0),D2033)</f>
        <v>21984.16</v>
      </c>
    </row>
    <row r="2035" spans="2:4">
      <c r="B2035" s="1">
        <v>42913</v>
      </c>
      <c r="C2035">
        <f>IFERROR(VLOOKUP(B2035,'INX convert'!A$5:G$3000,7,0),C2034)</f>
        <v>4701.3999999999996</v>
      </c>
      <c r="D2035">
        <f>IFERROR(VLOOKUP(B2035,'INX convert'!A$5:G$3000,4,0),D2034)</f>
        <v>21413.39</v>
      </c>
    </row>
    <row r="2036" spans="2:4">
      <c r="B2036" s="1">
        <v>42914</v>
      </c>
      <c r="C2036">
        <f>IFERROR(VLOOKUP(B2036,'INX convert'!A$5:G$3000,7,0),C2035)</f>
        <v>4764.82</v>
      </c>
      <c r="D2036">
        <f>IFERROR(VLOOKUP(B2036,'INX convert'!A$5:G$3000,4,0),D2035)</f>
        <v>21404.23</v>
      </c>
    </row>
    <row r="2037" spans="2:4">
      <c r="B2037" s="1">
        <v>42915</v>
      </c>
      <c r="C2037">
        <f>IFERROR(VLOOKUP(B2037,'INX convert'!A$5:G$3000,7,0),C2036)</f>
        <v>5155.45</v>
      </c>
      <c r="D2037">
        <f>IFERROR(VLOOKUP(B2037,'INX convert'!A$5:G$3000,4,0),D2036)</f>
        <v>19880.240000000002</v>
      </c>
    </row>
    <row r="2038" spans="2:4">
      <c r="B2038" s="1">
        <v>42916</v>
      </c>
      <c r="C2038">
        <f>IFERROR(VLOOKUP(B2038,'INX convert'!A$5:G$3000,7,0),C2037)</f>
        <v>5215.84</v>
      </c>
      <c r="D2038">
        <f>IFERROR(VLOOKUP(B2038,'INX convert'!A$5:G$3000,4,0),D2037)</f>
        <v>19568.169999999998</v>
      </c>
    </row>
    <row r="2039" spans="2:4">
      <c r="B2039" s="1">
        <v>42919</v>
      </c>
      <c r="C2039">
        <f>IFERROR(VLOOKUP(B2039,'INX convert'!A$5:G$3000,7,0),C2038)</f>
        <v>4785.45</v>
      </c>
      <c r="D2039">
        <f>IFERROR(VLOOKUP(B2039,'INX convert'!A$5:G$3000,4,0),D2038)</f>
        <v>21046.49</v>
      </c>
    </row>
    <row r="2040" spans="2:4">
      <c r="B2040" s="1">
        <v>42921</v>
      </c>
      <c r="C2040">
        <f>IFERROR(VLOOKUP(B2040,'INX convert'!A$5:G$3000,7,0),C2039)</f>
        <v>4840.33</v>
      </c>
      <c r="D2040">
        <f>IFERROR(VLOOKUP(B2040,'INX convert'!A$5:G$3000,4,0),D2039)</f>
        <v>20645.28</v>
      </c>
    </row>
    <row r="2041" spans="2:4">
      <c r="B2041" s="1">
        <v>42922</v>
      </c>
      <c r="C2041">
        <f>IFERROR(VLOOKUP(B2041,'INX convert'!A$5:G$3000,7,0),C2040)</f>
        <v>5076.0600000000004</v>
      </c>
      <c r="D2041">
        <f>IFERROR(VLOOKUP(B2041,'INX convert'!A$5:G$3000,4,0),D2040)</f>
        <v>19912.740000000002</v>
      </c>
    </row>
    <row r="2042" spans="2:4">
      <c r="B2042" s="1">
        <v>42923</v>
      </c>
      <c r="C2042">
        <f>IFERROR(VLOOKUP(B2042,'INX convert'!A$5:G$3000,7,0),C2041)</f>
        <v>5020.6000000000004</v>
      </c>
      <c r="D2042">
        <f>IFERROR(VLOOKUP(B2042,'INX convert'!A$5:G$3000,4,0),D2041)</f>
        <v>20073.669999999998</v>
      </c>
    </row>
    <row r="2043" spans="2:4">
      <c r="B2043" s="1">
        <v>42926</v>
      </c>
      <c r="C2043">
        <f>IFERROR(VLOOKUP(B2043,'INX convert'!A$5:G$3000,7,0),C2042)</f>
        <v>4842.9799999999996</v>
      </c>
      <c r="D2043">
        <f>IFERROR(VLOOKUP(B2043,'INX convert'!A$5:G$3000,4,0),D2042)</f>
        <v>20768.259999999998</v>
      </c>
    </row>
    <row r="2044" spans="2:4">
      <c r="B2044" s="1">
        <v>42927</v>
      </c>
      <c r="C2044">
        <f>IFERROR(VLOOKUP(B2044,'INX convert'!A$5:G$3000,7,0),C2043)</f>
        <v>4868.71</v>
      </c>
      <c r="D2044">
        <f>IFERROR(VLOOKUP(B2044,'INX convert'!A$5:G$3000,4,0),D2043)</f>
        <v>20762.91</v>
      </c>
    </row>
    <row r="2045" spans="2:4">
      <c r="B2045" s="1">
        <v>42928</v>
      </c>
      <c r="C2045">
        <f>IFERROR(VLOOKUP(B2045,'INX convert'!A$5:G$3000,7,0),C2044)</f>
        <v>4670.1499999999996</v>
      </c>
      <c r="D2045">
        <f>IFERROR(VLOOKUP(B2045,'INX convert'!A$5:G$3000,4,0),D2044)</f>
        <v>21603.69</v>
      </c>
    </row>
    <row r="2046" spans="2:4">
      <c r="B2046" s="1">
        <v>42929</v>
      </c>
      <c r="C2046">
        <f>IFERROR(VLOOKUP(B2046,'INX convert'!A$5:G$3000,7,0),C2045)</f>
        <v>4618.53</v>
      </c>
      <c r="D2046">
        <f>IFERROR(VLOOKUP(B2046,'INX convert'!A$5:G$3000,4,0),D2045)</f>
        <v>21776.83</v>
      </c>
    </row>
    <row r="2047" spans="2:4">
      <c r="B2047" s="1">
        <v>42930</v>
      </c>
      <c r="C2047">
        <f>IFERROR(VLOOKUP(B2047,'INX convert'!A$5:G$3000,7,0),C2046)</f>
        <v>4594.7299999999996</v>
      </c>
      <c r="D2047">
        <f>IFERROR(VLOOKUP(B2047,'INX convert'!A$5:G$3000,4,0),D2046)</f>
        <v>22048.16</v>
      </c>
    </row>
    <row r="2048" spans="2:4">
      <c r="B2048" s="1">
        <v>42933</v>
      </c>
      <c r="C2048">
        <f>IFERROR(VLOOKUP(B2048,'INX convert'!A$5:G$3000,7,0),C2047)</f>
        <v>4444.83</v>
      </c>
      <c r="D2048">
        <f>IFERROR(VLOOKUP(B2048,'INX convert'!A$5:G$3000,4,0),D2047)</f>
        <v>22845.759999999998</v>
      </c>
    </row>
    <row r="2049" spans="2:4">
      <c r="B2049" s="1">
        <v>42934</v>
      </c>
      <c r="C2049">
        <f>IFERROR(VLOOKUP(B2049,'INX convert'!A$5:G$3000,7,0),C2048)</f>
        <v>4577.3100000000004</v>
      </c>
      <c r="D2049">
        <f>IFERROR(VLOOKUP(B2049,'INX convert'!A$5:G$3000,4,0),D2048)</f>
        <v>22599.41</v>
      </c>
    </row>
    <row r="2050" spans="2:4">
      <c r="B2050" s="1">
        <v>42935</v>
      </c>
      <c r="C2050">
        <f>IFERROR(VLOOKUP(B2050,'INX convert'!A$5:G$3000,7,0),C2049)</f>
        <v>4435.12</v>
      </c>
      <c r="D2050">
        <f>IFERROR(VLOOKUP(B2050,'INX convert'!A$5:G$3000,4,0),D2049)</f>
        <v>23049.89</v>
      </c>
    </row>
    <row r="2051" spans="2:4">
      <c r="B2051" s="1">
        <v>42936</v>
      </c>
      <c r="C2051">
        <f>IFERROR(VLOOKUP(B2051,'INX convert'!A$5:G$3000,7,0),C2050)</f>
        <v>4406.93</v>
      </c>
      <c r="D2051">
        <f>IFERROR(VLOOKUP(B2051,'INX convert'!A$5:G$3000,4,0),D2050)</f>
        <v>23651.82</v>
      </c>
    </row>
    <row r="2052" spans="2:4">
      <c r="B2052" s="1">
        <v>42937</v>
      </c>
      <c r="C2052">
        <f>IFERROR(VLOOKUP(B2052,'INX convert'!A$5:G$3000,7,0),C2051)</f>
        <v>4604.37</v>
      </c>
      <c r="D2052">
        <f>IFERROR(VLOOKUP(B2052,'INX convert'!A$5:G$3000,4,0),D2051)</f>
        <v>22668.61</v>
      </c>
    </row>
    <row r="2053" spans="2:4">
      <c r="B2053" s="1">
        <v>42940</v>
      </c>
      <c r="C2053">
        <f>IFERROR(VLOOKUP(B2053,'INX convert'!A$5:G$3000,7,0),C2052)</f>
        <v>4526.33</v>
      </c>
      <c r="D2053">
        <f>IFERROR(VLOOKUP(B2053,'INX convert'!A$5:G$3000,4,0),D2052)</f>
        <v>22989.9</v>
      </c>
    </row>
    <row r="2054" spans="2:4">
      <c r="B2054" s="1">
        <v>42941</v>
      </c>
      <c r="C2054">
        <f>IFERROR(VLOOKUP(B2054,'INX convert'!A$5:G$3000,7,0),C2053)</f>
        <v>4321.1400000000003</v>
      </c>
      <c r="D2054">
        <f>IFERROR(VLOOKUP(B2054,'INX convert'!A$5:G$3000,4,0),D2053)</f>
        <v>24097.919999999998</v>
      </c>
    </row>
    <row r="2055" spans="2:4">
      <c r="B2055" s="1">
        <v>42942</v>
      </c>
      <c r="C2055">
        <f>IFERROR(VLOOKUP(B2055,'INX convert'!A$5:G$3000,7,0),C2054)</f>
        <v>4207.24</v>
      </c>
      <c r="D2055">
        <f>IFERROR(VLOOKUP(B2055,'INX convert'!A$5:G$3000,4,0),D2054)</f>
        <v>24595.45</v>
      </c>
    </row>
    <row r="2056" spans="2:4">
      <c r="B2056" s="1">
        <v>42943</v>
      </c>
      <c r="C2056">
        <f>IFERROR(VLOOKUP(B2056,'INX convert'!A$5:G$3000,7,0),C2055)</f>
        <v>4174.46</v>
      </c>
      <c r="D2056">
        <f>IFERROR(VLOOKUP(B2056,'INX convert'!A$5:G$3000,4,0),D2055)</f>
        <v>24928.959999999999</v>
      </c>
    </row>
    <row r="2057" spans="2:4">
      <c r="B2057" s="1">
        <v>42944</v>
      </c>
      <c r="C2057">
        <f>IFERROR(VLOOKUP(B2057,'INX convert'!A$5:G$3000,7,0),C2056)</f>
        <v>4346.41</v>
      </c>
      <c r="D2057">
        <f>IFERROR(VLOOKUP(B2057,'INX convert'!A$5:G$3000,4,0),D2056)</f>
        <v>24239</v>
      </c>
    </row>
    <row r="2058" spans="2:4">
      <c r="B2058" s="1">
        <v>42947</v>
      </c>
      <c r="C2058">
        <f>IFERROR(VLOOKUP(B2058,'INX convert'!A$5:G$3000,7,0),C2057)</f>
        <v>4361.59</v>
      </c>
      <c r="D2058">
        <f>IFERROR(VLOOKUP(B2058,'INX convert'!A$5:G$3000,4,0),D2057)</f>
        <v>24323.66</v>
      </c>
    </row>
    <row r="2059" spans="2:4">
      <c r="B2059" s="1">
        <v>42948</v>
      </c>
      <c r="C2059">
        <f>IFERROR(VLOOKUP(B2059,'INX convert'!A$5:G$3000,7,0),C2058)</f>
        <v>4278.49</v>
      </c>
      <c r="D2059">
        <f>IFERROR(VLOOKUP(B2059,'INX convert'!A$5:G$3000,4,0),D2058)</f>
        <v>24861.5</v>
      </c>
    </row>
    <row r="2060" spans="2:4">
      <c r="B2060" s="1">
        <v>42949</v>
      </c>
      <c r="C2060">
        <f>IFERROR(VLOOKUP(B2060,'INX convert'!A$5:G$3000,7,0),C2059)</f>
        <v>4330.96</v>
      </c>
      <c r="D2060">
        <f>IFERROR(VLOOKUP(B2060,'INX convert'!A$5:G$3000,4,0),D2059)</f>
        <v>24746.23</v>
      </c>
    </row>
    <row r="2061" spans="2:4">
      <c r="B2061" s="1">
        <v>42950</v>
      </c>
      <c r="C2061">
        <f>IFERROR(VLOOKUP(B2061,'INX convert'!A$5:G$3000,7,0),C2060)</f>
        <v>4351.26</v>
      </c>
      <c r="D2061">
        <f>IFERROR(VLOOKUP(B2061,'INX convert'!A$5:G$3000,4,0),D2060)</f>
        <v>24713.919999999998</v>
      </c>
    </row>
    <row r="2062" spans="2:4">
      <c r="B2062" s="1">
        <v>42951</v>
      </c>
      <c r="C2062">
        <f>IFERROR(VLOOKUP(B2062,'INX convert'!A$5:G$3000,7,0),C2061)</f>
        <v>4227.12</v>
      </c>
      <c r="D2062">
        <f>IFERROR(VLOOKUP(B2062,'INX convert'!A$5:G$3000,4,0),D2061)</f>
        <v>24880.11</v>
      </c>
    </row>
    <row r="2063" spans="2:4">
      <c r="B2063" s="1">
        <v>42954</v>
      </c>
      <c r="C2063">
        <f>IFERROR(VLOOKUP(B2063,'INX convert'!A$5:G$3000,7,0),C2062)</f>
        <v>4232.3100000000004</v>
      </c>
      <c r="D2063">
        <f>IFERROR(VLOOKUP(B2063,'INX convert'!A$5:G$3000,4,0),D2062)</f>
        <v>25027.599999999999</v>
      </c>
    </row>
    <row r="2064" spans="2:4">
      <c r="B2064" s="1">
        <v>42955</v>
      </c>
      <c r="C2064">
        <f>IFERROR(VLOOKUP(B2064,'INX convert'!A$5:G$3000,7,0),C2063)</f>
        <v>4133.2700000000004</v>
      </c>
      <c r="D2064">
        <f>IFERROR(VLOOKUP(B2064,'INX convert'!A$5:G$3000,4,0),D2063)</f>
        <v>25356.14</v>
      </c>
    </row>
    <row r="2065" spans="2:8">
      <c r="B2065" s="1">
        <v>42956</v>
      </c>
      <c r="C2065">
        <f>IFERROR(VLOOKUP(B2065,'INX convert'!A$5:G$3000,7,0),C2064)</f>
        <v>4421.21</v>
      </c>
      <c r="D2065">
        <f>IFERROR(VLOOKUP(B2065,'INX convert'!A$5:G$3000,4,0),D2064)</f>
        <v>23601.43</v>
      </c>
    </row>
    <row r="2066" spans="2:8">
      <c r="B2066" s="1">
        <v>42957</v>
      </c>
      <c r="C2066">
        <f>IFERROR(VLOOKUP(B2066,'INX convert'!A$5:G$3000,7,0),C2065)</f>
        <v>4978.6099999999997</v>
      </c>
      <c r="D2066">
        <f>IFERROR(VLOOKUP(B2066,'INX convert'!A$5:G$3000,4,0),D2065)</f>
        <v>20644.03</v>
      </c>
    </row>
    <row r="2067" spans="2:8">
      <c r="B2067" s="1">
        <v>42958</v>
      </c>
      <c r="C2067">
        <f>IFERROR(VLOOKUP(B2067,'INX convert'!A$5:G$3000,7,0),C2066)</f>
        <v>5123.12</v>
      </c>
      <c r="D2067">
        <f>IFERROR(VLOOKUP(B2067,'INX convert'!A$5:G$3000,4,0),D2066)</f>
        <v>20187.63</v>
      </c>
    </row>
    <row r="2068" spans="2:8">
      <c r="B2068" s="1">
        <v>42961</v>
      </c>
      <c r="C2068">
        <f>IFERROR(VLOOKUP(B2068,'INX convert'!A$5:G$3000,7,0),C2067)</f>
        <v>4559.8100000000004</v>
      </c>
      <c r="D2068">
        <f>IFERROR(VLOOKUP(B2068,'INX convert'!A$5:G$3000,4,0),D2067)</f>
        <v>22366.05</v>
      </c>
      <c r="G2068">
        <v>4842.9799999999996</v>
      </c>
      <c r="H2068">
        <v>20768.259999999998</v>
      </c>
    </row>
    <row r="2069" spans="2:8">
      <c r="B2069" s="1">
        <v>42962</v>
      </c>
      <c r="C2069">
        <f>IFERROR(VLOOKUP(B2069,'INX convert'!A$5:G$3000,7,0),C2068)</f>
        <v>4417.4399999999996</v>
      </c>
      <c r="D2069">
        <f>IFERROR(VLOOKUP(B2069,'INX convert'!A$5:G$3000,4,0),D2068)</f>
        <v>22809.22</v>
      </c>
      <c r="G2069">
        <v>4868.71</v>
      </c>
      <c r="H2069">
        <v>20762.91</v>
      </c>
    </row>
    <row r="2070" spans="2:8">
      <c r="B2070" s="1">
        <v>42963</v>
      </c>
      <c r="C2070">
        <f>IFERROR(VLOOKUP(B2070,'INX convert'!A$5:G$3000,7,0),C2069)</f>
        <v>4356</v>
      </c>
      <c r="D2070">
        <f>IFERROR(VLOOKUP(B2070,'INX convert'!A$5:G$3000,4,0),D2069)</f>
        <v>23065.01</v>
      </c>
      <c r="G2070">
        <v>4670.1499999999996</v>
      </c>
      <c r="H2070">
        <v>21603.69</v>
      </c>
    </row>
    <row r="2071" spans="2:8">
      <c r="B2071" s="1">
        <v>42964</v>
      </c>
      <c r="C2071">
        <f>IFERROR(VLOOKUP(B2071,'INX convert'!A$5:G$3000,7,0),C2070)</f>
        <v>4588.8999999999996</v>
      </c>
      <c r="D2071">
        <f>IFERROR(VLOOKUP(B2071,'INX convert'!A$5:G$3000,4,0),D2070)</f>
        <v>21974.61</v>
      </c>
      <c r="G2071">
        <v>4618.53</v>
      </c>
      <c r="H2071">
        <v>21776.83</v>
      </c>
    </row>
    <row r="2072" spans="2:8">
      <c r="B2072" s="1">
        <v>42965</v>
      </c>
      <c r="C2072">
        <f>IFERROR(VLOOKUP(B2072,'INX convert'!A$5:G$3000,7,0),C2071)</f>
        <v>4770</v>
      </c>
      <c r="D2072">
        <f>IFERROR(VLOOKUP(B2072,'INX convert'!A$5:G$3000,4,0),D2071)</f>
        <v>21125.26</v>
      </c>
      <c r="G2072">
        <v>4594.7299999999996</v>
      </c>
      <c r="H2072">
        <v>22048.16</v>
      </c>
    </row>
    <row r="2073" spans="2:8">
      <c r="B2073" s="1">
        <v>42968</v>
      </c>
      <c r="C2073">
        <f>IFERROR(VLOOKUP(B2073,'INX convert'!A$5:G$3000,7,0),C2072)</f>
        <v>4878.28</v>
      </c>
      <c r="D2073">
        <f>IFERROR(VLOOKUP(B2073,'INX convert'!A$5:G$3000,4,0),D2072)</f>
        <v>20877.580000000002</v>
      </c>
      <c r="G2073">
        <v>4444.83</v>
      </c>
      <c r="H2073">
        <v>22845.759999999998</v>
      </c>
    </row>
    <row r="2074" spans="2:8">
      <c r="B2074" s="1">
        <v>42969</v>
      </c>
      <c r="C2074">
        <f>IFERROR(VLOOKUP(B2074,'INX convert'!A$5:G$3000,7,0),C2073)</f>
        <v>4571.59</v>
      </c>
      <c r="D2074">
        <f>IFERROR(VLOOKUP(B2074,'INX convert'!A$5:G$3000,4,0),D2073)</f>
        <v>21996.83</v>
      </c>
      <c r="G2074">
        <v>4577.3100000000004</v>
      </c>
      <c r="H2074">
        <v>22599.41</v>
      </c>
    </row>
    <row r="2075" spans="2:8">
      <c r="B2075" s="1">
        <v>42970</v>
      </c>
      <c r="C2075">
        <f>IFERROR(VLOOKUP(B2075,'INX convert'!A$5:G$3000,7,0),C2074)</f>
        <v>4571.1899999999996</v>
      </c>
      <c r="D2075">
        <f>IFERROR(VLOOKUP(B2075,'INX convert'!A$5:G$3000,4,0),D2074)</f>
        <v>22182.34</v>
      </c>
      <c r="G2075">
        <v>4435.12</v>
      </c>
      <c r="H2075">
        <v>23049.89</v>
      </c>
    </row>
    <row r="2076" spans="2:8">
      <c r="B2076" s="1">
        <v>42971</v>
      </c>
      <c r="C2076">
        <f>IFERROR(VLOOKUP(B2076,'INX convert'!A$5:G$3000,7,0),C2075)</f>
        <v>4587.29</v>
      </c>
      <c r="D2076">
        <f>IFERROR(VLOOKUP(B2076,'INX convert'!A$5:G$3000,4,0),D2075)</f>
        <v>22061.13</v>
      </c>
      <c r="G2076">
        <v>4406.93</v>
      </c>
      <c r="H2076">
        <v>23651.82</v>
      </c>
    </row>
    <row r="2077" spans="2:8">
      <c r="B2077" s="1">
        <v>42972</v>
      </c>
      <c r="C2077">
        <f>IFERROR(VLOOKUP(B2077,'INX convert'!A$5:G$3000,7,0),C2076)</f>
        <v>4571</v>
      </c>
      <c r="D2077">
        <f>IFERROR(VLOOKUP(B2077,'INX convert'!A$5:G$3000,4,0),D2076)</f>
        <v>22384.69</v>
      </c>
      <c r="G2077">
        <v>4604.37</v>
      </c>
      <c r="H2077">
        <v>22668.61</v>
      </c>
    </row>
    <row r="2078" spans="2:8">
      <c r="B2078" s="1">
        <v>42975</v>
      </c>
      <c r="C2078">
        <f>IFERROR(VLOOKUP(B2078,'INX convert'!A$5:G$3000,7,0),C2077)</f>
        <v>4593.07</v>
      </c>
      <c r="D2078">
        <f>IFERROR(VLOOKUP(B2078,'INX convert'!A$5:G$3000,4,0),D2077)</f>
        <v>22586</v>
      </c>
      <c r="G2078">
        <v>4526.33</v>
      </c>
      <c r="H2078">
        <v>22989.9</v>
      </c>
    </row>
    <row r="2079" spans="2:8">
      <c r="B2079" s="1">
        <v>42976</v>
      </c>
      <c r="C2079">
        <f>IFERROR(VLOOKUP(B2079,'INX convert'!A$5:G$3000,7,0),C2078)</f>
        <v>4762.03</v>
      </c>
      <c r="D2079">
        <f>IFERROR(VLOOKUP(B2079,'INX convert'!A$5:G$3000,4,0),D2078)</f>
        <v>22011.54</v>
      </c>
      <c r="G2079">
        <v>4361.5200000000004</v>
      </c>
      <c r="H2079">
        <v>24010.63</v>
      </c>
    </row>
    <row r="2080" spans="2:8">
      <c r="B2080" s="1">
        <v>42977</v>
      </c>
      <c r="C2080">
        <f>IFERROR(VLOOKUP(B2080,'INX convert'!A$5:G$3000,7,0),C2079)</f>
        <v>4613.45</v>
      </c>
      <c r="D2080">
        <f>IFERROR(VLOOKUP(B2080,'INX convert'!A$5:G$3000,4,0),D2079)</f>
        <v>22288.82</v>
      </c>
    </row>
    <row r="2081" spans="2:4">
      <c r="B2081" s="1">
        <v>42978</v>
      </c>
      <c r="C2081">
        <f>IFERROR(VLOOKUP(B2081,'INX convert'!A$5:G$3000,7,0),C2080)</f>
        <v>4542.28</v>
      </c>
      <c r="D2081">
        <f>IFERROR(VLOOKUP(B2081,'INX convert'!A$5:G$3000,4,0),D2080)</f>
        <v>22528.19</v>
      </c>
    </row>
    <row r="2082" spans="2:4">
      <c r="B2082" s="1">
        <v>42979</v>
      </c>
      <c r="C2082">
        <f>IFERROR(VLOOKUP(B2082,'INX convert'!A$5:G$3000,7,0),C2081)</f>
        <v>4399.99</v>
      </c>
      <c r="D2082">
        <f>IFERROR(VLOOKUP(B2082,'INX convert'!A$5:G$3000,4,0),D2081)</f>
        <v>23190.47</v>
      </c>
    </row>
    <row r="2083" spans="2:4">
      <c r="B2083" s="1">
        <v>42983</v>
      </c>
      <c r="C2083">
        <f>IFERROR(VLOOKUP(B2083,'INX convert'!A$5:G$3000,7,0),C2082)</f>
        <v>4625.3599999999997</v>
      </c>
      <c r="D2083">
        <f>IFERROR(VLOOKUP(B2083,'INX convert'!A$5:G$3000,4,0),D2082)</f>
        <v>22156.38</v>
      </c>
    </row>
    <row r="2084" spans="2:4">
      <c r="B2084" s="1">
        <v>42984</v>
      </c>
      <c r="C2084">
        <f>IFERROR(VLOOKUP(B2084,'INX convert'!A$5:G$3000,7,0),C2083)</f>
        <v>4611.58</v>
      </c>
      <c r="D2084">
        <f>IFERROR(VLOOKUP(B2084,'INX convert'!A$5:G$3000,4,0),D2083)</f>
        <v>22274.69</v>
      </c>
    </row>
    <row r="2085" spans="2:4">
      <c r="B2085" s="1">
        <v>42985</v>
      </c>
      <c r="C2085">
        <f>IFERROR(VLOOKUP(B2085,'INX convert'!A$5:G$3000,7,0),C2084)</f>
        <v>4521.4799999999996</v>
      </c>
      <c r="D2085">
        <f>IFERROR(VLOOKUP(B2085,'INX convert'!A$5:G$3000,4,0),D2084)</f>
        <v>22963.39</v>
      </c>
    </row>
    <row r="2086" spans="2:4">
      <c r="B2086" s="1">
        <v>42986</v>
      </c>
      <c r="C2086">
        <f>IFERROR(VLOOKUP(B2086,'INX convert'!A$5:G$3000,7,0),C2085)</f>
        <v>4535.1899999999996</v>
      </c>
      <c r="D2086">
        <f>IFERROR(VLOOKUP(B2086,'INX convert'!A$5:G$3000,4,0),D2085)</f>
        <v>22938.03</v>
      </c>
    </row>
    <row r="2087" spans="2:4">
      <c r="B2087" s="1">
        <v>42989</v>
      </c>
      <c r="C2087">
        <f>IFERROR(VLOOKUP(B2087,'INX convert'!A$5:G$3000,7,0),C2086)</f>
        <v>4341.7700000000004</v>
      </c>
      <c r="D2087">
        <f>IFERROR(VLOOKUP(B2087,'INX convert'!A$5:G$3000,4,0),D2086)</f>
        <v>23768.28</v>
      </c>
    </row>
    <row r="2088" spans="2:4">
      <c r="B2088" s="1">
        <v>42990</v>
      </c>
      <c r="C2088">
        <f>IFERROR(VLOOKUP(B2088,'INX convert'!A$5:G$3000,7,0),C2087)</f>
        <v>4221.72</v>
      </c>
      <c r="D2088">
        <f>IFERROR(VLOOKUP(B2088,'INX convert'!A$5:G$3000,4,0),D2087)</f>
        <v>24299.599999999999</v>
      </c>
    </row>
    <row r="2089" spans="2:4">
      <c r="B2089" s="1">
        <v>42991</v>
      </c>
      <c r="C2089">
        <f>IFERROR(VLOOKUP(B2089,'INX convert'!A$5:G$3000,7,0),C2088)</f>
        <v>4113.8</v>
      </c>
      <c r="D2089">
        <f>IFERROR(VLOOKUP(B2089,'INX convert'!A$5:G$3000,4,0),D2088)</f>
        <v>24763.18</v>
      </c>
    </row>
    <row r="2090" spans="2:4">
      <c r="B2090" s="1">
        <v>42992</v>
      </c>
      <c r="C2090">
        <f>IFERROR(VLOOKUP(B2090,'INX convert'!A$5:G$3000,7,0),C2089)</f>
        <v>4121.08</v>
      </c>
      <c r="D2090">
        <f>IFERROR(VLOOKUP(B2090,'INX convert'!A$5:G$3000,4,0),D2089)</f>
        <v>24530.7</v>
      </c>
    </row>
    <row r="2091" spans="2:4">
      <c r="B2091" s="1">
        <v>42993</v>
      </c>
      <c r="C2091">
        <f>IFERROR(VLOOKUP(B2091,'INX convert'!A$5:G$3000,7,0),C2090)</f>
        <v>4129.45</v>
      </c>
      <c r="D2091">
        <f>IFERROR(VLOOKUP(B2091,'INX convert'!A$5:G$3000,4,0),D2090)</f>
        <v>24847.48</v>
      </c>
    </row>
    <row r="2092" spans="2:4">
      <c r="B2092" s="1">
        <v>42996</v>
      </c>
      <c r="C2092">
        <f>IFERROR(VLOOKUP(B2092,'INX convert'!A$5:G$3000,7,0),C2091)</f>
        <v>3941.58</v>
      </c>
      <c r="D2092">
        <f>IFERROR(VLOOKUP(B2092,'INX convert'!A$5:G$3000,4,0),D2091)</f>
        <v>25931.22</v>
      </c>
    </row>
    <row r="2093" spans="2:4">
      <c r="B2093" s="1">
        <v>42997</v>
      </c>
      <c r="C2093">
        <f>IFERROR(VLOOKUP(B2093,'INX convert'!A$5:G$3000,7,0),C2092)</f>
        <v>3917.96</v>
      </c>
      <c r="D2093">
        <f>IFERROR(VLOOKUP(B2093,'INX convert'!A$5:G$3000,4,0),D2092)</f>
        <v>26185.98</v>
      </c>
    </row>
    <row r="2094" spans="2:4">
      <c r="B2094" s="1">
        <v>42998</v>
      </c>
      <c r="C2094">
        <f>IFERROR(VLOOKUP(B2094,'INX convert'!A$5:G$3000,7,0),C2093)</f>
        <v>3870.26</v>
      </c>
      <c r="D2094">
        <f>IFERROR(VLOOKUP(B2094,'INX convert'!A$5:G$3000,4,0),D2093)</f>
        <v>26571.08</v>
      </c>
    </row>
    <row r="2095" spans="2:4">
      <c r="B2095" s="1">
        <v>42999</v>
      </c>
      <c r="C2095">
        <f>IFERROR(VLOOKUP(B2095,'INX convert'!A$5:G$3000,7,0),C2094)</f>
        <v>3755.42</v>
      </c>
      <c r="D2095">
        <f>IFERROR(VLOOKUP(B2095,'INX convert'!A$5:G$3000,4,0),D2094)</f>
        <v>27026.39</v>
      </c>
    </row>
    <row r="2096" spans="2:4">
      <c r="B2096" s="1">
        <v>43000</v>
      </c>
      <c r="C2096">
        <f>IFERROR(VLOOKUP(B2096,'INX convert'!A$5:G$3000,7,0),C2095)</f>
        <v>3848.78</v>
      </c>
      <c r="D2096">
        <f>IFERROR(VLOOKUP(B2096,'INX convert'!A$5:G$3000,4,0),D2095)</f>
        <v>26554.34</v>
      </c>
    </row>
    <row r="2097" spans="2:4">
      <c r="B2097" s="1">
        <v>43003</v>
      </c>
      <c r="C2097">
        <f>IFERROR(VLOOKUP(B2097,'INX convert'!A$5:G$3000,7,0),C2096)</f>
        <v>3817.74</v>
      </c>
      <c r="D2097">
        <f>IFERROR(VLOOKUP(B2097,'INX convert'!A$5:G$3000,4,0),D2096)</f>
        <v>26313.49</v>
      </c>
    </row>
    <row r="2098" spans="2:4">
      <c r="B2098" s="1">
        <v>43004</v>
      </c>
      <c r="C2098">
        <f>IFERROR(VLOOKUP(B2098,'INX convert'!A$5:G$3000,7,0),C2097)</f>
        <v>3756.36</v>
      </c>
      <c r="D2098">
        <f>IFERROR(VLOOKUP(B2098,'INX convert'!A$5:G$3000,4,0),D2097)</f>
        <v>26275.61</v>
      </c>
    </row>
    <row r="2099" spans="2:4">
      <c r="B2099" s="1">
        <v>43005</v>
      </c>
      <c r="C2099">
        <f>IFERROR(VLOOKUP(B2099,'INX convert'!A$5:G$3000,7,0),C2098)</f>
        <v>3687.85</v>
      </c>
      <c r="D2099">
        <f>IFERROR(VLOOKUP(B2099,'INX convert'!A$5:G$3000,4,0),D2098)</f>
        <v>26590.11</v>
      </c>
    </row>
    <row r="2100" spans="2:4">
      <c r="B2100" s="1">
        <v>43006</v>
      </c>
      <c r="C2100">
        <f>IFERROR(VLOOKUP(B2100,'INX convert'!A$5:G$3000,7,0),C2099)</f>
        <v>3695.37</v>
      </c>
      <c r="D2100">
        <f>IFERROR(VLOOKUP(B2100,'INX convert'!A$5:G$3000,4,0),D2099)</f>
        <v>26771.56</v>
      </c>
    </row>
    <row r="2101" spans="2:4">
      <c r="B2101" s="1">
        <v>43007</v>
      </c>
      <c r="C2101">
        <f>IFERROR(VLOOKUP(B2101,'INX convert'!A$5:G$3000,7,0),C2100)</f>
        <v>3635.71</v>
      </c>
      <c r="D2101">
        <f>IFERROR(VLOOKUP(B2101,'INX convert'!A$5:G$3000,4,0),D2100)</f>
        <v>27360.69</v>
      </c>
    </row>
    <row r="2102" spans="2:4">
      <c r="B2102" s="1">
        <v>43010</v>
      </c>
      <c r="C2102">
        <f>IFERROR(VLOOKUP(B2102,'INX convert'!A$5:G$3000,7,0),C2101)</f>
        <v>3541.55</v>
      </c>
      <c r="D2102">
        <f>IFERROR(VLOOKUP(B2102,'INX convert'!A$5:G$3000,4,0),D2101)</f>
        <v>27662.02</v>
      </c>
    </row>
    <row r="2103" spans="2:4">
      <c r="B2103" s="1">
        <v>43011</v>
      </c>
      <c r="C2103">
        <f>IFERROR(VLOOKUP(B2103,'INX convert'!A$5:G$3000,7,0),C2102)</f>
        <v>3479.11</v>
      </c>
      <c r="D2103">
        <f>IFERROR(VLOOKUP(B2103,'INX convert'!A$5:G$3000,4,0),D2102)</f>
        <v>28227.279999999999</v>
      </c>
    </row>
    <row r="2104" spans="2:4">
      <c r="B2104" s="1">
        <v>43012</v>
      </c>
      <c r="C2104">
        <f>IFERROR(VLOOKUP(B2104,'INX convert'!A$5:G$3000,7,0),C2103)</f>
        <v>3572.83</v>
      </c>
      <c r="D2104">
        <f>IFERROR(VLOOKUP(B2104,'INX convert'!A$5:G$3000,4,0),D2103)</f>
        <v>27490.87</v>
      </c>
    </row>
    <row r="2105" spans="2:4">
      <c r="B2105" s="1">
        <v>43013</v>
      </c>
      <c r="C2105">
        <f>IFERROR(VLOOKUP(B2105,'INX convert'!A$5:G$3000,7,0),C2104)</f>
        <v>3462.92</v>
      </c>
      <c r="D2105">
        <f>IFERROR(VLOOKUP(B2105,'INX convert'!A$5:G$3000,4,0),D2104)</f>
        <v>28107.040000000001</v>
      </c>
    </row>
    <row r="2106" spans="2:4">
      <c r="B2106" s="1">
        <v>43014</v>
      </c>
      <c r="C2106">
        <f>IFERROR(VLOOKUP(B2106,'INX convert'!A$5:G$3000,7,0),C2105)</f>
        <v>3489.47</v>
      </c>
      <c r="D2106">
        <f>IFERROR(VLOOKUP(B2106,'INX convert'!A$5:G$3000,4,0),D2105)</f>
        <v>27968.47</v>
      </c>
    </row>
    <row r="2107" spans="2:4">
      <c r="B2107" s="1">
        <v>43017</v>
      </c>
      <c r="C2107">
        <f>IFERROR(VLOOKUP(B2107,'INX convert'!A$5:G$3000,7,0),C2106)</f>
        <v>3470.48</v>
      </c>
      <c r="D2107">
        <f>IFERROR(VLOOKUP(B2107,'INX convert'!A$5:G$3000,4,0),D2106)</f>
        <v>28134.87</v>
      </c>
    </row>
    <row r="2108" spans="2:4">
      <c r="B2108" s="1">
        <v>43018</v>
      </c>
      <c r="C2108">
        <f>IFERROR(VLOOKUP(B2108,'INX convert'!A$5:G$3000,7,0),C2107)</f>
        <v>3560.81</v>
      </c>
      <c r="D2108">
        <f>IFERROR(VLOOKUP(B2108,'INX convert'!A$5:G$3000,4,0),D2107)</f>
        <v>27772.69</v>
      </c>
    </row>
    <row r="2109" spans="2:4">
      <c r="B2109" s="1">
        <v>43019</v>
      </c>
      <c r="C2109">
        <f>IFERROR(VLOOKUP(B2109,'INX convert'!A$5:G$3000,7,0),C2108)</f>
        <v>3482.37</v>
      </c>
      <c r="D2109">
        <f>IFERROR(VLOOKUP(B2109,'INX convert'!A$5:G$3000,4,0),D2108)</f>
        <v>28496.65</v>
      </c>
    </row>
    <row r="2110" spans="2:4">
      <c r="B2110" s="1">
        <v>43020</v>
      </c>
      <c r="C2110">
        <f>IFERROR(VLOOKUP(B2110,'INX convert'!A$5:G$3000,7,0),C2109)</f>
        <v>3397.6</v>
      </c>
      <c r="D2110">
        <f>IFERROR(VLOOKUP(B2110,'INX convert'!A$5:G$3000,4,0),D2109)</f>
        <v>29191.22</v>
      </c>
    </row>
    <row r="2111" spans="2:4">
      <c r="B2111" s="1">
        <v>43021</v>
      </c>
      <c r="C2111">
        <f>IFERROR(VLOOKUP(B2111,'INX convert'!A$5:G$3000,7,0),C2110)</f>
        <v>3334.03</v>
      </c>
      <c r="D2111">
        <f>IFERROR(VLOOKUP(B2111,'INX convert'!A$5:G$3000,4,0),D2110)</f>
        <v>29674.59</v>
      </c>
    </row>
    <row r="2112" spans="2:4">
      <c r="B2112" s="1">
        <v>43024</v>
      </c>
      <c r="C2112">
        <f>IFERROR(VLOOKUP(B2112,'INX convert'!A$5:G$3000,7,0),C2111)</f>
        <v>3252.21</v>
      </c>
      <c r="D2112">
        <f>IFERROR(VLOOKUP(B2112,'INX convert'!A$5:G$3000,4,0),D2111)</f>
        <v>30200.41</v>
      </c>
    </row>
    <row r="2113" spans="2:4">
      <c r="B2113" s="1">
        <v>43025</v>
      </c>
      <c r="C2113">
        <f>IFERROR(VLOOKUP(B2113,'INX convert'!A$5:G$3000,7,0),C2112)</f>
        <v>3203.08</v>
      </c>
      <c r="D2113">
        <f>IFERROR(VLOOKUP(B2113,'INX convert'!A$5:G$3000,4,0),D2112)</f>
        <v>30412.54</v>
      </c>
    </row>
    <row r="2114" spans="2:4">
      <c r="B2114" s="1">
        <v>43026</v>
      </c>
      <c r="C2114">
        <f>IFERROR(VLOOKUP(B2114,'INX convert'!A$5:G$3000,7,0),C2113)</f>
        <v>3128.2</v>
      </c>
      <c r="D2114">
        <f>IFERROR(VLOOKUP(B2114,'INX convert'!A$5:G$3000,4,0),D2113)</f>
        <v>31241.64</v>
      </c>
    </row>
    <row r="2115" spans="2:4">
      <c r="B2115" s="1">
        <v>43027</v>
      </c>
      <c r="C2115">
        <f>IFERROR(VLOOKUP(B2115,'INX convert'!A$5:G$3000,7,0),C2114)</f>
        <v>3221.79</v>
      </c>
      <c r="D2115">
        <f>IFERROR(VLOOKUP(B2115,'INX convert'!A$5:G$3000,4,0),D2114)</f>
        <v>30693.15</v>
      </c>
    </row>
    <row r="2116" spans="2:4">
      <c r="B2116" s="1">
        <v>43028</v>
      </c>
      <c r="C2116">
        <f>IFERROR(VLOOKUP(B2116,'INX convert'!A$5:G$3000,7,0),C2115)</f>
        <v>3150.7</v>
      </c>
      <c r="D2116">
        <f>IFERROR(VLOOKUP(B2116,'INX convert'!A$5:G$3000,4,0),D2115)</f>
        <v>31016.11</v>
      </c>
    </row>
    <row r="2117" spans="2:4">
      <c r="B2117" s="1">
        <v>43031</v>
      </c>
      <c r="C2117">
        <f>IFERROR(VLOOKUP(B2117,'INX convert'!A$5:G$3000,7,0),C2116)</f>
        <v>3123.87</v>
      </c>
      <c r="D2117">
        <f>IFERROR(VLOOKUP(B2117,'INX convert'!A$5:G$3000,4,0),D2116)</f>
        <v>31045.53</v>
      </c>
    </row>
    <row r="2118" spans="2:4">
      <c r="B2118" s="1">
        <v>43032</v>
      </c>
      <c r="C2118">
        <f>IFERROR(VLOOKUP(B2118,'INX convert'!A$5:G$3000,7,0),C2117)</f>
        <v>3200.99</v>
      </c>
      <c r="D2118">
        <f>IFERROR(VLOOKUP(B2118,'INX convert'!A$5:G$3000,4,0),D2117)</f>
        <v>30353.56</v>
      </c>
    </row>
    <row r="2119" spans="2:4">
      <c r="B2119" s="1">
        <v>43033</v>
      </c>
      <c r="C2119">
        <f>IFERROR(VLOOKUP(B2119,'INX convert'!A$5:G$3000,7,0),C2118)</f>
        <v>3403.48</v>
      </c>
      <c r="D2119">
        <f>IFERROR(VLOOKUP(B2119,'INX convert'!A$5:G$3000,4,0),D2118)</f>
        <v>28675.61</v>
      </c>
    </row>
    <row r="2120" spans="2:4">
      <c r="B2120" s="1">
        <v>43034</v>
      </c>
      <c r="C2120">
        <f>IFERROR(VLOOKUP(B2120,'INX convert'!A$5:G$3000,7,0),C2119)</f>
        <v>3205.84</v>
      </c>
      <c r="D2120">
        <f>IFERROR(VLOOKUP(B2120,'INX convert'!A$5:G$3000,4,0),D2119)</f>
        <v>29811.56</v>
      </c>
    </row>
    <row r="2121" spans="2:4">
      <c r="B2121" s="1">
        <v>43035</v>
      </c>
      <c r="C2121">
        <f>IFERROR(VLOOKUP(B2121,'INX convert'!A$5:G$3000,7,0),C2120)</f>
        <v>3139.49</v>
      </c>
      <c r="D2121">
        <f>IFERROR(VLOOKUP(B2121,'INX convert'!A$5:G$3000,4,0),D2120)</f>
        <v>29801.759999999998</v>
      </c>
    </row>
    <row r="2122" spans="2:4">
      <c r="B2122" s="1">
        <v>43038</v>
      </c>
      <c r="C2122">
        <f>IFERROR(VLOOKUP(B2122,'INX convert'!A$5:G$3000,7,0),C2121)</f>
        <v>3124.92</v>
      </c>
      <c r="D2122">
        <f>IFERROR(VLOOKUP(B2122,'INX convert'!A$5:G$3000,4,0),D2121)</f>
        <v>30156.02</v>
      </c>
    </row>
    <row r="2123" spans="2:4">
      <c r="B2123" s="1">
        <v>43039</v>
      </c>
      <c r="C2123">
        <f>IFERROR(VLOOKUP(B2123,'INX convert'!A$5:G$3000,7,0),C2122)</f>
        <v>3051.17</v>
      </c>
      <c r="D2123">
        <f>IFERROR(VLOOKUP(B2123,'INX convert'!A$5:G$3000,4,0),D2122)</f>
        <v>30970.91</v>
      </c>
    </row>
    <row r="2124" spans="2:4">
      <c r="B2124" s="1">
        <v>43040</v>
      </c>
      <c r="C2124">
        <f>IFERROR(VLOOKUP(B2124,'INX convert'!A$5:G$3000,7,0),C2123)</f>
        <v>3014.01</v>
      </c>
      <c r="D2124">
        <f>IFERROR(VLOOKUP(B2124,'INX convert'!A$5:G$3000,4,0),D2123)</f>
        <v>31161.279999999999</v>
      </c>
    </row>
    <row r="2125" spans="2:4">
      <c r="B2125" s="1">
        <v>43041</v>
      </c>
      <c r="C2125">
        <f>IFERROR(VLOOKUP(B2125,'INX convert'!A$5:G$3000,7,0),C2124)</f>
        <v>3053.44</v>
      </c>
      <c r="D2125">
        <f>IFERROR(VLOOKUP(B2125,'INX convert'!A$5:G$3000,4,0),D2124)</f>
        <v>31043.32</v>
      </c>
    </row>
    <row r="2126" spans="2:4">
      <c r="B2126" s="1">
        <v>43042</v>
      </c>
      <c r="C2126">
        <f>IFERROR(VLOOKUP(B2126,'INX convert'!A$5:G$3000,7,0),C2125)</f>
        <v>2999.45</v>
      </c>
      <c r="D2126">
        <f>IFERROR(VLOOKUP(B2126,'INX convert'!A$5:G$3000,4,0),D2125)</f>
        <v>31282.77</v>
      </c>
    </row>
    <row r="2127" spans="2:4">
      <c r="B2127" s="1">
        <v>43045</v>
      </c>
      <c r="C2127">
        <f>IFERROR(VLOOKUP(B2127,'INX convert'!A$5:G$3000,7,0),C2126)</f>
        <v>2964.39</v>
      </c>
      <c r="D2127">
        <f>IFERROR(VLOOKUP(B2127,'INX convert'!A$5:G$3000,4,0),D2126)</f>
        <v>31467.17</v>
      </c>
    </row>
    <row r="2128" spans="2:4">
      <c r="B2128" s="1">
        <v>43046</v>
      </c>
      <c r="C2128">
        <f>IFERROR(VLOOKUP(B2128,'INX convert'!A$5:G$3000,7,0),C2127)</f>
        <v>2965.8</v>
      </c>
      <c r="D2128">
        <f>IFERROR(VLOOKUP(B2128,'INX convert'!A$5:G$3000,4,0),D2127)</f>
        <v>31389.46</v>
      </c>
    </row>
    <row r="2129" spans="2:4">
      <c r="B2129" s="1">
        <v>43047</v>
      </c>
      <c r="C2129">
        <f>IFERROR(VLOOKUP(B2129,'INX convert'!A$5:G$3000,7,0),C2128)</f>
        <v>2964.87</v>
      </c>
      <c r="D2129">
        <f>IFERROR(VLOOKUP(B2129,'INX convert'!A$5:G$3000,4,0),D2128)</f>
        <v>31436.99</v>
      </c>
    </row>
    <row r="2130" spans="2:4">
      <c r="B2130" s="1">
        <v>43048</v>
      </c>
      <c r="C2130">
        <f>IFERROR(VLOOKUP(B2130,'INX convert'!A$5:G$3000,7,0),C2129)</f>
        <v>3150.03</v>
      </c>
      <c r="D2130">
        <f>IFERROR(VLOOKUP(B2130,'INX convert'!A$5:G$3000,4,0),D2129)</f>
        <v>29675.88</v>
      </c>
    </row>
    <row r="2131" spans="2:4">
      <c r="B2131" s="1">
        <v>43049</v>
      </c>
      <c r="C2131">
        <f>IFERROR(VLOOKUP(B2131,'INX convert'!A$5:G$3000,7,0),C2130)</f>
        <v>3242.41</v>
      </c>
      <c r="D2131">
        <f>IFERROR(VLOOKUP(B2131,'INX convert'!A$5:G$3000,4,0),D2130)</f>
        <v>28983.81</v>
      </c>
    </row>
    <row r="2132" spans="2:4">
      <c r="B2132" s="1">
        <v>43052</v>
      </c>
      <c r="C2132">
        <f>IFERROR(VLOOKUP(B2132,'INX convert'!A$5:G$3000,7,0),C2131)</f>
        <v>3202.06</v>
      </c>
      <c r="D2132">
        <f>IFERROR(VLOOKUP(B2132,'INX convert'!A$5:G$3000,4,0),D2131)</f>
        <v>29344.15</v>
      </c>
    </row>
    <row r="2133" spans="2:4">
      <c r="B2133" s="1">
        <v>43053</v>
      </c>
      <c r="C2133">
        <f>IFERROR(VLOOKUP(B2133,'INX convert'!A$5:G$3000,7,0),C2132)</f>
        <v>3281.93</v>
      </c>
      <c r="D2133">
        <f>IFERROR(VLOOKUP(B2133,'INX convert'!A$5:G$3000,4,0),D2132)</f>
        <v>29053.82</v>
      </c>
    </row>
    <row r="2134" spans="2:4">
      <c r="B2134" s="1">
        <v>43054</v>
      </c>
      <c r="C2134">
        <f>IFERROR(VLOOKUP(B2134,'INX convert'!A$5:G$3000,7,0),C2133)</f>
        <v>3278.2</v>
      </c>
      <c r="D2134">
        <f>IFERROR(VLOOKUP(B2134,'INX convert'!A$5:G$3000,4,0),D2133)</f>
        <v>29309.1</v>
      </c>
    </row>
    <row r="2135" spans="2:4">
      <c r="B2135" s="1">
        <v>43055</v>
      </c>
      <c r="C2135">
        <f>IFERROR(VLOOKUP(B2135,'INX convert'!A$5:G$3000,7,0),C2134)</f>
        <v>3183.69</v>
      </c>
      <c r="D2135">
        <f>IFERROR(VLOOKUP(B2135,'INX convert'!A$5:G$3000,4,0),D2134)</f>
        <v>30006.11</v>
      </c>
    </row>
    <row r="2136" spans="2:4">
      <c r="B2136" s="1">
        <v>43056</v>
      </c>
      <c r="C2136">
        <f>IFERROR(VLOOKUP(B2136,'INX convert'!A$5:G$3000,7,0),C2135)</f>
        <v>3163.49</v>
      </c>
      <c r="D2136">
        <f>IFERROR(VLOOKUP(B2136,'INX convert'!A$5:G$3000,4,0),D2135)</f>
        <v>30237.05</v>
      </c>
    </row>
    <row r="2137" spans="2:4">
      <c r="B2137" s="1">
        <v>43059</v>
      </c>
      <c r="C2137">
        <f>IFERROR(VLOOKUP(B2137,'INX convert'!A$5:G$3000,7,0),C2136)</f>
        <v>2976.71</v>
      </c>
      <c r="D2137">
        <f>IFERROR(VLOOKUP(B2137,'INX convert'!A$5:G$3000,4,0),D2136)</f>
        <v>31840.37</v>
      </c>
    </row>
    <row r="2138" spans="2:4">
      <c r="B2138" s="1">
        <v>43060</v>
      </c>
      <c r="C2138">
        <f>IFERROR(VLOOKUP(B2138,'INX convert'!A$5:G$3000,7,0),C2137)</f>
        <v>2905.22</v>
      </c>
      <c r="D2138">
        <f>IFERROR(VLOOKUP(B2138,'INX convert'!A$5:G$3000,4,0),D2137)</f>
        <v>32472.44</v>
      </c>
    </row>
    <row r="2139" spans="2:4">
      <c r="B2139" s="1">
        <v>43061</v>
      </c>
      <c r="C2139">
        <f>IFERROR(VLOOKUP(B2139,'INX convert'!A$5:G$3000,7,0),C2138)</f>
        <v>2896.6</v>
      </c>
      <c r="D2139">
        <f>IFERROR(VLOOKUP(B2139,'INX convert'!A$5:G$3000,4,0),D2138)</f>
        <v>32897.46</v>
      </c>
    </row>
    <row r="2140" spans="2:4">
      <c r="B2140" s="1">
        <v>43063</v>
      </c>
      <c r="C2140">
        <f>IFERROR(VLOOKUP(B2140,'INX convert'!A$5:G$3000,7,0),C2139)</f>
        <v>2890.14</v>
      </c>
      <c r="D2140">
        <f>IFERROR(VLOOKUP(B2140,'INX convert'!A$5:G$3000,4,0),D2139)</f>
        <v>33794.42</v>
      </c>
    </row>
    <row r="2141" spans="2:4">
      <c r="B2141" s="1">
        <v>43066</v>
      </c>
      <c r="C2141">
        <f>IFERROR(VLOOKUP(B2141,'INX convert'!A$5:G$3000,7,0),C2140)</f>
        <v>2956.24</v>
      </c>
      <c r="D2141">
        <f>IFERROR(VLOOKUP(B2141,'INX convert'!A$5:G$3000,4,0),D2140)</f>
        <v>32905.94</v>
      </c>
    </row>
    <row r="2142" spans="2:4">
      <c r="B2142" s="1">
        <v>43067</v>
      </c>
      <c r="C2142">
        <f>IFERROR(VLOOKUP(B2142,'INX convert'!A$5:G$3000,7,0),C2141)</f>
        <v>2860.16</v>
      </c>
      <c r="D2142">
        <f>IFERROR(VLOOKUP(B2142,'INX convert'!A$5:G$3000,4,0),D2141)</f>
        <v>33685.03</v>
      </c>
    </row>
    <row r="2143" spans="2:4">
      <c r="B2143" s="1">
        <v>43068</v>
      </c>
      <c r="C2143">
        <f>IFERROR(VLOOKUP(B2143,'INX convert'!A$5:G$3000,7,0),C2142)</f>
        <v>2901.49</v>
      </c>
      <c r="D2143">
        <f>IFERROR(VLOOKUP(B2143,'INX convert'!A$5:G$3000,4,0),D2142)</f>
        <v>33091.660000000003</v>
      </c>
    </row>
    <row r="2144" spans="2:4">
      <c r="B2144" s="1">
        <v>43069</v>
      </c>
      <c r="C2144">
        <f>IFERROR(VLOOKUP(B2144,'INX convert'!A$5:G$3000,7,0),C2143)</f>
        <v>2913.1</v>
      </c>
      <c r="D2144">
        <f>IFERROR(VLOOKUP(B2144,'INX convert'!A$5:G$3000,4,0),D2143)</f>
        <v>33357.449999999997</v>
      </c>
    </row>
    <row r="2145" spans="2:4">
      <c r="B2145" s="1">
        <v>43070</v>
      </c>
      <c r="C2145">
        <f>IFERROR(VLOOKUP(B2145,'INX convert'!A$5:G$3000,7,0),C2144)</f>
        <v>3134.02</v>
      </c>
      <c r="D2145">
        <f>IFERROR(VLOOKUP(B2145,'INX convert'!A$5:G$3000,4,0),D2144)</f>
        <v>30495</v>
      </c>
    </row>
    <row r="2146" spans="2:4">
      <c r="B2146" s="1">
        <v>43073</v>
      </c>
      <c r="C2146">
        <f>IFERROR(VLOOKUP(B2146,'INX convert'!A$5:G$3000,7,0),C2145)</f>
        <v>2879.54</v>
      </c>
      <c r="D2146">
        <f>IFERROR(VLOOKUP(B2146,'INX convert'!A$5:G$3000,4,0),D2145)</f>
        <v>32873.94</v>
      </c>
    </row>
    <row r="2147" spans="2:4">
      <c r="B2147" s="1">
        <v>43074</v>
      </c>
      <c r="C2147">
        <f>IFERROR(VLOOKUP(B2147,'INX convert'!A$5:G$3000,7,0),C2146)</f>
        <v>2845.1</v>
      </c>
      <c r="D2147">
        <f>IFERROR(VLOOKUP(B2147,'INX convert'!A$5:G$3000,4,0),D2146)</f>
        <v>33154.99</v>
      </c>
    </row>
    <row r="2148" spans="2:4">
      <c r="B2148" s="1">
        <v>43075</v>
      </c>
      <c r="C2148">
        <f>IFERROR(VLOOKUP(B2148,'INX convert'!A$5:G$3000,7,0),C2147)</f>
        <v>2930.09</v>
      </c>
      <c r="D2148">
        <f>IFERROR(VLOOKUP(B2148,'INX convert'!A$5:G$3000,4,0),D2147)</f>
        <v>31917.55</v>
      </c>
    </row>
    <row r="2149" spans="2:4">
      <c r="B2149" s="1">
        <v>43076</v>
      </c>
      <c r="C2149">
        <f>IFERROR(VLOOKUP(B2149,'INX convert'!A$5:G$3000,7,0),C2148)</f>
        <v>2873.63</v>
      </c>
      <c r="D2149">
        <f>IFERROR(VLOOKUP(B2149,'INX convert'!A$5:G$3000,4,0),D2148)</f>
        <v>32524.74</v>
      </c>
    </row>
    <row r="2150" spans="2:4">
      <c r="B2150" s="1">
        <v>43077</v>
      </c>
      <c r="C2150">
        <f>IFERROR(VLOOKUP(B2150,'INX convert'!A$5:G$3000,7,0),C2149)</f>
        <v>2832.1</v>
      </c>
      <c r="D2150">
        <f>IFERROR(VLOOKUP(B2150,'INX convert'!A$5:G$3000,4,0),D2149)</f>
        <v>32772.86</v>
      </c>
    </row>
    <row r="2151" spans="2:4">
      <c r="B2151" s="1">
        <v>43080</v>
      </c>
      <c r="C2151">
        <f>IFERROR(VLOOKUP(B2151,'INX convert'!A$5:G$3000,7,0),C2150)</f>
        <v>2782.11</v>
      </c>
      <c r="D2151">
        <f>IFERROR(VLOOKUP(B2151,'INX convert'!A$5:G$3000,4,0),D2150)</f>
        <v>33586.57</v>
      </c>
    </row>
    <row r="2152" spans="2:4">
      <c r="B2152" s="1">
        <v>43081</v>
      </c>
      <c r="C2152">
        <f>IFERROR(VLOOKUP(B2152,'INX convert'!A$5:G$3000,7,0),C2151)</f>
        <v>2687.11</v>
      </c>
      <c r="D2152">
        <f>IFERROR(VLOOKUP(B2152,'INX convert'!A$5:G$3000,4,0),D2151)</f>
        <v>34346.26</v>
      </c>
    </row>
    <row r="2153" spans="2:4">
      <c r="B2153" s="1">
        <v>43082</v>
      </c>
      <c r="C2153">
        <f>IFERROR(VLOOKUP(B2153,'INX convert'!A$5:G$3000,7,0),C2152)</f>
        <v>2726.8</v>
      </c>
      <c r="D2153">
        <f>IFERROR(VLOOKUP(B2153,'INX convert'!A$5:G$3000,4,0),D2152)</f>
        <v>33994.269999999997</v>
      </c>
    </row>
    <row r="2154" spans="2:4">
      <c r="B2154" s="1">
        <v>43083</v>
      </c>
      <c r="C2154">
        <f>IFERROR(VLOOKUP(B2154,'INX convert'!A$5:G$3000,7,0),C2153)</f>
        <v>2729.02</v>
      </c>
      <c r="D2154">
        <f>IFERROR(VLOOKUP(B2154,'INX convert'!A$5:G$3000,4,0),D2153)</f>
        <v>34061.26</v>
      </c>
    </row>
    <row r="2155" spans="2:4">
      <c r="B2155" s="1">
        <v>43084</v>
      </c>
      <c r="C2155">
        <f>IFERROR(VLOOKUP(B2155,'INX convert'!A$5:G$3000,7,0),C2154)</f>
        <v>2635.2</v>
      </c>
      <c r="D2155">
        <f>IFERROR(VLOOKUP(B2155,'INX convert'!A$5:G$3000,4,0),D2154)</f>
        <v>35148.94</v>
      </c>
    </row>
    <row r="2156" spans="2:4">
      <c r="B2156" s="1">
        <v>43087</v>
      </c>
      <c r="C2156">
        <f>IFERROR(VLOOKUP(B2156,'INX convert'!A$5:G$3000,7,0),C2155)</f>
        <v>2488.94</v>
      </c>
      <c r="D2156">
        <f>IFERROR(VLOOKUP(B2156,'INX convert'!A$5:G$3000,4,0),D2155)</f>
        <v>37363.46</v>
      </c>
    </row>
    <row r="2157" spans="2:4">
      <c r="B2157" s="1">
        <v>43088</v>
      </c>
      <c r="C2157">
        <f>IFERROR(VLOOKUP(B2157,'INX convert'!A$5:G$3000,7,0),C2156)</f>
        <v>2518.89</v>
      </c>
      <c r="D2157">
        <f>IFERROR(VLOOKUP(B2157,'INX convert'!A$5:G$3000,4,0),D2156)</f>
        <v>36892.17</v>
      </c>
    </row>
    <row r="2158" spans="2:4">
      <c r="B2158" s="1">
        <v>43089</v>
      </c>
      <c r="C2158">
        <f>IFERROR(VLOOKUP(B2158,'INX convert'!A$5:G$3000,7,0),C2157)</f>
        <v>2650.36</v>
      </c>
      <c r="D2158">
        <f>IFERROR(VLOOKUP(B2158,'INX convert'!A$5:G$3000,4,0),D2157)</f>
        <v>35392.69</v>
      </c>
    </row>
    <row r="2159" spans="2:4">
      <c r="B2159" s="1">
        <v>43090</v>
      </c>
      <c r="C2159">
        <f>IFERROR(VLOOKUP(B2159,'INX convert'!A$5:G$3000,7,0),C2158)</f>
        <v>2577.54</v>
      </c>
      <c r="D2159">
        <f>IFERROR(VLOOKUP(B2159,'INX convert'!A$5:G$3000,4,0),D2158)</f>
        <v>36217.480000000003</v>
      </c>
    </row>
    <row r="2160" spans="2:4">
      <c r="B2160" s="1">
        <v>43091</v>
      </c>
      <c r="C2160">
        <f>IFERROR(VLOOKUP(B2160,'INX convert'!A$5:G$3000,7,0),C2159)</f>
        <v>2580.7600000000002</v>
      </c>
      <c r="D2160">
        <f>IFERROR(VLOOKUP(B2160,'INX convert'!A$5:G$3000,4,0),D2159)</f>
        <v>35996.400000000001</v>
      </c>
    </row>
    <row r="2161" spans="2:4">
      <c r="B2161" s="1">
        <v>43095</v>
      </c>
      <c r="C2161">
        <f>IFERROR(VLOOKUP(B2161,'INX convert'!A$5:G$3000,7,0),C2160)</f>
        <v>2580.7600000000002</v>
      </c>
      <c r="D2161">
        <f>IFERROR(VLOOKUP(B2161,'INX convert'!A$5:G$3000,4,0),D2160)</f>
        <v>35996.400000000001</v>
      </c>
    </row>
    <row r="2162" spans="2:4">
      <c r="B2162" s="1">
        <v>43096</v>
      </c>
      <c r="C2162">
        <f>IFERROR(VLOOKUP(B2162,'INX convert'!A$5:G$3000,7,0),C2161)</f>
        <v>2599.25</v>
      </c>
      <c r="D2162">
        <f>IFERROR(VLOOKUP(B2162,'INX convert'!A$5:G$3000,4,0),D2161)</f>
        <v>36084.22</v>
      </c>
    </row>
    <row r="2163" spans="2:4">
      <c r="B2163" s="1">
        <v>43097</v>
      </c>
      <c r="C2163">
        <f>IFERROR(VLOOKUP(B2163,'INX convert'!A$5:G$3000,7,0),C2162)</f>
        <v>2694.42</v>
      </c>
      <c r="D2163">
        <f>IFERROR(VLOOKUP(B2163,'INX convert'!A$5:G$3000,4,0),D2162)</f>
        <v>35009.46</v>
      </c>
    </row>
    <row r="2164" spans="2:4">
      <c r="B2164" s="1">
        <v>43098</v>
      </c>
      <c r="C2164">
        <f>IFERROR(VLOOKUP(B2164,'INX convert'!A$5:G$3000,7,0),C2163)</f>
        <v>2717.05</v>
      </c>
      <c r="D2164">
        <f>IFERROR(VLOOKUP(B2164,'INX convert'!A$5:G$3000,4,0),D2163)</f>
        <v>35111.25</v>
      </c>
    </row>
    <row r="2165" spans="2:4">
      <c r="B2165" s="1">
        <v>43102</v>
      </c>
      <c r="C2165">
        <f>IFERROR(VLOOKUP(B2165,'INX convert'!A$5:G$3000,7,0),C2164)</f>
        <v>2711.82</v>
      </c>
      <c r="D2165">
        <f>IFERROR(VLOOKUP(B2165,'INX convert'!A$5:G$3000,4,0),D2164)</f>
        <v>35381</v>
      </c>
    </row>
    <row r="2166" spans="2:4">
      <c r="B2166" s="1">
        <v>43103</v>
      </c>
      <c r="C2166">
        <f>IFERROR(VLOOKUP(B2166,'INX convert'!A$5:G$3000,7,0),C2165)</f>
        <v>2554.31</v>
      </c>
      <c r="D2166">
        <f>IFERROR(VLOOKUP(B2166,'INX convert'!A$5:G$3000,4,0),D2165)</f>
        <v>37296.03</v>
      </c>
    </row>
    <row r="2167" spans="2:4">
      <c r="B2167" s="1">
        <v>43104</v>
      </c>
      <c r="C2167">
        <f>IFERROR(VLOOKUP(B2167,'INX convert'!A$5:G$3000,7,0),C2166)</f>
        <v>2449.35</v>
      </c>
      <c r="D2167">
        <f>IFERROR(VLOOKUP(B2167,'INX convert'!A$5:G$3000,4,0),D2166)</f>
        <v>39135.550000000003</v>
      </c>
    </row>
    <row r="2168" spans="2:4">
      <c r="B2168" s="1">
        <v>43105</v>
      </c>
      <c r="C2168">
        <f>IFERROR(VLOOKUP(B2168,'INX convert'!A$5:G$3000,7,0),C2167)</f>
        <v>2405.02</v>
      </c>
      <c r="D2168">
        <f>IFERROR(VLOOKUP(B2168,'INX convert'!A$5:G$3000,4,0),D2167)</f>
        <v>39574.370000000003</v>
      </c>
    </row>
    <row r="2169" spans="2:4">
      <c r="B2169" s="1">
        <v>43108</v>
      </c>
      <c r="C2169">
        <f>IFERROR(VLOOKUP(B2169,'INX convert'!A$5:G$3000,7,0),C2168)</f>
        <v>2411.4299999999998</v>
      </c>
      <c r="D2169">
        <f>IFERROR(VLOOKUP(B2169,'INX convert'!A$5:G$3000,4,0),D2168)</f>
        <v>39058.51</v>
      </c>
    </row>
    <row r="2170" spans="2:4">
      <c r="B2170" s="1">
        <v>43109</v>
      </c>
      <c r="C2170">
        <f>IFERROR(VLOOKUP(B2170,'INX convert'!A$5:G$3000,7,0),C2169)</f>
        <v>2387.5500000000002</v>
      </c>
      <c r="D2170">
        <f>IFERROR(VLOOKUP(B2170,'INX convert'!A$5:G$3000,4,0),D2169)</f>
        <v>39126.160000000003</v>
      </c>
    </row>
    <row r="2171" spans="2:4">
      <c r="B2171" s="1">
        <v>43110</v>
      </c>
      <c r="C2171">
        <f>IFERROR(VLOOKUP(B2171,'INX convert'!A$5:G$3000,7,0),C2170)</f>
        <v>2365.61</v>
      </c>
      <c r="D2171">
        <f>IFERROR(VLOOKUP(B2171,'INX convert'!A$5:G$3000,4,0),D2170)</f>
        <v>39807.11</v>
      </c>
    </row>
    <row r="2172" spans="2:4">
      <c r="B2172" s="1">
        <v>43111</v>
      </c>
      <c r="C2172">
        <f>IFERROR(VLOOKUP(B2172,'INX convert'!A$5:G$3000,7,0),C2171)</f>
        <v>2335.9499999999998</v>
      </c>
      <c r="D2172">
        <f>IFERROR(VLOOKUP(B2172,'INX convert'!A$5:G$3000,4,0),D2171)</f>
        <v>40717.72</v>
      </c>
    </row>
    <row r="2173" spans="2:4">
      <c r="B2173" s="1">
        <v>43112</v>
      </c>
      <c r="C2173">
        <f>IFERROR(VLOOKUP(B2173,'INX convert'!A$5:G$3000,7,0),C2172)</f>
        <v>2299.42</v>
      </c>
      <c r="D2173">
        <f>IFERROR(VLOOKUP(B2173,'INX convert'!A$5:G$3000,4,0),D2172)</f>
        <v>42007.12</v>
      </c>
    </row>
    <row r="2174" spans="2:4">
      <c r="B2174" s="1">
        <v>43116</v>
      </c>
      <c r="C2174">
        <f>IFERROR(VLOOKUP(B2174,'INX convert'!A$5:G$3000,7,0),C2173)</f>
        <v>2268.09</v>
      </c>
      <c r="D2174">
        <f>IFERROR(VLOOKUP(B2174,'INX convert'!A$5:G$3000,4,0),D2173)</f>
        <v>43125.57</v>
      </c>
    </row>
    <row r="2175" spans="2:4">
      <c r="B2175" s="1">
        <v>43117</v>
      </c>
      <c r="C2175">
        <f>IFERROR(VLOOKUP(B2175,'INX convert'!A$5:G$3000,7,0),C2174)</f>
        <v>2359.2600000000002</v>
      </c>
      <c r="D2175">
        <f>IFERROR(VLOOKUP(B2175,'INX convert'!A$5:G$3000,4,0),D2174)</f>
        <v>41456.01</v>
      </c>
    </row>
    <row r="2176" spans="2:4">
      <c r="B2176" s="1">
        <v>43118</v>
      </c>
      <c r="C2176">
        <f>IFERROR(VLOOKUP(B2176,'INX convert'!A$5:G$3000,7,0),C2175)</f>
        <v>2435.4699999999998</v>
      </c>
      <c r="D2176">
        <f>IFERROR(VLOOKUP(B2176,'INX convert'!A$5:G$3000,4,0),D2175)</f>
        <v>40078.9</v>
      </c>
    </row>
    <row r="2177" spans="2:4">
      <c r="B2177" s="1">
        <v>43119</v>
      </c>
      <c r="C2177">
        <f>IFERROR(VLOOKUP(B2177,'INX convert'!A$5:G$3000,7,0),C2176)</f>
        <v>2402</v>
      </c>
      <c r="D2177">
        <f>IFERROR(VLOOKUP(B2177,'INX convert'!A$5:G$3000,4,0),D2176)</f>
        <v>40519.53</v>
      </c>
    </row>
    <row r="2178" spans="2:4">
      <c r="B2178" s="1">
        <v>43122</v>
      </c>
      <c r="C2178">
        <f>IFERROR(VLOOKUP(B2178,'INX convert'!A$5:G$3000,7,0),C2177)</f>
        <v>2342.8000000000002</v>
      </c>
      <c r="D2178">
        <f>IFERROR(VLOOKUP(B2178,'INX convert'!A$5:G$3000,4,0),D2177)</f>
        <v>41685.629999999997</v>
      </c>
    </row>
    <row r="2179" spans="2:4">
      <c r="B2179" s="1">
        <v>43123</v>
      </c>
      <c r="C2179">
        <f>IFERROR(VLOOKUP(B2179,'INX convert'!A$5:G$3000,7,0),C2178)</f>
        <v>2337.1999999999998</v>
      </c>
      <c r="D2179">
        <f>IFERROR(VLOOKUP(B2179,'INX convert'!A$5:G$3000,4,0),D2178)</f>
        <v>42053.58</v>
      </c>
    </row>
    <row r="2180" spans="2:4">
      <c r="B2180" s="1">
        <v>43124</v>
      </c>
      <c r="C2180">
        <f>IFERROR(VLOOKUP(B2180,'INX convert'!A$5:G$3000,7,0),C2179)</f>
        <v>2385.5700000000002</v>
      </c>
      <c r="D2180">
        <f>IFERROR(VLOOKUP(B2180,'INX convert'!A$5:G$3000,4,0),D2179)</f>
        <v>41769.75</v>
      </c>
    </row>
    <row r="2181" spans="2:4">
      <c r="B2181" s="1">
        <v>43125</v>
      </c>
      <c r="C2181">
        <f>IFERROR(VLOOKUP(B2181,'INX convert'!A$5:G$3000,7,0),C2180)</f>
        <v>2421.42</v>
      </c>
      <c r="D2181">
        <f>IFERROR(VLOOKUP(B2181,'INX convert'!A$5:G$3000,4,0),D2180)</f>
        <v>41943.519999999997</v>
      </c>
    </row>
    <row r="2182" spans="2:4">
      <c r="B2182" s="1">
        <v>43126</v>
      </c>
      <c r="C2182">
        <f>IFERROR(VLOOKUP(B2182,'INX convert'!A$5:G$3000,7,0),C2181)</f>
        <v>2398.81</v>
      </c>
      <c r="D2182">
        <f>IFERROR(VLOOKUP(B2182,'INX convert'!A$5:G$3000,4,0),D2181)</f>
        <v>41854.620000000003</v>
      </c>
    </row>
    <row r="2183" spans="2:4">
      <c r="B2183" s="1">
        <v>43129</v>
      </c>
      <c r="C2183">
        <f>IFERROR(VLOOKUP(B2183,'INX convert'!A$5:G$3000,7,0),C2182)</f>
        <v>2442.9499999999998</v>
      </c>
      <c r="D2183">
        <f>IFERROR(VLOOKUP(B2183,'INX convert'!A$5:G$3000,4,0),D2182)</f>
        <v>40545.54</v>
      </c>
    </row>
    <row r="2184" spans="2:4">
      <c r="B2184" s="1">
        <v>43130</v>
      </c>
      <c r="C2184">
        <f>IFERROR(VLOOKUP(B2184,'INX convert'!A$5:G$3000,7,0),C2183)</f>
        <v>2578.11</v>
      </c>
      <c r="D2184">
        <f>IFERROR(VLOOKUP(B2184,'INX convert'!A$5:G$3000,4,0),D2183)</f>
        <v>38649.46</v>
      </c>
    </row>
    <row r="2185" spans="2:4">
      <c r="B2185" s="1">
        <v>43131</v>
      </c>
      <c r="C2185">
        <f>IFERROR(VLOOKUP(B2185,'INX convert'!A$5:G$3000,7,0),C2184)</f>
        <v>2595.62</v>
      </c>
      <c r="D2185">
        <f>IFERROR(VLOOKUP(B2185,'INX convert'!A$5:G$3000,4,0),D2184)</f>
        <v>38660.910000000003</v>
      </c>
    </row>
    <row r="2186" spans="2:4">
      <c r="B2186" s="1">
        <v>43132</v>
      </c>
      <c r="C2186">
        <f>IFERROR(VLOOKUP(B2186,'INX convert'!A$5:G$3000,7,0),C2185)</f>
        <v>2623.11</v>
      </c>
      <c r="D2186">
        <f>IFERROR(VLOOKUP(B2186,'INX convert'!A$5:G$3000,4,0),D2185)</f>
        <v>38319.769999999997</v>
      </c>
    </row>
    <row r="2187" spans="2:4">
      <c r="B2187" s="1">
        <v>43133</v>
      </c>
      <c r="C2187">
        <f>IFERROR(VLOOKUP(B2187,'INX convert'!A$5:G$3000,7,0),C2186)</f>
        <v>2741.62</v>
      </c>
      <c r="D2187">
        <f>IFERROR(VLOOKUP(B2187,'INX convert'!A$5:G$3000,4,0),D2186)</f>
        <v>36371.1</v>
      </c>
    </row>
    <row r="2188" spans="2:4">
      <c r="B2188" s="1">
        <v>43136</v>
      </c>
      <c r="C2188">
        <f>IFERROR(VLOOKUP(B2188,'INX convert'!A$5:G$3000,7,0),C2187)</f>
        <v>2819.09</v>
      </c>
      <c r="D2188">
        <f>IFERROR(VLOOKUP(B2188,'INX convert'!A$5:G$3000,4,0),D2187)</f>
        <v>35233.79</v>
      </c>
    </row>
    <row r="2189" spans="2:4">
      <c r="B2189" s="1">
        <v>43137</v>
      </c>
      <c r="C2189">
        <f>IFERROR(VLOOKUP(B2189,'INX convert'!A$5:G$3000,7,0),C2188)</f>
        <v>3703.58</v>
      </c>
      <c r="D2189">
        <f>IFERROR(VLOOKUP(B2189,'INX convert'!A$5:G$3000,4,0),D2188)</f>
        <v>23719.98</v>
      </c>
    </row>
    <row r="2190" spans="2:4">
      <c r="B2190" s="1">
        <v>43138</v>
      </c>
      <c r="C2190">
        <f>IFERROR(VLOOKUP(B2190,'INX convert'!A$5:G$3000,7,0),C2189)</f>
        <v>3088.26</v>
      </c>
      <c r="D2190">
        <f>IFERROR(VLOOKUP(B2190,'INX convert'!A$5:G$3000,4,0),D2189)</f>
        <v>27451.360000000001</v>
      </c>
    </row>
    <row r="2191" spans="2:4">
      <c r="B2191" s="1">
        <v>43139</v>
      </c>
      <c r="C2191">
        <f>IFERROR(VLOOKUP(B2191,'INX convert'!A$5:G$3000,7,0),C2190)</f>
        <v>3742.89</v>
      </c>
      <c r="D2191">
        <f>IFERROR(VLOOKUP(B2191,'INX convert'!A$5:G$3000,4,0),D2190)</f>
        <v>21454.51</v>
      </c>
    </row>
    <row r="2192" spans="2:4">
      <c r="B2192" s="1">
        <v>43140</v>
      </c>
      <c r="C2192">
        <f>IFERROR(VLOOKUP(B2192,'INX convert'!A$5:G$3000,7,0),C2191)</f>
        <v>3947</v>
      </c>
      <c r="D2192">
        <f>IFERROR(VLOOKUP(B2192,'INX convert'!A$5:G$3000,4,0),D2191)</f>
        <v>20240.63</v>
      </c>
    </row>
    <row r="2193" spans="2:4">
      <c r="B2193" s="1">
        <v>43143</v>
      </c>
      <c r="C2193">
        <f>IFERROR(VLOOKUP(B2193,'INX convert'!A$5:G$3000,7,0),C2192)</f>
        <v>3702.15</v>
      </c>
      <c r="D2193">
        <f>IFERROR(VLOOKUP(B2193,'INX convert'!A$5:G$3000,4,0),D2192)</f>
        <v>21573.48</v>
      </c>
    </row>
    <row r="2194" spans="2:4">
      <c r="B2194" s="1">
        <v>43144</v>
      </c>
      <c r="C2194">
        <f>IFERROR(VLOOKUP(B2194,'INX convert'!A$5:G$3000,7,0),C2193)</f>
        <v>3769.66</v>
      </c>
      <c r="D2194">
        <f>IFERROR(VLOOKUP(B2194,'INX convert'!A$5:G$3000,4,0),D2193)</f>
        <v>21456.12</v>
      </c>
    </row>
    <row r="2195" spans="2:4">
      <c r="B2195" s="1">
        <v>43145</v>
      </c>
      <c r="C2195">
        <f>IFERROR(VLOOKUP(B2195,'INX convert'!A$5:G$3000,7,0),C2194)</f>
        <v>3386.75</v>
      </c>
      <c r="D2195">
        <f>IFERROR(VLOOKUP(B2195,'INX convert'!A$5:G$3000,4,0),D2194)</f>
        <v>23802.85</v>
      </c>
    </row>
    <row r="2196" spans="2:4">
      <c r="B2196" s="1">
        <v>43146</v>
      </c>
      <c r="C2196">
        <f>IFERROR(VLOOKUP(B2196,'INX convert'!A$5:G$3000,7,0),C2195)</f>
        <v>3270.31</v>
      </c>
      <c r="D2196">
        <f>IFERROR(VLOOKUP(B2196,'INX convert'!A$5:G$3000,4,0),D2195)</f>
        <v>24896.11</v>
      </c>
    </row>
    <row r="2197" spans="2:4">
      <c r="B2197" s="1">
        <v>43147</v>
      </c>
      <c r="C2197">
        <f>IFERROR(VLOOKUP(B2197,'INX convert'!A$5:G$3000,7,0),C2196)</f>
        <v>3108.52</v>
      </c>
      <c r="D2197">
        <f>IFERROR(VLOOKUP(B2197,'INX convert'!A$5:G$3000,4,0),D2196)</f>
        <v>25997.919999999998</v>
      </c>
    </row>
    <row r="2198" spans="2:4">
      <c r="B2198" s="1">
        <v>43151</v>
      </c>
      <c r="C2198">
        <f>IFERROR(VLOOKUP(B2198,'INX convert'!A$5:G$3000,7,0),C2197)</f>
        <v>3244.24</v>
      </c>
      <c r="D2198">
        <f>IFERROR(VLOOKUP(B2198,'INX convert'!A$5:G$3000,4,0),D2197)</f>
        <v>24414.880000000001</v>
      </c>
    </row>
    <row r="2199" spans="2:4">
      <c r="B2199" s="1">
        <v>43152</v>
      </c>
      <c r="C2199">
        <f>IFERROR(VLOOKUP(B2199,'INX convert'!A$5:G$3000,7,0),C2198)</f>
        <v>3198.86</v>
      </c>
      <c r="D2199">
        <f>IFERROR(VLOOKUP(B2199,'INX convert'!A$5:G$3000,4,0),D2198)</f>
        <v>24666.39</v>
      </c>
    </row>
    <row r="2200" spans="2:4">
      <c r="B2200" s="1">
        <v>43153</v>
      </c>
      <c r="C2200">
        <f>IFERROR(VLOOKUP(B2200,'INX convert'!A$5:G$3000,7,0),C2199)</f>
        <v>3212.22</v>
      </c>
      <c r="D2200">
        <f>IFERROR(VLOOKUP(B2200,'INX convert'!A$5:G$3000,4,0),D2199)</f>
        <v>24559.68</v>
      </c>
    </row>
    <row r="2201" spans="2:4">
      <c r="B2201" s="1">
        <v>43154</v>
      </c>
      <c r="C2201">
        <f>IFERROR(VLOOKUP(B2201,'INX convert'!A$5:G$3000,7,0),C2200)</f>
        <v>3134.61</v>
      </c>
      <c r="D2201">
        <f>IFERROR(VLOOKUP(B2201,'INX convert'!A$5:G$3000,4,0),D2200)</f>
        <v>25058.43</v>
      </c>
    </row>
    <row r="2202" spans="2:4">
      <c r="B2202" s="1">
        <v>43157</v>
      </c>
      <c r="C2202">
        <f>IFERROR(VLOOKUP(B2202,'INX convert'!A$5:G$3000,7,0),C2201)</f>
        <v>2911.06</v>
      </c>
      <c r="D2202">
        <f>IFERROR(VLOOKUP(B2202,'INX convert'!A$5:G$3000,4,0),D2201)</f>
        <v>26796.61</v>
      </c>
    </row>
    <row r="2203" spans="2:4">
      <c r="B2203" s="1">
        <v>43158</v>
      </c>
      <c r="C2203">
        <f>IFERROR(VLOOKUP(B2203,'INX convert'!A$5:G$3000,7,0),C2202)</f>
        <v>2986.08</v>
      </c>
      <c r="D2203">
        <f>IFERROR(VLOOKUP(B2203,'INX convert'!A$5:G$3000,4,0),D2202)</f>
        <v>25885.14</v>
      </c>
    </row>
    <row r="2204" spans="2:4">
      <c r="B2204" s="1">
        <v>43159</v>
      </c>
      <c r="C2204">
        <f>IFERROR(VLOOKUP(B2204,'INX convert'!A$5:G$3000,7,0),C2203)</f>
        <v>3077.7</v>
      </c>
      <c r="D2204">
        <f>IFERROR(VLOOKUP(B2204,'INX convert'!A$5:G$3000,4,0),D2203)</f>
        <v>24904.77</v>
      </c>
    </row>
    <row r="2205" spans="2:4">
      <c r="B2205" s="1">
        <v>43160</v>
      </c>
      <c r="C2205">
        <f>IFERROR(VLOOKUP(B2205,'INX convert'!A$5:G$3000,7,0),C2204)</f>
        <v>3264.87</v>
      </c>
      <c r="D2205">
        <f>IFERROR(VLOOKUP(B2205,'INX convert'!A$5:G$3000,4,0),D2204)</f>
        <v>23302.58</v>
      </c>
    </row>
    <row r="2206" spans="2:4">
      <c r="B2206" s="1">
        <v>43161</v>
      </c>
      <c r="C2206">
        <f>IFERROR(VLOOKUP(B2206,'INX convert'!A$5:G$3000,7,0),C2205)</f>
        <v>3523.18</v>
      </c>
      <c r="D2206">
        <f>IFERROR(VLOOKUP(B2206,'INX convert'!A$5:G$3000,4,0),D2205)</f>
        <v>21957.52</v>
      </c>
    </row>
    <row r="2207" spans="2:4">
      <c r="B2207" s="1">
        <v>43164</v>
      </c>
      <c r="C2207">
        <f>IFERROR(VLOOKUP(B2207,'INX convert'!A$5:G$3000,7,0),C2206)</f>
        <v>3230.62</v>
      </c>
      <c r="D2207">
        <f>IFERROR(VLOOKUP(B2207,'INX convert'!A$5:G$3000,4,0),D2206)</f>
        <v>23832.35</v>
      </c>
    </row>
    <row r="2208" spans="2:4">
      <c r="B2208" s="1">
        <v>43165</v>
      </c>
      <c r="C2208">
        <f>IFERROR(VLOOKUP(B2208,'INX convert'!A$5:G$3000,7,0),C2207)</f>
        <v>3273.41</v>
      </c>
      <c r="D2208">
        <f>IFERROR(VLOOKUP(B2208,'INX convert'!A$5:G$3000,4,0),D2207)</f>
        <v>23793.82</v>
      </c>
    </row>
    <row r="2209" spans="2:4">
      <c r="B2209" s="1">
        <v>43166</v>
      </c>
      <c r="C2209">
        <f>IFERROR(VLOOKUP(B2209,'INX convert'!A$5:G$3000,7,0),C2208)</f>
        <v>3243.96</v>
      </c>
      <c r="D2209">
        <f>IFERROR(VLOOKUP(B2209,'INX convert'!A$5:G$3000,4,0),D2208)</f>
        <v>24015.32</v>
      </c>
    </row>
    <row r="2210" spans="2:4">
      <c r="B2210" s="1">
        <v>43167</v>
      </c>
      <c r="C2210">
        <f>IFERROR(VLOOKUP(B2210,'INX convert'!A$5:G$3000,7,0),C2209)</f>
        <v>3050.81</v>
      </c>
      <c r="D2210">
        <f>IFERROR(VLOOKUP(B2210,'INX convert'!A$5:G$3000,4,0),D2209)</f>
        <v>25152.13</v>
      </c>
    </row>
    <row r="2211" spans="2:4">
      <c r="B2211" s="1">
        <v>43168</v>
      </c>
      <c r="C2211">
        <f>IFERROR(VLOOKUP(B2211,'INX convert'!A$5:G$3000,7,0),C2210)</f>
        <v>2890.43</v>
      </c>
      <c r="D2211">
        <f>IFERROR(VLOOKUP(B2211,'INX convert'!A$5:G$3000,4,0),D2210)</f>
        <v>26425.86</v>
      </c>
    </row>
    <row r="2212" spans="2:4">
      <c r="B2212" s="1">
        <v>43171</v>
      </c>
      <c r="C2212">
        <f>IFERROR(VLOOKUP(B2212,'INX convert'!A$5:G$3000,7,0),C2211)</f>
        <v>2839.3</v>
      </c>
      <c r="D2212">
        <f>IFERROR(VLOOKUP(B2212,'INX convert'!A$5:G$3000,4,0),D2211)</f>
        <v>26881.93</v>
      </c>
    </row>
    <row r="2213" spans="2:4">
      <c r="B2213" s="1">
        <v>43172</v>
      </c>
      <c r="C2213">
        <f>IFERROR(VLOOKUP(B2213,'INX convert'!A$5:G$3000,7,0),C2212)</f>
        <v>3008.68</v>
      </c>
      <c r="D2213">
        <f>IFERROR(VLOOKUP(B2213,'INX convert'!A$5:G$3000,4,0),D2212)</f>
        <v>25608.97</v>
      </c>
    </row>
    <row r="2214" spans="2:4">
      <c r="B2214" s="1">
        <v>43173</v>
      </c>
      <c r="C2214">
        <f>IFERROR(VLOOKUP(B2214,'INX convert'!A$5:G$3000,7,0),C2213)</f>
        <v>3045.97</v>
      </c>
      <c r="D2214">
        <f>IFERROR(VLOOKUP(B2214,'INX convert'!A$5:G$3000,4,0),D2213)</f>
        <v>25131.58</v>
      </c>
    </row>
    <row r="2215" spans="2:4">
      <c r="B2215" s="1">
        <v>43174</v>
      </c>
      <c r="C2215">
        <f>IFERROR(VLOOKUP(B2215,'INX convert'!A$5:G$3000,7,0),C2214)</f>
        <v>2929.75</v>
      </c>
      <c r="D2215">
        <f>IFERROR(VLOOKUP(B2215,'INX convert'!A$5:G$3000,4,0),D2214)</f>
        <v>25924.29</v>
      </c>
    </row>
    <row r="2216" spans="2:4">
      <c r="B2216" s="1">
        <v>43175</v>
      </c>
      <c r="C2216">
        <f>IFERROR(VLOOKUP(B2216,'INX convert'!A$5:G$3000,7,0),C2215)</f>
        <v>2761.61</v>
      </c>
      <c r="D2216">
        <f>IFERROR(VLOOKUP(B2216,'INX convert'!A$5:G$3000,4,0),D2215)</f>
        <v>27229.34</v>
      </c>
    </row>
    <row r="2217" spans="2:4">
      <c r="B2217" s="1">
        <v>43178</v>
      </c>
      <c r="C2217">
        <f>IFERROR(VLOOKUP(B2217,'INX convert'!A$5:G$3000,7,0),C2216)</f>
        <v>3066.9</v>
      </c>
      <c r="D2217">
        <f>IFERROR(VLOOKUP(B2217,'INX convert'!A$5:G$3000,4,0),D2216)</f>
        <v>24417.59</v>
      </c>
    </row>
    <row r="2218" spans="2:4">
      <c r="B2218" s="1">
        <v>43179</v>
      </c>
      <c r="C2218">
        <f>IFERROR(VLOOKUP(B2218,'INX convert'!A$5:G$3000,7,0),C2217)</f>
        <v>2949.68</v>
      </c>
      <c r="D2218">
        <f>IFERROR(VLOOKUP(B2218,'INX convert'!A$5:G$3000,4,0),D2217)</f>
        <v>25111.61</v>
      </c>
    </row>
    <row r="2219" spans="2:4">
      <c r="B2219" s="1">
        <v>43180</v>
      </c>
      <c r="C2219">
        <f>IFERROR(VLOOKUP(B2219,'INX convert'!A$5:G$3000,7,0),C2218)</f>
        <v>2849.26</v>
      </c>
      <c r="D2219">
        <f>IFERROR(VLOOKUP(B2219,'INX convert'!A$5:G$3000,4,0),D2218)</f>
        <v>25941.17</v>
      </c>
    </row>
    <row r="2220" spans="2:4">
      <c r="B2220" s="1">
        <v>43181</v>
      </c>
      <c r="C2220">
        <f>IFERROR(VLOOKUP(B2220,'INX convert'!A$5:G$3000,7,0),C2219)</f>
        <v>3156.28</v>
      </c>
      <c r="D2220">
        <f>IFERROR(VLOOKUP(B2220,'INX convert'!A$5:G$3000,4,0),D2219)</f>
        <v>23304.86</v>
      </c>
    </row>
    <row r="2221" spans="2:4">
      <c r="B2221" s="1">
        <v>43182</v>
      </c>
      <c r="C2221">
        <f>IFERROR(VLOOKUP(B2221,'INX convert'!A$5:G$3000,7,0),C2220)</f>
        <v>3372.11</v>
      </c>
      <c r="D2221">
        <f>IFERROR(VLOOKUP(B2221,'INX convert'!A$5:G$3000,4,0),D2220)</f>
        <v>21896.74</v>
      </c>
    </row>
    <row r="2222" spans="2:4">
      <c r="B2222" s="1">
        <v>43185</v>
      </c>
      <c r="C2222">
        <f>IFERROR(VLOOKUP(B2222,'INX convert'!A$5:G$3000,7,0),C2221)</f>
        <v>3502.66</v>
      </c>
      <c r="D2222">
        <f>IFERROR(VLOOKUP(B2222,'INX convert'!A$5:G$3000,4,0),D2221)</f>
        <v>21332.37</v>
      </c>
    </row>
    <row r="2223" spans="2:4">
      <c r="B2223" s="1">
        <v>43186</v>
      </c>
      <c r="C2223">
        <f>IFERROR(VLOOKUP(B2223,'INX convert'!A$5:G$3000,7,0),C2222)</f>
        <v>3230.36</v>
      </c>
      <c r="D2223">
        <f>IFERROR(VLOOKUP(B2223,'INX convert'!A$5:G$3000,4,0),D2222)</f>
        <v>22822.41</v>
      </c>
    </row>
    <row r="2224" spans="2:4">
      <c r="B2224" s="1">
        <v>43187</v>
      </c>
      <c r="C2224">
        <f>IFERROR(VLOOKUP(B2224,'INX convert'!A$5:G$3000,7,0),C2223)</f>
        <v>3327.56</v>
      </c>
      <c r="D2224">
        <f>IFERROR(VLOOKUP(B2224,'INX convert'!A$5:G$3000,4,0),D2223)</f>
        <v>21963.54</v>
      </c>
    </row>
    <row r="2225" spans="2:4">
      <c r="B2225" s="1">
        <v>43188</v>
      </c>
      <c r="C2225">
        <f>IFERROR(VLOOKUP(B2225,'INX convert'!A$5:G$3000,7,0),C2224)</f>
        <v>3095.78</v>
      </c>
      <c r="D2225">
        <f>IFERROR(VLOOKUP(B2225,'INX convert'!A$5:G$3000,4,0),D2224)</f>
        <v>23299.49</v>
      </c>
    </row>
    <row r="2226" spans="2:4">
      <c r="B2226" s="1">
        <v>43192</v>
      </c>
      <c r="C2226">
        <f>IFERROR(VLOOKUP(B2226,'INX convert'!A$5:G$3000,7,0),C2225)</f>
        <v>3095.78</v>
      </c>
      <c r="D2226">
        <f>IFERROR(VLOOKUP(B2226,'INX convert'!A$5:G$3000,4,0),D2225)</f>
        <v>23299.49</v>
      </c>
    </row>
    <row r="2227" spans="2:4">
      <c r="B2227" s="1">
        <v>43193</v>
      </c>
      <c r="C2227">
        <f>IFERROR(VLOOKUP(B2227,'INX convert'!A$5:G$3000,7,0),C2226)</f>
        <v>3201.15</v>
      </c>
      <c r="D2227">
        <f>IFERROR(VLOOKUP(B2227,'INX convert'!A$5:G$3000,4,0),D2226)</f>
        <v>22406.15</v>
      </c>
    </row>
    <row r="2228" spans="2:4">
      <c r="B2228" s="1">
        <v>43194</v>
      </c>
      <c r="C2228">
        <f>IFERROR(VLOOKUP(B2228,'INX convert'!A$5:G$3000,7,0),C2227)</f>
        <v>3294.55</v>
      </c>
      <c r="D2228">
        <f>IFERROR(VLOOKUP(B2228,'INX convert'!A$5:G$3000,4,0),D2227)</f>
        <v>21836.99</v>
      </c>
    </row>
    <row r="2229" spans="2:4">
      <c r="B2229" s="1">
        <v>43195</v>
      </c>
      <c r="C2229">
        <f>IFERROR(VLOOKUP(B2229,'INX convert'!A$5:G$3000,7,0),C2228)</f>
        <v>2982.87</v>
      </c>
      <c r="D2229">
        <f>IFERROR(VLOOKUP(B2229,'INX convert'!A$5:G$3000,4,0),D2228)</f>
        <v>23643.8</v>
      </c>
    </row>
    <row r="2230" spans="2:4">
      <c r="B2230" s="1">
        <v>43196</v>
      </c>
      <c r="C2230">
        <f>IFERROR(VLOOKUP(B2230,'INX convert'!A$5:G$3000,7,0),C2229)</f>
        <v>3040.22</v>
      </c>
      <c r="D2230">
        <f>IFERROR(VLOOKUP(B2230,'INX convert'!A$5:G$3000,4,0),D2229)</f>
        <v>23309.5</v>
      </c>
    </row>
    <row r="2231" spans="2:4">
      <c r="B2231" s="1">
        <v>43199</v>
      </c>
      <c r="C2231">
        <f>IFERROR(VLOOKUP(B2231,'INX convert'!A$5:G$3000,7,0),C2230)</f>
        <v>3014.04</v>
      </c>
      <c r="D2231">
        <f>IFERROR(VLOOKUP(B2231,'INX convert'!A$5:G$3000,4,0),D2230)</f>
        <v>23690.71</v>
      </c>
    </row>
    <row r="2232" spans="2:4">
      <c r="B2232" s="1">
        <v>43200</v>
      </c>
      <c r="C2232">
        <f>IFERROR(VLOOKUP(B2232,'INX convert'!A$5:G$3000,7,0),C2231)</f>
        <v>2908.64</v>
      </c>
      <c r="D2232">
        <f>IFERROR(VLOOKUP(B2232,'INX convert'!A$5:G$3000,4,0),D2231)</f>
        <v>24657.53</v>
      </c>
    </row>
    <row r="2233" spans="2:4">
      <c r="B2233" s="1">
        <v>43201</v>
      </c>
      <c r="C2233">
        <f>IFERROR(VLOOKUP(B2233,'INX convert'!A$5:G$3000,7,0),C2232)</f>
        <v>2989.38</v>
      </c>
      <c r="D2233">
        <f>IFERROR(VLOOKUP(B2233,'INX convert'!A$5:G$3000,4,0),D2232)</f>
        <v>24099.22</v>
      </c>
    </row>
    <row r="2234" spans="2:4">
      <c r="B2234" s="1">
        <v>43202</v>
      </c>
      <c r="C2234">
        <f>IFERROR(VLOOKUP(B2234,'INX convert'!A$5:G$3000,7,0),C2233)</f>
        <v>2853.98</v>
      </c>
      <c r="D2234">
        <f>IFERROR(VLOOKUP(B2234,'INX convert'!A$5:G$3000,4,0),D2233)</f>
        <v>24920.49</v>
      </c>
    </row>
    <row r="2235" spans="2:4">
      <c r="B2235" s="1">
        <v>43203</v>
      </c>
      <c r="C2235">
        <f>IFERROR(VLOOKUP(B2235,'INX convert'!A$5:G$3000,7,0),C2234)</f>
        <v>2789.75</v>
      </c>
      <c r="D2235">
        <f>IFERROR(VLOOKUP(B2235,'INX convert'!A$5:G$3000,4,0),D2234)</f>
        <v>25510.14</v>
      </c>
    </row>
    <row r="2236" spans="2:4">
      <c r="B2236" s="1">
        <v>43206</v>
      </c>
      <c r="C2236">
        <f>IFERROR(VLOOKUP(B2236,'INX convert'!A$5:G$3000,7,0),C2235)</f>
        <v>2693.95</v>
      </c>
      <c r="D2236">
        <f>IFERROR(VLOOKUP(B2236,'INX convert'!A$5:G$3000,4,0),D2235)</f>
        <v>26538.49</v>
      </c>
    </row>
    <row r="2237" spans="2:4">
      <c r="B2237" s="1">
        <v>43207</v>
      </c>
      <c r="C2237">
        <f>IFERROR(VLOOKUP(B2237,'INX convert'!A$5:G$3000,7,0),C2236)</f>
        <v>2530.39</v>
      </c>
      <c r="D2237">
        <f>IFERROR(VLOOKUP(B2237,'INX convert'!A$5:G$3000,4,0),D2236)</f>
        <v>28041.3</v>
      </c>
    </row>
    <row r="2238" spans="2:4">
      <c r="B2238" s="1">
        <v>43208</v>
      </c>
      <c r="C2238">
        <f>IFERROR(VLOOKUP(B2238,'INX convert'!A$5:G$3000,7,0),C2237)</f>
        <v>2493.9499999999998</v>
      </c>
      <c r="D2238">
        <f>IFERROR(VLOOKUP(B2238,'INX convert'!A$5:G$3000,4,0),D2237)</f>
        <v>28583.99</v>
      </c>
    </row>
    <row r="2239" spans="2:4">
      <c r="B2239" s="1">
        <v>43209</v>
      </c>
      <c r="C2239">
        <f>IFERROR(VLOOKUP(B2239,'INX convert'!A$5:G$3000,7,0),C2238)</f>
        <v>2597.79</v>
      </c>
      <c r="D2239">
        <f>IFERROR(VLOOKUP(B2239,'INX convert'!A$5:G$3000,4,0),D2238)</f>
        <v>27322.5</v>
      </c>
    </row>
    <row r="2240" spans="2:4">
      <c r="B2240" s="1">
        <v>43210</v>
      </c>
      <c r="C2240">
        <f>IFERROR(VLOOKUP(B2240,'INX convert'!A$5:G$3000,7,0),C2239)</f>
        <v>2559.7800000000002</v>
      </c>
      <c r="D2240">
        <f>IFERROR(VLOOKUP(B2240,'INX convert'!A$5:G$3000,4,0),D2239)</f>
        <v>27333.27</v>
      </c>
    </row>
    <row r="2241" spans="2:4">
      <c r="B2241" s="1">
        <v>43213</v>
      </c>
      <c r="C2241">
        <f>IFERROR(VLOOKUP(B2241,'INX convert'!A$5:G$3000,7,0),C2240)</f>
        <v>2469.29</v>
      </c>
      <c r="D2241">
        <f>IFERROR(VLOOKUP(B2241,'INX convert'!A$5:G$3000,4,0),D2240)</f>
        <v>28033.48</v>
      </c>
    </row>
    <row r="2242" spans="2:4">
      <c r="B2242" s="1">
        <v>43214</v>
      </c>
      <c r="C2242">
        <f>IFERROR(VLOOKUP(B2242,'INX convert'!A$5:G$3000,7,0),C2241)</f>
        <v>2471.16</v>
      </c>
      <c r="D2242">
        <f>IFERROR(VLOOKUP(B2242,'INX convert'!A$5:G$3000,4,0),D2241)</f>
        <v>27974.69</v>
      </c>
    </row>
    <row r="2243" spans="2:4">
      <c r="B2243" s="1">
        <v>43215</v>
      </c>
      <c r="C2243">
        <f>IFERROR(VLOOKUP(B2243,'INX convert'!A$5:G$3000,7,0),C2242)</f>
        <v>2594.86</v>
      </c>
      <c r="D2243">
        <f>IFERROR(VLOOKUP(B2243,'INX convert'!A$5:G$3000,4,0),D2242)</f>
        <v>26370.17</v>
      </c>
    </row>
    <row r="2244" spans="2:4">
      <c r="B2244" s="1">
        <v>43216</v>
      </c>
      <c r="C2244">
        <f>IFERROR(VLOOKUP(B2244,'INX convert'!A$5:G$3000,7,0),C2243)</f>
        <v>2459.83</v>
      </c>
      <c r="D2244">
        <f>IFERROR(VLOOKUP(B2244,'INX convert'!A$5:G$3000,4,0),D2243)</f>
        <v>27476.1</v>
      </c>
    </row>
    <row r="2245" spans="2:4">
      <c r="B2245" s="1">
        <v>43217</v>
      </c>
      <c r="C2245">
        <f>IFERROR(VLOOKUP(B2245,'INX convert'!A$5:G$3000,7,0),C2244)</f>
        <v>2418.83</v>
      </c>
      <c r="D2245">
        <f>IFERROR(VLOOKUP(B2245,'INX convert'!A$5:G$3000,4,0),D2244)</f>
        <v>27872.43</v>
      </c>
    </row>
    <row r="2246" spans="2:4">
      <c r="B2246" s="1">
        <v>43220</v>
      </c>
      <c r="C2246">
        <f>IFERROR(VLOOKUP(B2246,'INX convert'!A$5:G$3000,7,0),C2245)</f>
        <v>2448.2800000000002</v>
      </c>
      <c r="D2246">
        <f>IFERROR(VLOOKUP(B2246,'INX convert'!A$5:G$3000,4,0),D2245)</f>
        <v>27433.15</v>
      </c>
    </row>
    <row r="2247" spans="2:4">
      <c r="B2247" s="1">
        <v>43221</v>
      </c>
      <c r="C2247">
        <f>IFERROR(VLOOKUP(B2247,'INX convert'!A$5:G$3000,7,0),C2246)</f>
        <v>2448.2800000000002</v>
      </c>
      <c r="D2247">
        <f>IFERROR(VLOOKUP(B2247,'INX convert'!A$5:G$3000,4,0),D2246)</f>
        <v>27433.15</v>
      </c>
    </row>
    <row r="2248" spans="2:4">
      <c r="B2248" s="1">
        <v>43222</v>
      </c>
      <c r="C2248">
        <f>IFERROR(VLOOKUP(B2248,'INX convert'!A$5:G$3000,7,0),C2247)</f>
        <v>2390.7800000000002</v>
      </c>
      <c r="D2248">
        <f>IFERROR(VLOOKUP(B2248,'INX convert'!A$5:G$3000,4,0),D2247)</f>
        <v>27497.94</v>
      </c>
    </row>
    <row r="2249" spans="2:4">
      <c r="B2249" s="1">
        <v>43223</v>
      </c>
      <c r="C2249">
        <f>IFERROR(VLOOKUP(B2249,'INX convert'!A$5:G$3000,7,0),C2248)</f>
        <v>2497.5300000000002</v>
      </c>
      <c r="D2249">
        <f>IFERROR(VLOOKUP(B2249,'INX convert'!A$5:G$3000,4,0),D2248)</f>
        <v>26242.46</v>
      </c>
    </row>
    <row r="2250" spans="2:4">
      <c r="B2250" s="1">
        <v>43224</v>
      </c>
      <c r="C2250">
        <f>IFERROR(VLOOKUP(B2250,'INX convert'!A$5:G$3000,7,0),C2249)</f>
        <v>2377.1</v>
      </c>
      <c r="D2250">
        <f>IFERROR(VLOOKUP(B2250,'INX convert'!A$5:G$3000,4,0),D2249)</f>
        <v>27401.32</v>
      </c>
    </row>
    <row r="2251" spans="2:4">
      <c r="B2251" s="1">
        <v>43227</v>
      </c>
      <c r="C2251">
        <f>IFERROR(VLOOKUP(B2251,'INX convert'!A$5:G$3000,7,0),C2250)</f>
        <v>2352.67</v>
      </c>
      <c r="D2251">
        <f>IFERROR(VLOOKUP(B2251,'INX convert'!A$5:G$3000,4,0),D2250)</f>
        <v>27599.43</v>
      </c>
    </row>
    <row r="2252" spans="2:4">
      <c r="B2252" s="1">
        <v>43228</v>
      </c>
      <c r="C2252">
        <f>IFERROR(VLOOKUP(B2252,'INX convert'!A$5:G$3000,7,0),C2251)</f>
        <v>2394.09</v>
      </c>
      <c r="D2252">
        <f>IFERROR(VLOOKUP(B2252,'INX convert'!A$5:G$3000,4,0),D2251)</f>
        <v>26776.61</v>
      </c>
    </row>
    <row r="2253" spans="2:4">
      <c r="B2253" s="1">
        <v>43229</v>
      </c>
      <c r="C2253">
        <f>IFERROR(VLOOKUP(B2253,'INX convert'!A$5:G$3000,7,0),C2252)</f>
        <v>2320.9699999999998</v>
      </c>
      <c r="D2253">
        <f>IFERROR(VLOOKUP(B2253,'INX convert'!A$5:G$3000,4,0),D2252)</f>
        <v>27628.9</v>
      </c>
    </row>
    <row r="2254" spans="2:4">
      <c r="B2254" s="1">
        <v>43230</v>
      </c>
      <c r="C2254">
        <f>IFERROR(VLOOKUP(B2254,'INX convert'!A$5:G$3000,7,0),C2253)</f>
        <v>2252.91</v>
      </c>
      <c r="D2254">
        <f>IFERROR(VLOOKUP(B2254,'INX convert'!A$5:G$3000,4,0),D2253)</f>
        <v>28539.17</v>
      </c>
    </row>
    <row r="2255" spans="2:4">
      <c r="B2255" s="1">
        <v>43231</v>
      </c>
      <c r="C2255">
        <f>IFERROR(VLOOKUP(B2255,'INX convert'!A$5:G$3000,7,0),C2254)</f>
        <v>2222.15</v>
      </c>
      <c r="D2255">
        <f>IFERROR(VLOOKUP(B2255,'INX convert'!A$5:G$3000,4,0),D2254)</f>
        <v>29226.74</v>
      </c>
    </row>
    <row r="2256" spans="2:4">
      <c r="B2256" s="1">
        <v>43234</v>
      </c>
      <c r="C2256">
        <f>IFERROR(VLOOKUP(B2256,'INX convert'!A$5:G$3000,7,0),C2255)</f>
        <v>2210.31</v>
      </c>
      <c r="D2256">
        <f>IFERROR(VLOOKUP(B2256,'INX convert'!A$5:G$3000,4,0),D2255)</f>
        <v>29490.98</v>
      </c>
    </row>
    <row r="2257" spans="2:4">
      <c r="B2257" s="1">
        <v>43235</v>
      </c>
      <c r="C2257">
        <f>IFERROR(VLOOKUP(B2257,'INX convert'!A$5:G$3000,7,0),C2256)</f>
        <v>2192.5500000000002</v>
      </c>
      <c r="D2257">
        <f>IFERROR(VLOOKUP(B2257,'INX convert'!A$5:G$3000,4,0),D2256)</f>
        <v>29187.69</v>
      </c>
    </row>
    <row r="2258" spans="2:4">
      <c r="B2258" s="1">
        <v>43236</v>
      </c>
      <c r="C2258">
        <f>IFERROR(VLOOKUP(B2258,'INX convert'!A$5:G$3000,7,0),C2257)</f>
        <v>2236.84</v>
      </c>
      <c r="D2258">
        <f>IFERROR(VLOOKUP(B2258,'INX convert'!A$5:G$3000,4,0),D2257)</f>
        <v>28215.56</v>
      </c>
    </row>
    <row r="2259" spans="2:4">
      <c r="B2259" s="1">
        <v>43237</v>
      </c>
      <c r="C2259">
        <f>IFERROR(VLOOKUP(B2259,'INX convert'!A$5:G$3000,7,0),C2258)</f>
        <v>2180</v>
      </c>
      <c r="D2259">
        <f>IFERROR(VLOOKUP(B2259,'INX convert'!A$5:G$3000,4,0),D2258)</f>
        <v>28950</v>
      </c>
    </row>
    <row r="2260" spans="2:4">
      <c r="B2260" s="1">
        <v>43238</v>
      </c>
      <c r="C2260">
        <f>IFERROR(VLOOKUP(B2260,'INX convert'!A$5:G$3000,7,0),C2259)</f>
        <v>2266.79</v>
      </c>
      <c r="D2260">
        <f>IFERROR(VLOOKUP(B2260,'INX convert'!A$5:G$3000,4,0),D2259)</f>
        <v>27669.89</v>
      </c>
    </row>
    <row r="2261" spans="2:4">
      <c r="B2261" s="1">
        <v>43241</v>
      </c>
      <c r="C2261">
        <f>IFERROR(VLOOKUP(B2261,'INX convert'!A$5:G$3000,7,0),C2260)</f>
        <v>2230.21</v>
      </c>
      <c r="D2261">
        <f>IFERROR(VLOOKUP(B2261,'INX convert'!A$5:G$3000,4,0),D2260)</f>
        <v>28017.95</v>
      </c>
    </row>
    <row r="2262" spans="2:4">
      <c r="B2262" s="1">
        <v>43242</v>
      </c>
      <c r="C2262">
        <f>IFERROR(VLOOKUP(B2262,'INX convert'!A$5:G$3000,7,0),C2261)</f>
        <v>2167.09</v>
      </c>
      <c r="D2262">
        <f>IFERROR(VLOOKUP(B2262,'INX convert'!A$5:G$3000,4,0),D2261)</f>
        <v>28913.81</v>
      </c>
    </row>
    <row r="2263" spans="2:4">
      <c r="B2263" s="1">
        <v>43243</v>
      </c>
      <c r="C2263">
        <f>IFERROR(VLOOKUP(B2263,'INX convert'!A$5:G$3000,7,0),C2262)</f>
        <v>2305.9499999999998</v>
      </c>
      <c r="D2263">
        <f>IFERROR(VLOOKUP(B2263,'INX convert'!A$5:G$3000,4,0),D2262)</f>
        <v>26708.01</v>
      </c>
    </row>
    <row r="2264" spans="2:4">
      <c r="B2264" s="1">
        <v>43244</v>
      </c>
      <c r="C2264">
        <f>IFERROR(VLOOKUP(B2264,'INX convert'!A$5:G$3000,7,0),C2263)</f>
        <v>2310.65</v>
      </c>
      <c r="D2264">
        <f>IFERROR(VLOOKUP(B2264,'INX convert'!A$5:G$3000,4,0),D2263)</f>
        <v>26734.07</v>
      </c>
    </row>
    <row r="2265" spans="2:4">
      <c r="B2265" s="1">
        <v>43245</v>
      </c>
      <c r="C2265">
        <f>IFERROR(VLOOKUP(B2265,'INX convert'!A$5:G$3000,7,0),C2264)</f>
        <v>2330.65</v>
      </c>
      <c r="D2265">
        <f>IFERROR(VLOOKUP(B2265,'INX convert'!A$5:G$3000,4,0),D2264)</f>
        <v>26178.240000000002</v>
      </c>
    </row>
    <row r="2266" spans="2:4">
      <c r="B2266" s="1">
        <v>43249</v>
      </c>
      <c r="C2266">
        <f>IFERROR(VLOOKUP(B2266,'INX convert'!A$5:G$3000,7,0),C2265)</f>
        <v>2661</v>
      </c>
      <c r="D2266">
        <f>IFERROR(VLOOKUP(B2266,'INX convert'!A$5:G$3000,4,0),D2265)</f>
        <v>22236.9</v>
      </c>
    </row>
    <row r="2267" spans="2:4">
      <c r="B2267" s="1">
        <v>43250</v>
      </c>
      <c r="C2267">
        <f>IFERROR(VLOOKUP(B2267,'INX convert'!A$5:G$3000,7,0),C2266)</f>
        <v>2594.44</v>
      </c>
      <c r="D2267">
        <f>IFERROR(VLOOKUP(B2267,'INX convert'!A$5:G$3000,4,0),D2266)</f>
        <v>22974.73</v>
      </c>
    </row>
    <row r="2268" spans="2:4">
      <c r="B2268" s="1">
        <v>43251</v>
      </c>
      <c r="C2268">
        <f>IFERROR(VLOOKUP(B2268,'INX convert'!A$5:G$3000,7,0),C2267)</f>
        <v>2577.17</v>
      </c>
      <c r="D2268">
        <f>IFERROR(VLOOKUP(B2268,'INX convert'!A$5:G$3000,4,0),D2267)</f>
        <v>23361.759999999998</v>
      </c>
    </row>
    <row r="2269" spans="2:4">
      <c r="B2269" s="1">
        <v>43252</v>
      </c>
      <c r="C2269">
        <f>IFERROR(VLOOKUP(B2269,'INX convert'!A$5:G$3000,7,0),C2268)</f>
        <v>2372.85</v>
      </c>
      <c r="D2269">
        <f>IFERROR(VLOOKUP(B2269,'INX convert'!A$5:G$3000,4,0),D2268)</f>
        <v>25165.3</v>
      </c>
    </row>
    <row r="2270" spans="2:4">
      <c r="B2270" s="1">
        <v>43255</v>
      </c>
      <c r="C2270">
        <f>IFERROR(VLOOKUP(B2270,'INX convert'!A$5:G$3000,7,0),C2269)</f>
        <v>2281.16</v>
      </c>
      <c r="D2270">
        <f>IFERROR(VLOOKUP(B2270,'INX convert'!A$5:G$3000,4,0),D2269)</f>
        <v>26275.33</v>
      </c>
    </row>
    <row r="2271" spans="2:4">
      <c r="B2271" s="1">
        <v>43256</v>
      </c>
      <c r="C2271">
        <f>IFERROR(VLOOKUP(B2271,'INX convert'!A$5:G$3000,7,0),C2270)</f>
        <v>2274.14</v>
      </c>
      <c r="D2271">
        <f>IFERROR(VLOOKUP(B2271,'INX convert'!A$5:G$3000,4,0),D2270)</f>
        <v>26222.33</v>
      </c>
    </row>
    <row r="2272" spans="2:4">
      <c r="B2272" s="1">
        <v>43257</v>
      </c>
      <c r="C2272">
        <f>IFERROR(VLOOKUP(B2272,'INX convert'!A$5:G$3000,7,0),C2271)</f>
        <v>2349.96</v>
      </c>
      <c r="D2272">
        <f>IFERROR(VLOOKUP(B2272,'INX convert'!A$5:G$3000,4,0),D2271)</f>
        <v>25844.959999999999</v>
      </c>
    </row>
    <row r="2273" spans="2:4">
      <c r="B2273" s="1">
        <v>43258</v>
      </c>
      <c r="C2273">
        <f>IFERROR(VLOOKUP(B2273,'INX convert'!A$5:G$3000,7,0),C2272)</f>
        <v>2316.7800000000002</v>
      </c>
      <c r="D2273">
        <f>IFERROR(VLOOKUP(B2273,'INX convert'!A$5:G$3000,4,0),D2272)</f>
        <v>26395.77</v>
      </c>
    </row>
    <row r="2274" spans="2:4">
      <c r="B2274" s="1">
        <v>43259</v>
      </c>
      <c r="C2274">
        <f>IFERROR(VLOOKUP(B2274,'INX convert'!A$5:G$3000,7,0),C2273)</f>
        <v>2370.5500000000002</v>
      </c>
      <c r="D2274">
        <f>IFERROR(VLOOKUP(B2274,'INX convert'!A$5:G$3000,4,0),D2273)</f>
        <v>25513.79</v>
      </c>
    </row>
    <row r="2275" spans="2:4">
      <c r="B2275" s="1">
        <v>43262</v>
      </c>
      <c r="C2275">
        <f>IFERROR(VLOOKUP(B2275,'INX convert'!A$5:G$3000,7,0),C2274)</f>
        <v>2230.9299999999998</v>
      </c>
      <c r="D2275">
        <f>IFERROR(VLOOKUP(B2275,'INX convert'!A$5:G$3000,4,0),D2274)</f>
        <v>27182.93</v>
      </c>
    </row>
    <row r="2276" spans="2:4">
      <c r="B2276" s="1">
        <v>43263</v>
      </c>
      <c r="C2276">
        <f>IFERROR(VLOOKUP(B2276,'INX convert'!A$5:G$3000,7,0),C2275)</f>
        <v>2208.0100000000002</v>
      </c>
      <c r="D2276">
        <f>IFERROR(VLOOKUP(B2276,'INX convert'!A$5:G$3000,4,0),D2275)</f>
        <v>27360.19</v>
      </c>
    </row>
    <row r="2277" spans="2:4">
      <c r="B2277" s="1">
        <v>43264</v>
      </c>
      <c r="C2277">
        <f>IFERROR(VLOOKUP(B2277,'INX convert'!A$5:G$3000,7,0),C2276)</f>
        <v>2143.58</v>
      </c>
      <c r="D2277">
        <f>IFERROR(VLOOKUP(B2277,'INX convert'!A$5:G$3000,4,0),D2276)</f>
        <v>28089.21</v>
      </c>
    </row>
    <row r="2278" spans="2:4">
      <c r="B2278" s="1">
        <v>43265</v>
      </c>
      <c r="C2278">
        <f>IFERROR(VLOOKUP(B2278,'INX convert'!A$5:G$3000,7,0),C2277)</f>
        <v>1940.24</v>
      </c>
      <c r="D2278">
        <f>IFERROR(VLOOKUP(B2278,'INX convert'!A$5:G$3000,4,0),D2277)</f>
        <v>30152.48</v>
      </c>
    </row>
    <row r="2279" spans="2:4">
      <c r="B2279" s="1">
        <v>43266</v>
      </c>
      <c r="C2279">
        <f>IFERROR(VLOOKUP(B2279,'INX convert'!A$5:G$3000,7,0),C2278)</f>
        <v>2057.0500000000002</v>
      </c>
      <c r="D2279">
        <f>IFERROR(VLOOKUP(B2279,'INX convert'!A$5:G$3000,4,0),D2278)</f>
        <v>28154.95</v>
      </c>
    </row>
    <row r="2280" spans="2:4">
      <c r="B2280" s="1">
        <v>43269</v>
      </c>
      <c r="C2280">
        <f>IFERROR(VLOOKUP(B2280,'INX convert'!A$5:G$3000,7,0),C2279)</f>
        <v>2133.02</v>
      </c>
      <c r="D2280">
        <f>IFERROR(VLOOKUP(B2280,'INX convert'!A$5:G$3000,4,0),D2279)</f>
        <v>27090.5</v>
      </c>
    </row>
    <row r="2281" spans="2:4">
      <c r="B2281" s="1">
        <v>43270</v>
      </c>
      <c r="C2281">
        <f>IFERROR(VLOOKUP(B2281,'INX convert'!A$5:G$3000,7,0),C2280)</f>
        <v>2198.8000000000002</v>
      </c>
      <c r="D2281">
        <f>IFERROR(VLOOKUP(B2281,'INX convert'!A$5:G$3000,4,0),D2280)</f>
        <v>26017.32</v>
      </c>
    </row>
    <row r="2282" spans="2:4">
      <c r="B2282" s="1">
        <v>43271</v>
      </c>
      <c r="C2282">
        <f>IFERROR(VLOOKUP(B2282,'INX convert'!A$5:G$3000,7,0),C2281)</f>
        <v>2121.13</v>
      </c>
      <c r="D2282">
        <f>IFERROR(VLOOKUP(B2282,'INX convert'!A$5:G$3000,4,0),D2281)</f>
        <v>26994.1</v>
      </c>
    </row>
    <row r="2283" spans="2:4">
      <c r="B2283" s="1">
        <v>43272</v>
      </c>
      <c r="C2283">
        <f>IFERROR(VLOOKUP(B2283,'INX convert'!A$5:G$3000,7,0),C2282)</f>
        <v>2281.9899999999998</v>
      </c>
      <c r="D2283">
        <f>IFERROR(VLOOKUP(B2283,'INX convert'!A$5:G$3000,4,0),D2282)</f>
        <v>25065.360000000001</v>
      </c>
    </row>
    <row r="2284" spans="2:4">
      <c r="B2284" s="1">
        <v>43273</v>
      </c>
      <c r="C2284">
        <f>IFERROR(VLOOKUP(B2284,'INX convert'!A$5:G$3000,7,0),C2283)</f>
        <v>2176.2600000000002</v>
      </c>
      <c r="D2284">
        <f>IFERROR(VLOOKUP(B2284,'INX convert'!A$5:G$3000,4,0),D2283)</f>
        <v>26352.52</v>
      </c>
    </row>
    <row r="2285" spans="2:4">
      <c r="B2285" s="1">
        <v>43276</v>
      </c>
      <c r="C2285">
        <f>IFERROR(VLOOKUP(B2285,'INX convert'!A$5:G$3000,7,0),C2284)</f>
        <v>2443.5700000000002</v>
      </c>
      <c r="D2285">
        <f>IFERROR(VLOOKUP(B2285,'INX convert'!A$5:G$3000,4,0),D2284)</f>
        <v>23318.6</v>
      </c>
    </row>
    <row r="2286" spans="2:4">
      <c r="B2286" s="1">
        <v>43277</v>
      </c>
      <c r="C2286">
        <f>IFERROR(VLOOKUP(B2286,'INX convert'!A$5:G$3000,7,0),C2285)</f>
        <v>2390.8200000000002</v>
      </c>
      <c r="D2286">
        <f>IFERROR(VLOOKUP(B2286,'INX convert'!A$5:G$3000,4,0),D2285)</f>
        <v>23733.94</v>
      </c>
    </row>
    <row r="2287" spans="2:4">
      <c r="B2287" s="1">
        <v>43278</v>
      </c>
      <c r="C2287">
        <f>IFERROR(VLOOKUP(B2287,'INX convert'!A$5:G$3000,7,0),C2286)</f>
        <v>2400.39</v>
      </c>
      <c r="D2287">
        <f>IFERROR(VLOOKUP(B2287,'INX convert'!A$5:G$3000,4,0),D2286)</f>
        <v>23343.31</v>
      </c>
    </row>
    <row r="2288" spans="2:4">
      <c r="B2288" s="1">
        <v>43279</v>
      </c>
      <c r="C2288">
        <f>IFERROR(VLOOKUP(B2288,'INX convert'!A$5:G$3000,7,0),C2287)</f>
        <v>2512.0300000000002</v>
      </c>
      <c r="D2288">
        <f>IFERROR(VLOOKUP(B2288,'INX convert'!A$5:G$3000,4,0),D2287)</f>
        <v>22173.58</v>
      </c>
    </row>
    <row r="2289" spans="2:4">
      <c r="B2289" s="1">
        <v>43280</v>
      </c>
      <c r="C2289">
        <f>IFERROR(VLOOKUP(B2289,'INX convert'!A$5:G$3000,7,0),C2288)</f>
        <v>2380.2800000000002</v>
      </c>
      <c r="D2289">
        <f>IFERROR(VLOOKUP(B2289,'INX convert'!A$5:G$3000,4,0),D2288)</f>
        <v>23702.6</v>
      </c>
    </row>
    <row r="2290" spans="2:4">
      <c r="B2290" s="1">
        <v>43283</v>
      </c>
      <c r="C2290">
        <f>IFERROR(VLOOKUP(B2290,'INX convert'!A$5:G$3000,7,0),C2289)</f>
        <v>2479.73</v>
      </c>
      <c r="D2290">
        <f>IFERROR(VLOOKUP(B2290,'INX convert'!A$5:G$3000,4,0),D2289)</f>
        <v>22419.14</v>
      </c>
    </row>
    <row r="2291" spans="2:4">
      <c r="B2291" s="1">
        <v>43284</v>
      </c>
      <c r="C2291">
        <f>IFERROR(VLOOKUP(B2291,'INX convert'!A$5:G$3000,7,0),C2290)</f>
        <v>2373.0700000000002</v>
      </c>
      <c r="D2291">
        <f>IFERROR(VLOOKUP(B2291,'INX convert'!A$5:G$3000,4,0),D2290)</f>
        <v>23538.04</v>
      </c>
    </row>
    <row r="2292" spans="2:4">
      <c r="B2292" s="1">
        <v>43286</v>
      </c>
      <c r="C2292">
        <f>IFERROR(VLOOKUP(B2292,'INX convert'!A$5:G$3000,7,0),C2291)</f>
        <v>2345.4899999999998</v>
      </c>
      <c r="D2292">
        <f>IFERROR(VLOOKUP(B2292,'INX convert'!A$5:G$3000,4,0),D2291)</f>
        <v>24013.599999999999</v>
      </c>
    </row>
    <row r="2293" spans="2:4">
      <c r="B2293" s="1">
        <v>43287</v>
      </c>
      <c r="C2293">
        <f>IFERROR(VLOOKUP(B2293,'INX convert'!A$5:G$3000,7,0),C2292)</f>
        <v>2294.77</v>
      </c>
      <c r="D2293">
        <f>IFERROR(VLOOKUP(B2293,'INX convert'!A$5:G$3000,4,0),D2292)</f>
        <v>24743.47</v>
      </c>
    </row>
    <row r="2294" spans="2:4">
      <c r="B2294" s="1">
        <v>43290</v>
      </c>
      <c r="C2294">
        <f>IFERROR(VLOOKUP(B2294,'INX convert'!A$5:G$3000,7,0),C2293)</f>
        <v>2190.91</v>
      </c>
      <c r="D2294">
        <f>IFERROR(VLOOKUP(B2294,'INX convert'!A$5:G$3000,4,0),D2293)</f>
        <v>25862.37</v>
      </c>
    </row>
    <row r="2295" spans="2:4">
      <c r="B2295" s="1">
        <v>43291</v>
      </c>
      <c r="C2295">
        <f>IFERROR(VLOOKUP(B2295,'INX convert'!A$5:G$3000,7,0),C2294)</f>
        <v>2074.5100000000002</v>
      </c>
      <c r="D2295">
        <f>IFERROR(VLOOKUP(B2295,'INX convert'!A$5:G$3000,4,0),D2294)</f>
        <v>27046.62</v>
      </c>
    </row>
    <row r="2296" spans="2:4">
      <c r="B2296" s="1">
        <v>43292</v>
      </c>
      <c r="C2296">
        <f>IFERROR(VLOOKUP(B2296,'INX convert'!A$5:G$3000,7,0),C2295)</f>
        <v>2184.4899999999998</v>
      </c>
      <c r="D2296">
        <f>IFERROR(VLOOKUP(B2296,'INX convert'!A$5:G$3000,4,0),D2295)</f>
        <v>25605.57</v>
      </c>
    </row>
    <row r="2297" spans="2:4">
      <c r="B2297" s="1">
        <v>43293</v>
      </c>
      <c r="C2297">
        <f>IFERROR(VLOOKUP(B2297,'INX convert'!A$5:G$3000,7,0),C2296)</f>
        <v>2105.35</v>
      </c>
      <c r="D2297">
        <f>IFERROR(VLOOKUP(B2297,'INX convert'!A$5:G$3000,4,0),D2296)</f>
        <v>26359.439999999999</v>
      </c>
    </row>
    <row r="2298" spans="2:4">
      <c r="B2298" s="1">
        <v>43294</v>
      </c>
      <c r="C2298">
        <f>IFERROR(VLOOKUP(B2298,'INX convert'!A$5:G$3000,7,0),C2297)</f>
        <v>2034.25</v>
      </c>
      <c r="D2298">
        <f>IFERROR(VLOOKUP(B2298,'INX convert'!A$5:G$3000,4,0),D2297)</f>
        <v>27161.759999999998</v>
      </c>
    </row>
    <row r="2299" spans="2:4">
      <c r="B2299" s="1">
        <v>43297</v>
      </c>
      <c r="C2299">
        <f>IFERROR(VLOOKUP(B2299,'INX convert'!A$5:G$3000,7,0),C2298)</f>
        <v>2027.16</v>
      </c>
      <c r="D2299">
        <f>IFERROR(VLOOKUP(B2299,'INX convert'!A$5:G$3000,4,0),D2298)</f>
        <v>27432.79</v>
      </c>
    </row>
    <row r="2300" spans="2:4">
      <c r="B2300" s="1">
        <v>43298</v>
      </c>
      <c r="C2300">
        <f>IFERROR(VLOOKUP(B2300,'INX convert'!A$5:G$3000,7,0),C2299)</f>
        <v>2003.54</v>
      </c>
      <c r="D2300">
        <f>IFERROR(VLOOKUP(B2300,'INX convert'!A$5:G$3000,4,0),D2299)</f>
        <v>27622.6</v>
      </c>
    </row>
    <row r="2301" spans="2:4">
      <c r="B2301" s="1">
        <v>43299</v>
      </c>
      <c r="C2301">
        <f>IFERROR(VLOOKUP(B2301,'INX convert'!A$5:G$3000,7,0),C2300)</f>
        <v>1967.83</v>
      </c>
      <c r="D2301">
        <f>IFERROR(VLOOKUP(B2301,'INX convert'!A$5:G$3000,4,0),D2300)</f>
        <v>27916.639999999999</v>
      </c>
    </row>
    <row r="2302" spans="2:4">
      <c r="B2302" s="1">
        <v>43300</v>
      </c>
      <c r="C2302">
        <f>IFERROR(VLOOKUP(B2302,'INX convert'!A$5:G$3000,7,0),C2301)</f>
        <v>2004.67</v>
      </c>
      <c r="D2302">
        <f>IFERROR(VLOOKUP(B2302,'INX convert'!A$5:G$3000,4,0),D2301)</f>
        <v>27240.09</v>
      </c>
    </row>
    <row r="2303" spans="2:4">
      <c r="B2303" s="1">
        <v>43301</v>
      </c>
      <c r="C2303">
        <f>IFERROR(VLOOKUP(B2303,'INX convert'!A$5:G$3000,7,0),C2302)</f>
        <v>2074.91</v>
      </c>
      <c r="D2303">
        <f>IFERROR(VLOOKUP(B2303,'INX convert'!A$5:G$3000,4,0),D2302)</f>
        <v>26721.59</v>
      </c>
    </row>
    <row r="2304" spans="2:4">
      <c r="B2304" s="1">
        <v>43304</v>
      </c>
      <c r="C2304">
        <f>IFERROR(VLOOKUP(B2304,'INX convert'!A$5:G$3000,7,0),C2303)</f>
        <v>2066.98</v>
      </c>
      <c r="D2304">
        <f>IFERROR(VLOOKUP(B2304,'INX convert'!A$5:G$3000,4,0),D2303)</f>
        <v>26802.79</v>
      </c>
    </row>
    <row r="2305" spans="2:4">
      <c r="B2305" s="1">
        <v>43305</v>
      </c>
      <c r="C2305">
        <f>IFERROR(VLOOKUP(B2305,'INX convert'!A$5:G$3000,7,0),C2304)</f>
        <v>1996.17</v>
      </c>
      <c r="D2305">
        <f>IFERROR(VLOOKUP(B2305,'INX convert'!A$5:G$3000,4,0),D2304)</f>
        <v>27716.06</v>
      </c>
    </row>
    <row r="2306" spans="2:4">
      <c r="B2306" s="1">
        <v>43306</v>
      </c>
      <c r="C2306">
        <f>IFERROR(VLOOKUP(B2306,'INX convert'!A$5:G$3000,7,0),C2305)</f>
        <v>2035.63</v>
      </c>
      <c r="D2306">
        <f>IFERROR(VLOOKUP(B2306,'INX convert'!A$5:G$3000,4,0),D2305)</f>
        <v>27007.66</v>
      </c>
    </row>
    <row r="2307" spans="2:4">
      <c r="B2307" s="1">
        <v>43307</v>
      </c>
      <c r="C2307">
        <f>IFERROR(VLOOKUP(B2307,'INX convert'!A$5:G$3000,7,0),C2306)</f>
        <v>1958.57</v>
      </c>
      <c r="D2307">
        <f>IFERROR(VLOOKUP(B2307,'INX convert'!A$5:G$3000,4,0),D2306)</f>
        <v>27958.03</v>
      </c>
    </row>
    <row r="2308" spans="2:4">
      <c r="B2308" s="1">
        <v>43308</v>
      </c>
      <c r="C2308">
        <f>IFERROR(VLOOKUP(B2308,'INX convert'!A$5:G$3000,7,0),C2307)</f>
        <v>1927.09</v>
      </c>
      <c r="D2308">
        <f>IFERROR(VLOOKUP(B2308,'INX convert'!A$5:G$3000,4,0),D2307)</f>
        <v>28366.23</v>
      </c>
    </row>
    <row r="2309" spans="2:4">
      <c r="B2309" s="1">
        <v>43311</v>
      </c>
      <c r="C2309">
        <f>IFERROR(VLOOKUP(B2309,'INX convert'!A$5:G$3000,7,0),C2308)</f>
        <v>1985.77</v>
      </c>
      <c r="D2309">
        <f>IFERROR(VLOOKUP(B2309,'INX convert'!A$5:G$3000,4,0),D2308)</f>
        <v>27780.78</v>
      </c>
    </row>
    <row r="2310" spans="2:4">
      <c r="B2310" s="1">
        <v>43312</v>
      </c>
      <c r="C2310">
        <f>IFERROR(VLOOKUP(B2310,'INX convert'!A$5:G$3000,7,0),C2309)</f>
        <v>1979.27</v>
      </c>
      <c r="D2310">
        <f>IFERROR(VLOOKUP(B2310,'INX convert'!A$5:G$3000,4,0),D2309)</f>
        <v>27807.62</v>
      </c>
    </row>
    <row r="2311" spans="2:4">
      <c r="B2311" s="1">
        <v>43313</v>
      </c>
      <c r="C2311">
        <f>IFERROR(VLOOKUP(B2311,'INX convert'!A$5:G$3000,7,0),C2310)</f>
        <v>1997.23</v>
      </c>
      <c r="D2311">
        <f>IFERROR(VLOOKUP(B2311,'INX convert'!A$5:G$3000,4,0),D2310)</f>
        <v>27414.21</v>
      </c>
    </row>
    <row r="2312" spans="2:4">
      <c r="B2312" s="1">
        <v>43314</v>
      </c>
      <c r="C2312">
        <f>IFERROR(VLOOKUP(B2312,'INX convert'!A$5:G$3000,7,0),C2311)</f>
        <v>2101.7800000000002</v>
      </c>
      <c r="D2312">
        <f>IFERROR(VLOOKUP(B2312,'INX convert'!A$5:G$3000,4,0),D2311)</f>
        <v>25685.88</v>
      </c>
    </row>
    <row r="2313" spans="2:4">
      <c r="B2313" s="1">
        <v>43315</v>
      </c>
      <c r="C2313">
        <f>IFERROR(VLOOKUP(B2313,'INX convert'!A$5:G$3000,7,0),C2312)</f>
        <v>2024.92</v>
      </c>
      <c r="D2313">
        <f>IFERROR(VLOOKUP(B2313,'INX convert'!A$5:G$3000,4,0),D2312)</f>
        <v>26520.97</v>
      </c>
    </row>
    <row r="2314" spans="2:4">
      <c r="B2314" s="1">
        <v>43318</v>
      </c>
      <c r="C2314">
        <f>IFERROR(VLOOKUP(B2314,'INX convert'!A$5:G$3000,7,0),C2313)</f>
        <v>1978.32</v>
      </c>
      <c r="D2314">
        <f>IFERROR(VLOOKUP(B2314,'INX convert'!A$5:G$3000,4,0),D2313)</f>
        <v>26977.54</v>
      </c>
    </row>
    <row r="2315" spans="2:4">
      <c r="B2315" s="1">
        <v>43319</v>
      </c>
      <c r="C2315">
        <f>IFERROR(VLOOKUP(B2315,'INX convert'!A$5:G$3000,7,0),C2314)</f>
        <v>1917.72</v>
      </c>
      <c r="D2315">
        <f>IFERROR(VLOOKUP(B2315,'INX convert'!A$5:G$3000,4,0),D2314)</f>
        <v>27952.01</v>
      </c>
    </row>
    <row r="2316" spans="2:4">
      <c r="B2316" s="1">
        <v>43320</v>
      </c>
      <c r="C2316">
        <f>IFERROR(VLOOKUP(B2316,'INX convert'!A$5:G$3000,7,0),C2315)</f>
        <v>1926.03</v>
      </c>
      <c r="D2316">
        <f>IFERROR(VLOOKUP(B2316,'INX convert'!A$5:G$3000,4,0),D2315)</f>
        <v>27874.41</v>
      </c>
    </row>
    <row r="2317" spans="2:4">
      <c r="B2317" s="1">
        <v>43321</v>
      </c>
      <c r="C2317">
        <f>IFERROR(VLOOKUP(B2317,'INX convert'!A$5:G$3000,7,0),C2316)</f>
        <v>1885.54</v>
      </c>
      <c r="D2317">
        <f>IFERROR(VLOOKUP(B2317,'INX convert'!A$5:G$3000,4,0),D2316)</f>
        <v>28303.06</v>
      </c>
    </row>
    <row r="2318" spans="2:4">
      <c r="B2318" s="1">
        <v>43322</v>
      </c>
      <c r="C2318">
        <f>IFERROR(VLOOKUP(B2318,'INX convert'!A$5:G$3000,7,0),C2317)</f>
        <v>2013.09</v>
      </c>
      <c r="D2318">
        <f>IFERROR(VLOOKUP(B2318,'INX convert'!A$5:G$3000,4,0),D2317)</f>
        <v>25692.19</v>
      </c>
    </row>
    <row r="2319" spans="2:4">
      <c r="B2319" s="1">
        <v>43325</v>
      </c>
      <c r="C2319">
        <f>IFERROR(VLOOKUP(B2319,'INX convert'!A$5:G$3000,7,0),C2318)</f>
        <v>2100.71</v>
      </c>
      <c r="D2319">
        <f>IFERROR(VLOOKUP(B2319,'INX convert'!A$5:G$3000,4,0),D2318)</f>
        <v>24492.7</v>
      </c>
    </row>
    <row r="2320" spans="2:4">
      <c r="B2320" s="1">
        <v>43326</v>
      </c>
      <c r="C2320">
        <f>IFERROR(VLOOKUP(B2320,'INX convert'!A$5:G$3000,7,0),C2319)</f>
        <v>2100.62</v>
      </c>
      <c r="D2320">
        <f>IFERROR(VLOOKUP(B2320,'INX convert'!A$5:G$3000,4,0),D2319)</f>
        <v>24301.119999999999</v>
      </c>
    </row>
    <row r="2321" spans="2:4">
      <c r="B2321" s="1">
        <v>43327</v>
      </c>
      <c r="C2321">
        <f>IFERROR(VLOOKUP(B2321,'INX convert'!A$5:G$3000,7,0),C2320)</f>
        <v>2241.29</v>
      </c>
      <c r="D2321">
        <f>IFERROR(VLOOKUP(B2321,'INX convert'!A$5:G$3000,4,0),D2320)</f>
        <v>22409.19</v>
      </c>
    </row>
    <row r="2322" spans="2:4">
      <c r="B2322" s="1">
        <v>43328</v>
      </c>
      <c r="C2322">
        <f>IFERROR(VLOOKUP(B2322,'INX convert'!A$5:G$3000,7,0),C2321)</f>
        <v>2121.79</v>
      </c>
      <c r="D2322">
        <f>IFERROR(VLOOKUP(B2322,'INX convert'!A$5:G$3000,4,0),D2321)</f>
        <v>23908.62</v>
      </c>
    </row>
    <row r="2323" spans="2:4">
      <c r="B2323" s="1">
        <v>43329</v>
      </c>
      <c r="C2323">
        <f>IFERROR(VLOOKUP(B2323,'INX convert'!A$5:G$3000,7,0),C2322)</f>
        <v>2148.0300000000002</v>
      </c>
      <c r="D2323">
        <f>IFERROR(VLOOKUP(B2323,'INX convert'!A$5:G$3000,4,0),D2322)</f>
        <v>23681.15</v>
      </c>
    </row>
    <row r="2324" spans="2:4">
      <c r="B2324" s="1">
        <v>43332</v>
      </c>
      <c r="C2324">
        <f>IFERROR(VLOOKUP(B2324,'INX convert'!A$5:G$3000,7,0),C2323)</f>
        <v>2024.26</v>
      </c>
      <c r="D2324">
        <f>IFERROR(VLOOKUP(B2324,'INX convert'!A$5:G$3000,4,0),D2323)</f>
        <v>25126.23</v>
      </c>
    </row>
    <row r="2325" spans="2:4">
      <c r="B2325" s="1">
        <v>43333</v>
      </c>
      <c r="C2325">
        <f>IFERROR(VLOOKUP(B2325,'INX convert'!A$5:G$3000,7,0),C2324)</f>
        <v>1982.22</v>
      </c>
      <c r="D2325">
        <f>IFERROR(VLOOKUP(B2325,'INX convert'!A$5:G$3000,4,0),D2324)</f>
        <v>26019.59</v>
      </c>
    </row>
    <row r="2326" spans="2:4">
      <c r="B2326" s="1">
        <v>43334</v>
      </c>
      <c r="C2326">
        <f>IFERROR(VLOOKUP(B2326,'INX convert'!A$5:G$3000,7,0),C2325)</f>
        <v>2015.56</v>
      </c>
      <c r="D2326">
        <f>IFERROR(VLOOKUP(B2326,'INX convert'!A$5:G$3000,4,0),D2325)</f>
        <v>25931.54</v>
      </c>
    </row>
    <row r="2327" spans="2:4">
      <c r="B2327" s="1">
        <v>43335</v>
      </c>
      <c r="C2327">
        <f>IFERROR(VLOOKUP(B2327,'INX convert'!A$5:G$3000,7,0),C2326)</f>
        <v>1997.52</v>
      </c>
      <c r="D2327">
        <f>IFERROR(VLOOKUP(B2327,'INX convert'!A$5:G$3000,4,0),D2326)</f>
        <v>26050.400000000001</v>
      </c>
    </row>
    <row r="2328" spans="2:4">
      <c r="B2328" s="1">
        <v>43336</v>
      </c>
      <c r="C2328">
        <f>IFERROR(VLOOKUP(B2328,'INX convert'!A$5:G$3000,7,0),C2327)</f>
        <v>1967.57</v>
      </c>
      <c r="D2328">
        <f>IFERROR(VLOOKUP(B2328,'INX convert'!A$5:G$3000,4,0),D2327)</f>
        <v>26669.78</v>
      </c>
    </row>
    <row r="2329" spans="2:4">
      <c r="B2329" s="1">
        <v>43339</v>
      </c>
      <c r="C2329">
        <f>IFERROR(VLOOKUP(B2329,'INX convert'!A$5:G$3000,7,0),C2328)</f>
        <v>1945.76</v>
      </c>
      <c r="D2329">
        <f>IFERROR(VLOOKUP(B2329,'INX convert'!A$5:G$3000,4,0),D2328)</f>
        <v>27154.31</v>
      </c>
    </row>
    <row r="2330" spans="2:4">
      <c r="B2330" s="1">
        <v>43340</v>
      </c>
      <c r="C2330">
        <f>IFERROR(VLOOKUP(B2330,'INX convert'!A$5:G$3000,7,0),C2329)</f>
        <v>1957.96</v>
      </c>
      <c r="D2330">
        <f>IFERROR(VLOOKUP(B2330,'INX convert'!A$5:G$3000,4,0),D2329)</f>
        <v>27174.67</v>
      </c>
    </row>
    <row r="2331" spans="2:4">
      <c r="B2331" s="1">
        <v>43341</v>
      </c>
      <c r="C2331">
        <f>IFERROR(VLOOKUP(B2331,'INX convert'!A$5:G$3000,7,0),C2330)</f>
        <v>1965.89</v>
      </c>
      <c r="D2331">
        <f>IFERROR(VLOOKUP(B2331,'INX convert'!A$5:G$3000,4,0),D2330)</f>
        <v>26959.919999999998</v>
      </c>
    </row>
    <row r="2332" spans="2:4">
      <c r="B2332" s="1">
        <v>43342</v>
      </c>
      <c r="C2332">
        <f>IFERROR(VLOOKUP(B2332,'INX convert'!A$5:G$3000,7,0),C2331)</f>
        <v>2043.52</v>
      </c>
      <c r="D2332">
        <f>IFERROR(VLOOKUP(B2332,'INX convert'!A$5:G$3000,4,0),D2331)</f>
        <v>25718.07</v>
      </c>
    </row>
    <row r="2333" spans="2:4">
      <c r="B2333" s="1">
        <v>43343</v>
      </c>
      <c r="C2333">
        <f>IFERROR(VLOOKUP(B2333,'INX convert'!A$5:G$3000,7,0),C2332)</f>
        <v>2117.2800000000002</v>
      </c>
      <c r="D2333">
        <f>IFERROR(VLOOKUP(B2333,'INX convert'!A$5:G$3000,4,0),D2332)</f>
        <v>24681.61</v>
      </c>
    </row>
    <row r="2334" spans="2:4">
      <c r="B2334" s="1">
        <v>43347</v>
      </c>
      <c r="C2334">
        <f>IFERROR(VLOOKUP(B2334,'INX convert'!A$5:G$3000,7,0),C2333)</f>
        <v>2113.6</v>
      </c>
      <c r="D2334">
        <f>IFERROR(VLOOKUP(B2334,'INX convert'!A$5:G$3000,4,0),D2333)</f>
        <v>24343.37</v>
      </c>
    </row>
    <row r="2335" spans="2:4">
      <c r="B2335" s="1">
        <v>43348</v>
      </c>
      <c r="C2335">
        <f>IFERROR(VLOOKUP(B2335,'INX convert'!A$5:G$3000,7,0),C2334)</f>
        <v>2188.81</v>
      </c>
      <c r="D2335">
        <f>IFERROR(VLOOKUP(B2335,'INX convert'!A$5:G$3000,4,0),D2334)</f>
        <v>23764.7</v>
      </c>
    </row>
    <row r="2336" spans="2:4">
      <c r="B2336" s="1">
        <v>43349</v>
      </c>
      <c r="C2336">
        <f>IFERROR(VLOOKUP(B2336,'INX convert'!A$5:G$3000,7,0),C2335)</f>
        <v>2192.58</v>
      </c>
      <c r="D2336">
        <f>IFERROR(VLOOKUP(B2336,'INX convert'!A$5:G$3000,4,0),D2335)</f>
        <v>23741.15</v>
      </c>
    </row>
    <row r="2337" spans="2:4">
      <c r="B2337" s="1">
        <v>43350</v>
      </c>
      <c r="C2337">
        <f>IFERROR(VLOOKUP(B2337,'INX convert'!A$5:G$3000,7,0),C2336)</f>
        <v>2170.06</v>
      </c>
      <c r="D2337">
        <f>IFERROR(VLOOKUP(B2337,'INX convert'!A$5:G$3000,4,0),D2336)</f>
        <v>23781.8</v>
      </c>
    </row>
    <row r="2338" spans="2:4">
      <c r="B2338" s="1">
        <v>43353</v>
      </c>
      <c r="C2338">
        <f>IFERROR(VLOOKUP(B2338,'INX convert'!A$5:G$3000,7,0),C2337)</f>
        <v>2091.67</v>
      </c>
      <c r="D2338">
        <f>IFERROR(VLOOKUP(B2338,'INX convert'!A$5:G$3000,4,0),D2337)</f>
        <v>24711.23</v>
      </c>
    </row>
    <row r="2339" spans="2:4">
      <c r="B2339" s="1">
        <v>43354</v>
      </c>
      <c r="C2339">
        <f>IFERROR(VLOOKUP(B2339,'INX convert'!A$5:G$3000,7,0),C2338)</f>
        <v>2068.0100000000002</v>
      </c>
      <c r="D2339">
        <f>IFERROR(VLOOKUP(B2339,'INX convert'!A$5:G$3000,4,0),D2338)</f>
        <v>24903.91</v>
      </c>
    </row>
    <row r="2340" spans="2:4">
      <c r="B2340" s="1">
        <v>43355</v>
      </c>
      <c r="C2340">
        <f>IFERROR(VLOOKUP(B2340,'INX convert'!A$5:G$3000,7,0),C2339)</f>
        <v>2027.75</v>
      </c>
      <c r="D2340">
        <f>IFERROR(VLOOKUP(B2340,'INX convert'!A$5:G$3000,4,0),D2339)</f>
        <v>25544.32</v>
      </c>
    </row>
    <row r="2341" spans="2:4">
      <c r="B2341" s="1">
        <v>43356</v>
      </c>
      <c r="C2341">
        <f>IFERROR(VLOOKUP(B2341,'INX convert'!A$5:G$3000,7,0),C2340)</f>
        <v>2010.05</v>
      </c>
      <c r="D2341">
        <f>IFERROR(VLOOKUP(B2341,'INX convert'!A$5:G$3000,4,0),D2340)</f>
        <v>25967.13</v>
      </c>
    </row>
    <row r="2342" spans="2:4">
      <c r="B2342" s="1">
        <v>43357</v>
      </c>
      <c r="C2342">
        <f>IFERROR(VLOOKUP(B2342,'INX convert'!A$5:G$3000,7,0),C2341)</f>
        <v>1963.7</v>
      </c>
      <c r="D2342">
        <f>IFERROR(VLOOKUP(B2342,'INX convert'!A$5:G$3000,4,0),D2341)</f>
        <v>26520.5</v>
      </c>
    </row>
    <row r="2343" spans="2:4">
      <c r="B2343" s="1">
        <v>43360</v>
      </c>
      <c r="C2343">
        <f>IFERROR(VLOOKUP(B2343,'INX convert'!A$5:G$3000,7,0),C2342)</f>
        <v>1976.43</v>
      </c>
      <c r="D2343">
        <f>IFERROR(VLOOKUP(B2343,'INX convert'!A$5:G$3000,4,0),D2342)</f>
        <v>26444.76</v>
      </c>
    </row>
    <row r="2344" spans="2:4">
      <c r="B2344" s="1">
        <v>43361</v>
      </c>
      <c r="C2344">
        <f>IFERROR(VLOOKUP(B2344,'INX convert'!A$5:G$3000,7,0),C2343)</f>
        <v>1983.05</v>
      </c>
      <c r="D2344">
        <f>IFERROR(VLOOKUP(B2344,'INX convert'!A$5:G$3000,4,0),D2343)</f>
        <v>26393.21</v>
      </c>
    </row>
    <row r="2345" spans="2:4">
      <c r="B2345" s="1">
        <v>43362</v>
      </c>
      <c r="C2345">
        <f>IFERROR(VLOOKUP(B2345,'INX convert'!A$5:G$3000,7,0),C2344)</f>
        <v>1945.04</v>
      </c>
      <c r="D2345">
        <f>IFERROR(VLOOKUP(B2345,'INX convert'!A$5:G$3000,4,0),D2344)</f>
        <v>26756.12</v>
      </c>
    </row>
    <row r="2346" spans="2:4">
      <c r="B2346" s="1">
        <v>43363</v>
      </c>
      <c r="C2346">
        <f>IFERROR(VLOOKUP(B2346,'INX convert'!A$5:G$3000,7,0),C2345)</f>
        <v>1920.07</v>
      </c>
      <c r="D2346">
        <f>IFERROR(VLOOKUP(B2346,'INX convert'!A$5:G$3000,4,0),D2345)</f>
        <v>27467.96</v>
      </c>
    </row>
    <row r="2347" spans="2:4">
      <c r="B2347" s="1">
        <v>43364</v>
      </c>
      <c r="C2347">
        <f>IFERROR(VLOOKUP(B2347,'INX convert'!A$5:G$3000,7,0),C2346)</f>
        <v>1914.18</v>
      </c>
      <c r="D2347">
        <f>IFERROR(VLOOKUP(B2347,'INX convert'!A$5:G$3000,4,0),D2346)</f>
        <v>27580.27</v>
      </c>
    </row>
    <row r="2348" spans="2:4">
      <c r="B2348" s="1">
        <v>43367</v>
      </c>
      <c r="C2348">
        <f>IFERROR(VLOOKUP(B2348,'INX convert'!A$5:G$3000,7,0),C2347)</f>
        <v>1950.1</v>
      </c>
      <c r="D2348">
        <f>IFERROR(VLOOKUP(B2348,'INX convert'!A$5:G$3000,4,0),D2347)</f>
        <v>27183.95</v>
      </c>
    </row>
    <row r="2349" spans="2:4">
      <c r="B2349" s="1">
        <v>43368</v>
      </c>
      <c r="C2349">
        <f>IFERROR(VLOOKUP(B2349,'INX convert'!A$5:G$3000,7,0),C2348)</f>
        <v>1905.37</v>
      </c>
      <c r="D2349">
        <f>IFERROR(VLOOKUP(B2349,'INX convert'!A$5:G$3000,4,0),D2348)</f>
        <v>27778.51</v>
      </c>
    </row>
    <row r="2350" spans="2:4">
      <c r="B2350" s="1">
        <v>43369</v>
      </c>
      <c r="C2350">
        <f>IFERROR(VLOOKUP(B2350,'INX convert'!A$5:G$3000,7,0),C2349)</f>
        <v>1874.77</v>
      </c>
      <c r="D2350">
        <f>IFERROR(VLOOKUP(B2350,'INX convert'!A$5:G$3000,4,0),D2349)</f>
        <v>28041.119999999999</v>
      </c>
    </row>
    <row r="2351" spans="2:4">
      <c r="B2351" s="1">
        <v>43370</v>
      </c>
      <c r="C2351">
        <f>IFERROR(VLOOKUP(B2351,'INX convert'!A$5:G$3000,7,0),C2350)</f>
        <v>1865.69</v>
      </c>
      <c r="D2351">
        <f>IFERROR(VLOOKUP(B2351,'INX convert'!A$5:G$3000,4,0),D2350)</f>
        <v>27828.37</v>
      </c>
    </row>
    <row r="2352" spans="2:4">
      <c r="B2352" s="1">
        <v>43371</v>
      </c>
      <c r="C2352">
        <f>IFERROR(VLOOKUP(B2352,'INX convert'!A$5:G$3000,7,0),C2351)</f>
        <v>1946.53</v>
      </c>
      <c r="D2352">
        <f>IFERROR(VLOOKUP(B2352,'INX convert'!A$5:G$3000,4,0),D2351)</f>
        <v>26316.57</v>
      </c>
    </row>
    <row r="2353" spans="2:4">
      <c r="B2353" s="1">
        <v>43374</v>
      </c>
      <c r="C2353">
        <f>IFERROR(VLOOKUP(B2353,'INX convert'!A$5:G$3000,7,0),C2352)</f>
        <v>1914.48</v>
      </c>
      <c r="D2353">
        <f>IFERROR(VLOOKUP(B2353,'INX convert'!A$5:G$3000,4,0),D2352)</f>
        <v>26603.200000000001</v>
      </c>
    </row>
    <row r="2354" spans="2:4">
      <c r="B2354" s="1">
        <v>43375</v>
      </c>
      <c r="C2354">
        <f>IFERROR(VLOOKUP(B2354,'INX convert'!A$5:G$3000,7,0),C2353)</f>
        <v>1970.86</v>
      </c>
      <c r="D2354">
        <f>IFERROR(VLOOKUP(B2354,'INX convert'!A$5:G$3000,4,0),D2353)</f>
        <v>25677.75</v>
      </c>
    </row>
    <row r="2355" spans="2:4">
      <c r="B2355" s="1">
        <v>43376</v>
      </c>
      <c r="C2355">
        <f>IFERROR(VLOOKUP(B2355,'INX convert'!A$5:G$3000,7,0),C2354)</f>
        <v>1917.27</v>
      </c>
      <c r="D2355">
        <f>IFERROR(VLOOKUP(B2355,'INX convert'!A$5:G$3000,4,0),D2354)</f>
        <v>26289.87</v>
      </c>
    </row>
    <row r="2356" spans="2:4">
      <c r="B2356" s="1">
        <v>43377</v>
      </c>
      <c r="C2356">
        <f>IFERROR(VLOOKUP(B2356,'INX convert'!A$5:G$3000,7,0),C2355)</f>
        <v>1975.51</v>
      </c>
      <c r="D2356">
        <f>IFERROR(VLOOKUP(B2356,'INX convert'!A$5:G$3000,4,0),D2355)</f>
        <v>25405.7</v>
      </c>
    </row>
    <row r="2357" spans="2:4">
      <c r="B2357" s="1">
        <v>43378</v>
      </c>
      <c r="C2357">
        <f>IFERROR(VLOOKUP(B2357,'INX convert'!A$5:G$3000,7,0),C2356)</f>
        <v>2044.63</v>
      </c>
      <c r="D2357">
        <f>IFERROR(VLOOKUP(B2357,'INX convert'!A$5:G$3000,4,0),D2356)</f>
        <v>24463.39</v>
      </c>
    </row>
    <row r="2358" spans="2:4">
      <c r="B2358" s="1">
        <v>43381</v>
      </c>
      <c r="C2358">
        <f>IFERROR(VLOOKUP(B2358,'INX convert'!A$5:G$3000,7,0),C2357)</f>
        <v>2096.0700000000002</v>
      </c>
      <c r="D2358">
        <f>IFERROR(VLOOKUP(B2358,'INX convert'!A$5:G$3000,4,0),D2357)</f>
        <v>23679.79</v>
      </c>
    </row>
    <row r="2359" spans="2:4">
      <c r="B2359" s="1">
        <v>43382</v>
      </c>
      <c r="C2359">
        <f>IFERROR(VLOOKUP(B2359,'INX convert'!A$5:G$3000,7,0),C2358)</f>
        <v>2069.23</v>
      </c>
      <c r="D2359">
        <f>IFERROR(VLOOKUP(B2359,'INX convert'!A$5:G$3000,4,0),D2358)</f>
        <v>23959.81</v>
      </c>
    </row>
    <row r="2360" spans="2:4">
      <c r="B2360" s="1">
        <v>43383</v>
      </c>
      <c r="C2360">
        <f>IFERROR(VLOOKUP(B2360,'INX convert'!A$5:G$3000,7,0),C2359)</f>
        <v>2215.5500000000002</v>
      </c>
      <c r="D2360">
        <f>IFERROR(VLOOKUP(B2360,'INX convert'!A$5:G$3000,4,0),D2359)</f>
        <v>22520.76</v>
      </c>
    </row>
    <row r="2361" spans="2:4">
      <c r="B2361" s="1">
        <v>43384</v>
      </c>
      <c r="C2361">
        <f>IFERROR(VLOOKUP(B2361,'INX convert'!A$5:G$3000,7,0),C2360)</f>
        <v>2371.12</v>
      </c>
      <c r="D2361">
        <f>IFERROR(VLOOKUP(B2361,'INX convert'!A$5:G$3000,4,0),D2360)</f>
        <v>21039.59</v>
      </c>
    </row>
    <row r="2362" spans="2:4">
      <c r="B2362" s="1">
        <v>43385</v>
      </c>
      <c r="C2362">
        <f>IFERROR(VLOOKUP(B2362,'INX convert'!A$5:G$3000,7,0),C2361)</f>
        <v>2359.14</v>
      </c>
      <c r="D2362">
        <f>IFERROR(VLOOKUP(B2362,'INX convert'!A$5:G$3000,4,0),D2361)</f>
        <v>21142.25</v>
      </c>
    </row>
    <row r="2363" spans="2:4">
      <c r="B2363" s="1">
        <v>43388</v>
      </c>
      <c r="C2363">
        <f>IFERROR(VLOOKUP(B2363,'INX convert'!A$5:G$3000,7,0),C2362)</f>
        <v>2316.19</v>
      </c>
      <c r="D2363">
        <f>IFERROR(VLOOKUP(B2363,'INX convert'!A$5:G$3000,4,0),D2362)</f>
        <v>21611.83</v>
      </c>
    </row>
    <row r="2364" spans="2:4">
      <c r="B2364" s="1">
        <v>43389</v>
      </c>
      <c r="C2364">
        <f>IFERROR(VLOOKUP(B2364,'INX convert'!A$5:G$3000,7,0),C2363)</f>
        <v>2169.1799999999998</v>
      </c>
      <c r="D2364">
        <f>IFERROR(VLOOKUP(B2364,'INX convert'!A$5:G$3000,4,0),D2363)</f>
        <v>22951.4</v>
      </c>
    </row>
    <row r="2365" spans="2:4">
      <c r="B2365" s="1">
        <v>43390</v>
      </c>
      <c r="C2365">
        <f>IFERROR(VLOOKUP(B2365,'INX convert'!A$5:G$3000,7,0),C2364)</f>
        <v>2184.5300000000002</v>
      </c>
      <c r="D2365">
        <f>IFERROR(VLOOKUP(B2365,'INX convert'!A$5:G$3000,4,0),D2364)</f>
        <v>22580.9</v>
      </c>
    </row>
    <row r="2366" spans="2:4">
      <c r="B2366" s="1">
        <v>43391</v>
      </c>
      <c r="C2366">
        <f>IFERROR(VLOOKUP(B2366,'INX convert'!A$5:G$3000,7,0),C2365)</f>
        <v>2238.0100000000002</v>
      </c>
      <c r="D2366">
        <f>IFERROR(VLOOKUP(B2366,'INX convert'!A$5:G$3000,4,0),D2365)</f>
        <v>21866.79</v>
      </c>
    </row>
    <row r="2367" spans="2:4">
      <c r="B2367" s="1">
        <v>43392</v>
      </c>
      <c r="C2367">
        <f>IFERROR(VLOOKUP(B2367,'INX convert'!A$5:G$3000,7,0),C2366)</f>
        <v>2264.19</v>
      </c>
      <c r="D2367">
        <f>IFERROR(VLOOKUP(B2367,'INX convert'!A$5:G$3000,4,0),D2366)</f>
        <v>21626.04</v>
      </c>
    </row>
    <row r="2368" spans="2:4">
      <c r="B2368" s="1">
        <v>43395</v>
      </c>
      <c r="C2368">
        <f>IFERROR(VLOOKUP(B2368,'INX convert'!A$5:G$3000,7,0),C2367)</f>
        <v>2263.12</v>
      </c>
      <c r="D2368">
        <f>IFERROR(VLOOKUP(B2368,'INX convert'!A$5:G$3000,4,0),D2367)</f>
        <v>21531.77</v>
      </c>
    </row>
    <row r="2369" spans="2:4">
      <c r="B2369" s="1">
        <v>43396</v>
      </c>
      <c r="C2369">
        <f>IFERROR(VLOOKUP(B2369,'INX convert'!A$5:G$3000,7,0),C2368)</f>
        <v>2402.4699999999998</v>
      </c>
      <c r="D2369">
        <f>IFERROR(VLOOKUP(B2369,'INX convert'!A$5:G$3000,4,0),D2368)</f>
        <v>20157.79</v>
      </c>
    </row>
    <row r="2370" spans="2:4">
      <c r="B2370" s="1">
        <v>43397</v>
      </c>
      <c r="C2370">
        <f>IFERROR(VLOOKUP(B2370,'INX convert'!A$5:G$3000,7,0),C2369)</f>
        <v>2401.66</v>
      </c>
      <c r="D2370">
        <f>IFERROR(VLOOKUP(B2370,'INX convert'!A$5:G$3000,4,0),D2369)</f>
        <v>19940.48</v>
      </c>
    </row>
    <row r="2371" spans="2:4">
      <c r="B2371" s="1">
        <v>43398</v>
      </c>
      <c r="C2371">
        <f>IFERROR(VLOOKUP(B2371,'INX convert'!A$5:G$3000,7,0),C2370)</f>
        <v>2379.11</v>
      </c>
      <c r="D2371">
        <f>IFERROR(VLOOKUP(B2371,'INX convert'!A$5:G$3000,4,0),D2370)</f>
        <v>20066</v>
      </c>
    </row>
    <row r="2372" spans="2:4">
      <c r="B2372" s="1">
        <v>43399</v>
      </c>
      <c r="C2372">
        <f>IFERROR(VLOOKUP(B2372,'INX convert'!A$5:G$3000,7,0),C2371)</f>
        <v>2529.84</v>
      </c>
      <c r="D2372">
        <f>IFERROR(VLOOKUP(B2372,'INX convert'!A$5:G$3000,4,0),D2371)</f>
        <v>18756.52</v>
      </c>
    </row>
    <row r="2373" spans="2:4">
      <c r="B2373" s="1">
        <v>43402</v>
      </c>
      <c r="C2373">
        <f>IFERROR(VLOOKUP(B2373,'INX convert'!A$5:G$3000,7,0),C2372)</f>
        <v>2481.7600000000002</v>
      </c>
      <c r="D2373">
        <f>IFERROR(VLOOKUP(B2373,'INX convert'!A$5:G$3000,4,0),D2372)</f>
        <v>19172.21</v>
      </c>
    </row>
    <row r="2374" spans="2:4">
      <c r="B2374" s="1">
        <v>43403</v>
      </c>
      <c r="C2374">
        <f>IFERROR(VLOOKUP(B2374,'INX convert'!A$5:G$3000,7,0),C2373)</f>
        <v>2497.08</v>
      </c>
      <c r="D2374">
        <f>IFERROR(VLOOKUP(B2374,'INX convert'!A$5:G$3000,4,0),D2373)</f>
        <v>18962.34</v>
      </c>
    </row>
    <row r="2375" spans="2:4">
      <c r="B2375" s="1">
        <v>43404</v>
      </c>
      <c r="C2375">
        <f>IFERROR(VLOOKUP(B2375,'INX convert'!A$5:G$3000,7,0),C2374)</f>
        <v>2392.2399999999998</v>
      </c>
      <c r="D2375">
        <f>IFERROR(VLOOKUP(B2375,'INX convert'!A$5:G$3000,4,0),D2374)</f>
        <v>19644.46</v>
      </c>
    </row>
    <row r="2376" spans="2:4">
      <c r="B2376" s="1">
        <v>43405</v>
      </c>
      <c r="C2376">
        <f>IFERROR(VLOOKUP(B2376,'INX convert'!A$5:G$3000,7,0),C2375)</f>
        <v>2357.0700000000002</v>
      </c>
      <c r="D2376">
        <f>IFERROR(VLOOKUP(B2376,'INX convert'!A$5:G$3000,4,0),D2375)</f>
        <v>20159.7</v>
      </c>
    </row>
    <row r="2377" spans="2:4">
      <c r="B2377" s="1">
        <v>43406</v>
      </c>
      <c r="C2377">
        <f>IFERROR(VLOOKUP(B2377,'INX convert'!A$5:G$3000,7,0),C2376)</f>
        <v>2346.61</v>
      </c>
      <c r="D2377">
        <f>IFERROR(VLOOKUP(B2377,'INX convert'!A$5:G$3000,4,0),D2376)</f>
        <v>20179.34</v>
      </c>
    </row>
    <row r="2378" spans="2:4">
      <c r="B2378" s="1">
        <v>43409</v>
      </c>
      <c r="C2378">
        <f>IFERROR(VLOOKUP(B2378,'INX convert'!A$5:G$3000,7,0),C2377)</f>
        <v>2302.98</v>
      </c>
      <c r="D2378">
        <f>IFERROR(VLOOKUP(B2378,'INX convert'!A$5:G$3000,4,0),D2377)</f>
        <v>20628.02</v>
      </c>
    </row>
    <row r="2379" spans="2:4">
      <c r="B2379" s="1">
        <v>43410</v>
      </c>
      <c r="C2379">
        <f>IFERROR(VLOOKUP(B2379,'INX convert'!A$5:G$3000,7,0),C2378)</f>
        <v>2285.6</v>
      </c>
      <c r="D2379">
        <f>IFERROR(VLOOKUP(B2379,'INX convert'!A$5:G$3000,4,0),D2378)</f>
        <v>20835.93</v>
      </c>
    </row>
    <row r="2380" spans="2:4">
      <c r="B2380" s="1">
        <v>43411</v>
      </c>
      <c r="C2380">
        <f>IFERROR(VLOOKUP(B2380,'INX convert'!A$5:G$3000,7,0),C2379)</f>
        <v>2149.23</v>
      </c>
      <c r="D2380">
        <f>IFERROR(VLOOKUP(B2380,'INX convert'!A$5:G$3000,4,0),D2379)</f>
        <v>22269.78</v>
      </c>
    </row>
    <row r="2381" spans="2:4">
      <c r="B2381" s="1">
        <v>43412</v>
      </c>
      <c r="C2381">
        <f>IFERROR(VLOOKUP(B2381,'INX convert'!A$5:G$3000,7,0),C2380)</f>
        <v>2060.4299999999998</v>
      </c>
      <c r="D2381">
        <f>IFERROR(VLOOKUP(B2381,'INX convert'!A$5:G$3000,4,0),D2380)</f>
        <v>23006.31</v>
      </c>
    </row>
    <row r="2382" spans="2:4">
      <c r="B2382" s="1">
        <v>43413</v>
      </c>
      <c r="C2382">
        <f>IFERROR(VLOOKUP(B2382,'INX convert'!A$5:G$3000,7,0),C2381)</f>
        <v>2111.12</v>
      </c>
      <c r="D2382">
        <f>IFERROR(VLOOKUP(B2382,'INX convert'!A$5:G$3000,4,0),D2381)</f>
        <v>22141.33</v>
      </c>
    </row>
    <row r="2383" spans="2:4">
      <c r="B2383" s="1">
        <v>43416</v>
      </c>
      <c r="C2383">
        <f>IFERROR(VLOOKUP(B2383,'INX convert'!A$5:G$3000,7,0),C2382)</f>
        <v>2180.04</v>
      </c>
      <c r="D2383">
        <f>IFERROR(VLOOKUP(B2383,'INX convert'!A$5:G$3000,4,0),D2382)</f>
        <v>21013.360000000001</v>
      </c>
    </row>
    <row r="2384" spans="2:4">
      <c r="B2384" s="1">
        <v>43417</v>
      </c>
      <c r="C2384">
        <f>IFERROR(VLOOKUP(B2384,'INX convert'!A$5:G$3000,7,0),C2383)</f>
        <v>2151.3000000000002</v>
      </c>
      <c r="D2384">
        <f>IFERROR(VLOOKUP(B2384,'INX convert'!A$5:G$3000,4,0),D2383)</f>
        <v>21392.71</v>
      </c>
    </row>
    <row r="2385" spans="2:4">
      <c r="B2385" s="1">
        <v>43418</v>
      </c>
      <c r="C2385">
        <f>IFERROR(VLOOKUP(B2385,'INX convert'!A$5:G$3000,7,0),C2384)</f>
        <v>2208.85</v>
      </c>
      <c r="D2385">
        <f>IFERROR(VLOOKUP(B2385,'INX convert'!A$5:G$3000,4,0),D2384)</f>
        <v>20917.8</v>
      </c>
    </row>
    <row r="2386" spans="2:4">
      <c r="B2386" s="1">
        <v>43419</v>
      </c>
      <c r="C2386">
        <f>IFERROR(VLOOKUP(B2386,'INX convert'!A$5:G$3000,7,0),C2385)</f>
        <v>2300.9899999999998</v>
      </c>
      <c r="D2386">
        <f>IFERROR(VLOOKUP(B2386,'INX convert'!A$5:G$3000,4,0),D2385)</f>
        <v>20081.09</v>
      </c>
    </row>
    <row r="2387" spans="2:4">
      <c r="B2387" s="1">
        <v>43420</v>
      </c>
      <c r="C2387">
        <f>IFERROR(VLOOKUP(B2387,'INX convert'!A$5:G$3000,7,0),C2386)</f>
        <v>2192.9499999999998</v>
      </c>
      <c r="D2387">
        <f>IFERROR(VLOOKUP(B2387,'INX convert'!A$5:G$3000,4,0),D2386)</f>
        <v>21279.24</v>
      </c>
    </row>
    <row r="2388" spans="2:4">
      <c r="B2388" s="1">
        <v>43423</v>
      </c>
      <c r="C2388">
        <f>IFERROR(VLOOKUP(B2388,'INX convert'!A$5:G$3000,7,0),C2387)</f>
        <v>2194.06</v>
      </c>
      <c r="D2388">
        <f>IFERROR(VLOOKUP(B2388,'INX convert'!A$5:G$3000,4,0),D2387)</f>
        <v>21480.82</v>
      </c>
    </row>
    <row r="2389" spans="2:4">
      <c r="B2389" s="1">
        <v>43424</v>
      </c>
      <c r="C2389">
        <f>IFERROR(VLOOKUP(B2389,'INX convert'!A$5:G$3000,7,0),C2388)</f>
        <v>2333.52</v>
      </c>
      <c r="D2389">
        <f>IFERROR(VLOOKUP(B2389,'INX convert'!A$5:G$3000,4,0),D2388)</f>
        <v>19951.18</v>
      </c>
    </row>
    <row r="2390" spans="2:4">
      <c r="B2390" s="1">
        <v>43425</v>
      </c>
      <c r="C2390">
        <f>IFERROR(VLOOKUP(B2390,'INX convert'!A$5:G$3000,7,0),C2389)</f>
        <v>2257.3000000000002</v>
      </c>
      <c r="D2390">
        <f>IFERROR(VLOOKUP(B2390,'INX convert'!A$5:G$3000,4,0),D2389)</f>
        <v>20537.05</v>
      </c>
    </row>
    <row r="2391" spans="2:4">
      <c r="B2391" s="1">
        <v>43427</v>
      </c>
      <c r="C2391">
        <f>IFERROR(VLOOKUP(B2391,'INX convert'!A$5:G$3000,7,0),C2390)</f>
        <v>2275.41</v>
      </c>
      <c r="D2391">
        <f>IFERROR(VLOOKUP(B2391,'INX convert'!A$5:G$3000,4,0),D2390)</f>
        <v>20170.47</v>
      </c>
    </row>
    <row r="2392" spans="2:4">
      <c r="B2392" s="1">
        <v>43430</v>
      </c>
      <c r="C2392">
        <f>IFERROR(VLOOKUP(B2392,'INX convert'!A$5:G$3000,7,0),C2391)</f>
        <v>2183.6</v>
      </c>
      <c r="D2392">
        <f>IFERROR(VLOOKUP(B2392,'INX convert'!A$5:G$3000,4,0),D2391)</f>
        <v>20963.22</v>
      </c>
    </row>
    <row r="2393" spans="2:4">
      <c r="B2393" s="1">
        <v>43431</v>
      </c>
      <c r="C2393">
        <f>IFERROR(VLOOKUP(B2393,'INX convert'!A$5:G$3000,7,0),C2392)</f>
        <v>2185.13</v>
      </c>
      <c r="D2393">
        <f>IFERROR(VLOOKUP(B2393,'INX convert'!A$5:G$3000,4,0),D2392)</f>
        <v>20757.150000000001</v>
      </c>
    </row>
    <row r="2394" spans="2:4">
      <c r="B2394" s="1">
        <v>43432</v>
      </c>
      <c r="C2394">
        <f>IFERROR(VLOOKUP(B2394,'INX convert'!A$5:G$3000,7,0),C2393)</f>
        <v>2167.83</v>
      </c>
      <c r="D2394">
        <f>IFERROR(VLOOKUP(B2394,'INX convert'!A$5:G$3000,4,0),D2393)</f>
        <v>20864.09</v>
      </c>
    </row>
    <row r="2395" spans="2:4">
      <c r="B2395" s="1">
        <v>43433</v>
      </c>
      <c r="C2395">
        <f>IFERROR(VLOOKUP(B2395,'INX convert'!A$5:G$3000,7,0),C2394)</f>
        <v>2193.94</v>
      </c>
      <c r="D2395">
        <f>IFERROR(VLOOKUP(B2395,'INX convert'!A$5:G$3000,4,0),D2394)</f>
        <v>21017.25</v>
      </c>
    </row>
    <row r="2396" spans="2:4">
      <c r="B2396" s="1">
        <v>43434</v>
      </c>
      <c r="C2396">
        <f>IFERROR(VLOOKUP(B2396,'INX convert'!A$5:G$3000,7,0),C2395)</f>
        <v>2132.69</v>
      </c>
      <c r="D2396">
        <f>IFERROR(VLOOKUP(B2396,'INX convert'!A$5:G$3000,4,0),D2395)</f>
        <v>21361.91</v>
      </c>
    </row>
    <row r="2397" spans="2:4">
      <c r="B2397" s="1">
        <v>43437</v>
      </c>
      <c r="C2397">
        <f>IFERROR(VLOOKUP(B2397,'INX convert'!A$5:G$3000,7,0),C2396)</f>
        <v>2036.3</v>
      </c>
      <c r="D2397">
        <f>IFERROR(VLOOKUP(B2397,'INX convert'!A$5:G$3000,4,0),D2396)</f>
        <v>22415.67</v>
      </c>
    </row>
    <row r="2398" spans="2:4">
      <c r="B2398" s="1">
        <v>43438</v>
      </c>
      <c r="C2398">
        <f>IFERROR(VLOOKUP(B2398,'INX convert'!A$5:G$3000,7,0),C2397)</f>
        <v>2058.35</v>
      </c>
      <c r="D2398">
        <f>IFERROR(VLOOKUP(B2398,'INX convert'!A$5:G$3000,4,0),D2397)</f>
        <v>22181.83</v>
      </c>
    </row>
    <row r="2399" spans="2:4">
      <c r="B2399" s="1">
        <v>43440</v>
      </c>
      <c r="C2399">
        <f>IFERROR(VLOOKUP(B2399,'INX convert'!A$5:G$3000,7,0),C2398)</f>
        <v>2514.25</v>
      </c>
      <c r="D2399">
        <f>IFERROR(VLOOKUP(B2399,'INX convert'!A$5:G$3000,4,0),D2398)</f>
        <v>17761.41</v>
      </c>
    </row>
    <row r="2400" spans="2:4">
      <c r="B2400" s="1">
        <v>43441</v>
      </c>
      <c r="C2400">
        <f>IFERROR(VLOOKUP(B2400,'INX convert'!A$5:G$3000,7,0),C2399)</f>
        <v>2467.08</v>
      </c>
      <c r="D2400">
        <f>IFERROR(VLOOKUP(B2400,'INX convert'!A$5:G$3000,4,0),D2399)</f>
        <v>18116.5</v>
      </c>
    </row>
    <row r="2401" spans="2:4">
      <c r="B2401" s="1">
        <v>43444</v>
      </c>
      <c r="C2401">
        <f>IFERROR(VLOOKUP(B2401,'INX convert'!A$5:G$3000,7,0),C2400)</f>
        <v>2618.29</v>
      </c>
      <c r="D2401">
        <f>IFERROR(VLOOKUP(B2401,'INX convert'!A$5:G$3000,4,0),D2400)</f>
        <v>16955.03</v>
      </c>
    </row>
    <row r="2402" spans="2:4">
      <c r="B2402" s="1">
        <v>43445</v>
      </c>
      <c r="C2402">
        <f>IFERROR(VLOOKUP(B2402,'INX convert'!A$5:G$3000,7,0),C2401)</f>
        <v>2484.91</v>
      </c>
      <c r="D2402">
        <f>IFERROR(VLOOKUP(B2402,'INX convert'!A$5:G$3000,4,0),D2401)</f>
        <v>17658.71</v>
      </c>
    </row>
    <row r="2403" spans="2:4">
      <c r="B2403" s="1">
        <v>43446</v>
      </c>
      <c r="C2403">
        <f>IFERROR(VLOOKUP(B2403,'INX convert'!A$5:G$3000,7,0),C2402)</f>
        <v>2414.2600000000002</v>
      </c>
      <c r="D2403">
        <f>IFERROR(VLOOKUP(B2403,'INX convert'!A$5:G$3000,4,0),D2402)</f>
        <v>18284.93</v>
      </c>
    </row>
    <row r="2404" spans="2:4">
      <c r="B2404" s="1">
        <v>43447</v>
      </c>
      <c r="C2404">
        <f>IFERROR(VLOOKUP(B2404,'INX convert'!A$5:G$3000,7,0),C2403)</f>
        <v>2424.94</v>
      </c>
      <c r="D2404">
        <f>IFERROR(VLOOKUP(B2404,'INX convert'!A$5:G$3000,4,0),D2403)</f>
        <v>18140.09</v>
      </c>
    </row>
    <row r="2405" spans="2:4">
      <c r="B2405" s="1">
        <v>43448</v>
      </c>
      <c r="C2405">
        <f>IFERROR(VLOOKUP(B2405,'INX convert'!A$5:G$3000,7,0),C2404)</f>
        <v>2458.42</v>
      </c>
      <c r="D2405">
        <f>IFERROR(VLOOKUP(B2405,'INX convert'!A$5:G$3000,4,0),D2404)</f>
        <v>17723.46</v>
      </c>
    </row>
    <row r="2406" spans="2:4">
      <c r="B2406" s="1">
        <v>43451</v>
      </c>
      <c r="C2406">
        <f>IFERROR(VLOOKUP(B2406,'INX convert'!A$5:G$3000,7,0),C2405)</f>
        <v>2474.5</v>
      </c>
      <c r="D2406">
        <f>IFERROR(VLOOKUP(B2406,'INX convert'!A$5:G$3000,4,0),D2405)</f>
        <v>17723.62</v>
      </c>
    </row>
    <row r="2407" spans="2:4">
      <c r="B2407" s="1">
        <v>43452</v>
      </c>
      <c r="C2407">
        <f>IFERROR(VLOOKUP(B2407,'INX convert'!A$5:G$3000,7,0),C2406)</f>
        <v>2545.61</v>
      </c>
      <c r="D2407">
        <f>IFERROR(VLOOKUP(B2407,'INX convert'!A$5:G$3000,4,0),D2406)</f>
        <v>17292.03</v>
      </c>
    </row>
    <row r="2408" spans="2:4">
      <c r="B2408" s="1">
        <v>43453</v>
      </c>
      <c r="C2408">
        <f>IFERROR(VLOOKUP(B2408,'INX convert'!A$5:G$3000,7,0),C2407)</f>
        <v>2523.9299999999998</v>
      </c>
      <c r="D2408">
        <f>IFERROR(VLOOKUP(B2408,'INX convert'!A$5:G$3000,4,0),D2407)</f>
        <v>17609.310000000001</v>
      </c>
    </row>
    <row r="2409" spans="2:4">
      <c r="B2409" s="1">
        <v>43454</v>
      </c>
      <c r="C2409">
        <f>IFERROR(VLOOKUP(B2409,'INX convert'!A$5:G$3000,7,0),C2408)</f>
        <v>2656.87</v>
      </c>
      <c r="D2409">
        <f>IFERROR(VLOOKUP(B2409,'INX convert'!A$5:G$3000,4,0),D2408)</f>
        <v>16653.36</v>
      </c>
    </row>
    <row r="2410" spans="2:4">
      <c r="B2410" s="1">
        <v>43455</v>
      </c>
      <c r="C2410">
        <f>IFERROR(VLOOKUP(B2410,'INX convert'!A$5:G$3000,7,0),C2409)</f>
        <v>2691.26</v>
      </c>
      <c r="D2410">
        <f>IFERROR(VLOOKUP(B2410,'INX convert'!A$5:G$3000,4,0),D2409)</f>
        <v>16422.54</v>
      </c>
    </row>
    <row r="2411" spans="2:4">
      <c r="B2411" s="1">
        <v>43458</v>
      </c>
      <c r="C2411">
        <f>IFERROR(VLOOKUP(B2411,'INX convert'!A$5:G$3000,7,0),C2410)</f>
        <v>2691.26</v>
      </c>
      <c r="D2411">
        <f>IFERROR(VLOOKUP(B2411,'INX convert'!A$5:G$3000,4,0),D2410)</f>
        <v>16422.54</v>
      </c>
    </row>
    <row r="2412" spans="2:4">
      <c r="B2412" s="1">
        <v>43460</v>
      </c>
      <c r="C2412">
        <f>IFERROR(VLOOKUP(B2412,'INX convert'!A$5:G$3000,7,0),C2411)</f>
        <v>2691.26</v>
      </c>
      <c r="D2412">
        <f>IFERROR(VLOOKUP(B2412,'INX convert'!A$5:G$3000,4,0),D2411)</f>
        <v>16422.54</v>
      </c>
    </row>
    <row r="2413" spans="2:4">
      <c r="B2413" s="1">
        <v>43461</v>
      </c>
      <c r="C2413">
        <f>IFERROR(VLOOKUP(B2413,'INX convert'!A$5:G$3000,7,0),C2412)</f>
        <v>3005.82</v>
      </c>
      <c r="D2413">
        <f>IFERROR(VLOOKUP(B2413,'INX convert'!A$5:G$3000,4,0),D2412)</f>
        <v>14463.02</v>
      </c>
    </row>
    <row r="2414" spans="2:4">
      <c r="B2414" s="1">
        <v>43462</v>
      </c>
      <c r="C2414">
        <f>IFERROR(VLOOKUP(B2414,'INX convert'!A$5:G$3000,7,0),C2413)</f>
        <v>2950.1</v>
      </c>
      <c r="D2414">
        <f>IFERROR(VLOOKUP(B2414,'INX convert'!A$5:G$3000,4,0),D2413)</f>
        <v>14808.53</v>
      </c>
    </row>
    <row r="2415" spans="2:4">
      <c r="B2415" s="1">
        <v>43465</v>
      </c>
      <c r="C2415">
        <f>IFERROR(VLOOKUP(B2415,'INX convert'!A$5:G$3000,7,0),C2414)</f>
        <v>2950.1</v>
      </c>
      <c r="D2415">
        <f>IFERROR(VLOOKUP(B2415,'INX convert'!A$5:G$3000,4,0),D2414)</f>
        <v>14808.53</v>
      </c>
    </row>
    <row r="2416" spans="2:4">
      <c r="B2416" s="1">
        <v>43467</v>
      </c>
      <c r="C2416">
        <f>IFERROR(VLOOKUP(B2416,'INX convert'!A$5:G$3000,7,0),C2415)</f>
        <v>2825.35</v>
      </c>
      <c r="D2416">
        <f>IFERROR(VLOOKUP(B2416,'INX convert'!A$5:G$3000,4,0),D2415)</f>
        <v>15223.61</v>
      </c>
    </row>
    <row r="2417" spans="2:4">
      <c r="B2417" s="1">
        <v>43468</v>
      </c>
      <c r="C2417">
        <f>IFERROR(VLOOKUP(B2417,'INX convert'!A$5:G$3000,7,0),C2416)</f>
        <v>2840.53</v>
      </c>
      <c r="D2417">
        <f>IFERROR(VLOOKUP(B2417,'INX convert'!A$5:G$3000,4,0),D2416)</f>
        <v>15237.91</v>
      </c>
    </row>
    <row r="2418" spans="2:4">
      <c r="B2418" s="1">
        <v>43469</v>
      </c>
      <c r="C2418">
        <f>IFERROR(VLOOKUP(B2418,'INX convert'!A$5:G$3000,7,0),C2417)</f>
        <v>2612.09</v>
      </c>
      <c r="D2418">
        <f>IFERROR(VLOOKUP(B2418,'INX convert'!A$5:G$3000,4,0),D2417)</f>
        <v>16504.93</v>
      </c>
    </row>
    <row r="2419" spans="2:4">
      <c r="B2419" s="1">
        <v>43472</v>
      </c>
      <c r="C2419">
        <f>IFERROR(VLOOKUP(B2419,'INX convert'!A$5:G$3000,7,0),C2418)</f>
        <v>2555.04</v>
      </c>
      <c r="D2419">
        <f>IFERROR(VLOOKUP(B2419,'INX convert'!A$5:G$3000,4,0),D2418)</f>
        <v>17010.349999999999</v>
      </c>
    </row>
    <row r="2420" spans="2:4">
      <c r="B2420" s="1">
        <v>43473</v>
      </c>
      <c r="C2420">
        <f>IFERROR(VLOOKUP(B2420,'INX convert'!A$5:G$3000,7,0),C2419)</f>
        <v>2523.7399999999998</v>
      </c>
      <c r="D2420">
        <f>IFERROR(VLOOKUP(B2420,'INX convert'!A$5:G$3000,4,0),D2419)</f>
        <v>17153.63</v>
      </c>
    </row>
    <row r="2421" spans="2:4">
      <c r="B2421" s="1">
        <v>43474</v>
      </c>
      <c r="C2421">
        <f>IFERROR(VLOOKUP(B2421,'INX convert'!A$5:G$3000,7,0),C2420)</f>
        <v>2490.25</v>
      </c>
      <c r="D2421">
        <f>IFERROR(VLOOKUP(B2421,'INX convert'!A$5:G$3000,4,0),D2420)</f>
        <v>17583.599999999999</v>
      </c>
    </row>
    <row r="2422" spans="2:4">
      <c r="B2422" s="1">
        <v>43475</v>
      </c>
      <c r="C2422">
        <f>IFERROR(VLOOKUP(B2422,'INX convert'!A$5:G$3000,7,0),C2421)</f>
        <v>2488.75</v>
      </c>
      <c r="D2422">
        <f>IFERROR(VLOOKUP(B2422,'INX convert'!A$5:G$3000,4,0),D2421)</f>
        <v>17620.41</v>
      </c>
    </row>
    <row r="2423" spans="2:4">
      <c r="B2423" s="1">
        <v>43476</v>
      </c>
      <c r="C2423">
        <f>IFERROR(VLOOKUP(B2423,'INX convert'!A$5:G$3000,7,0),C2422)</f>
        <v>2403.73</v>
      </c>
      <c r="D2423">
        <f>IFERROR(VLOOKUP(B2423,'INX convert'!A$5:G$3000,4,0),D2422)</f>
        <v>18081.009999999998</v>
      </c>
    </row>
    <row r="2424" spans="2:4">
      <c r="B2424" s="1">
        <v>43479</v>
      </c>
      <c r="C2424">
        <f>IFERROR(VLOOKUP(B2424,'INX convert'!A$5:G$3000,7,0),C2423)</f>
        <v>2350.62</v>
      </c>
      <c r="D2424">
        <f>IFERROR(VLOOKUP(B2424,'INX convert'!A$5:G$3000,4,0),D2423)</f>
        <v>18442.12</v>
      </c>
    </row>
    <row r="2425" spans="2:4">
      <c r="B2425" s="1">
        <v>43480</v>
      </c>
      <c r="C2425">
        <f>IFERROR(VLOOKUP(B2425,'INX convert'!A$5:G$3000,7,0),C2424)</f>
        <v>2250.04</v>
      </c>
      <c r="D2425">
        <f>IFERROR(VLOOKUP(B2425,'INX convert'!A$5:G$3000,4,0),D2424)</f>
        <v>19110.43</v>
      </c>
    </row>
    <row r="2426" spans="2:4">
      <c r="B2426" s="1">
        <v>43481</v>
      </c>
      <c r="C2426">
        <f>IFERROR(VLOOKUP(B2426,'INX convert'!A$5:G$3000,7,0),C2425)</f>
        <v>2128.9</v>
      </c>
      <c r="D2426">
        <f>IFERROR(VLOOKUP(B2426,'INX convert'!A$5:G$3000,4,0),D2425)</f>
        <v>20004.34</v>
      </c>
    </row>
    <row r="2427" spans="2:4">
      <c r="B2427" s="1">
        <v>43482</v>
      </c>
      <c r="C2427">
        <f>IFERROR(VLOOKUP(B2427,'INX convert'!A$5:G$3000,7,0),C2426)</f>
        <v>2085.9699999999998</v>
      </c>
      <c r="D2427">
        <f>IFERROR(VLOOKUP(B2427,'INX convert'!A$5:G$3000,4,0),D2426)</f>
        <v>20347.14</v>
      </c>
    </row>
    <row r="2428" spans="2:4">
      <c r="B2428" s="1">
        <v>43483</v>
      </c>
      <c r="C2428">
        <f>IFERROR(VLOOKUP(B2428,'INX convert'!A$5:G$3000,7,0),C2427)</f>
        <v>1990.61</v>
      </c>
      <c r="D2428">
        <f>IFERROR(VLOOKUP(B2428,'INX convert'!A$5:G$3000,4,0),D2427)</f>
        <v>21222.75</v>
      </c>
    </row>
    <row r="2429" spans="2:4">
      <c r="B2429" s="1">
        <v>43487</v>
      </c>
      <c r="C2429">
        <f>IFERROR(VLOOKUP(B2429,'INX convert'!A$5:G$3000,7,0),C2428)</f>
        <v>2083.9</v>
      </c>
      <c r="D2429">
        <f>IFERROR(VLOOKUP(B2429,'INX convert'!A$5:G$3000,4,0),D2428)</f>
        <v>20195.32</v>
      </c>
    </row>
    <row r="2430" spans="2:4">
      <c r="B2430" s="1">
        <v>43488</v>
      </c>
      <c r="C2430">
        <f>IFERROR(VLOOKUP(B2430,'INX convert'!A$5:G$3000,7,0),C2429)</f>
        <v>2145.35</v>
      </c>
      <c r="D2430">
        <f>IFERROR(VLOOKUP(B2430,'INX convert'!A$5:G$3000,4,0),D2429)</f>
        <v>19673.34</v>
      </c>
    </row>
    <row r="2431" spans="2:4">
      <c r="B2431" s="1">
        <v>43489</v>
      </c>
      <c r="C2431">
        <f>IFERROR(VLOOKUP(B2431,'INX convert'!A$5:G$3000,7,0),C2430)</f>
        <v>2058.7600000000002</v>
      </c>
      <c r="D2431">
        <f>IFERROR(VLOOKUP(B2431,'INX convert'!A$5:G$3000,4,0),D2430)</f>
        <v>20372.89</v>
      </c>
    </row>
    <row r="2432" spans="2:4">
      <c r="B2432" s="1">
        <v>43490</v>
      </c>
      <c r="C2432">
        <f>IFERROR(VLOOKUP(B2432,'INX convert'!A$5:G$3000,7,0),C2431)</f>
        <v>2014.24</v>
      </c>
      <c r="D2432">
        <f>IFERROR(VLOOKUP(B2432,'INX convert'!A$5:G$3000,4,0),D2431)</f>
        <v>20967.39</v>
      </c>
    </row>
    <row r="2433" spans="2:4">
      <c r="B2433" s="1">
        <v>43493</v>
      </c>
      <c r="C2433">
        <f>IFERROR(VLOOKUP(B2433,'INX convert'!A$5:G$3000,7,0),C2432)</f>
        <v>2083.6999999999998</v>
      </c>
      <c r="D2433">
        <f>IFERROR(VLOOKUP(B2433,'INX convert'!A$5:G$3000,4,0),D2432)</f>
        <v>20375.830000000002</v>
      </c>
    </row>
    <row r="2434" spans="2:4">
      <c r="B2434" s="1">
        <v>43494</v>
      </c>
      <c r="C2434">
        <f>IFERROR(VLOOKUP(B2434,'INX convert'!A$5:G$3000,7,0),C2433)</f>
        <v>2068.46</v>
      </c>
      <c r="D2434">
        <f>IFERROR(VLOOKUP(B2434,'INX convert'!A$5:G$3000,4,0),D2433)</f>
        <v>20443.02</v>
      </c>
    </row>
    <row r="2435" spans="2:4">
      <c r="B2435" s="1">
        <v>43495</v>
      </c>
      <c r="C2435">
        <f>IFERROR(VLOOKUP(B2435,'INX convert'!A$5:G$3000,7,0),C2434)</f>
        <v>2066.89</v>
      </c>
      <c r="D2435">
        <f>IFERROR(VLOOKUP(B2435,'INX convert'!A$5:G$3000,4,0),D2434)</f>
        <v>20487.22</v>
      </c>
    </row>
    <row r="2436" spans="2:4">
      <c r="B2436" s="1">
        <v>43496</v>
      </c>
      <c r="C2436">
        <f>IFERROR(VLOOKUP(B2436,'INX convert'!A$5:G$3000,7,0),C2435)</f>
        <v>2008.3</v>
      </c>
      <c r="D2436">
        <f>IFERROR(VLOOKUP(B2436,'INX convert'!A$5:G$3000,4,0),D2435)</f>
        <v>21237.24</v>
      </c>
    </row>
    <row r="2437" spans="2:4">
      <c r="B2437" s="1">
        <v>43497</v>
      </c>
      <c r="C2437">
        <f>IFERROR(VLOOKUP(B2437,'INX convert'!A$5:G$3000,7,0),C2436)</f>
        <v>1918.63</v>
      </c>
      <c r="D2437">
        <f>IFERROR(VLOOKUP(B2437,'INX convert'!A$5:G$3000,4,0),D2436)</f>
        <v>22154.29</v>
      </c>
    </row>
    <row r="2438" spans="2:4">
      <c r="B2438" s="1">
        <v>43500</v>
      </c>
      <c r="C2438">
        <f>IFERROR(VLOOKUP(B2438,'INX convert'!A$5:G$3000,7,0),C2437)</f>
        <v>1879.31</v>
      </c>
      <c r="D2438">
        <f>IFERROR(VLOOKUP(B2438,'INX convert'!A$5:G$3000,4,0),D2437)</f>
        <v>22444.21</v>
      </c>
    </row>
    <row r="2439" spans="2:4">
      <c r="B2439" s="1">
        <v>43501</v>
      </c>
      <c r="C2439">
        <f>IFERROR(VLOOKUP(B2439,'INX convert'!A$5:G$3000,7,0),C2438)</f>
        <v>1805.23</v>
      </c>
      <c r="D2439">
        <f>IFERROR(VLOOKUP(B2439,'INX convert'!A$5:G$3000,4,0),D2438)</f>
        <v>23247.98</v>
      </c>
    </row>
    <row r="2440" spans="2:4">
      <c r="B2440" s="1">
        <v>43502</v>
      </c>
      <c r="C2440">
        <f>IFERROR(VLOOKUP(B2440,'INX convert'!A$5:G$3000,7,0),C2439)</f>
        <v>1794.03</v>
      </c>
      <c r="D2440">
        <f>IFERROR(VLOOKUP(B2440,'INX convert'!A$5:G$3000,4,0),D2439)</f>
        <v>23256.25</v>
      </c>
    </row>
    <row r="2441" spans="2:4">
      <c r="B2441" s="1">
        <v>43503</v>
      </c>
      <c r="C2441">
        <f>IFERROR(VLOOKUP(B2441,'INX convert'!A$5:G$3000,7,0),C2440)</f>
        <v>1962.23</v>
      </c>
      <c r="D2441">
        <f>IFERROR(VLOOKUP(B2441,'INX convert'!A$5:G$3000,4,0),D2440)</f>
        <v>20973.34</v>
      </c>
    </row>
    <row r="2442" spans="2:4">
      <c r="B2442" s="1">
        <v>43504</v>
      </c>
      <c r="C2442">
        <f>IFERROR(VLOOKUP(B2442,'INX convert'!A$5:G$3000,7,0),C2441)</f>
        <v>1974.1</v>
      </c>
      <c r="D2442">
        <f>IFERROR(VLOOKUP(B2442,'INX convert'!A$5:G$3000,4,0),D2441)</f>
        <v>20737.28</v>
      </c>
    </row>
    <row r="2443" spans="2:4">
      <c r="B2443" s="1">
        <v>43507</v>
      </c>
      <c r="C2443">
        <f>IFERROR(VLOOKUP(B2443,'INX convert'!A$5:G$3000,7,0),C2442)</f>
        <v>1880.31</v>
      </c>
      <c r="D2443">
        <f>IFERROR(VLOOKUP(B2443,'INX convert'!A$5:G$3000,4,0),D2442)</f>
        <v>21523.79</v>
      </c>
    </row>
    <row r="2444" spans="2:4">
      <c r="B2444" s="1">
        <v>43508</v>
      </c>
      <c r="C2444">
        <f>IFERROR(VLOOKUP(B2444,'INX convert'!A$5:G$3000,7,0),C2443)</f>
        <v>1830.19</v>
      </c>
      <c r="D2444">
        <f>IFERROR(VLOOKUP(B2444,'INX convert'!A$5:G$3000,4,0),D2443)</f>
        <v>22178.94</v>
      </c>
    </row>
    <row r="2445" spans="2:4">
      <c r="B2445" s="1">
        <v>43509</v>
      </c>
      <c r="C2445">
        <f>IFERROR(VLOOKUP(B2445,'INX convert'!A$5:G$3000,7,0),C2444)</f>
        <v>1822.23</v>
      </c>
      <c r="D2445">
        <f>IFERROR(VLOOKUP(B2445,'INX convert'!A$5:G$3000,4,0),D2444)</f>
        <v>22222.67</v>
      </c>
    </row>
    <row r="2446" spans="2:4">
      <c r="B2446" s="1">
        <v>43510</v>
      </c>
      <c r="C2446">
        <f>IFERROR(VLOOKUP(B2446,'INX convert'!A$5:G$3000,7,0),C2445)</f>
        <v>1865.65</v>
      </c>
      <c r="D2446">
        <f>IFERROR(VLOOKUP(B2446,'INX convert'!A$5:G$3000,4,0),D2445)</f>
        <v>21636.7</v>
      </c>
    </row>
    <row r="2447" spans="2:4">
      <c r="B2447" s="1">
        <v>43511</v>
      </c>
      <c r="C2447">
        <f>IFERROR(VLOOKUP(B2447,'INX convert'!A$5:G$3000,7,0),C2446)</f>
        <v>1807.78</v>
      </c>
      <c r="D2447">
        <f>IFERROR(VLOOKUP(B2447,'INX convert'!A$5:G$3000,4,0),D2446)</f>
        <v>22258.79</v>
      </c>
    </row>
    <row r="2448" spans="2:4">
      <c r="B2448" s="1">
        <v>43515</v>
      </c>
      <c r="C2448">
        <f>IFERROR(VLOOKUP(B2448,'INX convert'!A$5:G$3000,7,0),C2447)</f>
        <v>1824.01</v>
      </c>
      <c r="D2448">
        <f>IFERROR(VLOOKUP(B2448,'INX convert'!A$5:G$3000,4,0),D2447)</f>
        <v>22327.64</v>
      </c>
    </row>
    <row r="2449" spans="2:4">
      <c r="B2449" s="1">
        <v>43516</v>
      </c>
      <c r="C2449">
        <f>IFERROR(VLOOKUP(B2449,'INX convert'!A$5:G$3000,7,0),C2448)</f>
        <v>1815.7</v>
      </c>
      <c r="D2449">
        <f>IFERROR(VLOOKUP(B2449,'INX convert'!A$5:G$3000,4,0),D2448)</f>
        <v>22480.71</v>
      </c>
    </row>
    <row r="2450" spans="2:4">
      <c r="B2450" s="1">
        <v>43517</v>
      </c>
      <c r="C2450">
        <f>IFERROR(VLOOKUP(B2450,'INX convert'!A$5:G$3000,7,0),C2449)</f>
        <v>1805.07</v>
      </c>
      <c r="D2450">
        <f>IFERROR(VLOOKUP(B2450,'INX convert'!A$5:G$3000,4,0),D2449)</f>
        <v>22600.58</v>
      </c>
    </row>
    <row r="2451" spans="2:4">
      <c r="B2451" s="1">
        <v>43518</v>
      </c>
      <c r="C2451">
        <f>IFERROR(VLOOKUP(B2451,'INX convert'!A$5:G$3000,7,0),C2450)</f>
        <v>1787.14</v>
      </c>
      <c r="D2451">
        <f>IFERROR(VLOOKUP(B2451,'INX convert'!A$5:G$3000,4,0),D2450)</f>
        <v>22787.34</v>
      </c>
    </row>
    <row r="2452" spans="2:4">
      <c r="B2452" s="1">
        <v>43521</v>
      </c>
      <c r="C2452">
        <f>IFERROR(VLOOKUP(B2452,'INX convert'!A$5:G$3000,7,0),C2451)</f>
        <v>1742.68</v>
      </c>
      <c r="D2452">
        <f>IFERROR(VLOOKUP(B2452,'INX convert'!A$5:G$3000,4,0),D2451)</f>
        <v>23376.959999999999</v>
      </c>
    </row>
    <row r="2453" spans="2:4">
      <c r="B2453" s="1">
        <v>43522</v>
      </c>
      <c r="C2453">
        <f>IFERROR(VLOOKUP(B2453,'INX convert'!A$5:G$3000,7,0),C2452)</f>
        <v>1764.75</v>
      </c>
      <c r="D2453">
        <f>IFERROR(VLOOKUP(B2453,'INX convert'!A$5:G$3000,4,0),D2452)</f>
        <v>23119.57</v>
      </c>
    </row>
    <row r="2454" spans="2:4">
      <c r="B2454" s="1">
        <v>43523</v>
      </c>
      <c r="C2454">
        <f>IFERROR(VLOOKUP(B2454,'INX convert'!A$5:G$3000,7,0),C2453)</f>
        <v>1812.17</v>
      </c>
      <c r="D2454">
        <f>IFERROR(VLOOKUP(B2454,'INX convert'!A$5:G$3000,4,0),D2453)</f>
        <v>22589.53</v>
      </c>
    </row>
    <row r="2455" spans="2:4">
      <c r="B2455" s="1">
        <v>43524</v>
      </c>
      <c r="C2455">
        <f>IFERROR(VLOOKUP(B2455,'INX convert'!A$5:G$3000,7,0),C2454)</f>
        <v>1770.68</v>
      </c>
      <c r="D2455">
        <f>IFERROR(VLOOKUP(B2455,'INX convert'!A$5:G$3000,4,0),D2454)</f>
        <v>23118.62</v>
      </c>
    </row>
    <row r="2456" spans="2:4">
      <c r="B2456" s="1">
        <v>43525</v>
      </c>
      <c r="C2456">
        <f>IFERROR(VLOOKUP(B2456,'INX convert'!A$5:G$3000,7,0),C2455)</f>
        <v>1727.18</v>
      </c>
      <c r="D2456">
        <f>IFERROR(VLOOKUP(B2456,'INX convert'!A$5:G$3000,4,0),D2455)</f>
        <v>23682.07</v>
      </c>
    </row>
    <row r="2457" spans="2:4">
      <c r="B2457" s="1">
        <v>43528</v>
      </c>
      <c r="C2457">
        <f>IFERROR(VLOOKUP(B2457,'INX convert'!A$5:G$3000,7,0),C2456)</f>
        <v>1708.58</v>
      </c>
      <c r="D2457">
        <f>IFERROR(VLOOKUP(B2457,'INX convert'!A$5:G$3000,4,0),D2456)</f>
        <v>23656.09</v>
      </c>
    </row>
    <row r="2458" spans="2:4">
      <c r="B2458" s="1">
        <v>43529</v>
      </c>
      <c r="C2458">
        <f>IFERROR(VLOOKUP(B2458,'INX convert'!A$5:G$3000,7,0),C2457)</f>
        <v>1712.83</v>
      </c>
      <c r="D2458">
        <f>IFERROR(VLOOKUP(B2458,'INX convert'!A$5:G$3000,4,0),D2457)</f>
        <v>23517.48</v>
      </c>
    </row>
    <row r="2459" spans="2:4">
      <c r="B2459" s="1">
        <v>43530</v>
      </c>
      <c r="C2459">
        <f>IFERROR(VLOOKUP(B2459,'INX convert'!A$5:G$3000,7,0),C2458)</f>
        <v>1709.43</v>
      </c>
      <c r="D2459">
        <f>IFERROR(VLOOKUP(B2459,'INX convert'!A$5:G$3000,4,0),D2458)</f>
        <v>23607.61</v>
      </c>
    </row>
    <row r="2460" spans="2:4">
      <c r="B2460" s="1">
        <v>43531</v>
      </c>
      <c r="C2460">
        <f>IFERROR(VLOOKUP(B2460,'INX convert'!A$5:G$3000,7,0),C2459)</f>
        <v>1737.56</v>
      </c>
      <c r="D2460">
        <f>IFERROR(VLOOKUP(B2460,'INX convert'!A$5:G$3000,4,0),D2459)</f>
        <v>22854.69</v>
      </c>
    </row>
    <row r="2461" spans="2:4">
      <c r="B2461" s="1">
        <v>43532</v>
      </c>
      <c r="C2461">
        <f>IFERROR(VLOOKUP(B2461,'INX convert'!A$5:G$3000,7,0),C2460)</f>
        <v>1809.98</v>
      </c>
      <c r="D2461">
        <f>IFERROR(VLOOKUP(B2461,'INX convert'!A$5:G$3000,4,0),D2460)</f>
        <v>21908.15</v>
      </c>
    </row>
    <row r="2462" spans="2:4">
      <c r="B2462" s="1">
        <v>43535</v>
      </c>
      <c r="C2462">
        <f>IFERROR(VLOOKUP(B2462,'INX convert'!A$5:G$3000,7,0),C2461)</f>
        <v>1726.83</v>
      </c>
      <c r="D2462">
        <f>IFERROR(VLOOKUP(B2462,'INX convert'!A$5:G$3000,4,0),D2461)</f>
        <v>22866.400000000001</v>
      </c>
    </row>
    <row r="2463" spans="2:4">
      <c r="B2463" s="1">
        <v>43536</v>
      </c>
      <c r="C2463">
        <f>IFERROR(VLOOKUP(B2463,'INX convert'!A$5:G$3000,7,0),C2462)</f>
        <v>1696.05</v>
      </c>
      <c r="D2463">
        <f>IFERROR(VLOOKUP(B2463,'INX convert'!A$5:G$3000,4,0),D2462)</f>
        <v>23472.65</v>
      </c>
    </row>
    <row r="2464" spans="2:4">
      <c r="B2464" s="1">
        <v>43537</v>
      </c>
      <c r="C2464">
        <f>IFERROR(VLOOKUP(B2464,'INX convert'!A$5:G$3000,7,0),C2463)</f>
        <v>1679.61</v>
      </c>
      <c r="D2464">
        <f>IFERROR(VLOOKUP(B2464,'INX convert'!A$5:G$3000,4,0),D2463)</f>
        <v>23838.89</v>
      </c>
    </row>
    <row r="2465" spans="2:4">
      <c r="B2465" s="1">
        <v>43538</v>
      </c>
      <c r="C2465">
        <f>IFERROR(VLOOKUP(B2465,'INX convert'!A$5:G$3000,7,0),C2464)</f>
        <v>1661.91</v>
      </c>
      <c r="D2465">
        <f>IFERROR(VLOOKUP(B2465,'INX convert'!A$5:G$3000,4,0),D2464)</f>
        <v>24061.98</v>
      </c>
    </row>
    <row r="2466" spans="2:4">
      <c r="B2466" s="1">
        <v>43539</v>
      </c>
      <c r="C2466">
        <f>IFERROR(VLOOKUP(B2466,'INX convert'!A$5:G$3000,7,0),C2465)</f>
        <v>1619.81</v>
      </c>
      <c r="D2466">
        <f>IFERROR(VLOOKUP(B2466,'INX convert'!A$5:G$3000,4,0),D2465)</f>
        <v>24754.560000000001</v>
      </c>
    </row>
    <row r="2467" spans="2:4">
      <c r="B2467" s="1">
        <v>43542</v>
      </c>
      <c r="C2467">
        <f>IFERROR(VLOOKUP(B2467,'INX convert'!A$5:G$3000,7,0),C2466)</f>
        <v>1625.86</v>
      </c>
      <c r="D2467">
        <f>IFERROR(VLOOKUP(B2467,'INX convert'!A$5:G$3000,4,0),D2466)</f>
        <v>24705.74</v>
      </c>
    </row>
    <row r="2468" spans="2:4">
      <c r="B2468" s="1">
        <v>43543</v>
      </c>
      <c r="C2468">
        <f>IFERROR(VLOOKUP(B2468,'INX convert'!A$5:G$3000,7,0),C2467)</f>
        <v>1625.86</v>
      </c>
      <c r="D2468">
        <f>IFERROR(VLOOKUP(B2468,'INX convert'!A$5:G$3000,4,0),D2467)</f>
        <v>24705.74</v>
      </c>
    </row>
    <row r="2469" spans="2:4">
      <c r="B2469" s="1">
        <v>43544</v>
      </c>
      <c r="C2469">
        <f>IFERROR(VLOOKUP(B2469,'INX convert'!A$5:G$3000,7,0),C2468)</f>
        <v>1625.86</v>
      </c>
      <c r="D2469">
        <f>IFERROR(VLOOKUP(B2469,'INX convert'!A$5:G$3000,4,0),D2468)</f>
        <v>24705.74</v>
      </c>
    </row>
    <row r="2470" spans="2:4">
      <c r="B2470" s="1">
        <v>43545</v>
      </c>
      <c r="C2470">
        <f>IFERROR(VLOOKUP(B2470,'INX convert'!A$5:G$3000,7,0),C2469)</f>
        <v>1625.86</v>
      </c>
      <c r="D2470">
        <f>IFERROR(VLOOKUP(B2470,'INX convert'!A$5:G$3000,4,0),D2469)</f>
        <v>24705.74</v>
      </c>
    </row>
    <row r="2471" spans="2:4">
      <c r="B2471" s="1">
        <v>43546</v>
      </c>
      <c r="C2471">
        <f>IFERROR(VLOOKUP(B2471,'INX convert'!A$5:G$3000,7,0),C2470)</f>
        <v>1625.86</v>
      </c>
      <c r="D2471">
        <f>IFERROR(VLOOKUP(B2471,'INX convert'!A$5:G$3000,4,0),D2470)</f>
        <v>24705.74</v>
      </c>
    </row>
    <row r="2472" spans="2:4">
      <c r="B2472" s="1">
        <v>43549</v>
      </c>
      <c r="C2472">
        <f>IFERROR(VLOOKUP(B2472,'INX convert'!A$5:G$3000,7,0),C2471)</f>
        <v>1625.86</v>
      </c>
      <c r="D2472">
        <f>IFERROR(VLOOKUP(B2472,'INX convert'!A$5:G$3000,4,0),D2471)</f>
        <v>24705.74</v>
      </c>
    </row>
    <row r="2473" spans="2:4">
      <c r="B2473" s="1">
        <v>43550</v>
      </c>
      <c r="C2473">
        <f>IFERROR(VLOOKUP(B2473,'INX convert'!A$5:G$3000,7,0),C2472)</f>
        <v>1625.86</v>
      </c>
      <c r="D2473">
        <f>IFERROR(VLOOKUP(B2473,'INX convert'!A$5:G$3000,4,0),D2472)</f>
        <v>24705.74</v>
      </c>
    </row>
    <row r="2474" spans="2:4">
      <c r="B2474" s="1">
        <v>43551</v>
      </c>
      <c r="C2474">
        <f>IFERROR(VLOOKUP(B2474,'INX convert'!A$5:G$3000,7,0),C2473)</f>
        <v>1625.86</v>
      </c>
      <c r="D2474">
        <f>IFERROR(VLOOKUP(B2474,'INX convert'!A$5:G$3000,4,0),D2473)</f>
        <v>24705.74</v>
      </c>
    </row>
    <row r="2475" spans="2:4">
      <c r="B2475" s="1">
        <v>43552</v>
      </c>
      <c r="C2475">
        <f>IFERROR(VLOOKUP(B2475,'INX convert'!A$5:G$3000,7,0),C2474)</f>
        <v>1625.86</v>
      </c>
      <c r="D2475">
        <f>IFERROR(VLOOKUP(B2475,'INX convert'!A$5:G$3000,4,0),D2474)</f>
        <v>24705.74</v>
      </c>
    </row>
    <row r="2476" spans="2:4">
      <c r="B2476" s="1">
        <v>43553</v>
      </c>
      <c r="C2476">
        <f>IFERROR(VLOOKUP(B2476,'INX convert'!A$5:G$3000,7,0),C2475)</f>
        <v>1625.86</v>
      </c>
      <c r="D2476">
        <f>IFERROR(VLOOKUP(B2476,'INX convert'!A$5:G$3000,4,0),D2475)</f>
        <v>24705.74</v>
      </c>
    </row>
    <row r="2477" spans="2:4">
      <c r="B2477" s="1">
        <v>43556</v>
      </c>
      <c r="C2477">
        <f>IFERROR(VLOOKUP(B2477,'INX convert'!A$5:G$3000,7,0),C2476)</f>
        <v>1625.86</v>
      </c>
      <c r="D2477">
        <f>IFERROR(VLOOKUP(B2477,'INX convert'!A$5:G$3000,4,0),D2476)</f>
        <v>24705.74</v>
      </c>
    </row>
    <row r="2478" spans="2:4">
      <c r="B2478" s="1">
        <v>43557</v>
      </c>
      <c r="C2478">
        <f>IFERROR(VLOOKUP(B2478,'INX convert'!A$5:G$3000,7,0),C2477)</f>
        <v>1625.86</v>
      </c>
      <c r="D2478">
        <f>IFERROR(VLOOKUP(B2478,'INX convert'!A$5:G$3000,4,0),D2477)</f>
        <v>24705.74</v>
      </c>
    </row>
    <row r="2479" spans="2:4">
      <c r="B2479" s="1">
        <v>43558</v>
      </c>
      <c r="C2479">
        <f>IFERROR(VLOOKUP(B2479,'INX convert'!A$5:G$3000,7,0),C2478)</f>
        <v>1625.86</v>
      </c>
      <c r="D2479">
        <f>IFERROR(VLOOKUP(B2479,'INX convert'!A$5:G$3000,4,0),D2478)</f>
        <v>24705.74</v>
      </c>
    </row>
    <row r="2480" spans="2:4">
      <c r="B2480" s="1">
        <v>43559</v>
      </c>
      <c r="C2480">
        <f>IFERROR(VLOOKUP(B2480,'INX convert'!A$5:G$3000,7,0),C2479)</f>
        <v>1625.86</v>
      </c>
      <c r="D2480">
        <f>IFERROR(VLOOKUP(B2480,'INX convert'!A$5:G$3000,4,0),D2479)</f>
        <v>24705.74</v>
      </c>
    </row>
    <row r="2481" spans="2:4">
      <c r="B2481" s="1">
        <v>43560</v>
      </c>
      <c r="C2481">
        <f>IFERROR(VLOOKUP(B2481,'INX convert'!A$5:G$3000,7,0),C2480)</f>
        <v>1625.86</v>
      </c>
      <c r="D2481">
        <f>IFERROR(VLOOKUP(B2481,'INX convert'!A$5:G$3000,4,0),D2480)</f>
        <v>24705.74</v>
      </c>
    </row>
    <row r="2482" spans="2:4">
      <c r="B2482" s="1">
        <v>43563</v>
      </c>
      <c r="C2482">
        <f>IFERROR(VLOOKUP(B2482,'INX convert'!A$5:G$3000,7,0),C2481)</f>
        <v>1625.86</v>
      </c>
      <c r="D2482">
        <f>IFERROR(VLOOKUP(B2482,'INX convert'!A$5:G$3000,4,0),D2481)</f>
        <v>24705.74</v>
      </c>
    </row>
    <row r="2483" spans="2:4">
      <c r="B2483" s="1">
        <v>43564</v>
      </c>
      <c r="C2483">
        <f>IFERROR(VLOOKUP(B2483,'INX convert'!A$5:G$3000,7,0),C2482)</f>
        <v>1625.86</v>
      </c>
      <c r="D2483">
        <f>IFERROR(VLOOKUP(B2483,'INX convert'!A$5:G$3000,4,0),D2482)</f>
        <v>24705.74</v>
      </c>
    </row>
    <row r="2484" spans="2:4">
      <c r="B2484" s="1">
        <v>43565</v>
      </c>
      <c r="C2484">
        <f>IFERROR(VLOOKUP(B2484,'INX convert'!A$5:G$3000,7,0),C2483)</f>
        <v>1625.86</v>
      </c>
      <c r="D2484">
        <f>IFERROR(VLOOKUP(B2484,'INX convert'!A$5:G$3000,4,0),D2483)</f>
        <v>24705.74</v>
      </c>
    </row>
    <row r="2485" spans="2:4">
      <c r="B2485" s="1">
        <v>43566</v>
      </c>
      <c r="C2485">
        <f>IFERROR(VLOOKUP(B2485,'INX convert'!A$5:G$3000,7,0),C2484)</f>
        <v>1625.86</v>
      </c>
      <c r="D2485">
        <f>IFERROR(VLOOKUP(B2485,'INX convert'!A$5:G$3000,4,0),D2484)</f>
        <v>24705.74</v>
      </c>
    </row>
    <row r="2486" spans="2:4">
      <c r="B2486" s="1">
        <v>43567</v>
      </c>
      <c r="C2486">
        <f>IFERROR(VLOOKUP(B2486,'INX convert'!A$5:G$3000,7,0),C2485)</f>
        <v>1625.86</v>
      </c>
      <c r="D2486">
        <f>IFERROR(VLOOKUP(B2486,'INX convert'!A$5:G$3000,4,0),D2485)</f>
        <v>24705.74</v>
      </c>
    </row>
    <row r="2487" spans="2:4">
      <c r="B2487" s="1">
        <v>43570</v>
      </c>
      <c r="C2487">
        <f>IFERROR(VLOOKUP(B2487,'INX convert'!A$5:G$3000,7,0),C2486)</f>
        <v>1625.86</v>
      </c>
      <c r="D2487">
        <f>IFERROR(VLOOKUP(B2487,'INX convert'!A$5:G$3000,4,0),D2486)</f>
        <v>24705.74</v>
      </c>
    </row>
    <row r="2488" spans="2:4">
      <c r="B2488" s="1">
        <v>43571</v>
      </c>
      <c r="C2488">
        <f>IFERROR(VLOOKUP(B2488,'INX convert'!A$5:G$3000,7,0),C2487)</f>
        <v>1625.86</v>
      </c>
      <c r="D2488">
        <f>IFERROR(VLOOKUP(B2488,'INX convert'!A$5:G$3000,4,0),D2487)</f>
        <v>24705.74</v>
      </c>
    </row>
    <row r="2489" spans="2:4">
      <c r="B2489" s="1">
        <v>43572</v>
      </c>
      <c r="C2489">
        <f>IFERROR(VLOOKUP(B2489,'INX convert'!A$5:G$3000,7,0),C2488)</f>
        <v>1625.86</v>
      </c>
      <c r="D2489">
        <f>IFERROR(VLOOKUP(B2489,'INX convert'!A$5:G$3000,4,0),D2488)</f>
        <v>24705.74</v>
      </c>
    </row>
    <row r="2490" spans="2:4">
      <c r="B2490" s="1">
        <v>43573</v>
      </c>
      <c r="C2490">
        <f>IFERROR(VLOOKUP(B2490,'INX convert'!A$5:G$3000,7,0),C2489)</f>
        <v>1625.86</v>
      </c>
      <c r="D2490">
        <f>IFERROR(VLOOKUP(B2490,'INX convert'!A$5:G$3000,4,0),D2489)</f>
        <v>24705.74</v>
      </c>
    </row>
    <row r="2491" spans="2:4">
      <c r="B2491" s="1">
        <v>43577</v>
      </c>
      <c r="C2491">
        <f>IFERROR(VLOOKUP(B2491,'INX convert'!A$5:G$3000,7,0),C2490)</f>
        <v>1625.86</v>
      </c>
      <c r="D2491">
        <f>IFERROR(VLOOKUP(B2491,'INX convert'!A$5:G$3000,4,0),D2490)</f>
        <v>24705.74</v>
      </c>
    </row>
    <row r="2492" spans="2:4">
      <c r="B2492" s="1">
        <v>43578</v>
      </c>
      <c r="C2492">
        <f>IFERROR(VLOOKUP(B2492,'INX convert'!A$5:G$3000,7,0),C2491)</f>
        <v>1625.86</v>
      </c>
      <c r="D2492">
        <f>IFERROR(VLOOKUP(B2492,'INX convert'!A$5:G$3000,4,0),D2491)</f>
        <v>24705.74</v>
      </c>
    </row>
    <row r="2493" spans="2:4">
      <c r="B2493" s="1">
        <v>43579</v>
      </c>
      <c r="C2493">
        <f>IFERROR(VLOOKUP(B2493,'INX convert'!A$5:G$3000,7,0),C2492)</f>
        <v>1625.86</v>
      </c>
      <c r="D2493">
        <f>IFERROR(VLOOKUP(B2493,'INX convert'!A$5:G$3000,4,0),D2492)</f>
        <v>24705.74</v>
      </c>
    </row>
    <row r="2494" spans="2:4">
      <c r="B2494" s="1">
        <v>43580</v>
      </c>
      <c r="C2494">
        <f>IFERROR(VLOOKUP(B2494,'INX convert'!A$5:G$3000,7,0),C2493)</f>
        <v>1625.86</v>
      </c>
      <c r="D2494">
        <f>IFERROR(VLOOKUP(B2494,'INX convert'!A$5:G$3000,4,0),D2493)</f>
        <v>24705.74</v>
      </c>
    </row>
    <row r="2495" spans="2:4">
      <c r="B2495" s="1">
        <v>43581</v>
      </c>
      <c r="C2495">
        <f>IFERROR(VLOOKUP(B2495,'INX convert'!A$5:G$3000,7,0),C2494)</f>
        <v>1625.86</v>
      </c>
      <c r="D2495">
        <f>IFERROR(VLOOKUP(B2495,'INX convert'!A$5:G$3000,4,0),D2494)</f>
        <v>24705.74</v>
      </c>
    </row>
    <row r="2496" spans="2:4">
      <c r="B2496" s="1">
        <v>43584</v>
      </c>
      <c r="C2496">
        <f>IFERROR(VLOOKUP(B2496,'INX convert'!A$5:G$3000,7,0),C2495)</f>
        <v>1625.86</v>
      </c>
      <c r="D2496">
        <f>IFERROR(VLOOKUP(B2496,'INX convert'!A$5:G$3000,4,0),D2495)</f>
        <v>24705.74</v>
      </c>
    </row>
    <row r="2497" spans="2:4">
      <c r="B2497" s="1">
        <v>43585</v>
      </c>
      <c r="C2497">
        <f>IFERROR(VLOOKUP(B2497,'INX convert'!A$5:G$3000,7,0),C2496)</f>
        <v>1625.86</v>
      </c>
      <c r="D2497">
        <f>IFERROR(VLOOKUP(B2497,'INX convert'!A$5:G$3000,4,0),D2496)</f>
        <v>24705.74</v>
      </c>
    </row>
    <row r="2498" spans="2:4">
      <c r="B2498" s="1">
        <v>43586</v>
      </c>
      <c r="C2498">
        <f>IFERROR(VLOOKUP(B2498,'INX convert'!A$5:G$3000,7,0),C2497)</f>
        <v>1625.86</v>
      </c>
      <c r="D2498">
        <f>IFERROR(VLOOKUP(B2498,'INX convert'!A$5:G$3000,4,0),D2497)</f>
        <v>24705.74</v>
      </c>
    </row>
    <row r="2499" spans="2:4">
      <c r="B2499" s="1">
        <v>43587</v>
      </c>
      <c r="C2499">
        <f>IFERROR(VLOOKUP(B2499,'INX convert'!A$5:G$3000,7,0),C2498)</f>
        <v>1625.86</v>
      </c>
      <c r="D2499">
        <f>IFERROR(VLOOKUP(B2499,'INX convert'!A$5:G$3000,4,0),D2498)</f>
        <v>24705.74</v>
      </c>
    </row>
    <row r="2500" spans="2:4">
      <c r="B2500" s="1">
        <v>43588</v>
      </c>
      <c r="C2500">
        <f>IFERROR(VLOOKUP(B2500,'INX convert'!A$5:G$3000,7,0),C2499)</f>
        <v>1625.86</v>
      </c>
      <c r="D2500">
        <f>IFERROR(VLOOKUP(B2500,'INX convert'!A$5:G$3000,4,0),D2499)</f>
        <v>24705.74</v>
      </c>
    </row>
    <row r="2501" spans="2:4">
      <c r="B2501" s="1">
        <v>43591</v>
      </c>
      <c r="C2501">
        <f>IFERROR(VLOOKUP(B2501,'INX convert'!A$5:G$3000,7,0),C2500)</f>
        <v>1625.86</v>
      </c>
      <c r="D2501">
        <f>IFERROR(VLOOKUP(B2501,'INX convert'!A$5:G$3000,4,0),D2500)</f>
        <v>24705.74</v>
      </c>
    </row>
    <row r="2502" spans="2:4">
      <c r="B2502" s="1">
        <v>43592</v>
      </c>
      <c r="C2502">
        <f>IFERROR(VLOOKUP(B2502,'INX convert'!A$5:G$3000,7,0),C2501)</f>
        <v>1625.86</v>
      </c>
      <c r="D2502">
        <f>IFERROR(VLOOKUP(B2502,'INX convert'!A$5:G$3000,4,0),D2501)</f>
        <v>24705.74</v>
      </c>
    </row>
    <row r="2503" spans="2:4">
      <c r="B2503" s="1">
        <v>43593</v>
      </c>
      <c r="C2503">
        <f>IFERROR(VLOOKUP(B2503,'INX convert'!A$5:G$3000,7,0),C2502)</f>
        <v>1625.86</v>
      </c>
      <c r="D2503">
        <f>IFERROR(VLOOKUP(B2503,'INX convert'!A$5:G$3000,4,0),D2502)</f>
        <v>24705.74</v>
      </c>
    </row>
    <row r="2504" spans="2:4">
      <c r="B2504" s="1">
        <v>43594</v>
      </c>
      <c r="C2504">
        <f>IFERROR(VLOOKUP(B2504,'INX convert'!A$5:G$3000,7,0),C2503)</f>
        <v>1625.86</v>
      </c>
      <c r="D2504">
        <f>IFERROR(VLOOKUP(B2504,'INX convert'!A$5:G$3000,4,0),D2503)</f>
        <v>24705.74</v>
      </c>
    </row>
    <row r="2505" spans="2:4">
      <c r="B2505" s="1">
        <v>43595</v>
      </c>
      <c r="C2505">
        <f>IFERROR(VLOOKUP(B2505,'INX convert'!A$5:G$3000,7,0),C2504)</f>
        <v>1625.86</v>
      </c>
      <c r="D2505">
        <f>IFERROR(VLOOKUP(B2505,'INX convert'!A$5:G$3000,4,0),D2504)</f>
        <v>24705.74</v>
      </c>
    </row>
    <row r="2506" spans="2:4">
      <c r="B2506" s="1">
        <v>43598</v>
      </c>
      <c r="C2506">
        <f>IFERROR(VLOOKUP(B2506,'INX convert'!A$5:G$3000,7,0),C2505)</f>
        <v>1625.86</v>
      </c>
      <c r="D2506">
        <f>IFERROR(VLOOKUP(B2506,'INX convert'!A$5:G$3000,4,0),D2505)</f>
        <v>24705.74</v>
      </c>
    </row>
    <row r="2507" spans="2:4">
      <c r="B2507" s="1">
        <v>43599</v>
      </c>
      <c r="C2507">
        <f>IFERROR(VLOOKUP(B2507,'INX convert'!A$5:G$3000,7,0),C2506)</f>
        <v>1625.86</v>
      </c>
      <c r="D2507">
        <f>IFERROR(VLOOKUP(B2507,'INX convert'!A$5:G$3000,4,0),D2506)</f>
        <v>24705.74</v>
      </c>
    </row>
    <row r="2508" spans="2:4">
      <c r="B2508" s="1">
        <v>43600</v>
      </c>
      <c r="C2508">
        <f>IFERROR(VLOOKUP(B2508,'INX convert'!A$5:G$3000,7,0),C2507)</f>
        <v>1625.86</v>
      </c>
      <c r="D2508">
        <f>IFERROR(VLOOKUP(B2508,'INX convert'!A$5:G$3000,4,0),D2507)</f>
        <v>24705.74</v>
      </c>
    </row>
    <row r="2509" spans="2:4">
      <c r="B2509" s="1">
        <v>43601</v>
      </c>
      <c r="C2509">
        <f>IFERROR(VLOOKUP(B2509,'INX convert'!A$5:G$3000,7,0),C2508)</f>
        <v>1625.86</v>
      </c>
      <c r="D2509">
        <f>IFERROR(VLOOKUP(B2509,'INX convert'!A$5:G$3000,4,0),D2508)</f>
        <v>24705.74</v>
      </c>
    </row>
    <row r="2510" spans="2:4">
      <c r="B2510" s="1">
        <v>43602</v>
      </c>
      <c r="C2510">
        <f>IFERROR(VLOOKUP(B2510,'INX convert'!A$5:G$3000,7,0),C2509)</f>
        <v>1625.86</v>
      </c>
      <c r="D2510">
        <f>IFERROR(VLOOKUP(B2510,'INX convert'!A$5:G$3000,4,0),D2509)</f>
        <v>24705.74</v>
      </c>
    </row>
    <row r="2511" spans="2:4">
      <c r="B2511" s="1">
        <v>43605</v>
      </c>
      <c r="C2511">
        <f>IFERROR(VLOOKUP(B2511,'INX convert'!A$5:G$3000,7,0),C2510)</f>
        <v>1625.86</v>
      </c>
      <c r="D2511">
        <f>IFERROR(VLOOKUP(B2511,'INX convert'!A$5:G$3000,4,0),D2510)</f>
        <v>24705.74</v>
      </c>
    </row>
    <row r="2512" spans="2:4">
      <c r="B2512" s="1">
        <v>43606</v>
      </c>
      <c r="C2512">
        <f>IFERROR(VLOOKUP(B2512,'INX convert'!A$5:G$3000,7,0),C2511)</f>
        <v>1625.86</v>
      </c>
      <c r="D2512">
        <f>IFERROR(VLOOKUP(B2512,'INX convert'!A$5:G$3000,4,0),D2511)</f>
        <v>24705.74</v>
      </c>
    </row>
    <row r="2513" spans="2:4">
      <c r="B2513" s="1">
        <v>43607</v>
      </c>
      <c r="C2513">
        <f>IFERROR(VLOOKUP(B2513,'INX convert'!A$5:G$3000,7,0),C2512)</f>
        <v>1625.86</v>
      </c>
      <c r="D2513">
        <f>IFERROR(VLOOKUP(B2513,'INX convert'!A$5:G$3000,4,0),D2512)</f>
        <v>24705.74</v>
      </c>
    </row>
    <row r="2514" spans="2:4">
      <c r="B2514" s="1">
        <v>43608</v>
      </c>
      <c r="C2514">
        <f>IFERROR(VLOOKUP(B2514,'INX convert'!A$5:G$3000,7,0),C2513)</f>
        <v>1625.86</v>
      </c>
      <c r="D2514">
        <f>IFERROR(VLOOKUP(B2514,'INX convert'!A$5:G$3000,4,0),D2513)</f>
        <v>24705.74</v>
      </c>
    </row>
    <row r="2515" spans="2:4">
      <c r="B2515" s="1">
        <v>43609</v>
      </c>
      <c r="C2515">
        <f>IFERROR(VLOOKUP(B2515,'INX convert'!A$5:G$3000,7,0),C2514)</f>
        <v>1625.86</v>
      </c>
      <c r="D2515">
        <f>IFERROR(VLOOKUP(B2515,'INX convert'!A$5:G$3000,4,0),D2514)</f>
        <v>24705.74</v>
      </c>
    </row>
    <row r="2516" spans="2:4">
      <c r="B2516" s="1">
        <v>43613</v>
      </c>
      <c r="C2516">
        <f>IFERROR(VLOOKUP(B2516,'INX convert'!A$5:G$3000,7,0),C2515)</f>
        <v>1625.86</v>
      </c>
      <c r="D2516">
        <f>IFERROR(VLOOKUP(B2516,'INX convert'!A$5:G$3000,4,0),D2515)</f>
        <v>24705.74</v>
      </c>
    </row>
    <row r="2517" spans="2:4">
      <c r="B2517" s="1">
        <v>43614</v>
      </c>
      <c r="C2517">
        <f>IFERROR(VLOOKUP(B2517,'INX convert'!A$5:G$3000,7,0),C2516)</f>
        <v>1625.86</v>
      </c>
      <c r="D2517">
        <f>IFERROR(VLOOKUP(B2517,'INX convert'!A$5:G$3000,4,0),D2516)</f>
        <v>24705.74</v>
      </c>
    </row>
    <row r="2518" spans="2:4">
      <c r="B2518" s="1">
        <v>43615</v>
      </c>
      <c r="C2518">
        <f>IFERROR(VLOOKUP(B2518,'INX convert'!A$5:G$3000,7,0),C2517)</f>
        <v>1625.86</v>
      </c>
      <c r="D2518">
        <f>IFERROR(VLOOKUP(B2518,'INX convert'!A$5:G$3000,4,0),D2517)</f>
        <v>24705.74</v>
      </c>
    </row>
    <row r="2519" spans="2:4">
      <c r="B2519" s="1">
        <v>43616</v>
      </c>
      <c r="C2519">
        <f>IFERROR(VLOOKUP(B2519,'INX convert'!A$5:G$3000,7,0),C2518)</f>
        <v>1625.86</v>
      </c>
      <c r="D2519">
        <f>IFERROR(VLOOKUP(B2519,'INX convert'!A$5:G$3000,4,0),D2518)</f>
        <v>24705.74</v>
      </c>
    </row>
    <row r="2520" spans="2:4">
      <c r="B2520" s="1">
        <v>43619</v>
      </c>
      <c r="C2520">
        <f>IFERROR(VLOOKUP(B2520,'INX convert'!A$5:G$3000,7,0),C2519)</f>
        <v>1625.86</v>
      </c>
      <c r="D2520">
        <f>IFERROR(VLOOKUP(B2520,'INX convert'!A$5:G$3000,4,0),D2519)</f>
        <v>24705.74</v>
      </c>
    </row>
    <row r="2521" spans="2:4">
      <c r="B2521" s="1">
        <v>43620</v>
      </c>
      <c r="C2521">
        <f>IFERROR(VLOOKUP(B2521,'INX convert'!A$5:G$3000,7,0),C2520)</f>
        <v>1625.86</v>
      </c>
      <c r="D2521">
        <f>IFERROR(VLOOKUP(B2521,'INX convert'!A$5:G$3000,4,0),D2520)</f>
        <v>24705.74</v>
      </c>
    </row>
    <row r="2522" spans="2:4">
      <c r="B2522" s="1">
        <v>43621</v>
      </c>
      <c r="C2522">
        <f>IFERROR(VLOOKUP(B2522,'INX convert'!A$5:G$3000,7,0),C2521)</f>
        <v>1625.86</v>
      </c>
      <c r="D2522">
        <f>IFERROR(VLOOKUP(B2522,'INX convert'!A$5:G$3000,4,0),D2521)</f>
        <v>24705.74</v>
      </c>
    </row>
    <row r="2523" spans="2:4">
      <c r="B2523" s="1">
        <v>43622</v>
      </c>
      <c r="C2523">
        <f>IFERROR(VLOOKUP(B2523,'INX convert'!A$5:G$3000,7,0),C2522)</f>
        <v>1625.86</v>
      </c>
      <c r="D2523">
        <f>IFERROR(VLOOKUP(B2523,'INX convert'!A$5:G$3000,4,0),D2522)</f>
        <v>24705.74</v>
      </c>
    </row>
    <row r="2524" spans="2:4">
      <c r="B2524" s="1">
        <v>43623</v>
      </c>
      <c r="C2524">
        <f>IFERROR(VLOOKUP(B2524,'INX convert'!A$5:G$3000,7,0),C2523)</f>
        <v>1625.86</v>
      </c>
      <c r="D2524">
        <f>IFERROR(VLOOKUP(B2524,'INX convert'!A$5:G$3000,4,0),D2523)</f>
        <v>24705.74</v>
      </c>
    </row>
    <row r="2525" spans="2:4">
      <c r="B2525" s="1">
        <v>43626</v>
      </c>
      <c r="C2525">
        <f>IFERROR(VLOOKUP(B2525,'INX convert'!A$5:G$3000,7,0),C2524)</f>
        <v>1625.86</v>
      </c>
      <c r="D2525">
        <f>IFERROR(VLOOKUP(B2525,'INX convert'!A$5:G$3000,4,0),D2524)</f>
        <v>24705.74</v>
      </c>
    </row>
    <row r="2526" spans="2:4">
      <c r="B2526" s="1">
        <v>43627</v>
      </c>
      <c r="C2526">
        <f>IFERROR(VLOOKUP(B2526,'INX convert'!A$5:G$3000,7,0),C2525)</f>
        <v>1625.86</v>
      </c>
      <c r="D2526">
        <f>IFERROR(VLOOKUP(B2526,'INX convert'!A$5:G$3000,4,0),D2525)</f>
        <v>24705.74</v>
      </c>
    </row>
    <row r="2527" spans="2:4">
      <c r="B2527" s="1">
        <v>43628</v>
      </c>
      <c r="C2527">
        <f>IFERROR(VLOOKUP(B2527,'INX convert'!A$5:G$3000,7,0),C2526)</f>
        <v>1625.86</v>
      </c>
      <c r="D2527">
        <f>IFERROR(VLOOKUP(B2527,'INX convert'!A$5:G$3000,4,0),D2526)</f>
        <v>24705.74</v>
      </c>
    </row>
    <row r="2528" spans="2:4">
      <c r="B2528" s="1">
        <v>43629</v>
      </c>
      <c r="C2528">
        <f>IFERROR(VLOOKUP(B2528,'INX convert'!A$5:G$3000,7,0),C2527)</f>
        <v>1625.86</v>
      </c>
      <c r="D2528">
        <f>IFERROR(VLOOKUP(B2528,'INX convert'!A$5:G$3000,4,0),D2527)</f>
        <v>24705.74</v>
      </c>
    </row>
    <row r="2529" spans="2:4">
      <c r="B2529" s="1">
        <v>43630</v>
      </c>
      <c r="C2529">
        <f>IFERROR(VLOOKUP(B2529,'INX convert'!A$5:G$3000,7,0),C2528)</f>
        <v>1625.86</v>
      </c>
      <c r="D2529">
        <f>IFERROR(VLOOKUP(B2529,'INX convert'!A$5:G$3000,4,0),D2528)</f>
        <v>24705.74</v>
      </c>
    </row>
    <row r="2530" spans="2:4">
      <c r="B2530" s="1">
        <v>43633</v>
      </c>
      <c r="C2530">
        <f>IFERROR(VLOOKUP(B2530,'INX convert'!A$5:G$3000,7,0),C2529)</f>
        <v>1625.86</v>
      </c>
      <c r="D2530">
        <f>IFERROR(VLOOKUP(B2530,'INX convert'!A$5:G$3000,4,0),D2529)</f>
        <v>24705.74</v>
      </c>
    </row>
    <row r="2531" spans="2:4">
      <c r="B2531" s="1">
        <v>43634</v>
      </c>
      <c r="C2531">
        <f>IFERROR(VLOOKUP(B2531,'INX convert'!A$5:G$3000,7,0),C2530)</f>
        <v>1625.86</v>
      </c>
      <c r="D2531">
        <f>IFERROR(VLOOKUP(B2531,'INX convert'!A$5:G$3000,4,0),D2530)</f>
        <v>24705.74</v>
      </c>
    </row>
    <row r="2532" spans="2:4">
      <c r="B2532" s="1">
        <v>43635</v>
      </c>
      <c r="C2532">
        <f>IFERROR(VLOOKUP(B2532,'INX convert'!A$5:G$3000,7,0),C2531)</f>
        <v>1625.86</v>
      </c>
      <c r="D2532">
        <f>IFERROR(VLOOKUP(B2532,'INX convert'!A$5:G$3000,4,0),D2531)</f>
        <v>24705.74</v>
      </c>
    </row>
    <row r="2533" spans="2:4">
      <c r="B2533" s="1">
        <v>43636</v>
      </c>
      <c r="C2533">
        <f>IFERROR(VLOOKUP(B2533,'INX convert'!A$5:G$3000,7,0),C2532)</f>
        <v>1625.86</v>
      </c>
      <c r="D2533">
        <f>IFERROR(VLOOKUP(B2533,'INX convert'!A$5:G$3000,4,0),D2532)</f>
        <v>24705.74</v>
      </c>
    </row>
    <row r="2534" spans="2:4">
      <c r="B2534" s="1">
        <v>43637</v>
      </c>
      <c r="C2534">
        <f>IFERROR(VLOOKUP(B2534,'INX convert'!A$5:G$3000,7,0),C2533)</f>
        <v>1625.86</v>
      </c>
      <c r="D2534">
        <f>IFERROR(VLOOKUP(B2534,'INX convert'!A$5:G$3000,4,0),D2533)</f>
        <v>24705.74</v>
      </c>
    </row>
    <row r="2535" spans="2:4">
      <c r="B2535" s="1">
        <v>43640</v>
      </c>
      <c r="C2535">
        <f>IFERROR(VLOOKUP(B2535,'INX convert'!A$5:G$3000,7,0),C2534)</f>
        <v>1625.86</v>
      </c>
      <c r="D2535">
        <f>IFERROR(VLOOKUP(B2535,'INX convert'!A$5:G$3000,4,0),D2534)</f>
        <v>24705.74</v>
      </c>
    </row>
    <row r="2536" spans="2:4">
      <c r="B2536" s="1">
        <v>43641</v>
      </c>
      <c r="C2536">
        <f>IFERROR(VLOOKUP(B2536,'INX convert'!A$5:G$3000,7,0),C2535)</f>
        <v>1625.86</v>
      </c>
      <c r="D2536">
        <f>IFERROR(VLOOKUP(B2536,'INX convert'!A$5:G$3000,4,0),D2535)</f>
        <v>24705.74</v>
      </c>
    </row>
    <row r="2537" spans="2:4">
      <c r="B2537" s="1">
        <v>43642</v>
      </c>
      <c r="C2537">
        <f>IFERROR(VLOOKUP(B2537,'INX convert'!A$5:G$3000,7,0),C2536)</f>
        <v>1625.86</v>
      </c>
      <c r="D2537">
        <f>IFERROR(VLOOKUP(B2537,'INX convert'!A$5:G$3000,4,0),D2536)</f>
        <v>24705.74</v>
      </c>
    </row>
    <row r="2538" spans="2:4">
      <c r="B2538" s="1">
        <v>43643</v>
      </c>
      <c r="C2538">
        <f>IFERROR(VLOOKUP(B2538,'INX convert'!A$5:G$3000,7,0),C2537)</f>
        <v>1625.86</v>
      </c>
      <c r="D2538">
        <f>IFERROR(VLOOKUP(B2538,'INX convert'!A$5:G$3000,4,0),D2537)</f>
        <v>24705.74</v>
      </c>
    </row>
    <row r="2539" spans="2:4">
      <c r="B2539" s="1">
        <v>43644</v>
      </c>
      <c r="C2539">
        <f>IFERROR(VLOOKUP(B2539,'INX convert'!A$5:G$3000,7,0),C2538)</f>
        <v>1625.86</v>
      </c>
      <c r="D2539">
        <f>IFERROR(VLOOKUP(B2539,'INX convert'!A$5:G$3000,4,0),D2538)</f>
        <v>24705.74</v>
      </c>
    </row>
    <row r="2540" spans="2:4">
      <c r="B2540" s="1">
        <v>43647</v>
      </c>
      <c r="C2540">
        <f>IFERROR(VLOOKUP(B2540,'INX convert'!A$5:G$3000,7,0),C2539)</f>
        <v>1625.86</v>
      </c>
      <c r="D2540">
        <f>IFERROR(VLOOKUP(B2540,'INX convert'!A$5:G$3000,4,0),D2539)</f>
        <v>24705.74</v>
      </c>
    </row>
    <row r="2541" spans="2:4">
      <c r="B2541" s="1">
        <v>43648</v>
      </c>
      <c r="C2541">
        <f>IFERROR(VLOOKUP(B2541,'INX convert'!A$5:G$3000,7,0),C2540)</f>
        <v>1625.86</v>
      </c>
      <c r="D2541">
        <f>IFERROR(VLOOKUP(B2541,'INX convert'!A$5:G$3000,4,0),D2540)</f>
        <v>24705.74</v>
      </c>
    </row>
    <row r="2542" spans="2:4">
      <c r="B2542" s="1">
        <v>43649</v>
      </c>
      <c r="C2542">
        <f>IFERROR(VLOOKUP(B2542,'INX convert'!A$5:G$3000,7,0),C2541)</f>
        <v>1625.86</v>
      </c>
      <c r="D2542">
        <f>IFERROR(VLOOKUP(B2542,'INX convert'!A$5:G$3000,4,0),D2541)</f>
        <v>24705.74</v>
      </c>
    </row>
    <row r="2543" spans="2:4">
      <c r="B2543" s="1">
        <v>43651</v>
      </c>
      <c r="C2543">
        <f>IFERROR(VLOOKUP(B2543,'INX convert'!A$5:G$3000,7,0),C2542)</f>
        <v>1625.86</v>
      </c>
      <c r="D2543">
        <f>IFERROR(VLOOKUP(B2543,'INX convert'!A$5:G$3000,4,0),D2542)</f>
        <v>24705.74</v>
      </c>
    </row>
    <row r="2544" spans="2:4">
      <c r="B2544" s="1">
        <v>43654</v>
      </c>
      <c r="C2544">
        <f>IFERROR(VLOOKUP(B2544,'INX convert'!A$5:G$3000,7,0),C2543)</f>
        <v>1625.86</v>
      </c>
      <c r="D2544">
        <f>IFERROR(VLOOKUP(B2544,'INX convert'!A$5:G$3000,4,0),D2543)</f>
        <v>24705.74</v>
      </c>
    </row>
    <row r="2545" spans="2:4">
      <c r="B2545" s="1">
        <v>43655</v>
      </c>
      <c r="C2545">
        <f>IFERROR(VLOOKUP(B2545,'INX convert'!A$5:G$3000,7,0),C2544)</f>
        <v>1625.86</v>
      </c>
      <c r="D2545">
        <f>IFERROR(VLOOKUP(B2545,'INX convert'!A$5:G$3000,4,0),D2544)</f>
        <v>24705.74</v>
      </c>
    </row>
    <row r="2546" spans="2:4">
      <c r="B2546" s="1">
        <v>43656</v>
      </c>
      <c r="C2546">
        <f>IFERROR(VLOOKUP(B2546,'INX convert'!A$5:G$3000,7,0),C2545)</f>
        <v>1625.86</v>
      </c>
      <c r="D2546">
        <f>IFERROR(VLOOKUP(B2546,'INX convert'!A$5:G$3000,4,0),D2545)</f>
        <v>24705.74</v>
      </c>
    </row>
    <row r="2547" spans="2:4">
      <c r="B2547" s="1">
        <v>43657</v>
      </c>
      <c r="C2547">
        <f>IFERROR(VLOOKUP(B2547,'INX convert'!A$5:G$3000,7,0),C2546)</f>
        <v>1625.86</v>
      </c>
      <c r="D2547">
        <f>IFERROR(VLOOKUP(B2547,'INX convert'!A$5:G$3000,4,0),D2546)</f>
        <v>24705.74</v>
      </c>
    </row>
    <row r="2548" spans="2:4">
      <c r="B2548" s="1">
        <v>43658</v>
      </c>
      <c r="C2548">
        <f>IFERROR(VLOOKUP(B2548,'INX convert'!A$5:G$3000,7,0),C2547)</f>
        <v>1625.86</v>
      </c>
      <c r="D2548">
        <f>IFERROR(VLOOKUP(B2548,'INX convert'!A$5:G$3000,4,0),D2547)</f>
        <v>24705.74</v>
      </c>
    </row>
    <row r="2549" spans="2:4">
      <c r="B2549" s="1">
        <v>43661</v>
      </c>
      <c r="C2549">
        <f>IFERROR(VLOOKUP(B2549,'INX convert'!A$5:G$3000,7,0),C2548)</f>
        <v>1625.86</v>
      </c>
      <c r="D2549">
        <f>IFERROR(VLOOKUP(B2549,'INX convert'!A$5:G$3000,4,0),D2548)</f>
        <v>24705.74</v>
      </c>
    </row>
    <row r="2550" spans="2:4">
      <c r="B2550" s="1">
        <v>43662</v>
      </c>
      <c r="C2550">
        <f>IFERROR(VLOOKUP(B2550,'INX convert'!A$5:G$3000,7,0),C2549)</f>
        <v>1625.86</v>
      </c>
      <c r="D2550">
        <f>IFERROR(VLOOKUP(B2550,'INX convert'!A$5:G$3000,4,0),D2549)</f>
        <v>24705.74</v>
      </c>
    </row>
    <row r="2551" spans="2:4">
      <c r="B2551" s="1">
        <v>43663</v>
      </c>
      <c r="C2551">
        <f>IFERROR(VLOOKUP(B2551,'INX convert'!A$5:G$3000,7,0),C2550)</f>
        <v>1625.86</v>
      </c>
      <c r="D2551">
        <f>IFERROR(VLOOKUP(B2551,'INX convert'!A$5:G$3000,4,0),D2550)</f>
        <v>24705.74</v>
      </c>
    </row>
    <row r="2552" spans="2:4">
      <c r="B2552" s="1">
        <v>43664</v>
      </c>
      <c r="C2552">
        <f>IFERROR(VLOOKUP(B2552,'INX convert'!A$5:G$3000,7,0),C2551)</f>
        <v>1625.86</v>
      </c>
      <c r="D2552">
        <f>IFERROR(VLOOKUP(B2552,'INX convert'!A$5:G$3000,4,0),D2551)</f>
        <v>24705.74</v>
      </c>
    </row>
    <row r="2553" spans="2:4">
      <c r="B2553" s="1">
        <v>43665</v>
      </c>
      <c r="C2553">
        <f>IFERROR(VLOOKUP(B2553,'INX convert'!A$5:G$3000,7,0),C2552)</f>
        <v>1625.86</v>
      </c>
      <c r="D2553">
        <f>IFERROR(VLOOKUP(B2553,'INX convert'!A$5:G$3000,4,0),D2552)</f>
        <v>24705.74</v>
      </c>
    </row>
    <row r="2554" spans="2:4">
      <c r="B2554" s="1">
        <v>43668</v>
      </c>
      <c r="C2554">
        <f>IFERROR(VLOOKUP(B2554,'INX convert'!A$5:G$3000,7,0),C2553)</f>
        <v>1625.86</v>
      </c>
      <c r="D2554">
        <f>IFERROR(VLOOKUP(B2554,'INX convert'!A$5:G$3000,4,0),D2553)</f>
        <v>24705.74</v>
      </c>
    </row>
    <row r="2555" spans="2:4">
      <c r="B2555" s="1">
        <v>43669</v>
      </c>
      <c r="C2555">
        <f>IFERROR(VLOOKUP(B2555,'INX convert'!A$5:G$3000,7,0),C2554)</f>
        <v>1625.86</v>
      </c>
      <c r="D2555">
        <f>IFERROR(VLOOKUP(B2555,'INX convert'!A$5:G$3000,4,0),D2554)</f>
        <v>24705.74</v>
      </c>
    </row>
    <row r="2556" spans="2:4">
      <c r="B2556" s="1">
        <v>43670</v>
      </c>
      <c r="C2556">
        <f>IFERROR(VLOOKUP(B2556,'INX convert'!A$5:G$3000,7,0),C2555)</f>
        <v>1625.86</v>
      </c>
      <c r="D2556">
        <f>IFERROR(VLOOKUP(B2556,'INX convert'!A$5:G$3000,4,0),D2555)</f>
        <v>24705.74</v>
      </c>
    </row>
    <row r="2557" spans="2:4">
      <c r="B2557" s="1">
        <v>43671</v>
      </c>
      <c r="C2557">
        <f>IFERROR(VLOOKUP(B2557,'INX convert'!A$5:G$3000,7,0),C2556)</f>
        <v>1625.86</v>
      </c>
      <c r="D2557">
        <f>IFERROR(VLOOKUP(B2557,'INX convert'!A$5:G$3000,4,0),D2556)</f>
        <v>24705.74</v>
      </c>
    </row>
    <row r="2558" spans="2:4">
      <c r="B2558" s="1">
        <v>43672</v>
      </c>
      <c r="C2558">
        <f>IFERROR(VLOOKUP(B2558,'INX convert'!A$5:G$3000,7,0),C2557)</f>
        <v>1625.86</v>
      </c>
      <c r="D2558">
        <f>IFERROR(VLOOKUP(B2558,'INX convert'!A$5:G$3000,4,0),D2557)</f>
        <v>24705.74</v>
      </c>
    </row>
    <row r="2559" spans="2:4">
      <c r="B2559" s="1">
        <v>43675</v>
      </c>
      <c r="C2559">
        <f>IFERROR(VLOOKUP(B2559,'INX convert'!A$5:G$3000,7,0),C2558)</f>
        <v>1625.86</v>
      </c>
      <c r="D2559">
        <f>IFERROR(VLOOKUP(B2559,'INX convert'!A$5:G$3000,4,0),D2558)</f>
        <v>24705.74</v>
      </c>
    </row>
    <row r="2560" spans="2:4">
      <c r="B2560" s="1">
        <v>43676</v>
      </c>
      <c r="C2560">
        <f>IFERROR(VLOOKUP(B2560,'INX convert'!A$5:G$3000,7,0),C2559)</f>
        <v>1625.86</v>
      </c>
      <c r="D2560">
        <f>IFERROR(VLOOKUP(B2560,'INX convert'!A$5:G$3000,4,0),D2559)</f>
        <v>24705.74</v>
      </c>
    </row>
    <row r="2561" spans="2:4">
      <c r="B2561" s="1">
        <v>43677</v>
      </c>
      <c r="C2561">
        <f>IFERROR(VLOOKUP(B2561,'INX convert'!A$5:G$3000,7,0),C2560)</f>
        <v>1625.86</v>
      </c>
      <c r="D2561">
        <f>IFERROR(VLOOKUP(B2561,'INX convert'!A$5:G$3000,4,0),D2560)</f>
        <v>24705.74</v>
      </c>
    </row>
    <row r="2562" spans="2:4">
      <c r="B2562" s="1">
        <v>43678</v>
      </c>
      <c r="C2562">
        <f>IFERROR(VLOOKUP(B2562,'INX convert'!A$5:G$3000,7,0),C2561)</f>
        <v>1625.86</v>
      </c>
      <c r="D2562">
        <f>IFERROR(VLOOKUP(B2562,'INX convert'!A$5:G$3000,4,0),D2561)</f>
        <v>24705.74</v>
      </c>
    </row>
    <row r="2563" spans="2:4">
      <c r="B2563" s="1">
        <v>43679</v>
      </c>
      <c r="C2563">
        <f>IFERROR(VLOOKUP(B2563,'INX convert'!A$5:G$3000,7,0),C2562)</f>
        <v>1625.86</v>
      </c>
      <c r="D2563">
        <f>IFERROR(VLOOKUP(B2563,'INX convert'!A$5:G$3000,4,0),D2562)</f>
        <v>24705.74</v>
      </c>
    </row>
    <row r="2564" spans="2:4">
      <c r="B2564" s="1">
        <v>43682</v>
      </c>
      <c r="C2564">
        <f>IFERROR(VLOOKUP(B2564,'INX convert'!A$5:G$3000,7,0),C2563)</f>
        <v>1625.86</v>
      </c>
      <c r="D2564">
        <f>IFERROR(VLOOKUP(B2564,'INX convert'!A$5:G$3000,4,0),D2563)</f>
        <v>24705.74</v>
      </c>
    </row>
    <row r="2565" spans="2:4">
      <c r="B2565" s="1">
        <v>43683</v>
      </c>
      <c r="C2565">
        <f>IFERROR(VLOOKUP(B2565,'INX convert'!A$5:G$3000,7,0),C2564)</f>
        <v>1625.86</v>
      </c>
      <c r="D2565">
        <f>IFERROR(VLOOKUP(B2565,'INX convert'!A$5:G$3000,4,0),D2564)</f>
        <v>24705.74</v>
      </c>
    </row>
    <row r="2566" spans="2:4">
      <c r="B2566" s="1">
        <v>43684</v>
      </c>
      <c r="C2566">
        <f>IFERROR(VLOOKUP(B2566,'INX convert'!A$5:G$3000,7,0),C2565)</f>
        <v>1625.86</v>
      </c>
      <c r="D2566">
        <f>IFERROR(VLOOKUP(B2566,'INX convert'!A$5:G$3000,4,0),D2565)</f>
        <v>24705.74</v>
      </c>
    </row>
    <row r="2567" spans="2:4">
      <c r="B2567" s="1">
        <v>43685</v>
      </c>
      <c r="C2567">
        <f>IFERROR(VLOOKUP(B2567,'INX convert'!A$5:G$3000,7,0),C2566)</f>
        <v>1625.86</v>
      </c>
      <c r="D2567">
        <f>IFERROR(VLOOKUP(B2567,'INX convert'!A$5:G$3000,4,0),D2566)</f>
        <v>24705.74</v>
      </c>
    </row>
    <row r="2568" spans="2:4">
      <c r="B2568" s="1">
        <v>43686</v>
      </c>
      <c r="C2568">
        <f>IFERROR(VLOOKUP(B2568,'INX convert'!A$5:G$3000,7,0),C2567)</f>
        <v>1625.86</v>
      </c>
      <c r="D2568">
        <f>IFERROR(VLOOKUP(B2568,'INX convert'!A$5:G$3000,4,0),D2567)</f>
        <v>24705.74</v>
      </c>
    </row>
    <row r="2569" spans="2:4">
      <c r="B2569" s="1">
        <v>43689</v>
      </c>
      <c r="C2569">
        <f>IFERROR(VLOOKUP(B2569,'INX convert'!A$5:G$3000,7,0),C2568)</f>
        <v>1625.86</v>
      </c>
      <c r="D2569">
        <f>IFERROR(VLOOKUP(B2569,'INX convert'!A$5:G$3000,4,0),D2568)</f>
        <v>24705.74</v>
      </c>
    </row>
    <row r="2570" spans="2:4">
      <c r="B2570" s="1">
        <v>43690</v>
      </c>
      <c r="C2570">
        <f>IFERROR(VLOOKUP(B2570,'INX convert'!A$5:G$3000,7,0),C2569)</f>
        <v>1625.86</v>
      </c>
      <c r="D2570">
        <f>IFERROR(VLOOKUP(B2570,'INX convert'!A$5:G$3000,4,0),D2569)</f>
        <v>24705.74</v>
      </c>
    </row>
    <row r="2571" spans="2:4">
      <c r="B2571" s="1">
        <v>43691</v>
      </c>
      <c r="C2571">
        <f>IFERROR(VLOOKUP(B2571,'INX convert'!A$5:G$3000,7,0),C2570)</f>
        <v>1625.86</v>
      </c>
      <c r="D2571">
        <f>IFERROR(VLOOKUP(B2571,'INX convert'!A$5:G$3000,4,0),D2570)</f>
        <v>24705.74</v>
      </c>
    </row>
    <row r="2572" spans="2:4">
      <c r="B2572" s="1">
        <v>43692</v>
      </c>
      <c r="C2572">
        <f>IFERROR(VLOOKUP(B2572,'INX convert'!A$5:G$3000,7,0),C2571)</f>
        <v>1625.86</v>
      </c>
      <c r="D2572">
        <f>IFERROR(VLOOKUP(B2572,'INX convert'!A$5:G$3000,4,0),D2571)</f>
        <v>24705.74</v>
      </c>
    </row>
    <row r="2573" spans="2:4">
      <c r="B2573" s="1">
        <v>43693</v>
      </c>
      <c r="C2573">
        <f>IFERROR(VLOOKUP(B2573,'INX convert'!A$5:G$3000,7,0),C2572)</f>
        <v>1625.86</v>
      </c>
      <c r="D2573">
        <f>IFERROR(VLOOKUP(B2573,'INX convert'!A$5:G$3000,4,0),D2572)</f>
        <v>24705.74</v>
      </c>
    </row>
    <row r="2574" spans="2:4">
      <c r="B2574" s="1">
        <v>43696</v>
      </c>
      <c r="C2574">
        <f>IFERROR(VLOOKUP(B2574,'INX convert'!A$5:G$3000,7,0),C2573)</f>
        <v>1625.86</v>
      </c>
      <c r="D2574">
        <f>IFERROR(VLOOKUP(B2574,'INX convert'!A$5:G$3000,4,0),D2573)</f>
        <v>24705.74</v>
      </c>
    </row>
    <row r="2575" spans="2:4">
      <c r="B2575" s="1">
        <v>43697</v>
      </c>
      <c r="C2575">
        <f>IFERROR(VLOOKUP(B2575,'INX convert'!A$5:G$3000,7,0),C2574)</f>
        <v>1625.86</v>
      </c>
      <c r="D2575">
        <f>IFERROR(VLOOKUP(B2575,'INX convert'!A$5:G$3000,4,0),D2574)</f>
        <v>24705.74</v>
      </c>
    </row>
    <row r="2576" spans="2:4">
      <c r="B2576" s="1">
        <v>43698</v>
      </c>
      <c r="C2576">
        <f>IFERROR(VLOOKUP(B2576,'INX convert'!A$5:G$3000,7,0),C2575)</f>
        <v>1625.86</v>
      </c>
      <c r="D2576">
        <f>IFERROR(VLOOKUP(B2576,'INX convert'!A$5:G$3000,4,0),D2575)</f>
        <v>24705.74</v>
      </c>
    </row>
    <row r="2577" spans="2:4">
      <c r="B2577" s="1">
        <v>43699</v>
      </c>
      <c r="C2577">
        <f>IFERROR(VLOOKUP(B2577,'INX convert'!A$5:G$3000,7,0),C2576)</f>
        <v>1625.86</v>
      </c>
      <c r="D2577">
        <f>IFERROR(VLOOKUP(B2577,'INX convert'!A$5:G$3000,4,0),D2576)</f>
        <v>24705.74</v>
      </c>
    </row>
    <row r="2578" spans="2:4">
      <c r="B2578" s="1">
        <v>43700</v>
      </c>
      <c r="C2578">
        <f>IFERROR(VLOOKUP(B2578,'INX convert'!A$5:G$3000,7,0),C2577)</f>
        <v>1625.86</v>
      </c>
      <c r="D2578">
        <f>IFERROR(VLOOKUP(B2578,'INX convert'!A$5:G$3000,4,0),D2577)</f>
        <v>24705.74</v>
      </c>
    </row>
    <row r="2579" spans="2:4">
      <c r="B2579" s="1">
        <v>43703</v>
      </c>
      <c r="C2579">
        <f>IFERROR(VLOOKUP(B2579,'INX convert'!A$5:G$3000,7,0),C2578)</f>
        <v>1625.86</v>
      </c>
      <c r="D2579">
        <f>IFERROR(VLOOKUP(B2579,'INX convert'!A$5:G$3000,4,0),D2578)</f>
        <v>24705.74</v>
      </c>
    </row>
    <row r="2580" spans="2:4">
      <c r="B2580" s="1">
        <v>43704</v>
      </c>
      <c r="C2580">
        <f>IFERROR(VLOOKUP(B2580,'INX convert'!A$5:G$3000,7,0),C2579)</f>
        <v>1625.86</v>
      </c>
      <c r="D2580">
        <f>IFERROR(VLOOKUP(B2580,'INX convert'!A$5:G$3000,4,0),D2579)</f>
        <v>24705.74</v>
      </c>
    </row>
    <row r="2581" spans="2:4">
      <c r="B2581" s="1">
        <v>43705</v>
      </c>
      <c r="C2581">
        <f>IFERROR(VLOOKUP(B2581,'INX convert'!A$5:G$3000,7,0),C2580)</f>
        <v>1625.86</v>
      </c>
      <c r="D2581">
        <f>IFERROR(VLOOKUP(B2581,'INX convert'!A$5:G$3000,4,0),D2580)</f>
        <v>24705.74</v>
      </c>
    </row>
    <row r="2582" spans="2:4">
      <c r="B2582" s="1">
        <v>43706</v>
      </c>
      <c r="C2582">
        <f>IFERROR(VLOOKUP(B2582,'INX convert'!A$5:G$3000,7,0),C2581)</f>
        <v>1625.86</v>
      </c>
      <c r="D2582">
        <f>IFERROR(VLOOKUP(B2582,'INX convert'!A$5:G$3000,4,0),D2581)</f>
        <v>24705.74</v>
      </c>
    </row>
    <row r="2583" spans="2:4">
      <c r="B2583" s="1">
        <v>43707</v>
      </c>
      <c r="C2583">
        <f>IFERROR(VLOOKUP(B2583,'INX convert'!A$5:G$3000,7,0),C2582)</f>
        <v>1625.86</v>
      </c>
      <c r="D2583">
        <f>IFERROR(VLOOKUP(B2583,'INX convert'!A$5:G$3000,4,0),D2582)</f>
        <v>24705.74</v>
      </c>
    </row>
    <row r="2584" spans="2:4">
      <c r="B2584" s="1">
        <v>43711</v>
      </c>
      <c r="C2584">
        <f>IFERROR(VLOOKUP(B2584,'INX convert'!A$5:G$3000,7,0),C2583)</f>
        <v>1625.86</v>
      </c>
      <c r="D2584">
        <f>IFERROR(VLOOKUP(B2584,'INX convert'!A$5:G$3000,4,0),D2583)</f>
        <v>24705.74</v>
      </c>
    </row>
    <row r="2585" spans="2:4">
      <c r="B2585" s="1">
        <v>43712</v>
      </c>
      <c r="C2585">
        <f>IFERROR(VLOOKUP(B2585,'INX convert'!A$5:G$3000,7,0),C2584)</f>
        <v>1625.86</v>
      </c>
      <c r="D2585">
        <f>IFERROR(VLOOKUP(B2585,'INX convert'!A$5:G$3000,4,0),D2584)</f>
        <v>24705.74</v>
      </c>
    </row>
    <row r="2586" spans="2:4">
      <c r="B2586" s="1">
        <v>43713</v>
      </c>
      <c r="C2586">
        <f>IFERROR(VLOOKUP(B2586,'INX convert'!A$5:G$3000,7,0),C2585)</f>
        <v>1625.86</v>
      </c>
      <c r="D2586">
        <f>IFERROR(VLOOKUP(B2586,'INX convert'!A$5:G$3000,4,0),D2585)</f>
        <v>24705.74</v>
      </c>
    </row>
    <row r="2587" spans="2:4">
      <c r="B2587" s="1">
        <v>43714</v>
      </c>
      <c r="C2587">
        <f>IFERROR(VLOOKUP(B2587,'INX convert'!A$5:G$3000,7,0),C2586)</f>
        <v>1625.86</v>
      </c>
      <c r="D2587">
        <f>IFERROR(VLOOKUP(B2587,'INX convert'!A$5:G$3000,4,0),D2586)</f>
        <v>24705.74</v>
      </c>
    </row>
    <row r="2588" spans="2:4">
      <c r="B2588" s="1">
        <v>43717</v>
      </c>
      <c r="C2588">
        <f>IFERROR(VLOOKUP(B2588,'INX convert'!A$5:G$3000,7,0),C2587)</f>
        <v>1625.86</v>
      </c>
      <c r="D2588">
        <f>IFERROR(VLOOKUP(B2588,'INX convert'!A$5:G$3000,4,0),D2587)</f>
        <v>24705.74</v>
      </c>
    </row>
    <row r="2589" spans="2:4">
      <c r="B2589" s="1">
        <v>43718</v>
      </c>
      <c r="C2589">
        <f>IFERROR(VLOOKUP(B2589,'INX convert'!A$5:G$3000,7,0),C2588)</f>
        <v>1625.86</v>
      </c>
      <c r="D2589">
        <f>IFERROR(VLOOKUP(B2589,'INX convert'!A$5:G$3000,4,0),D2588)</f>
        <v>24705.74</v>
      </c>
    </row>
    <row r="2590" spans="2:4">
      <c r="B2590" s="1">
        <v>43719</v>
      </c>
      <c r="C2590">
        <f>IFERROR(VLOOKUP(B2590,'INX convert'!A$5:G$3000,7,0),C2589)</f>
        <v>1625.86</v>
      </c>
      <c r="D2590">
        <f>IFERROR(VLOOKUP(B2590,'INX convert'!A$5:G$3000,4,0),D2589)</f>
        <v>24705.74</v>
      </c>
    </row>
    <row r="2591" spans="2:4">
      <c r="B2591" s="1">
        <v>43720</v>
      </c>
      <c r="C2591">
        <f>IFERROR(VLOOKUP(B2591,'INX convert'!A$5:G$3000,7,0),C2590)</f>
        <v>1625.86</v>
      </c>
      <c r="D2591">
        <f>IFERROR(VLOOKUP(B2591,'INX convert'!A$5:G$3000,4,0),D2590)</f>
        <v>24705.74</v>
      </c>
    </row>
    <row r="2592" spans="2:4">
      <c r="B2592" s="1">
        <v>43721</v>
      </c>
      <c r="C2592">
        <f>IFERROR(VLOOKUP(B2592,'INX convert'!A$5:G$3000,7,0),C2591)</f>
        <v>1625.86</v>
      </c>
      <c r="D2592">
        <f>IFERROR(VLOOKUP(B2592,'INX convert'!A$5:G$3000,4,0),D2591)</f>
        <v>24705.74</v>
      </c>
    </row>
    <row r="2593" spans="2:4">
      <c r="B2593" s="1">
        <v>43724</v>
      </c>
      <c r="C2593">
        <f>IFERROR(VLOOKUP(B2593,'INX convert'!A$5:G$3000,7,0),C2592)</f>
        <v>1625.86</v>
      </c>
      <c r="D2593">
        <f>IFERROR(VLOOKUP(B2593,'INX convert'!A$5:G$3000,4,0),D2592)</f>
        <v>24705.74</v>
      </c>
    </row>
    <row r="2594" spans="2:4">
      <c r="B2594" s="1">
        <v>43725</v>
      </c>
      <c r="C2594">
        <f>IFERROR(VLOOKUP(B2594,'INX convert'!A$5:G$3000,7,0),C2593)</f>
        <v>1625.86</v>
      </c>
      <c r="D2594">
        <f>IFERROR(VLOOKUP(B2594,'INX convert'!A$5:G$3000,4,0),D2593)</f>
        <v>24705.74</v>
      </c>
    </row>
    <row r="2595" spans="2:4">
      <c r="B2595" s="1">
        <v>43726</v>
      </c>
      <c r="C2595">
        <f>IFERROR(VLOOKUP(B2595,'INX convert'!A$5:G$3000,7,0),C2594)</f>
        <v>1625.86</v>
      </c>
      <c r="D2595">
        <f>IFERROR(VLOOKUP(B2595,'INX convert'!A$5:G$3000,4,0),D2594)</f>
        <v>24705.74</v>
      </c>
    </row>
    <row r="2596" spans="2:4">
      <c r="B2596" s="1">
        <v>43727</v>
      </c>
      <c r="C2596">
        <f>IFERROR(VLOOKUP(B2596,'INX convert'!A$5:G$3000,7,0),C2595)</f>
        <v>1625.86</v>
      </c>
      <c r="D2596">
        <f>IFERROR(VLOOKUP(B2596,'INX convert'!A$5:G$3000,4,0),D2595)</f>
        <v>24705.74</v>
      </c>
    </row>
    <row r="2597" spans="2:4">
      <c r="B2597" s="1">
        <v>43728</v>
      </c>
      <c r="C2597">
        <f>IFERROR(VLOOKUP(B2597,'INX convert'!A$5:G$3000,7,0),C2596)</f>
        <v>1625.86</v>
      </c>
      <c r="D2597">
        <f>IFERROR(VLOOKUP(B2597,'INX convert'!A$5:G$3000,4,0),D2596)</f>
        <v>24705.74</v>
      </c>
    </row>
    <row r="2598" spans="2:4">
      <c r="B2598" s="1">
        <v>43731</v>
      </c>
      <c r="C2598">
        <f>IFERROR(VLOOKUP(B2598,'INX convert'!A$5:G$3000,7,0),C2597)</f>
        <v>1625.86</v>
      </c>
      <c r="D2598">
        <f>IFERROR(VLOOKUP(B2598,'INX convert'!A$5:G$3000,4,0),D2597)</f>
        <v>24705.74</v>
      </c>
    </row>
    <row r="2599" spans="2:4">
      <c r="B2599" s="1">
        <v>43732</v>
      </c>
      <c r="C2599">
        <f>IFERROR(VLOOKUP(B2599,'INX convert'!A$5:G$3000,7,0),C2598)</f>
        <v>1625.86</v>
      </c>
      <c r="D2599">
        <f>IFERROR(VLOOKUP(B2599,'INX convert'!A$5:G$3000,4,0),D2598)</f>
        <v>24705.74</v>
      </c>
    </row>
    <row r="2600" spans="2:4">
      <c r="B2600" s="1">
        <v>43733</v>
      </c>
      <c r="C2600">
        <f>IFERROR(VLOOKUP(B2600,'INX convert'!A$5:G$3000,7,0),C2599)</f>
        <v>1625.86</v>
      </c>
      <c r="D2600">
        <f>IFERROR(VLOOKUP(B2600,'INX convert'!A$5:G$3000,4,0),D2599)</f>
        <v>24705.74</v>
      </c>
    </row>
    <row r="2601" spans="2:4">
      <c r="B2601" s="1">
        <v>43734</v>
      </c>
      <c r="C2601">
        <f>IFERROR(VLOOKUP(B2601,'INX convert'!A$5:G$3000,7,0),C2600)</f>
        <v>1625.86</v>
      </c>
      <c r="D2601">
        <f>IFERROR(VLOOKUP(B2601,'INX convert'!A$5:G$3000,4,0),D2600)</f>
        <v>24705.74</v>
      </c>
    </row>
    <row r="2602" spans="2:4">
      <c r="B2602" s="1">
        <v>43735</v>
      </c>
      <c r="C2602">
        <f>IFERROR(VLOOKUP(B2602,'INX convert'!A$5:G$3000,7,0),C2601)</f>
        <v>1625.86</v>
      </c>
      <c r="D2602">
        <f>IFERROR(VLOOKUP(B2602,'INX convert'!A$5:G$3000,4,0),D2601)</f>
        <v>24705.74</v>
      </c>
    </row>
    <row r="2603" spans="2:4">
      <c r="B2603" s="1">
        <v>43738</v>
      </c>
      <c r="C2603">
        <f>IFERROR(VLOOKUP(B2603,'INX convert'!A$5:G$3000,7,0),C2602)</f>
        <v>1625.86</v>
      </c>
      <c r="D2603">
        <f>IFERROR(VLOOKUP(B2603,'INX convert'!A$5:G$3000,4,0),D2602)</f>
        <v>24705.74</v>
      </c>
    </row>
    <row r="2604" spans="2:4">
      <c r="B2604" s="1">
        <v>43739</v>
      </c>
      <c r="C2604">
        <f>IFERROR(VLOOKUP(B2604,'INX convert'!A$5:G$3000,7,0),C2603)</f>
        <v>1625.86</v>
      </c>
      <c r="D2604">
        <f>IFERROR(VLOOKUP(B2604,'INX convert'!A$5:G$3000,4,0),D2603)</f>
        <v>24705.74</v>
      </c>
    </row>
    <row r="2605" spans="2:4">
      <c r="B2605" s="1">
        <v>43740</v>
      </c>
      <c r="C2605">
        <f>IFERROR(VLOOKUP(B2605,'INX convert'!A$5:G$3000,7,0),C2604)</f>
        <v>1625.86</v>
      </c>
      <c r="D2605">
        <f>IFERROR(VLOOKUP(B2605,'INX convert'!A$5:G$3000,4,0),D2604)</f>
        <v>24705.74</v>
      </c>
    </row>
    <row r="2606" spans="2:4">
      <c r="B2606" s="1">
        <v>43741</v>
      </c>
      <c r="C2606">
        <f>IFERROR(VLOOKUP(B2606,'INX convert'!A$5:G$3000,7,0),C2605)</f>
        <v>1625.86</v>
      </c>
      <c r="D2606">
        <f>IFERROR(VLOOKUP(B2606,'INX convert'!A$5:G$3000,4,0),D2605)</f>
        <v>24705.74</v>
      </c>
    </row>
    <row r="2607" spans="2:4">
      <c r="B2607" s="1">
        <v>43742</v>
      </c>
      <c r="C2607">
        <f>IFERROR(VLOOKUP(B2607,'INX convert'!A$5:G$3000,7,0),C2606)</f>
        <v>1625.86</v>
      </c>
      <c r="D2607">
        <f>IFERROR(VLOOKUP(B2607,'INX convert'!A$5:G$3000,4,0),D2606)</f>
        <v>24705.74</v>
      </c>
    </row>
    <row r="2608" spans="2:4">
      <c r="B2608" s="1">
        <v>43745</v>
      </c>
      <c r="C2608">
        <f>IFERROR(VLOOKUP(B2608,'INX convert'!A$5:G$3000,7,0),C2607)</f>
        <v>1625.86</v>
      </c>
      <c r="D2608">
        <f>IFERROR(VLOOKUP(B2608,'INX convert'!A$5:G$3000,4,0),D2607)</f>
        <v>24705.74</v>
      </c>
    </row>
    <row r="2609" spans="2:4">
      <c r="B2609" s="1">
        <v>43746</v>
      </c>
      <c r="C2609">
        <f>IFERROR(VLOOKUP(B2609,'INX convert'!A$5:G$3000,7,0),C2608)</f>
        <v>1625.86</v>
      </c>
      <c r="D2609">
        <f>IFERROR(VLOOKUP(B2609,'INX convert'!A$5:G$3000,4,0),D2608)</f>
        <v>24705.74</v>
      </c>
    </row>
    <row r="2610" spans="2:4">
      <c r="B2610" s="1">
        <v>43747</v>
      </c>
      <c r="C2610">
        <f>IFERROR(VLOOKUP(B2610,'INX convert'!A$5:G$3000,7,0),C2609)</f>
        <v>1625.86</v>
      </c>
      <c r="D2610">
        <f>IFERROR(VLOOKUP(B2610,'INX convert'!A$5:G$3000,4,0),D2609)</f>
        <v>24705.74</v>
      </c>
    </row>
    <row r="2611" spans="2:4">
      <c r="B2611" s="1">
        <v>43748</v>
      </c>
      <c r="C2611">
        <f>IFERROR(VLOOKUP(B2611,'INX convert'!A$5:G$3000,7,0),C2610)</f>
        <v>1625.86</v>
      </c>
      <c r="D2611">
        <f>IFERROR(VLOOKUP(B2611,'INX convert'!A$5:G$3000,4,0),D2610)</f>
        <v>24705.74</v>
      </c>
    </row>
    <row r="2612" spans="2:4">
      <c r="B2612" s="1">
        <v>43749</v>
      </c>
      <c r="C2612">
        <f>IFERROR(VLOOKUP(B2612,'INX convert'!A$5:G$3000,7,0),C2611)</f>
        <v>1625.86</v>
      </c>
      <c r="D2612">
        <f>IFERROR(VLOOKUP(B2612,'INX convert'!A$5:G$3000,4,0),D2611)</f>
        <v>24705.74</v>
      </c>
    </row>
    <row r="2613" spans="2:4">
      <c r="B2613" s="1">
        <v>43752</v>
      </c>
      <c r="C2613">
        <f>IFERROR(VLOOKUP(B2613,'INX convert'!A$5:G$3000,7,0),C2612)</f>
        <v>1625.86</v>
      </c>
      <c r="D2613">
        <f>IFERROR(VLOOKUP(B2613,'INX convert'!A$5:G$3000,4,0),D2612)</f>
        <v>24705.74</v>
      </c>
    </row>
    <row r="2614" spans="2:4">
      <c r="B2614" s="1">
        <v>43753</v>
      </c>
      <c r="C2614">
        <f>IFERROR(VLOOKUP(B2614,'INX convert'!A$5:G$3000,7,0),C2613)</f>
        <v>1625.86</v>
      </c>
      <c r="D2614">
        <f>IFERROR(VLOOKUP(B2614,'INX convert'!A$5:G$3000,4,0),D2613)</f>
        <v>24705.74</v>
      </c>
    </row>
    <row r="2615" spans="2:4">
      <c r="B2615" s="1">
        <v>43754</v>
      </c>
      <c r="C2615">
        <f>IFERROR(VLOOKUP(B2615,'INX convert'!A$5:G$3000,7,0),C2614)</f>
        <v>1625.86</v>
      </c>
      <c r="D2615">
        <f>IFERROR(VLOOKUP(B2615,'INX convert'!A$5:G$3000,4,0),D2614)</f>
        <v>24705.74</v>
      </c>
    </row>
    <row r="2616" spans="2:4">
      <c r="B2616" s="1">
        <v>43755</v>
      </c>
      <c r="C2616">
        <f>IFERROR(VLOOKUP(B2616,'INX convert'!A$5:G$3000,7,0),C2615)</f>
        <v>1625.86</v>
      </c>
      <c r="D2616">
        <f>IFERROR(VLOOKUP(B2616,'INX convert'!A$5:G$3000,4,0),D2615)</f>
        <v>24705.74</v>
      </c>
    </row>
    <row r="2617" spans="2:4">
      <c r="B2617" s="1">
        <v>43756</v>
      </c>
      <c r="C2617">
        <f>IFERROR(VLOOKUP(B2617,'INX convert'!A$5:G$3000,7,0),C2616)</f>
        <v>1625.86</v>
      </c>
      <c r="D2617">
        <f>IFERROR(VLOOKUP(B2617,'INX convert'!A$5:G$3000,4,0),D2616)</f>
        <v>24705.74</v>
      </c>
    </row>
    <row r="2618" spans="2:4">
      <c r="B2618" s="1">
        <v>43759</v>
      </c>
      <c r="C2618">
        <f>IFERROR(VLOOKUP(B2618,'INX convert'!A$5:G$3000,7,0),C2617)</f>
        <v>1625.86</v>
      </c>
      <c r="D2618">
        <f>IFERROR(VLOOKUP(B2618,'INX convert'!A$5:G$3000,4,0),D2617)</f>
        <v>24705.74</v>
      </c>
    </row>
    <row r="2619" spans="2:4">
      <c r="B2619" s="1">
        <v>43760</v>
      </c>
      <c r="C2619">
        <f>IFERROR(VLOOKUP(B2619,'INX convert'!A$5:G$3000,7,0),C2618)</f>
        <v>1625.86</v>
      </c>
      <c r="D2619">
        <f>IFERROR(VLOOKUP(B2619,'INX convert'!A$5:G$3000,4,0),D2618)</f>
        <v>24705.74</v>
      </c>
    </row>
    <row r="2620" spans="2:4">
      <c r="B2620" s="1">
        <v>43761</v>
      </c>
      <c r="C2620">
        <f>IFERROR(VLOOKUP(B2620,'INX convert'!A$5:G$3000,7,0),C2619)</f>
        <v>1625.86</v>
      </c>
      <c r="D2620">
        <f>IFERROR(VLOOKUP(B2620,'INX convert'!A$5:G$3000,4,0),D2619)</f>
        <v>24705.74</v>
      </c>
    </row>
    <row r="2621" spans="2:4">
      <c r="B2621" s="1">
        <v>43762</v>
      </c>
      <c r="C2621">
        <f>IFERROR(VLOOKUP(B2621,'INX convert'!A$5:G$3000,7,0),C2620)</f>
        <v>1625.86</v>
      </c>
      <c r="D2621">
        <f>IFERROR(VLOOKUP(B2621,'INX convert'!A$5:G$3000,4,0),D2620)</f>
        <v>24705.74</v>
      </c>
    </row>
    <row r="2622" spans="2:4">
      <c r="B2622" s="1">
        <v>43763</v>
      </c>
      <c r="C2622">
        <f>IFERROR(VLOOKUP(B2622,'INX convert'!A$5:G$3000,7,0),C2621)</f>
        <v>1625.86</v>
      </c>
      <c r="D2622">
        <f>IFERROR(VLOOKUP(B2622,'INX convert'!A$5:G$3000,4,0),D2621)</f>
        <v>24705.74</v>
      </c>
    </row>
    <row r="2623" spans="2:4">
      <c r="B2623" s="1">
        <v>43766</v>
      </c>
      <c r="C2623">
        <f>IFERROR(VLOOKUP(B2623,'INX convert'!A$5:G$3000,7,0),C2622)</f>
        <v>1625.86</v>
      </c>
      <c r="D2623">
        <f>IFERROR(VLOOKUP(B2623,'INX convert'!A$5:G$3000,4,0),D2622)</f>
        <v>24705.74</v>
      </c>
    </row>
    <row r="2624" spans="2:4">
      <c r="B2624" s="1">
        <v>43767</v>
      </c>
      <c r="C2624">
        <f>IFERROR(VLOOKUP(B2624,'INX convert'!A$5:G$3000,7,0),C2623)</f>
        <v>1625.86</v>
      </c>
      <c r="D2624">
        <f>IFERROR(VLOOKUP(B2624,'INX convert'!A$5:G$3000,4,0),D2623)</f>
        <v>24705.74</v>
      </c>
    </row>
    <row r="2625" spans="2:4">
      <c r="B2625" s="1">
        <v>43768</v>
      </c>
      <c r="C2625">
        <f>IFERROR(VLOOKUP(B2625,'INX convert'!A$5:G$3000,7,0),C2624)</f>
        <v>1625.86</v>
      </c>
      <c r="D2625">
        <f>IFERROR(VLOOKUP(B2625,'INX convert'!A$5:G$3000,4,0),D2624)</f>
        <v>24705.74</v>
      </c>
    </row>
    <row r="2626" spans="2:4">
      <c r="B2626" s="1">
        <v>43769</v>
      </c>
      <c r="C2626">
        <f>IFERROR(VLOOKUP(B2626,'INX convert'!A$5:G$3000,7,0),C2625)</f>
        <v>1625.86</v>
      </c>
      <c r="D2626">
        <f>IFERROR(VLOOKUP(B2626,'INX convert'!A$5:G$3000,4,0),D2625)</f>
        <v>24705.74</v>
      </c>
    </row>
    <row r="2627" spans="2:4">
      <c r="B2627" s="1">
        <v>43770</v>
      </c>
      <c r="C2627">
        <f>IFERROR(VLOOKUP(B2627,'INX convert'!A$5:G$3000,7,0),C2626)</f>
        <v>1625.86</v>
      </c>
      <c r="D2627">
        <f>IFERROR(VLOOKUP(B2627,'INX convert'!A$5:G$3000,4,0),D2626)</f>
        <v>24705.74</v>
      </c>
    </row>
    <row r="2628" spans="2:4">
      <c r="B2628" s="1">
        <v>43773</v>
      </c>
      <c r="C2628">
        <f>IFERROR(VLOOKUP(B2628,'INX convert'!A$5:G$3000,7,0),C2627)</f>
        <v>1625.86</v>
      </c>
      <c r="D2628">
        <f>IFERROR(VLOOKUP(B2628,'INX convert'!A$5:G$3000,4,0),D2627)</f>
        <v>24705.74</v>
      </c>
    </row>
    <row r="2629" spans="2:4">
      <c r="B2629" s="1">
        <v>43774</v>
      </c>
      <c r="C2629">
        <f>IFERROR(VLOOKUP(B2629,'INX convert'!A$5:G$3000,7,0),C2628)</f>
        <v>1625.86</v>
      </c>
      <c r="D2629">
        <f>IFERROR(VLOOKUP(B2629,'INX convert'!A$5:G$3000,4,0),D2628)</f>
        <v>24705.74</v>
      </c>
    </row>
    <row r="2630" spans="2:4">
      <c r="B2630" s="1">
        <v>43775</v>
      </c>
      <c r="C2630">
        <f>IFERROR(VLOOKUP(B2630,'INX convert'!A$5:G$3000,7,0),C2629)</f>
        <v>1625.86</v>
      </c>
      <c r="D2630">
        <f>IFERROR(VLOOKUP(B2630,'INX convert'!A$5:G$3000,4,0),D2629)</f>
        <v>24705.74</v>
      </c>
    </row>
    <row r="2631" spans="2:4">
      <c r="B2631" s="1">
        <v>43776</v>
      </c>
      <c r="C2631">
        <f>IFERROR(VLOOKUP(B2631,'INX convert'!A$5:G$3000,7,0),C2630)</f>
        <v>1625.86</v>
      </c>
      <c r="D2631">
        <f>IFERROR(VLOOKUP(B2631,'INX convert'!A$5:G$3000,4,0),D2630)</f>
        <v>24705.74</v>
      </c>
    </row>
    <row r="2632" spans="2:4">
      <c r="B2632" s="1">
        <v>43777</v>
      </c>
      <c r="C2632">
        <f>IFERROR(VLOOKUP(B2632,'INX convert'!A$5:G$3000,7,0),C2631)</f>
        <v>1625.86</v>
      </c>
      <c r="D2632">
        <f>IFERROR(VLOOKUP(B2632,'INX convert'!A$5:G$3000,4,0),D2631)</f>
        <v>24705.74</v>
      </c>
    </row>
    <row r="2633" spans="2:4">
      <c r="B2633" s="1">
        <v>43780</v>
      </c>
      <c r="C2633">
        <f>IFERROR(VLOOKUP(B2633,'INX convert'!A$5:G$3000,7,0),C2632)</f>
        <v>1625.86</v>
      </c>
      <c r="D2633">
        <f>IFERROR(VLOOKUP(B2633,'INX convert'!A$5:G$3000,4,0),D2632)</f>
        <v>24705.74</v>
      </c>
    </row>
    <row r="2634" spans="2:4">
      <c r="B2634" s="1">
        <v>43781</v>
      </c>
      <c r="C2634">
        <f>IFERROR(VLOOKUP(B2634,'INX convert'!A$5:G$3000,7,0),C2633)</f>
        <v>1625.86</v>
      </c>
      <c r="D2634">
        <f>IFERROR(VLOOKUP(B2634,'INX convert'!A$5:G$3000,4,0),D2633)</f>
        <v>24705.74</v>
      </c>
    </row>
    <row r="2635" spans="2:4">
      <c r="B2635" s="1">
        <v>43782</v>
      </c>
      <c r="C2635">
        <f>IFERROR(VLOOKUP(B2635,'INX convert'!A$5:G$3000,7,0),C2634)</f>
        <v>1625.86</v>
      </c>
      <c r="D2635">
        <f>IFERROR(VLOOKUP(B2635,'INX convert'!A$5:G$3000,4,0),D2634)</f>
        <v>24705.74</v>
      </c>
    </row>
    <row r="2636" spans="2:4">
      <c r="B2636" s="1">
        <v>43783</v>
      </c>
      <c r="C2636">
        <f>IFERROR(VLOOKUP(B2636,'INX convert'!A$5:G$3000,7,0),C2635)</f>
        <v>1625.86</v>
      </c>
      <c r="D2636">
        <f>IFERROR(VLOOKUP(B2636,'INX convert'!A$5:G$3000,4,0),D2635)</f>
        <v>24705.74</v>
      </c>
    </row>
    <row r="2637" spans="2:4">
      <c r="B2637" s="1">
        <v>43784</v>
      </c>
      <c r="C2637">
        <f>IFERROR(VLOOKUP(B2637,'INX convert'!A$5:G$3000,7,0),C2636)</f>
        <v>1625.86</v>
      </c>
      <c r="D2637">
        <f>IFERROR(VLOOKUP(B2637,'INX convert'!A$5:G$3000,4,0),D2636)</f>
        <v>24705.74</v>
      </c>
    </row>
    <row r="2638" spans="2:4">
      <c r="B2638" s="1">
        <v>43787</v>
      </c>
      <c r="C2638">
        <f>IFERROR(VLOOKUP(B2638,'INX convert'!A$5:G$3000,7,0),C2637)</f>
        <v>1625.86</v>
      </c>
      <c r="D2638">
        <f>IFERROR(VLOOKUP(B2638,'INX convert'!A$5:G$3000,4,0),D2637)</f>
        <v>24705.74</v>
      </c>
    </row>
    <row r="2639" spans="2:4">
      <c r="B2639" s="1">
        <v>43788</v>
      </c>
      <c r="C2639">
        <f>IFERROR(VLOOKUP(B2639,'INX convert'!A$5:G$3000,7,0),C2638)</f>
        <v>1625.86</v>
      </c>
      <c r="D2639">
        <f>IFERROR(VLOOKUP(B2639,'INX convert'!A$5:G$3000,4,0),D2638)</f>
        <v>24705.74</v>
      </c>
    </row>
    <row r="2640" spans="2:4">
      <c r="B2640" s="1">
        <v>43789</v>
      </c>
      <c r="C2640">
        <f>IFERROR(VLOOKUP(B2640,'INX convert'!A$5:G$3000,7,0),C2639)</f>
        <v>1625.86</v>
      </c>
      <c r="D2640">
        <f>IFERROR(VLOOKUP(B2640,'INX convert'!A$5:G$3000,4,0),D2639)</f>
        <v>24705.74</v>
      </c>
    </row>
    <row r="2641" spans="2:4">
      <c r="B2641" s="1">
        <v>43790</v>
      </c>
      <c r="C2641">
        <f>IFERROR(VLOOKUP(B2641,'INX convert'!A$5:G$3000,7,0),C2640)</f>
        <v>1625.86</v>
      </c>
      <c r="D2641">
        <f>IFERROR(VLOOKUP(B2641,'INX convert'!A$5:G$3000,4,0),D2640)</f>
        <v>24705.74</v>
      </c>
    </row>
    <row r="2642" spans="2:4">
      <c r="B2642" s="1">
        <v>43791</v>
      </c>
      <c r="C2642">
        <f>IFERROR(VLOOKUP(B2642,'INX convert'!A$5:G$3000,7,0),C2641)</f>
        <v>1625.86</v>
      </c>
      <c r="D2642">
        <f>IFERROR(VLOOKUP(B2642,'INX convert'!A$5:G$3000,4,0),D2641)</f>
        <v>24705.74</v>
      </c>
    </row>
    <row r="2643" spans="2:4">
      <c r="B2643" s="1">
        <v>43794</v>
      </c>
      <c r="C2643">
        <f>IFERROR(VLOOKUP(B2643,'INX convert'!A$5:G$3000,7,0),C2642)</f>
        <v>1625.86</v>
      </c>
      <c r="D2643">
        <f>IFERROR(VLOOKUP(B2643,'INX convert'!A$5:G$3000,4,0),D2642)</f>
        <v>24705.74</v>
      </c>
    </row>
    <row r="2644" spans="2:4">
      <c r="B2644" s="1">
        <v>43795</v>
      </c>
      <c r="C2644">
        <f>IFERROR(VLOOKUP(B2644,'INX convert'!A$5:G$3000,7,0),C2643)</f>
        <v>1625.86</v>
      </c>
      <c r="D2644">
        <f>IFERROR(VLOOKUP(B2644,'INX convert'!A$5:G$3000,4,0),D2643)</f>
        <v>24705.74</v>
      </c>
    </row>
    <row r="2645" spans="2:4">
      <c r="B2645" s="1">
        <v>43796</v>
      </c>
      <c r="C2645">
        <f>IFERROR(VLOOKUP(B2645,'INX convert'!A$5:G$3000,7,0),C2644)</f>
        <v>1625.86</v>
      </c>
      <c r="D2645">
        <f>IFERROR(VLOOKUP(B2645,'INX convert'!A$5:G$3000,4,0),D2644)</f>
        <v>24705.74</v>
      </c>
    </row>
    <row r="2646" spans="2:4">
      <c r="B2646" s="1">
        <v>43798</v>
      </c>
      <c r="C2646">
        <f>IFERROR(VLOOKUP(B2646,'INX convert'!A$5:G$3000,7,0),C2645)</f>
        <v>1625.86</v>
      </c>
      <c r="D2646">
        <f>IFERROR(VLOOKUP(B2646,'INX convert'!A$5:G$3000,4,0),D2645)</f>
        <v>24705.74</v>
      </c>
    </row>
    <row r="2647" spans="2:4">
      <c r="B2647" s="1">
        <v>43801</v>
      </c>
      <c r="C2647">
        <f>IFERROR(VLOOKUP(B2647,'INX convert'!A$5:G$3000,7,0),C2646)</f>
        <v>1625.86</v>
      </c>
      <c r="D2647">
        <f>IFERROR(VLOOKUP(B2647,'INX convert'!A$5:G$3000,4,0),D2646)</f>
        <v>24705.74</v>
      </c>
    </row>
    <row r="2648" spans="2:4">
      <c r="B2648" s="1">
        <v>43802</v>
      </c>
      <c r="C2648">
        <f>IFERROR(VLOOKUP(B2648,'INX convert'!A$5:G$3000,7,0),C2647)</f>
        <v>1625.86</v>
      </c>
      <c r="D2648">
        <f>IFERROR(VLOOKUP(B2648,'INX convert'!A$5:G$3000,4,0),D2647)</f>
        <v>24705.74</v>
      </c>
    </row>
    <row r="2649" spans="2:4">
      <c r="B2649" s="1">
        <v>43803</v>
      </c>
      <c r="C2649">
        <f>IFERROR(VLOOKUP(B2649,'INX convert'!A$5:G$3000,7,0),C2648)</f>
        <v>1625.86</v>
      </c>
      <c r="D2649">
        <f>IFERROR(VLOOKUP(B2649,'INX convert'!A$5:G$3000,4,0),D2648)</f>
        <v>24705.74</v>
      </c>
    </row>
    <row r="2650" spans="2:4">
      <c r="B2650" s="1">
        <v>43804</v>
      </c>
      <c r="C2650">
        <f>IFERROR(VLOOKUP(B2650,'INX convert'!A$5:G$3000,7,0),C2649)</f>
        <v>1625.86</v>
      </c>
      <c r="D2650">
        <f>IFERROR(VLOOKUP(B2650,'INX convert'!A$5:G$3000,4,0),D2649)</f>
        <v>24705.74</v>
      </c>
    </row>
    <row r="2651" spans="2:4">
      <c r="B2651" s="1">
        <v>43805</v>
      </c>
      <c r="C2651">
        <f>IFERROR(VLOOKUP(B2651,'INX convert'!A$5:G$3000,7,0),C2650)</f>
        <v>1625.86</v>
      </c>
      <c r="D2651">
        <f>IFERROR(VLOOKUP(B2651,'INX convert'!A$5:G$3000,4,0),D2650)</f>
        <v>24705.74</v>
      </c>
    </row>
    <row r="2652" spans="2:4">
      <c r="B2652" s="1">
        <v>43808</v>
      </c>
      <c r="C2652">
        <f>IFERROR(VLOOKUP(B2652,'INX convert'!A$5:G$3000,7,0),C2651)</f>
        <v>1625.86</v>
      </c>
      <c r="D2652">
        <f>IFERROR(VLOOKUP(B2652,'INX convert'!A$5:G$3000,4,0),D2651)</f>
        <v>24705.74</v>
      </c>
    </row>
    <row r="2653" spans="2:4">
      <c r="B2653" s="1">
        <v>43809</v>
      </c>
      <c r="C2653">
        <f>IFERROR(VLOOKUP(B2653,'INX convert'!A$5:G$3000,7,0),C2652)</f>
        <v>1625.86</v>
      </c>
      <c r="D2653">
        <f>IFERROR(VLOOKUP(B2653,'INX convert'!A$5:G$3000,4,0),D2652)</f>
        <v>24705.74</v>
      </c>
    </row>
    <row r="2654" spans="2:4">
      <c r="B2654" s="1">
        <v>43810</v>
      </c>
      <c r="C2654">
        <f>IFERROR(VLOOKUP(B2654,'INX convert'!A$5:G$3000,7,0),C2653)</f>
        <v>1625.86</v>
      </c>
      <c r="D2654">
        <f>IFERROR(VLOOKUP(B2654,'INX convert'!A$5:G$3000,4,0),D2653)</f>
        <v>24705.74</v>
      </c>
    </row>
    <row r="2655" spans="2:4">
      <c r="B2655" s="1">
        <v>43811</v>
      </c>
      <c r="C2655">
        <f>IFERROR(VLOOKUP(B2655,'INX convert'!A$5:G$3000,7,0),C2654)</f>
        <v>1625.86</v>
      </c>
      <c r="D2655">
        <f>IFERROR(VLOOKUP(B2655,'INX convert'!A$5:G$3000,4,0),D2654)</f>
        <v>24705.74</v>
      </c>
    </row>
    <row r="2656" spans="2:4">
      <c r="B2656" s="1">
        <v>43812</v>
      </c>
      <c r="C2656">
        <f>IFERROR(VLOOKUP(B2656,'INX convert'!A$5:G$3000,7,0),C2655)</f>
        <v>1625.86</v>
      </c>
      <c r="D2656">
        <f>IFERROR(VLOOKUP(B2656,'INX convert'!A$5:G$3000,4,0),D2655)</f>
        <v>24705.74</v>
      </c>
    </row>
    <row r="2657" spans="2:4">
      <c r="B2657" s="1">
        <v>43815</v>
      </c>
      <c r="C2657">
        <f>IFERROR(VLOOKUP(B2657,'INX convert'!A$5:G$3000,7,0),C2656)</f>
        <v>1625.86</v>
      </c>
      <c r="D2657">
        <f>IFERROR(VLOOKUP(B2657,'INX convert'!A$5:G$3000,4,0),D2656)</f>
        <v>24705.74</v>
      </c>
    </row>
    <row r="2658" spans="2:4">
      <c r="B2658" s="1">
        <v>43816</v>
      </c>
      <c r="C2658">
        <f>IFERROR(VLOOKUP(B2658,'INX convert'!A$5:G$3000,7,0),C2657)</f>
        <v>1625.86</v>
      </c>
      <c r="D2658">
        <f>IFERROR(VLOOKUP(B2658,'INX convert'!A$5:G$3000,4,0),D2657)</f>
        <v>24705.74</v>
      </c>
    </row>
    <row r="2659" spans="2:4">
      <c r="B2659" s="1">
        <v>43817</v>
      </c>
      <c r="C2659">
        <f>IFERROR(VLOOKUP(B2659,'INX convert'!A$5:G$3000,7,0),C2658)</f>
        <v>1625.86</v>
      </c>
      <c r="D2659">
        <f>IFERROR(VLOOKUP(B2659,'INX convert'!A$5:G$3000,4,0),D2658)</f>
        <v>24705.74</v>
      </c>
    </row>
    <row r="2660" spans="2:4">
      <c r="B2660" s="1">
        <v>43818</v>
      </c>
      <c r="C2660">
        <f>IFERROR(VLOOKUP(B2660,'INX convert'!A$5:G$3000,7,0),C2659)</f>
        <v>1625.86</v>
      </c>
      <c r="D2660">
        <f>IFERROR(VLOOKUP(B2660,'INX convert'!A$5:G$3000,4,0),D2659)</f>
        <v>24705.74</v>
      </c>
    </row>
    <row r="2661" spans="2:4">
      <c r="B2661" s="1">
        <v>43819</v>
      </c>
      <c r="C2661">
        <f>IFERROR(VLOOKUP(B2661,'INX convert'!A$5:G$3000,7,0),C2660)</f>
        <v>1625.86</v>
      </c>
      <c r="D2661">
        <f>IFERROR(VLOOKUP(B2661,'INX convert'!A$5:G$3000,4,0),D2660)</f>
        <v>24705.74</v>
      </c>
    </row>
    <row r="2662" spans="2:4">
      <c r="B2662" s="1">
        <v>43822</v>
      </c>
      <c r="C2662">
        <f>IFERROR(VLOOKUP(B2662,'INX convert'!A$5:G$3000,7,0),C2661)</f>
        <v>1625.86</v>
      </c>
      <c r="D2662">
        <f>IFERROR(VLOOKUP(B2662,'INX convert'!A$5:G$3000,4,0),D2661)</f>
        <v>24705.74</v>
      </c>
    </row>
    <row r="2663" spans="2:4">
      <c r="B2663" s="1">
        <v>43823</v>
      </c>
      <c r="C2663">
        <f>IFERROR(VLOOKUP(B2663,'INX convert'!A$5:G$3000,7,0),C2662)</f>
        <v>1625.86</v>
      </c>
      <c r="D2663">
        <f>IFERROR(VLOOKUP(B2663,'INX convert'!A$5:G$3000,4,0),D2662)</f>
        <v>24705.74</v>
      </c>
    </row>
    <row r="2664" spans="2:4">
      <c r="B2664" s="1">
        <v>43825</v>
      </c>
      <c r="C2664">
        <f>IFERROR(VLOOKUP(B2664,'INX convert'!A$5:G$3000,7,0),C2663)</f>
        <v>1625.86</v>
      </c>
      <c r="D2664">
        <f>IFERROR(VLOOKUP(B2664,'INX convert'!A$5:G$3000,4,0),D2663)</f>
        <v>24705.74</v>
      </c>
    </row>
    <row r="2665" spans="2:4">
      <c r="B2665" s="1">
        <v>43826</v>
      </c>
      <c r="C2665">
        <f>IFERROR(VLOOKUP(B2665,'INX convert'!A$5:G$3000,7,0),C2664)</f>
        <v>1625.86</v>
      </c>
      <c r="D2665">
        <f>IFERROR(VLOOKUP(B2665,'INX convert'!A$5:G$3000,4,0),D2664)</f>
        <v>24705.74</v>
      </c>
    </row>
    <row r="2666" spans="2:4">
      <c r="B2666" s="1">
        <v>43829</v>
      </c>
      <c r="C2666">
        <f>IFERROR(VLOOKUP(B2666,'INX convert'!A$5:G$3000,7,0),C2665)</f>
        <v>1625.86</v>
      </c>
      <c r="D2666">
        <f>IFERROR(VLOOKUP(B2666,'INX convert'!A$5:G$3000,4,0),D2665)</f>
        <v>24705.74</v>
      </c>
    </row>
    <row r="2667" spans="2:4">
      <c r="B2667" s="1">
        <v>43830</v>
      </c>
      <c r="C2667">
        <f>IFERROR(VLOOKUP(B2667,'INX convert'!A$5:G$3000,7,0),C2666)</f>
        <v>1625.86</v>
      </c>
      <c r="D2667">
        <f>IFERROR(VLOOKUP(B2667,'INX convert'!A$5:G$3000,4,0),D2666)</f>
        <v>24705.74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14F1-7CE1-4552-9583-8A9BF160D44F}">
  <dimension ref="A1:G2494"/>
  <sheetViews>
    <sheetView topLeftCell="A2064" workbookViewId="0">
      <selection sqref="A1:C2494"/>
    </sheetView>
  </sheetViews>
  <sheetFormatPr defaultRowHeight="15"/>
  <cols>
    <col min="1" max="1" width="10.140625" bestFit="1" customWidth="1"/>
  </cols>
  <sheetData>
    <row r="1" spans="1:7">
      <c r="A1" t="s">
        <v>8</v>
      </c>
      <c r="B1" t="s">
        <v>24</v>
      </c>
      <c r="C1" t="s">
        <v>25</v>
      </c>
    </row>
    <row r="2" spans="1:7">
      <c r="A2" t="s">
        <v>26</v>
      </c>
      <c r="B2" t="s">
        <v>2522</v>
      </c>
      <c r="C2">
        <v>9898.94</v>
      </c>
      <c r="G2" s="29"/>
    </row>
    <row r="3" spans="1:7">
      <c r="A3" t="s">
        <v>28</v>
      </c>
      <c r="B3" t="s">
        <v>2522</v>
      </c>
      <c r="C3">
        <v>9891.8700000000008</v>
      </c>
    </row>
    <row r="4" spans="1:7">
      <c r="A4" t="s">
        <v>29</v>
      </c>
      <c r="B4" t="s">
        <v>2522</v>
      </c>
      <c r="C4">
        <v>9854.7000000000007</v>
      </c>
    </row>
    <row r="5" spans="1:7">
      <c r="A5" t="s">
        <v>30</v>
      </c>
      <c r="B5" t="s">
        <v>2522</v>
      </c>
      <c r="C5">
        <v>10128.57</v>
      </c>
    </row>
    <row r="6" spans="1:7">
      <c r="A6" t="s">
        <v>31</v>
      </c>
      <c r="B6" t="s">
        <v>2522</v>
      </c>
      <c r="C6">
        <v>10244.52</v>
      </c>
    </row>
    <row r="7" spans="1:7">
      <c r="A7" t="s">
        <v>32</v>
      </c>
      <c r="B7" t="s">
        <v>2522</v>
      </c>
      <c r="C7">
        <v>10772.37</v>
      </c>
    </row>
    <row r="8" spans="1:7">
      <c r="A8" t="s">
        <v>33</v>
      </c>
      <c r="B8" t="s">
        <v>2522</v>
      </c>
      <c r="C8">
        <v>10821.75</v>
      </c>
    </row>
    <row r="9" spans="1:7">
      <c r="A9" t="s">
        <v>34</v>
      </c>
      <c r="B9" t="s">
        <v>2522</v>
      </c>
      <c r="C9">
        <v>10196.299999999999</v>
      </c>
    </row>
    <row r="10" spans="1:7">
      <c r="A10" t="s">
        <v>35</v>
      </c>
      <c r="B10" t="s">
        <v>2522</v>
      </c>
      <c r="C10">
        <v>10184.67</v>
      </c>
    </row>
    <row r="11" spans="1:7">
      <c r="A11" t="s">
        <v>36</v>
      </c>
      <c r="B11" t="s">
        <v>2522</v>
      </c>
      <c r="C11">
        <v>9828.6299999999992</v>
      </c>
    </row>
    <row r="12" spans="1:7">
      <c r="A12" t="s">
        <v>37</v>
      </c>
      <c r="B12" t="s">
        <v>2522</v>
      </c>
      <c r="C12">
        <v>10054.94</v>
      </c>
    </row>
    <row r="13" spans="1:7">
      <c r="A13" t="s">
        <v>38</v>
      </c>
      <c r="B13" t="s">
        <v>2522</v>
      </c>
      <c r="C13">
        <v>10265.280000000001</v>
      </c>
    </row>
    <row r="14" spans="1:7">
      <c r="A14" t="s">
        <v>39</v>
      </c>
      <c r="B14" t="s">
        <v>2522</v>
      </c>
      <c r="C14">
        <v>9755.61</v>
      </c>
    </row>
    <row r="15" spans="1:7">
      <c r="A15" t="s">
        <v>40</v>
      </c>
      <c r="B15" t="s">
        <v>2522</v>
      </c>
      <c r="C15">
        <v>9764.7900000000009</v>
      </c>
    </row>
    <row r="16" spans="1:7">
      <c r="A16" t="s">
        <v>41</v>
      </c>
      <c r="B16" t="s">
        <v>2522</v>
      </c>
      <c r="C16">
        <v>10272.73</v>
      </c>
    </row>
    <row r="17" spans="1:3">
      <c r="A17" t="s">
        <v>42</v>
      </c>
      <c r="B17" t="s">
        <v>2522</v>
      </c>
      <c r="C17">
        <v>10189.39</v>
      </c>
    </row>
    <row r="18" spans="1:3">
      <c r="A18" t="s">
        <v>43</v>
      </c>
      <c r="B18" t="s">
        <v>2522</v>
      </c>
      <c r="C18">
        <v>10371.870000000001</v>
      </c>
    </row>
    <row r="19" spans="1:3">
      <c r="A19" t="s">
        <v>44</v>
      </c>
      <c r="B19" t="s">
        <v>2522</v>
      </c>
      <c r="C19">
        <v>10778.61</v>
      </c>
    </row>
    <row r="20" spans="1:3">
      <c r="A20" t="s">
        <v>45</v>
      </c>
      <c r="B20" t="s">
        <v>2522</v>
      </c>
      <c r="C20">
        <v>10472.4</v>
      </c>
    </row>
    <row r="21" spans="1:3">
      <c r="A21" t="s">
        <v>46</v>
      </c>
      <c r="B21" t="s">
        <v>2522</v>
      </c>
      <c r="C21">
        <v>11020.02</v>
      </c>
    </row>
    <row r="22" spans="1:3">
      <c r="A22" t="s">
        <v>47</v>
      </c>
      <c r="B22" t="s">
        <v>2522</v>
      </c>
      <c r="C22">
        <v>10385.61</v>
      </c>
    </row>
    <row r="23" spans="1:3">
      <c r="A23" t="s">
        <v>48</v>
      </c>
      <c r="B23" t="s">
        <v>2522</v>
      </c>
      <c r="C23">
        <v>10176.18</v>
      </c>
    </row>
    <row r="24" spans="1:3">
      <c r="A24" t="s">
        <v>49</v>
      </c>
      <c r="B24" t="s">
        <v>2522</v>
      </c>
      <c r="C24">
        <v>9843.76</v>
      </c>
    </row>
    <row r="25" spans="1:3">
      <c r="A25" t="s">
        <v>50</v>
      </c>
      <c r="B25" t="s">
        <v>2522</v>
      </c>
      <c r="C25">
        <v>9769.07</v>
      </c>
    </row>
    <row r="26" spans="1:3">
      <c r="A26" t="s">
        <v>51</v>
      </c>
      <c r="B26" t="s">
        <v>2522</v>
      </c>
      <c r="C26">
        <v>9551.69</v>
      </c>
    </row>
    <row r="27" spans="1:3">
      <c r="A27" t="s">
        <v>52</v>
      </c>
      <c r="B27" t="s">
        <v>2522</v>
      </c>
      <c r="C27">
        <v>9859.4500000000007</v>
      </c>
    </row>
    <row r="28" spans="1:3">
      <c r="A28" t="s">
        <v>53</v>
      </c>
      <c r="B28" t="s">
        <v>2522</v>
      </c>
      <c r="C28">
        <v>9794.94</v>
      </c>
    </row>
    <row r="29" spans="1:3">
      <c r="A29" t="s">
        <v>54</v>
      </c>
      <c r="B29" t="s">
        <v>2522</v>
      </c>
      <c r="C29">
        <v>10141.83</v>
      </c>
    </row>
    <row r="30" spans="1:3">
      <c r="A30" t="s">
        <v>55</v>
      </c>
      <c r="B30" t="s">
        <v>2522</v>
      </c>
      <c r="C30">
        <v>10356.57</v>
      </c>
    </row>
    <row r="31" spans="1:3">
      <c r="A31" t="s">
        <v>56</v>
      </c>
      <c r="B31" t="s">
        <v>2522</v>
      </c>
      <c r="C31">
        <v>10865.26</v>
      </c>
    </row>
    <row r="32" spans="1:3">
      <c r="A32" t="s">
        <v>57</v>
      </c>
      <c r="B32" t="s">
        <v>2522</v>
      </c>
      <c r="C32">
        <v>10861.34</v>
      </c>
    </row>
    <row r="33" spans="1:3">
      <c r="A33" t="s">
        <v>58</v>
      </c>
      <c r="B33" t="s">
        <v>2522</v>
      </c>
      <c r="C33">
        <v>10972.92</v>
      </c>
    </row>
    <row r="34" spans="1:3">
      <c r="A34" t="s">
        <v>59</v>
      </c>
      <c r="B34" t="s">
        <v>2522</v>
      </c>
      <c r="C34">
        <v>11445.76</v>
      </c>
    </row>
    <row r="35" spans="1:3">
      <c r="A35" t="s">
        <v>60</v>
      </c>
      <c r="B35" t="s">
        <v>2522</v>
      </c>
      <c r="C35">
        <v>11380.31</v>
      </c>
    </row>
    <row r="36" spans="1:3">
      <c r="A36" t="s">
        <v>61</v>
      </c>
      <c r="B36" t="s">
        <v>2522</v>
      </c>
      <c r="C36">
        <v>11456.21</v>
      </c>
    </row>
    <row r="37" spans="1:3">
      <c r="A37" t="s">
        <v>62</v>
      </c>
      <c r="B37" t="s">
        <v>2522</v>
      </c>
      <c r="C37">
        <v>11981.14</v>
      </c>
    </row>
    <row r="38" spans="1:3">
      <c r="A38" t="s">
        <v>63</v>
      </c>
      <c r="B38" t="s">
        <v>2522</v>
      </c>
      <c r="C38">
        <v>11653.39</v>
      </c>
    </row>
    <row r="39" spans="1:3">
      <c r="A39" t="s">
        <v>64</v>
      </c>
      <c r="B39" t="s">
        <v>2522</v>
      </c>
      <c r="C39">
        <v>11679.01</v>
      </c>
    </row>
    <row r="40" spans="1:3">
      <c r="A40" t="s">
        <v>65</v>
      </c>
      <c r="B40" t="s">
        <v>2522</v>
      </c>
      <c r="C40">
        <v>11661.74</v>
      </c>
    </row>
    <row r="41" spans="1:3">
      <c r="A41" t="s">
        <v>66</v>
      </c>
      <c r="B41" t="s">
        <v>2522</v>
      </c>
      <c r="C41">
        <v>11206.46</v>
      </c>
    </row>
    <row r="42" spans="1:3">
      <c r="A42" t="s">
        <v>67</v>
      </c>
      <c r="B42" t="s">
        <v>2522</v>
      </c>
      <c r="C42">
        <v>11577.6</v>
      </c>
    </row>
    <row r="43" spans="1:3">
      <c r="A43" t="s">
        <v>68</v>
      </c>
      <c r="B43" t="s">
        <v>2522</v>
      </c>
      <c r="C43">
        <v>11184.82</v>
      </c>
    </row>
    <row r="44" spans="1:3">
      <c r="A44" t="s">
        <v>69</v>
      </c>
      <c r="B44" t="s">
        <v>2522</v>
      </c>
      <c r="C44">
        <v>11244.83</v>
      </c>
    </row>
    <row r="45" spans="1:3">
      <c r="A45" t="s">
        <v>70</v>
      </c>
      <c r="B45" t="s">
        <v>2522</v>
      </c>
      <c r="C45">
        <v>11418.11</v>
      </c>
    </row>
    <row r="46" spans="1:3">
      <c r="A46" t="s">
        <v>71</v>
      </c>
      <c r="B46" t="s">
        <v>2522</v>
      </c>
      <c r="C46">
        <v>11404.1</v>
      </c>
    </row>
    <row r="47" spans="1:3">
      <c r="A47" t="s">
        <v>72</v>
      </c>
      <c r="B47" t="s">
        <v>2522</v>
      </c>
      <c r="C47">
        <v>11641.66</v>
      </c>
    </row>
    <row r="48" spans="1:3">
      <c r="A48" t="s">
        <v>73</v>
      </c>
      <c r="B48" t="s">
        <v>2522</v>
      </c>
      <c r="C48">
        <v>11745.47</v>
      </c>
    </row>
    <row r="49" spans="1:3">
      <c r="A49" t="s">
        <v>74</v>
      </c>
      <c r="B49" t="s">
        <v>2522</v>
      </c>
      <c r="C49">
        <v>11692.69</v>
      </c>
    </row>
    <row r="50" spans="1:3">
      <c r="A50" t="s">
        <v>75</v>
      </c>
      <c r="B50" t="s">
        <v>2522</v>
      </c>
      <c r="C50">
        <v>11371.03</v>
      </c>
    </row>
    <row r="51" spans="1:3">
      <c r="A51" t="s">
        <v>76</v>
      </c>
      <c r="B51" t="s">
        <v>2522</v>
      </c>
      <c r="C51">
        <v>11591.73</v>
      </c>
    </row>
    <row r="52" spans="1:3">
      <c r="A52" t="s">
        <v>77</v>
      </c>
      <c r="B52" t="s">
        <v>2522</v>
      </c>
      <c r="C52">
        <v>11468.63</v>
      </c>
    </row>
    <row r="53" spans="1:3">
      <c r="A53" t="s">
        <v>78</v>
      </c>
      <c r="B53" t="s">
        <v>2522</v>
      </c>
      <c r="C53">
        <v>11354.82</v>
      </c>
    </row>
    <row r="54" spans="1:3">
      <c r="A54" t="s">
        <v>79</v>
      </c>
      <c r="B54" t="s">
        <v>2522</v>
      </c>
      <c r="C54">
        <v>10180.98</v>
      </c>
    </row>
    <row r="55" spans="1:3">
      <c r="A55" t="s">
        <v>80</v>
      </c>
      <c r="B55" t="s">
        <v>2522</v>
      </c>
      <c r="C55">
        <v>10577.34</v>
      </c>
    </row>
    <row r="56" spans="1:3">
      <c r="A56" t="s">
        <v>81</v>
      </c>
      <c r="B56" t="s">
        <v>2522</v>
      </c>
      <c r="C56">
        <v>10590.67</v>
      </c>
    </row>
    <row r="57" spans="1:3">
      <c r="A57" t="s">
        <v>82</v>
      </c>
      <c r="B57" t="s">
        <v>2522</v>
      </c>
      <c r="C57">
        <v>10939.99</v>
      </c>
    </row>
    <row r="58" spans="1:3">
      <c r="A58" t="s">
        <v>83</v>
      </c>
      <c r="B58" t="s">
        <v>2522</v>
      </c>
      <c r="C58">
        <v>11514.44</v>
      </c>
    </row>
    <row r="59" spans="1:3">
      <c r="A59" t="s">
        <v>84</v>
      </c>
      <c r="B59" t="s">
        <v>2522</v>
      </c>
      <c r="C59">
        <v>11088.88</v>
      </c>
    </row>
    <row r="60" spans="1:3">
      <c r="A60" t="s">
        <v>85</v>
      </c>
      <c r="B60" t="s">
        <v>2522</v>
      </c>
      <c r="C60">
        <v>11198.75</v>
      </c>
    </row>
    <row r="61" spans="1:3">
      <c r="A61" t="s">
        <v>86</v>
      </c>
      <c r="B61" t="s">
        <v>2522</v>
      </c>
      <c r="C61">
        <v>10723.65</v>
      </c>
    </row>
    <row r="62" spans="1:3">
      <c r="A62" t="s">
        <v>87</v>
      </c>
      <c r="B62" t="s">
        <v>2522</v>
      </c>
      <c r="C62">
        <v>10748.87</v>
      </c>
    </row>
    <row r="63" spans="1:3">
      <c r="A63" t="s">
        <v>88</v>
      </c>
      <c r="B63" t="s">
        <v>2522</v>
      </c>
      <c r="C63">
        <v>11033.91</v>
      </c>
    </row>
    <row r="64" spans="1:3">
      <c r="A64" t="s">
        <v>89</v>
      </c>
      <c r="B64" t="s">
        <v>2522</v>
      </c>
      <c r="C64">
        <v>10711.79</v>
      </c>
    </row>
    <row r="65" spans="1:3">
      <c r="A65" t="s">
        <v>90</v>
      </c>
      <c r="B65" t="s">
        <v>2522</v>
      </c>
      <c r="C65">
        <v>10191.040000000001</v>
      </c>
    </row>
    <row r="66" spans="1:3">
      <c r="A66" t="s">
        <v>91</v>
      </c>
      <c r="B66" t="s">
        <v>2522</v>
      </c>
      <c r="C66">
        <v>9981.7000000000007</v>
      </c>
    </row>
    <row r="67" spans="1:3">
      <c r="A67" t="s">
        <v>92</v>
      </c>
      <c r="B67" t="s">
        <v>2522</v>
      </c>
      <c r="C67">
        <v>10154.34</v>
      </c>
    </row>
    <row r="68" spans="1:3">
      <c r="A68" t="s">
        <v>93</v>
      </c>
      <c r="B68" t="s">
        <v>2522</v>
      </c>
      <c r="C68">
        <v>10643.74</v>
      </c>
    </row>
    <row r="69" spans="1:3">
      <c r="A69" t="s">
        <v>94</v>
      </c>
      <c r="B69" t="s">
        <v>2522</v>
      </c>
      <c r="C69">
        <v>10938.59</v>
      </c>
    </row>
    <row r="70" spans="1:3">
      <c r="A70" t="s">
        <v>95</v>
      </c>
      <c r="B70" t="s">
        <v>2522</v>
      </c>
      <c r="C70">
        <v>11130.42</v>
      </c>
    </row>
    <row r="71" spans="1:3">
      <c r="A71" t="s">
        <v>96</v>
      </c>
      <c r="B71" t="s">
        <v>2522</v>
      </c>
      <c r="C71">
        <v>11433.67</v>
      </c>
    </row>
    <row r="72" spans="1:3">
      <c r="A72" t="s">
        <v>97</v>
      </c>
      <c r="B72" t="s">
        <v>2522</v>
      </c>
      <c r="C72">
        <v>11606.95</v>
      </c>
    </row>
    <row r="73" spans="1:3">
      <c r="A73" t="s">
        <v>98</v>
      </c>
      <c r="B73" t="s">
        <v>2522</v>
      </c>
      <c r="C73">
        <v>11901</v>
      </c>
    </row>
    <row r="74" spans="1:3">
      <c r="A74" t="s">
        <v>99</v>
      </c>
      <c r="B74" t="s">
        <v>2522</v>
      </c>
      <c r="C74">
        <v>11733.7</v>
      </c>
    </row>
    <row r="75" spans="1:3">
      <c r="A75" t="s">
        <v>100</v>
      </c>
      <c r="B75" t="s">
        <v>2522</v>
      </c>
      <c r="C75">
        <v>11676.7</v>
      </c>
    </row>
    <row r="76" spans="1:3">
      <c r="A76" t="s">
        <v>101</v>
      </c>
      <c r="B76" t="s">
        <v>2522</v>
      </c>
      <c r="C76">
        <v>11545.2</v>
      </c>
    </row>
    <row r="77" spans="1:3">
      <c r="A77" t="s">
        <v>102</v>
      </c>
      <c r="B77" t="s">
        <v>2522</v>
      </c>
      <c r="C77">
        <v>11924.42</v>
      </c>
    </row>
    <row r="78" spans="1:3">
      <c r="A78" t="s">
        <v>103</v>
      </c>
      <c r="B78" t="s">
        <v>2522</v>
      </c>
      <c r="C78">
        <v>11784.91</v>
      </c>
    </row>
    <row r="79" spans="1:3">
      <c r="A79" t="s">
        <v>104</v>
      </c>
      <c r="B79" t="s">
        <v>2522</v>
      </c>
      <c r="C79">
        <v>11623.7</v>
      </c>
    </row>
    <row r="80" spans="1:3">
      <c r="A80" t="s">
        <v>105</v>
      </c>
      <c r="B80" t="s">
        <v>2522</v>
      </c>
      <c r="C80">
        <v>11860.04</v>
      </c>
    </row>
    <row r="81" spans="1:3">
      <c r="A81" t="s">
        <v>106</v>
      </c>
      <c r="B81" t="s">
        <v>2522</v>
      </c>
      <c r="C81">
        <v>11891.43</v>
      </c>
    </row>
    <row r="82" spans="1:3">
      <c r="A82" t="s">
        <v>107</v>
      </c>
      <c r="B82" t="s">
        <v>2522</v>
      </c>
      <c r="C82">
        <v>11386.75</v>
      </c>
    </row>
    <row r="83" spans="1:3">
      <c r="A83" t="s">
        <v>108</v>
      </c>
      <c r="B83" t="s">
        <v>2522</v>
      </c>
      <c r="C83">
        <v>11504.76</v>
      </c>
    </row>
    <row r="84" spans="1:3">
      <c r="A84" t="s">
        <v>109</v>
      </c>
      <c r="B84" t="s">
        <v>2522</v>
      </c>
      <c r="C84">
        <v>11781.69</v>
      </c>
    </row>
    <row r="85" spans="1:3">
      <c r="A85" t="s">
        <v>110</v>
      </c>
      <c r="B85" t="s">
        <v>2522</v>
      </c>
      <c r="C85">
        <v>11647.29</v>
      </c>
    </row>
    <row r="86" spans="1:3">
      <c r="A86" t="s">
        <v>111</v>
      </c>
      <c r="B86" t="s">
        <v>2522</v>
      </c>
      <c r="C86">
        <v>11546.47</v>
      </c>
    </row>
    <row r="87" spans="1:3">
      <c r="A87" t="s">
        <v>112</v>
      </c>
      <c r="B87" t="s">
        <v>2522</v>
      </c>
      <c r="C87">
        <v>10883.1</v>
      </c>
    </row>
    <row r="88" spans="1:3">
      <c r="A88" t="s">
        <v>113</v>
      </c>
      <c r="B88" t="s">
        <v>2522</v>
      </c>
      <c r="C88">
        <v>10811.29</v>
      </c>
    </row>
    <row r="89" spans="1:3">
      <c r="A89" t="s">
        <v>114</v>
      </c>
      <c r="B89" t="s">
        <v>2522</v>
      </c>
      <c r="C89">
        <v>11018.29</v>
      </c>
    </row>
    <row r="90" spans="1:3">
      <c r="A90" t="s">
        <v>115</v>
      </c>
      <c r="B90" t="s">
        <v>2522</v>
      </c>
      <c r="C90">
        <v>11828.88</v>
      </c>
    </row>
    <row r="91" spans="1:3">
      <c r="A91" t="s">
        <v>116</v>
      </c>
      <c r="B91" t="s">
        <v>2522</v>
      </c>
      <c r="C91">
        <v>11666.03</v>
      </c>
    </row>
    <row r="92" spans="1:3">
      <c r="A92" t="s">
        <v>117</v>
      </c>
      <c r="B92" t="s">
        <v>2522</v>
      </c>
      <c r="C92">
        <v>12082.12</v>
      </c>
    </row>
    <row r="93" spans="1:3">
      <c r="A93" t="s">
        <v>118</v>
      </c>
      <c r="B93" t="s">
        <v>2522</v>
      </c>
      <c r="C93">
        <v>12043.24</v>
      </c>
    </row>
    <row r="94" spans="1:3">
      <c r="A94" t="s">
        <v>119</v>
      </c>
      <c r="B94" t="s">
        <v>2522</v>
      </c>
      <c r="C94">
        <v>12174.42</v>
      </c>
    </row>
    <row r="95" spans="1:3">
      <c r="A95" t="s">
        <v>120</v>
      </c>
      <c r="B95" t="s">
        <v>2522</v>
      </c>
      <c r="C95">
        <v>11843</v>
      </c>
    </row>
    <row r="96" spans="1:3">
      <c r="A96" t="s">
        <v>121</v>
      </c>
      <c r="B96" t="s">
        <v>2522</v>
      </c>
      <c r="C96">
        <v>12384.85</v>
      </c>
    </row>
    <row r="97" spans="1:3">
      <c r="A97" t="s">
        <v>122</v>
      </c>
      <c r="B97" t="s">
        <v>2522</v>
      </c>
      <c r="C97">
        <v>12297.36</v>
      </c>
    </row>
    <row r="98" spans="1:3">
      <c r="A98" t="s">
        <v>123</v>
      </c>
      <c r="B98" t="s">
        <v>2522</v>
      </c>
      <c r="C98">
        <v>12127.48</v>
      </c>
    </row>
    <row r="99" spans="1:3">
      <c r="A99" t="s">
        <v>124</v>
      </c>
      <c r="B99" t="s">
        <v>2522</v>
      </c>
      <c r="C99">
        <v>12259.72</v>
      </c>
    </row>
    <row r="100" spans="1:3">
      <c r="A100" t="s">
        <v>125</v>
      </c>
      <c r="B100" t="s">
        <v>2522</v>
      </c>
      <c r="C100">
        <v>12509.74</v>
      </c>
    </row>
    <row r="101" spans="1:3">
      <c r="A101" t="s">
        <v>126</v>
      </c>
      <c r="B101" t="s">
        <v>2522</v>
      </c>
      <c r="C101">
        <v>12827.83</v>
      </c>
    </row>
    <row r="102" spans="1:3">
      <c r="A102" t="s">
        <v>127</v>
      </c>
      <c r="B102" t="s">
        <v>2522</v>
      </c>
      <c r="C102">
        <v>12727.95</v>
      </c>
    </row>
    <row r="103" spans="1:3">
      <c r="A103" t="s">
        <v>128</v>
      </c>
      <c r="B103" t="s">
        <v>2522</v>
      </c>
      <c r="C103">
        <v>12982.53</v>
      </c>
    </row>
    <row r="104" spans="1:3">
      <c r="A104" t="s">
        <v>129</v>
      </c>
      <c r="B104" t="s">
        <v>2522</v>
      </c>
      <c r="C104">
        <v>12057.43</v>
      </c>
    </row>
    <row r="105" spans="1:3">
      <c r="A105" t="s">
        <v>130</v>
      </c>
      <c r="B105" t="s">
        <v>2522</v>
      </c>
      <c r="C105">
        <v>11919.62</v>
      </c>
    </row>
    <row r="106" spans="1:3">
      <c r="A106" t="s">
        <v>131</v>
      </c>
      <c r="B106" t="s">
        <v>2522</v>
      </c>
      <c r="C106">
        <v>11503.48</v>
      </c>
    </row>
    <row r="107" spans="1:3">
      <c r="A107" t="s">
        <v>132</v>
      </c>
      <c r="B107" t="s">
        <v>2522</v>
      </c>
      <c r="C107">
        <v>11725.73</v>
      </c>
    </row>
    <row r="108" spans="1:3">
      <c r="A108" t="s">
        <v>133</v>
      </c>
      <c r="B108" t="s">
        <v>2522</v>
      </c>
      <c r="C108">
        <v>11128.72</v>
      </c>
    </row>
    <row r="109" spans="1:3">
      <c r="A109" t="s">
        <v>134</v>
      </c>
      <c r="B109" t="s">
        <v>2522</v>
      </c>
      <c r="C109">
        <v>10901.85</v>
      </c>
    </row>
    <row r="110" spans="1:3">
      <c r="A110" t="s">
        <v>135</v>
      </c>
      <c r="B110" t="s">
        <v>2522</v>
      </c>
      <c r="C110">
        <v>10679.76</v>
      </c>
    </row>
    <row r="111" spans="1:3">
      <c r="A111" t="s">
        <v>136</v>
      </c>
      <c r="B111" t="s">
        <v>2522</v>
      </c>
      <c r="C111">
        <v>10921.38</v>
      </c>
    </row>
    <row r="112" spans="1:3">
      <c r="A112" t="s">
        <v>137</v>
      </c>
      <c r="B112" t="s">
        <v>2522</v>
      </c>
      <c r="C112">
        <v>11316.91</v>
      </c>
    </row>
    <row r="113" spans="1:3">
      <c r="A113" t="s">
        <v>138</v>
      </c>
      <c r="B113" t="s">
        <v>2522</v>
      </c>
      <c r="C113">
        <v>11646.15</v>
      </c>
    </row>
    <row r="114" spans="1:3">
      <c r="A114" t="s">
        <v>139</v>
      </c>
      <c r="B114" t="s">
        <v>2522</v>
      </c>
      <c r="C114">
        <v>12167.75</v>
      </c>
    </row>
    <row r="115" spans="1:3">
      <c r="A115" t="s">
        <v>140</v>
      </c>
      <c r="B115" t="s">
        <v>2522</v>
      </c>
      <c r="C115">
        <v>12382.58</v>
      </c>
    </row>
    <row r="116" spans="1:3">
      <c r="A116" t="s">
        <v>141</v>
      </c>
      <c r="B116" t="s">
        <v>2522</v>
      </c>
      <c r="C116">
        <v>12319.49</v>
      </c>
    </row>
    <row r="117" spans="1:3">
      <c r="A117" t="s">
        <v>142</v>
      </c>
      <c r="B117" t="s">
        <v>2522</v>
      </c>
      <c r="C117">
        <v>12154.23</v>
      </c>
    </row>
    <row r="118" spans="1:3">
      <c r="A118" t="s">
        <v>143</v>
      </c>
      <c r="B118" t="s">
        <v>2522</v>
      </c>
      <c r="C118">
        <v>12121.4</v>
      </c>
    </row>
    <row r="119" spans="1:3">
      <c r="A119" t="s">
        <v>144</v>
      </c>
      <c r="B119" t="s">
        <v>2522</v>
      </c>
      <c r="C119">
        <v>12390.21</v>
      </c>
    </row>
    <row r="120" spans="1:3">
      <c r="A120" t="s">
        <v>145</v>
      </c>
      <c r="B120" t="s">
        <v>2522</v>
      </c>
      <c r="C120">
        <v>11940.35</v>
      </c>
    </row>
    <row r="121" spans="1:3">
      <c r="A121" t="s">
        <v>146</v>
      </c>
      <c r="B121" t="s">
        <v>2522</v>
      </c>
      <c r="C121">
        <v>12409.48</v>
      </c>
    </row>
    <row r="122" spans="1:3">
      <c r="A122" t="s">
        <v>147</v>
      </c>
      <c r="B122" t="s">
        <v>2522</v>
      </c>
      <c r="C122">
        <v>12024.48</v>
      </c>
    </row>
    <row r="123" spans="1:3">
      <c r="A123" t="s">
        <v>148</v>
      </c>
      <c r="B123" t="s">
        <v>2522</v>
      </c>
      <c r="C123">
        <v>11977.64</v>
      </c>
    </row>
    <row r="124" spans="1:3">
      <c r="A124" t="s">
        <v>149</v>
      </c>
      <c r="B124" t="s">
        <v>2522</v>
      </c>
      <c r="C124">
        <v>12623.29</v>
      </c>
    </row>
    <row r="125" spans="1:3">
      <c r="A125" t="s">
        <v>150</v>
      </c>
      <c r="B125" t="s">
        <v>2522</v>
      </c>
      <c r="C125">
        <v>12643.25</v>
      </c>
    </row>
    <row r="126" spans="1:3">
      <c r="A126" t="s">
        <v>151</v>
      </c>
      <c r="B126" t="s">
        <v>2522</v>
      </c>
      <c r="C126">
        <v>13072.5</v>
      </c>
    </row>
    <row r="127" spans="1:3">
      <c r="A127" t="s">
        <v>152</v>
      </c>
      <c r="B127" t="s">
        <v>2522</v>
      </c>
      <c r="C127">
        <v>12273.99</v>
      </c>
    </row>
    <row r="128" spans="1:3">
      <c r="A128" t="s">
        <v>153</v>
      </c>
      <c r="B128" t="s">
        <v>2522</v>
      </c>
      <c r="C128">
        <v>12309.78</v>
      </c>
    </row>
    <row r="129" spans="1:3">
      <c r="A129" t="s">
        <v>154</v>
      </c>
      <c r="B129" t="s">
        <v>2522</v>
      </c>
      <c r="C129">
        <v>11794.82</v>
      </c>
    </row>
    <row r="130" spans="1:3">
      <c r="A130" t="s">
        <v>155</v>
      </c>
      <c r="B130" t="s">
        <v>2522</v>
      </c>
      <c r="C130">
        <v>12170.03</v>
      </c>
    </row>
    <row r="131" spans="1:3">
      <c r="A131" t="s">
        <v>156</v>
      </c>
      <c r="B131" t="s">
        <v>2522</v>
      </c>
      <c r="C131">
        <v>12217.16</v>
      </c>
    </row>
    <row r="132" spans="1:3">
      <c r="A132" t="s">
        <v>157</v>
      </c>
      <c r="B132" t="s">
        <v>2522</v>
      </c>
      <c r="C132">
        <v>12163.75</v>
      </c>
    </row>
    <row r="133" spans="1:3">
      <c r="A133" t="s">
        <v>158</v>
      </c>
      <c r="B133" t="s">
        <v>2522</v>
      </c>
      <c r="C133">
        <v>12195.4</v>
      </c>
    </row>
    <row r="134" spans="1:3">
      <c r="A134" t="s">
        <v>159</v>
      </c>
      <c r="B134" t="s">
        <v>2522</v>
      </c>
      <c r="C134">
        <v>12199.01</v>
      </c>
    </row>
    <row r="135" spans="1:3">
      <c r="A135" t="s">
        <v>160</v>
      </c>
      <c r="B135" t="s">
        <v>2522</v>
      </c>
      <c r="C135">
        <v>11898.63</v>
      </c>
    </row>
    <row r="136" spans="1:3">
      <c r="A136" t="s">
        <v>161</v>
      </c>
      <c r="B136" t="s">
        <v>2522</v>
      </c>
      <c r="C136">
        <v>11663.71</v>
      </c>
    </row>
    <row r="137" spans="1:3">
      <c r="A137" t="s">
        <v>162</v>
      </c>
      <c r="B137" t="s">
        <v>2522</v>
      </c>
      <c r="C137">
        <v>11696.4</v>
      </c>
    </row>
    <row r="138" spans="1:3">
      <c r="A138" t="s">
        <v>163</v>
      </c>
      <c r="B138" t="s">
        <v>2522</v>
      </c>
      <c r="C138">
        <v>11755.97</v>
      </c>
    </row>
    <row r="139" spans="1:3">
      <c r="A139" t="s">
        <v>164</v>
      </c>
      <c r="B139" t="s">
        <v>2522</v>
      </c>
      <c r="C139">
        <v>12036.3</v>
      </c>
    </row>
    <row r="140" spans="1:3">
      <c r="A140" t="s">
        <v>165</v>
      </c>
      <c r="B140" t="s">
        <v>2522</v>
      </c>
      <c r="C140">
        <v>12034.52</v>
      </c>
    </row>
    <row r="141" spans="1:3">
      <c r="A141" t="s">
        <v>166</v>
      </c>
      <c r="B141" t="s">
        <v>2522</v>
      </c>
      <c r="C141">
        <v>12416.63</v>
      </c>
    </row>
    <row r="142" spans="1:3">
      <c r="A142" t="s">
        <v>167</v>
      </c>
      <c r="B142" t="s">
        <v>2522</v>
      </c>
      <c r="C142">
        <v>12105.85</v>
      </c>
    </row>
    <row r="143" spans="1:3">
      <c r="A143" t="s">
        <v>168</v>
      </c>
      <c r="B143" t="s">
        <v>2522</v>
      </c>
      <c r="C143">
        <v>11925.91</v>
      </c>
    </row>
    <row r="144" spans="1:3">
      <c r="A144" t="s">
        <v>169</v>
      </c>
      <c r="B144" t="s">
        <v>2522</v>
      </c>
      <c r="C144">
        <v>12366.22</v>
      </c>
    </row>
    <row r="145" spans="1:3">
      <c r="A145" t="s">
        <v>170</v>
      </c>
      <c r="B145" t="s">
        <v>2522</v>
      </c>
      <c r="C145">
        <v>12820.85</v>
      </c>
    </row>
    <row r="146" spans="1:3">
      <c r="A146" t="s">
        <v>171</v>
      </c>
      <c r="B146" t="s">
        <v>2522</v>
      </c>
      <c r="C146">
        <v>13177.19</v>
      </c>
    </row>
    <row r="147" spans="1:3">
      <c r="A147" t="s">
        <v>172</v>
      </c>
      <c r="B147" t="s">
        <v>2522</v>
      </c>
      <c r="C147">
        <v>13363.79</v>
      </c>
    </row>
    <row r="148" spans="1:3">
      <c r="A148" t="s">
        <v>173</v>
      </c>
      <c r="B148" t="s">
        <v>2522</v>
      </c>
      <c r="C148">
        <v>13473.91</v>
      </c>
    </row>
    <row r="149" spans="1:3">
      <c r="A149" t="s">
        <v>174</v>
      </c>
      <c r="B149" t="s">
        <v>2522</v>
      </c>
      <c r="C149">
        <v>13084.44</v>
      </c>
    </row>
    <row r="150" spans="1:3">
      <c r="A150" t="s">
        <v>175</v>
      </c>
      <c r="B150" t="s">
        <v>2522</v>
      </c>
      <c r="C150">
        <v>13449.61</v>
      </c>
    </row>
    <row r="151" spans="1:3">
      <c r="A151" t="s">
        <v>176</v>
      </c>
      <c r="B151" t="s">
        <v>2522</v>
      </c>
      <c r="C151">
        <v>13647.81</v>
      </c>
    </row>
    <row r="152" spans="1:3">
      <c r="A152" t="s">
        <v>177</v>
      </c>
      <c r="B152" t="s">
        <v>2522</v>
      </c>
      <c r="C152">
        <v>13736.73</v>
      </c>
    </row>
    <row r="153" spans="1:3">
      <c r="A153" t="s">
        <v>178</v>
      </c>
      <c r="B153" t="s">
        <v>2522</v>
      </c>
      <c r="C153">
        <v>13763.36</v>
      </c>
    </row>
    <row r="154" spans="1:3">
      <c r="A154" t="s">
        <v>179</v>
      </c>
      <c r="B154" t="s">
        <v>2522</v>
      </c>
      <c r="C154">
        <v>14024.67</v>
      </c>
    </row>
    <row r="155" spans="1:3">
      <c r="A155" t="s">
        <v>180</v>
      </c>
      <c r="B155" t="s">
        <v>2522</v>
      </c>
      <c r="C155">
        <v>14127.97</v>
      </c>
    </row>
    <row r="156" spans="1:3">
      <c r="A156" t="s">
        <v>181</v>
      </c>
      <c r="B156" t="s">
        <v>2522</v>
      </c>
      <c r="C156">
        <v>14059.76</v>
      </c>
    </row>
    <row r="157" spans="1:3">
      <c r="A157" t="s">
        <v>182</v>
      </c>
      <c r="B157" t="s">
        <v>2522</v>
      </c>
      <c r="C157">
        <v>14065.21</v>
      </c>
    </row>
    <row r="158" spans="1:3">
      <c r="A158" t="s">
        <v>183</v>
      </c>
      <c r="B158" t="s">
        <v>2522</v>
      </c>
      <c r="C158">
        <v>14509.22</v>
      </c>
    </row>
    <row r="159" spans="1:3">
      <c r="A159" t="s">
        <v>184</v>
      </c>
      <c r="B159" t="s">
        <v>2522</v>
      </c>
      <c r="C159">
        <v>14012.83</v>
      </c>
    </row>
    <row r="160" spans="1:3">
      <c r="A160" t="s">
        <v>185</v>
      </c>
      <c r="B160" t="s">
        <v>2522</v>
      </c>
      <c r="C160">
        <v>14326.61</v>
      </c>
    </row>
    <row r="161" spans="1:3">
      <c r="A161" t="s">
        <v>186</v>
      </c>
      <c r="B161" t="s">
        <v>2522</v>
      </c>
      <c r="C161">
        <v>15313.05</v>
      </c>
    </row>
    <row r="162" spans="1:3">
      <c r="A162" t="s">
        <v>187</v>
      </c>
      <c r="B162" t="s">
        <v>2522</v>
      </c>
      <c r="C162">
        <v>11387.27</v>
      </c>
    </row>
    <row r="163" spans="1:3">
      <c r="A163" t="s">
        <v>188</v>
      </c>
      <c r="B163" t="s">
        <v>2522</v>
      </c>
      <c r="C163">
        <v>11845.98</v>
      </c>
    </row>
    <row r="164" spans="1:3">
      <c r="A164" t="s">
        <v>189</v>
      </c>
      <c r="B164" t="s">
        <v>2522</v>
      </c>
      <c r="C164">
        <v>11110.43</v>
      </c>
    </row>
    <row r="165" spans="1:3">
      <c r="A165" t="s">
        <v>190</v>
      </c>
      <c r="B165" t="s">
        <v>2522</v>
      </c>
      <c r="C165">
        <v>11120.62</v>
      </c>
    </row>
    <row r="166" spans="1:3">
      <c r="A166" t="s">
        <v>191</v>
      </c>
      <c r="B166" t="s">
        <v>2522</v>
      </c>
      <c r="C166">
        <v>11413.72</v>
      </c>
    </row>
    <row r="167" spans="1:3">
      <c r="A167" t="s">
        <v>192</v>
      </c>
      <c r="B167" t="s">
        <v>2522</v>
      </c>
      <c r="C167">
        <v>10963.32</v>
      </c>
    </row>
    <row r="168" spans="1:3">
      <c r="A168" t="s">
        <v>193</v>
      </c>
      <c r="B168" t="s">
        <v>2522</v>
      </c>
      <c r="C168">
        <v>10652.15</v>
      </c>
    </row>
    <row r="169" spans="1:3">
      <c r="A169" t="s">
        <v>194</v>
      </c>
      <c r="B169" t="s">
        <v>2522</v>
      </c>
      <c r="C169">
        <v>10742.25</v>
      </c>
    </row>
    <row r="170" spans="1:3">
      <c r="A170" t="s">
        <v>195</v>
      </c>
      <c r="B170" t="s">
        <v>2522</v>
      </c>
      <c r="C170">
        <v>10933.94</v>
      </c>
    </row>
    <row r="171" spans="1:3">
      <c r="A171" t="s">
        <v>196</v>
      </c>
      <c r="B171" t="s">
        <v>2522</v>
      </c>
      <c r="C171">
        <v>11383.02</v>
      </c>
    </row>
    <row r="172" spans="1:3">
      <c r="A172" t="s">
        <v>197</v>
      </c>
      <c r="B172" t="s">
        <v>2522</v>
      </c>
      <c r="C172">
        <v>11268.25</v>
      </c>
    </row>
    <row r="173" spans="1:3">
      <c r="A173" t="s">
        <v>198</v>
      </c>
      <c r="B173" t="s">
        <v>2522</v>
      </c>
      <c r="C173">
        <v>10225.58</v>
      </c>
    </row>
    <row r="174" spans="1:3">
      <c r="A174" t="s">
        <v>199</v>
      </c>
      <c r="B174" t="s">
        <v>2522</v>
      </c>
      <c r="C174">
        <v>9751.85</v>
      </c>
    </row>
    <row r="175" spans="1:3">
      <c r="A175" t="s">
        <v>200</v>
      </c>
      <c r="B175" t="s">
        <v>2522</v>
      </c>
      <c r="C175">
        <v>9728.84</v>
      </c>
    </row>
    <row r="176" spans="1:3">
      <c r="A176" t="s">
        <v>201</v>
      </c>
      <c r="B176" t="s">
        <v>2522</v>
      </c>
      <c r="C176">
        <v>9686.25</v>
      </c>
    </row>
    <row r="177" spans="1:3">
      <c r="A177" t="s">
        <v>202</v>
      </c>
      <c r="B177" t="s">
        <v>2522</v>
      </c>
      <c r="C177">
        <v>9684.9599999999991</v>
      </c>
    </row>
    <row r="178" spans="1:3">
      <c r="A178" t="s">
        <v>203</v>
      </c>
      <c r="B178" t="s">
        <v>2522</v>
      </c>
      <c r="C178">
        <v>9625.8700000000008</v>
      </c>
    </row>
    <row r="179" spans="1:3">
      <c r="A179" t="s">
        <v>204</v>
      </c>
      <c r="B179" t="s">
        <v>2522</v>
      </c>
      <c r="C179">
        <v>9713.5</v>
      </c>
    </row>
    <row r="180" spans="1:3">
      <c r="A180" t="s">
        <v>205</v>
      </c>
      <c r="B180" t="s">
        <v>2522</v>
      </c>
      <c r="C180">
        <v>9598.9699999999993</v>
      </c>
    </row>
    <row r="181" spans="1:3">
      <c r="A181" t="s">
        <v>206</v>
      </c>
      <c r="B181" t="s">
        <v>2522</v>
      </c>
      <c r="C181">
        <v>10011.68</v>
      </c>
    </row>
    <row r="182" spans="1:3">
      <c r="A182" t="s">
        <v>207</v>
      </c>
      <c r="B182" t="s">
        <v>2522</v>
      </c>
      <c r="C182">
        <v>10318.99</v>
      </c>
    </row>
    <row r="183" spans="1:3">
      <c r="A183" t="s">
        <v>208</v>
      </c>
      <c r="B183" t="s">
        <v>2522</v>
      </c>
      <c r="C183">
        <v>10501.96</v>
      </c>
    </row>
    <row r="184" spans="1:3">
      <c r="A184" t="s">
        <v>209</v>
      </c>
      <c r="B184" t="s">
        <v>2522</v>
      </c>
      <c r="C184">
        <v>10469.66</v>
      </c>
    </row>
    <row r="185" spans="1:3">
      <c r="A185" t="s">
        <v>210</v>
      </c>
      <c r="B185" t="s">
        <v>2522</v>
      </c>
      <c r="C185">
        <v>10842.98</v>
      </c>
    </row>
    <row r="186" spans="1:3">
      <c r="A186" t="s">
        <v>211</v>
      </c>
      <c r="B186" t="s">
        <v>2522</v>
      </c>
      <c r="C186">
        <v>10343.709999999999</v>
      </c>
    </row>
    <row r="187" spans="1:3">
      <c r="A187" t="s">
        <v>212</v>
      </c>
      <c r="B187" t="s">
        <v>2522</v>
      </c>
      <c r="C187">
        <v>10497.21</v>
      </c>
    </row>
    <row r="188" spans="1:3">
      <c r="A188" t="s">
        <v>213</v>
      </c>
      <c r="B188" t="s">
        <v>2522</v>
      </c>
      <c r="C188">
        <v>10204.34</v>
      </c>
    </row>
    <row r="189" spans="1:3">
      <c r="A189" t="s">
        <v>214</v>
      </c>
      <c r="B189" t="s">
        <v>2522</v>
      </c>
      <c r="C189">
        <v>10619.14</v>
      </c>
    </row>
    <row r="190" spans="1:3">
      <c r="A190" t="s">
        <v>215</v>
      </c>
      <c r="B190" t="s">
        <v>2522</v>
      </c>
      <c r="C190">
        <v>10613.39</v>
      </c>
    </row>
    <row r="191" spans="1:3">
      <c r="A191" t="s">
        <v>216</v>
      </c>
      <c r="B191" t="s">
        <v>2522</v>
      </c>
      <c r="C191">
        <v>10927.44</v>
      </c>
    </row>
    <row r="192" spans="1:3">
      <c r="A192" t="s">
        <v>217</v>
      </c>
      <c r="B192" t="s">
        <v>2522</v>
      </c>
      <c r="C192">
        <v>11087.83</v>
      </c>
    </row>
    <row r="193" spans="1:3">
      <c r="A193" t="s">
        <v>218</v>
      </c>
      <c r="B193" t="s">
        <v>2522</v>
      </c>
      <c r="C193">
        <v>11142.54</v>
      </c>
    </row>
    <row r="194" spans="1:3">
      <c r="A194" t="s">
        <v>219</v>
      </c>
      <c r="B194" t="s">
        <v>2522</v>
      </c>
      <c r="C194">
        <v>11472.65</v>
      </c>
    </row>
    <row r="195" spans="1:3">
      <c r="A195" t="s">
        <v>220</v>
      </c>
      <c r="B195" t="s">
        <v>2522</v>
      </c>
      <c r="C195">
        <v>11510.31</v>
      </c>
    </row>
    <row r="196" spans="1:3">
      <c r="A196" t="s">
        <v>221</v>
      </c>
      <c r="B196" t="s">
        <v>2522</v>
      </c>
      <c r="C196">
        <v>11418.22</v>
      </c>
    </row>
    <row r="197" spans="1:3">
      <c r="A197" t="s">
        <v>222</v>
      </c>
      <c r="B197" t="s">
        <v>2522</v>
      </c>
      <c r="C197">
        <v>11583.67</v>
      </c>
    </row>
    <row r="198" spans="1:3">
      <c r="A198" t="s">
        <v>223</v>
      </c>
      <c r="B198" t="s">
        <v>2522</v>
      </c>
      <c r="C198">
        <v>11320.25</v>
      </c>
    </row>
    <row r="199" spans="1:3">
      <c r="A199" t="s">
        <v>224</v>
      </c>
      <c r="B199" t="s">
        <v>2522</v>
      </c>
      <c r="C199">
        <v>11272.78</v>
      </c>
    </row>
    <row r="200" spans="1:3">
      <c r="A200" t="s">
        <v>225</v>
      </c>
      <c r="B200" t="s">
        <v>2522</v>
      </c>
      <c r="C200">
        <v>11047.4</v>
      </c>
    </row>
    <row r="201" spans="1:3">
      <c r="A201" t="s">
        <v>226</v>
      </c>
      <c r="B201" t="s">
        <v>2522</v>
      </c>
      <c r="C201">
        <v>11424.58</v>
      </c>
    </row>
    <row r="202" spans="1:3">
      <c r="A202" t="s">
        <v>227</v>
      </c>
      <c r="B202" t="s">
        <v>2522</v>
      </c>
      <c r="C202">
        <v>11666.99</v>
      </c>
    </row>
    <row r="203" spans="1:3">
      <c r="A203" t="s">
        <v>228</v>
      </c>
      <c r="B203" t="s">
        <v>2522</v>
      </c>
      <c r="C203">
        <v>11414.94</v>
      </c>
    </row>
    <row r="204" spans="1:3">
      <c r="A204" t="s">
        <v>229</v>
      </c>
      <c r="B204" t="s">
        <v>2522</v>
      </c>
      <c r="C204">
        <v>11307.7</v>
      </c>
    </row>
    <row r="205" spans="1:3">
      <c r="A205" t="s">
        <v>230</v>
      </c>
      <c r="B205" t="s">
        <v>2522</v>
      </c>
      <c r="C205">
        <v>11268.72</v>
      </c>
    </row>
    <row r="206" spans="1:3">
      <c r="A206" t="s">
        <v>231</v>
      </c>
      <c r="B206" t="s">
        <v>2522</v>
      </c>
      <c r="C206">
        <v>11675.35</v>
      </c>
    </row>
    <row r="207" spans="1:3">
      <c r="A207" t="s">
        <v>232</v>
      </c>
      <c r="B207" t="s">
        <v>2522</v>
      </c>
      <c r="C207">
        <v>11577.89</v>
      </c>
    </row>
    <row r="208" spans="1:3">
      <c r="A208" t="s">
        <v>233</v>
      </c>
      <c r="B208" t="s">
        <v>2522</v>
      </c>
      <c r="C208">
        <v>11969</v>
      </c>
    </row>
    <row r="209" spans="1:3">
      <c r="A209" t="s">
        <v>234</v>
      </c>
      <c r="B209" t="s">
        <v>2522</v>
      </c>
      <c r="C209">
        <v>11979.8</v>
      </c>
    </row>
    <row r="210" spans="1:3">
      <c r="A210" t="s">
        <v>235</v>
      </c>
      <c r="B210" t="s">
        <v>2522</v>
      </c>
      <c r="C210">
        <v>12296.6</v>
      </c>
    </row>
    <row r="211" spans="1:3">
      <c r="A211" t="s">
        <v>236</v>
      </c>
      <c r="B211" t="s">
        <v>2522</v>
      </c>
      <c r="C211">
        <v>12113.95</v>
      </c>
    </row>
    <row r="212" spans="1:3">
      <c r="A212" t="s">
        <v>237</v>
      </c>
      <c r="B212" t="s">
        <v>2522</v>
      </c>
      <c r="C212">
        <v>12047.69</v>
      </c>
    </row>
    <row r="213" spans="1:3">
      <c r="A213" t="s">
        <v>238</v>
      </c>
      <c r="B213" t="s">
        <v>2522</v>
      </c>
      <c r="C213">
        <v>12388.61</v>
      </c>
    </row>
    <row r="214" spans="1:3">
      <c r="A214" t="s">
        <v>239</v>
      </c>
      <c r="B214" t="s">
        <v>2522</v>
      </c>
      <c r="C214">
        <v>12475.05</v>
      </c>
    </row>
    <row r="215" spans="1:3">
      <c r="A215" t="s">
        <v>240</v>
      </c>
      <c r="B215" t="s">
        <v>2522</v>
      </c>
      <c r="C215">
        <v>12233.22</v>
      </c>
    </row>
    <row r="216" spans="1:3">
      <c r="A216" t="s">
        <v>241</v>
      </c>
      <c r="B216" t="s">
        <v>2522</v>
      </c>
      <c r="C216">
        <v>11755.57</v>
      </c>
    </row>
    <row r="217" spans="1:3">
      <c r="A217" t="s">
        <v>242</v>
      </c>
      <c r="B217" t="s">
        <v>2522</v>
      </c>
      <c r="C217">
        <v>12301.15</v>
      </c>
    </row>
    <row r="218" spans="1:3">
      <c r="A218" t="s">
        <v>243</v>
      </c>
      <c r="B218" t="s">
        <v>2522</v>
      </c>
      <c r="C218">
        <v>12502.65</v>
      </c>
    </row>
    <row r="219" spans="1:3">
      <c r="A219" t="s">
        <v>244</v>
      </c>
      <c r="B219" t="s">
        <v>2522</v>
      </c>
      <c r="C219">
        <v>12453.9</v>
      </c>
    </row>
    <row r="220" spans="1:3">
      <c r="A220" t="s">
        <v>245</v>
      </c>
      <c r="B220" t="s">
        <v>2522</v>
      </c>
      <c r="C220">
        <v>12545.21</v>
      </c>
    </row>
    <row r="221" spans="1:3">
      <c r="A221" t="s">
        <v>246</v>
      </c>
      <c r="B221" t="s">
        <v>2522</v>
      </c>
      <c r="C221">
        <v>12531.56</v>
      </c>
    </row>
    <row r="222" spans="1:3">
      <c r="A222" t="s">
        <v>247</v>
      </c>
      <c r="B222" t="s">
        <v>2522</v>
      </c>
      <c r="C222">
        <v>12131.35</v>
      </c>
    </row>
    <row r="223" spans="1:3">
      <c r="A223" t="s">
        <v>248</v>
      </c>
      <c r="B223" t="s">
        <v>2522</v>
      </c>
      <c r="C223">
        <v>11539.38</v>
      </c>
    </row>
    <row r="224" spans="1:3">
      <c r="A224" t="s">
        <v>249</v>
      </c>
      <c r="B224" t="s">
        <v>2522</v>
      </c>
      <c r="C224">
        <v>12055.2</v>
      </c>
    </row>
    <row r="225" spans="1:3">
      <c r="A225" t="s">
        <v>250</v>
      </c>
      <c r="B225" t="s">
        <v>2522</v>
      </c>
      <c r="C225">
        <v>11747.11</v>
      </c>
    </row>
    <row r="226" spans="1:3">
      <c r="A226" t="s">
        <v>251</v>
      </c>
      <c r="B226" t="s">
        <v>2522</v>
      </c>
      <c r="C226">
        <v>10965.67</v>
      </c>
    </row>
    <row r="227" spans="1:3">
      <c r="A227" t="s">
        <v>252</v>
      </c>
      <c r="B227" t="s">
        <v>2522</v>
      </c>
      <c r="C227">
        <v>11107.54</v>
      </c>
    </row>
    <row r="228" spans="1:3">
      <c r="A228" t="s">
        <v>253</v>
      </c>
      <c r="B228" t="s">
        <v>2522</v>
      </c>
      <c r="C228">
        <v>11164.05</v>
      </c>
    </row>
    <row r="229" spans="1:3">
      <c r="A229" t="s">
        <v>254</v>
      </c>
      <c r="B229" t="s">
        <v>2522</v>
      </c>
      <c r="C229">
        <v>9879.6299999999992</v>
      </c>
    </row>
    <row r="230" spans="1:3">
      <c r="A230" t="s">
        <v>255</v>
      </c>
      <c r="B230" t="s">
        <v>2522</v>
      </c>
      <c r="C230">
        <v>9311.31</v>
      </c>
    </row>
    <row r="231" spans="1:3">
      <c r="A231" t="s">
        <v>256</v>
      </c>
      <c r="B231" t="s">
        <v>2522</v>
      </c>
      <c r="C231">
        <v>9584.58</v>
      </c>
    </row>
    <row r="232" spans="1:3">
      <c r="A232" t="s">
        <v>257</v>
      </c>
      <c r="B232" t="s">
        <v>2522</v>
      </c>
      <c r="C232">
        <v>9527.5300000000007</v>
      </c>
    </row>
    <row r="233" spans="1:3">
      <c r="A233" t="s">
        <v>258</v>
      </c>
      <c r="B233" t="s">
        <v>2522</v>
      </c>
      <c r="C233">
        <v>9495.09</v>
      </c>
    </row>
    <row r="234" spans="1:3">
      <c r="A234" t="s">
        <v>259</v>
      </c>
      <c r="B234" t="s">
        <v>2522</v>
      </c>
      <c r="C234">
        <v>8409.8700000000008</v>
      </c>
    </row>
    <row r="235" spans="1:3">
      <c r="A235" t="s">
        <v>260</v>
      </c>
      <c r="B235" t="s">
        <v>2522</v>
      </c>
      <c r="C235">
        <v>8046.07</v>
      </c>
    </row>
    <row r="236" spans="1:3">
      <c r="A236" t="s">
        <v>261</v>
      </c>
      <c r="B236" t="s">
        <v>2522</v>
      </c>
      <c r="C236">
        <v>7522.44</v>
      </c>
    </row>
    <row r="237" spans="1:3">
      <c r="A237" t="s">
        <v>262</v>
      </c>
      <c r="B237" t="s">
        <v>2522</v>
      </c>
      <c r="C237">
        <v>6304.4</v>
      </c>
    </row>
    <row r="238" spans="1:3">
      <c r="A238" t="s">
        <v>263</v>
      </c>
      <c r="B238" t="s">
        <v>2522</v>
      </c>
      <c r="C238">
        <v>7108.94</v>
      </c>
    </row>
    <row r="239" spans="1:3">
      <c r="A239" t="s">
        <v>264</v>
      </c>
      <c r="B239" t="s">
        <v>2522</v>
      </c>
      <c r="C239">
        <v>6863.45</v>
      </c>
    </row>
    <row r="240" spans="1:3">
      <c r="A240" t="s">
        <v>265</v>
      </c>
      <c r="B240" t="s">
        <v>2522</v>
      </c>
      <c r="C240">
        <v>7376.2</v>
      </c>
    </row>
    <row r="241" spans="1:3">
      <c r="A241" t="s">
        <v>266</v>
      </c>
      <c r="B241" t="s">
        <v>2522</v>
      </c>
      <c r="C241">
        <v>7560.37</v>
      </c>
    </row>
    <row r="242" spans="1:3">
      <c r="A242" t="s">
        <v>267</v>
      </c>
      <c r="B242" t="s">
        <v>2522</v>
      </c>
      <c r="C242">
        <v>6152.66</v>
      </c>
    </row>
    <row r="243" spans="1:3">
      <c r="A243" t="s">
        <v>268</v>
      </c>
      <c r="B243" t="s">
        <v>2522</v>
      </c>
      <c r="C243">
        <v>6076.4</v>
      </c>
    </row>
    <row r="244" spans="1:3">
      <c r="A244" t="s">
        <v>269</v>
      </c>
      <c r="B244" t="s">
        <v>2522</v>
      </c>
      <c r="C244">
        <v>6306.82</v>
      </c>
    </row>
    <row r="245" spans="1:3">
      <c r="A245" t="s">
        <v>270</v>
      </c>
      <c r="B245" t="s">
        <v>2522</v>
      </c>
      <c r="C245">
        <v>5555.71</v>
      </c>
    </row>
    <row r="246" spans="1:3">
      <c r="A246" t="s">
        <v>271</v>
      </c>
      <c r="B246" t="s">
        <v>2522</v>
      </c>
      <c r="C246">
        <v>4973.62</v>
      </c>
    </row>
    <row r="247" spans="1:3">
      <c r="A247" t="s">
        <v>272</v>
      </c>
      <c r="B247" t="s">
        <v>2522</v>
      </c>
      <c r="C247">
        <v>5105.82</v>
      </c>
    </row>
    <row r="248" spans="1:3">
      <c r="A248" t="s">
        <v>273</v>
      </c>
      <c r="B248" t="s">
        <v>2522</v>
      </c>
      <c r="C248">
        <v>5102.42</v>
      </c>
    </row>
    <row r="249" spans="1:3">
      <c r="A249" t="s">
        <v>274</v>
      </c>
      <c r="B249" t="s">
        <v>2522</v>
      </c>
      <c r="C249">
        <v>4904.7700000000004</v>
      </c>
    </row>
    <row r="250" spans="1:3">
      <c r="A250" t="s">
        <v>275</v>
      </c>
      <c r="B250" t="s">
        <v>2522</v>
      </c>
      <c r="C250">
        <v>5376.84</v>
      </c>
    </row>
    <row r="251" spans="1:3">
      <c r="A251" t="s">
        <v>276</v>
      </c>
      <c r="B251" t="s">
        <v>2522</v>
      </c>
      <c r="C251">
        <v>5798.92</v>
      </c>
    </row>
    <row r="252" spans="1:3">
      <c r="A252" t="s">
        <v>277</v>
      </c>
      <c r="B252" t="s">
        <v>2522</v>
      </c>
      <c r="C252">
        <v>5821.3</v>
      </c>
    </row>
    <row r="253" spans="1:3">
      <c r="A253" t="s">
        <v>278</v>
      </c>
      <c r="B253" t="s">
        <v>2522</v>
      </c>
      <c r="C253">
        <v>5754.05</v>
      </c>
    </row>
    <row r="254" spans="1:3">
      <c r="A254" t="s">
        <v>279</v>
      </c>
      <c r="B254" t="s">
        <v>2522</v>
      </c>
      <c r="C254">
        <v>5681.81</v>
      </c>
    </row>
    <row r="255" spans="1:3">
      <c r="A255" t="s">
        <v>280</v>
      </c>
      <c r="B255" t="s">
        <v>2522</v>
      </c>
      <c r="C255">
        <v>5595.98</v>
      </c>
    </row>
    <row r="256" spans="1:3">
      <c r="A256" t="s">
        <v>281</v>
      </c>
      <c r="B256" t="s">
        <v>2522</v>
      </c>
      <c r="C256">
        <v>5847.11</v>
      </c>
    </row>
    <row r="257" spans="1:3">
      <c r="A257" t="s">
        <v>282</v>
      </c>
      <c r="B257" t="s">
        <v>2522</v>
      </c>
      <c r="C257">
        <v>5303.22</v>
      </c>
    </row>
    <row r="258" spans="1:3">
      <c r="A258" t="s">
        <v>283</v>
      </c>
      <c r="B258" t="s">
        <v>2522</v>
      </c>
      <c r="C258">
        <v>5073.7700000000004</v>
      </c>
    </row>
    <row r="259" spans="1:3">
      <c r="A259" t="s">
        <v>284</v>
      </c>
      <c r="B259" t="s">
        <v>2522</v>
      </c>
      <c r="C259">
        <v>4939.32</v>
      </c>
    </row>
    <row r="260" spans="1:3">
      <c r="A260" t="s">
        <v>285</v>
      </c>
      <c r="B260" t="s">
        <v>2522</v>
      </c>
      <c r="C260">
        <v>5345.18</v>
      </c>
    </row>
    <row r="261" spans="1:3">
      <c r="A261" t="s">
        <v>286</v>
      </c>
      <c r="B261" t="s">
        <v>2522</v>
      </c>
      <c r="C261">
        <v>5533.03</v>
      </c>
    </row>
    <row r="262" spans="1:3">
      <c r="A262" t="s">
        <v>287</v>
      </c>
      <c r="B262" t="s">
        <v>2522</v>
      </c>
      <c r="C262">
        <v>5604.14</v>
      </c>
    </row>
    <row r="263" spans="1:3">
      <c r="A263" t="s">
        <v>288</v>
      </c>
      <c r="B263" t="s">
        <v>2522</v>
      </c>
      <c r="C263">
        <v>5969.28</v>
      </c>
    </row>
    <row r="264" spans="1:3">
      <c r="A264" t="s">
        <v>289</v>
      </c>
      <c r="B264" t="s">
        <v>2522</v>
      </c>
      <c r="C264">
        <v>6117.98</v>
      </c>
    </row>
    <row r="265" spans="1:3">
      <c r="A265" t="s">
        <v>290</v>
      </c>
      <c r="B265" t="s">
        <v>2522</v>
      </c>
      <c r="C265">
        <v>6210.39</v>
      </c>
    </row>
    <row r="266" spans="1:3">
      <c r="A266" t="s">
        <v>291</v>
      </c>
      <c r="B266" t="s">
        <v>2522</v>
      </c>
      <c r="C266">
        <v>6186.91</v>
      </c>
    </row>
    <row r="267" spans="1:3">
      <c r="A267" t="s">
        <v>292</v>
      </c>
      <c r="B267" t="s">
        <v>2522</v>
      </c>
      <c r="C267">
        <v>6503.28</v>
      </c>
    </row>
    <row r="268" spans="1:3">
      <c r="A268" t="s">
        <v>293</v>
      </c>
      <c r="B268" t="s">
        <v>2522</v>
      </c>
      <c r="C268">
        <v>6616.11</v>
      </c>
    </row>
    <row r="269" spans="1:3">
      <c r="A269" t="s">
        <v>294</v>
      </c>
      <c r="B269" t="s">
        <v>2522</v>
      </c>
      <c r="C269">
        <v>6410.57</v>
      </c>
    </row>
    <row r="270" spans="1:3">
      <c r="A270" t="s">
        <v>295</v>
      </c>
      <c r="B270" t="s">
        <v>2522</v>
      </c>
      <c r="C270">
        <v>5976.36</v>
      </c>
    </row>
    <row r="271" spans="1:3">
      <c r="A271" t="s">
        <v>296</v>
      </c>
      <c r="B271" t="s">
        <v>2522</v>
      </c>
      <c r="C271">
        <v>5872.43</v>
      </c>
    </row>
    <row r="272" spans="1:3">
      <c r="A272" t="s">
        <v>297</v>
      </c>
      <c r="B272" t="s">
        <v>2522</v>
      </c>
      <c r="C272">
        <v>5776.96</v>
      </c>
    </row>
    <row r="273" spans="1:3">
      <c r="A273" t="s">
        <v>298</v>
      </c>
      <c r="B273" t="s">
        <v>2522</v>
      </c>
      <c r="C273">
        <v>6001.1</v>
      </c>
    </row>
    <row r="274" spans="1:3">
      <c r="A274" t="s">
        <v>299</v>
      </c>
      <c r="B274" t="s">
        <v>2522</v>
      </c>
      <c r="C274">
        <v>5347.8</v>
      </c>
    </row>
    <row r="275" spans="1:3">
      <c r="A275" t="s">
        <v>300</v>
      </c>
      <c r="B275" t="s">
        <v>2522</v>
      </c>
      <c r="C275">
        <v>5438.15</v>
      </c>
    </row>
    <row r="276" spans="1:3">
      <c r="A276" t="s">
        <v>301</v>
      </c>
      <c r="B276" t="s">
        <v>2522</v>
      </c>
      <c r="C276">
        <v>5308.26</v>
      </c>
    </row>
    <row r="277" spans="1:3">
      <c r="A277" t="s">
        <v>302</v>
      </c>
      <c r="B277" t="s">
        <v>2522</v>
      </c>
      <c r="C277">
        <v>5536.32</v>
      </c>
    </row>
    <row r="278" spans="1:3">
      <c r="A278" t="s">
        <v>303</v>
      </c>
      <c r="B278" t="s">
        <v>2522</v>
      </c>
      <c r="C278">
        <v>5569.49</v>
      </c>
    </row>
    <row r="279" spans="1:3">
      <c r="A279" t="s">
        <v>304</v>
      </c>
      <c r="B279" t="s">
        <v>2522</v>
      </c>
      <c r="C279">
        <v>5896.95</v>
      </c>
    </row>
    <row r="280" spans="1:3">
      <c r="A280" t="s">
        <v>305</v>
      </c>
      <c r="B280" t="s">
        <v>2522</v>
      </c>
      <c r="C280">
        <v>5939.47</v>
      </c>
    </row>
    <row r="281" spans="1:3">
      <c r="A281" t="s">
        <v>306</v>
      </c>
      <c r="B281" t="s">
        <v>2522</v>
      </c>
      <c r="C281">
        <v>6083.23</v>
      </c>
    </row>
    <row r="282" spans="1:3">
      <c r="A282" t="s">
        <v>307</v>
      </c>
      <c r="B282" t="s">
        <v>2522</v>
      </c>
      <c r="C282">
        <v>6193.9</v>
      </c>
    </row>
    <row r="283" spans="1:3">
      <c r="A283" t="s">
        <v>308</v>
      </c>
      <c r="B283" t="s">
        <v>2522</v>
      </c>
      <c r="C283">
        <v>6202.18</v>
      </c>
    </row>
    <row r="284" spans="1:3">
      <c r="A284" t="s">
        <v>309</v>
      </c>
      <c r="B284" t="s">
        <v>2522</v>
      </c>
      <c r="C284">
        <v>6363.07</v>
      </c>
    </row>
    <row r="285" spans="1:3">
      <c r="A285" t="s">
        <v>310</v>
      </c>
      <c r="B285" t="s">
        <v>2522</v>
      </c>
      <c r="C285">
        <v>6393.29</v>
      </c>
    </row>
    <row r="286" spans="1:3">
      <c r="A286" t="s">
        <v>311</v>
      </c>
      <c r="B286" t="s">
        <v>2522</v>
      </c>
      <c r="C286">
        <v>6226.42</v>
      </c>
    </row>
    <row r="287" spans="1:3">
      <c r="A287" t="s">
        <v>312</v>
      </c>
      <c r="B287" t="s">
        <v>2522</v>
      </c>
      <c r="C287">
        <v>6226.64</v>
      </c>
    </row>
    <row r="288" spans="1:3">
      <c r="A288" t="s">
        <v>313</v>
      </c>
      <c r="B288" t="s">
        <v>2522</v>
      </c>
      <c r="C288">
        <v>6307.72</v>
      </c>
    </row>
    <row r="289" spans="1:3">
      <c r="A289" t="s">
        <v>314</v>
      </c>
      <c r="B289" t="s">
        <v>2522</v>
      </c>
      <c r="C289">
        <v>6288.32</v>
      </c>
    </row>
    <row r="290" spans="1:3">
      <c r="A290" t="s">
        <v>315</v>
      </c>
      <c r="B290" t="s">
        <v>2522</v>
      </c>
      <c r="C290">
        <v>6397.5</v>
      </c>
    </row>
    <row r="291" spans="1:3">
      <c r="A291" t="s">
        <v>316</v>
      </c>
      <c r="B291" t="s">
        <v>2522</v>
      </c>
      <c r="C291">
        <v>6708.48</v>
      </c>
    </row>
    <row r="292" spans="1:3">
      <c r="A292" t="s">
        <v>317</v>
      </c>
      <c r="B292" t="s">
        <v>2522</v>
      </c>
      <c r="C292">
        <v>6702.87</v>
      </c>
    </row>
    <row r="293" spans="1:3">
      <c r="A293" t="s">
        <v>318</v>
      </c>
      <c r="B293" t="s">
        <v>2522</v>
      </c>
      <c r="C293">
        <v>6885.72</v>
      </c>
    </row>
    <row r="294" spans="1:3">
      <c r="A294" t="s">
        <v>319</v>
      </c>
      <c r="B294" t="s">
        <v>2522</v>
      </c>
      <c r="C294">
        <v>7042.83</v>
      </c>
    </row>
    <row r="295" spans="1:3">
      <c r="A295" t="s">
        <v>320</v>
      </c>
      <c r="B295" t="s">
        <v>2522</v>
      </c>
      <c r="C295">
        <v>7010.22</v>
      </c>
    </row>
    <row r="296" spans="1:3">
      <c r="A296" t="s">
        <v>321</v>
      </c>
      <c r="B296" t="s">
        <v>2522</v>
      </c>
      <c r="C296">
        <v>6981.35</v>
      </c>
    </row>
    <row r="297" spans="1:3">
      <c r="A297" t="s">
        <v>322</v>
      </c>
      <c r="B297" t="s">
        <v>2522</v>
      </c>
      <c r="C297">
        <v>6947.05</v>
      </c>
    </row>
    <row r="298" spans="1:3">
      <c r="A298" t="s">
        <v>323</v>
      </c>
      <c r="B298" t="s">
        <v>2522</v>
      </c>
      <c r="C298">
        <v>7171.83</v>
      </c>
    </row>
    <row r="299" spans="1:3">
      <c r="A299" t="s">
        <v>324</v>
      </c>
      <c r="B299" t="s">
        <v>2522</v>
      </c>
      <c r="C299">
        <v>7253.34</v>
      </c>
    </row>
    <row r="300" spans="1:3">
      <c r="A300" t="s">
        <v>325</v>
      </c>
      <c r="B300" t="s">
        <v>2522</v>
      </c>
      <c r="C300">
        <v>7368.01</v>
      </c>
    </row>
    <row r="301" spans="1:3">
      <c r="A301" t="s">
        <v>326</v>
      </c>
      <c r="B301" t="s">
        <v>2522</v>
      </c>
      <c r="C301">
        <v>7395.53</v>
      </c>
    </row>
    <row r="302" spans="1:3">
      <c r="A302" t="s">
        <v>327</v>
      </c>
      <c r="B302" t="s">
        <v>2522</v>
      </c>
      <c r="C302">
        <v>7149.91</v>
      </c>
    </row>
    <row r="303" spans="1:3">
      <c r="A303" t="s">
        <v>328</v>
      </c>
      <c r="B303" t="s">
        <v>2522</v>
      </c>
      <c r="C303">
        <v>7451.07</v>
      </c>
    </row>
    <row r="304" spans="1:3">
      <c r="A304" t="s">
        <v>329</v>
      </c>
      <c r="B304" t="s">
        <v>2522</v>
      </c>
      <c r="C304">
        <v>7079.68</v>
      </c>
    </row>
    <row r="305" spans="1:3">
      <c r="A305" t="s">
        <v>330</v>
      </c>
      <c r="B305" t="s">
        <v>2522</v>
      </c>
      <c r="C305">
        <v>6580.37</v>
      </c>
    </row>
    <row r="306" spans="1:3">
      <c r="A306" t="s">
        <v>331</v>
      </c>
      <c r="B306" t="s">
        <v>2522</v>
      </c>
      <c r="C306">
        <v>6572.2</v>
      </c>
    </row>
    <row r="307" spans="1:3">
      <c r="A307" t="s">
        <v>332</v>
      </c>
      <c r="B307" t="s">
        <v>2522</v>
      </c>
      <c r="C307">
        <v>6463.99</v>
      </c>
    </row>
    <row r="308" spans="1:3">
      <c r="A308" t="s">
        <v>333</v>
      </c>
      <c r="B308" t="s">
        <v>2522</v>
      </c>
      <c r="C308">
        <v>6432.87</v>
      </c>
    </row>
    <row r="309" spans="1:3">
      <c r="A309" t="s">
        <v>334</v>
      </c>
      <c r="B309" t="s">
        <v>2522</v>
      </c>
      <c r="C309">
        <v>6750.58</v>
      </c>
    </row>
    <row r="310" spans="1:3">
      <c r="A310" t="s">
        <v>335</v>
      </c>
      <c r="B310" t="s">
        <v>2522</v>
      </c>
      <c r="C310">
        <v>6944.55</v>
      </c>
    </row>
    <row r="311" spans="1:3">
      <c r="A311" t="s">
        <v>336</v>
      </c>
      <c r="B311" t="s">
        <v>2522</v>
      </c>
      <c r="C311">
        <v>6659.1</v>
      </c>
    </row>
    <row r="312" spans="1:3">
      <c r="A312" t="s">
        <v>337</v>
      </c>
      <c r="B312" t="s">
        <v>2522</v>
      </c>
      <c r="C312">
        <v>6596.22</v>
      </c>
    </row>
    <row r="313" spans="1:3">
      <c r="A313" t="s">
        <v>338</v>
      </c>
      <c r="B313" t="s">
        <v>2522</v>
      </c>
      <c r="C313">
        <v>6789.89</v>
      </c>
    </row>
    <row r="314" spans="1:3">
      <c r="A314" t="s">
        <v>339</v>
      </c>
      <c r="B314" t="s">
        <v>2522</v>
      </c>
      <c r="C314">
        <v>6573.42</v>
      </c>
    </row>
    <row r="315" spans="1:3">
      <c r="A315" t="s">
        <v>340</v>
      </c>
      <c r="B315" t="s">
        <v>2522</v>
      </c>
      <c r="C315">
        <v>6385.63</v>
      </c>
    </row>
    <row r="316" spans="1:3">
      <c r="A316" t="s">
        <v>341</v>
      </c>
      <c r="B316" t="s">
        <v>2522</v>
      </c>
      <c r="C316">
        <v>6591.78</v>
      </c>
    </row>
    <row r="317" spans="1:3">
      <c r="A317" t="s">
        <v>342</v>
      </c>
      <c r="B317" t="s">
        <v>2522</v>
      </c>
      <c r="C317">
        <v>6736.81</v>
      </c>
    </row>
    <row r="318" spans="1:3">
      <c r="A318" t="s">
        <v>343</v>
      </c>
      <c r="B318" t="s">
        <v>2522</v>
      </c>
      <c r="C318">
        <v>6787.67</v>
      </c>
    </row>
    <row r="319" spans="1:3">
      <c r="A319" t="s">
        <v>344</v>
      </c>
      <c r="B319" t="s">
        <v>2522</v>
      </c>
      <c r="C319">
        <v>6819.79</v>
      </c>
    </row>
    <row r="320" spans="1:3">
      <c r="A320" t="s">
        <v>345</v>
      </c>
      <c r="B320" t="s">
        <v>2522</v>
      </c>
      <c r="C320">
        <v>7333.65</v>
      </c>
    </row>
    <row r="321" spans="1:3">
      <c r="A321" t="s">
        <v>346</v>
      </c>
      <c r="B321" t="s">
        <v>2522</v>
      </c>
      <c r="C321">
        <v>7446.93</v>
      </c>
    </row>
    <row r="322" spans="1:3">
      <c r="A322" t="s">
        <v>347</v>
      </c>
      <c r="B322" t="s">
        <v>2522</v>
      </c>
      <c r="C322">
        <v>7707.38</v>
      </c>
    </row>
    <row r="323" spans="1:3">
      <c r="A323" t="s">
        <v>348</v>
      </c>
      <c r="B323" t="s">
        <v>2522</v>
      </c>
      <c r="C323">
        <v>7921.62</v>
      </c>
    </row>
    <row r="324" spans="1:3">
      <c r="A324" t="s">
        <v>349</v>
      </c>
      <c r="B324" t="s">
        <v>2522</v>
      </c>
      <c r="C324">
        <v>7673.02</v>
      </c>
    </row>
    <row r="325" spans="1:3">
      <c r="A325" t="s">
        <v>350</v>
      </c>
      <c r="B325" t="s">
        <v>2522</v>
      </c>
      <c r="C325">
        <v>7757.5</v>
      </c>
    </row>
    <row r="326" spans="1:3">
      <c r="A326" t="s">
        <v>351</v>
      </c>
      <c r="B326" t="s">
        <v>2522</v>
      </c>
      <c r="C326">
        <v>7936.79</v>
      </c>
    </row>
    <row r="327" spans="1:3">
      <c r="A327" t="s">
        <v>352</v>
      </c>
      <c r="B327" t="s">
        <v>2522</v>
      </c>
      <c r="C327">
        <v>7863.17</v>
      </c>
    </row>
    <row r="328" spans="1:3">
      <c r="A328" t="s">
        <v>353</v>
      </c>
      <c r="B328" t="s">
        <v>2522</v>
      </c>
      <c r="C328">
        <v>8258.94</v>
      </c>
    </row>
    <row r="329" spans="1:3">
      <c r="A329" t="s">
        <v>354</v>
      </c>
      <c r="B329" t="s">
        <v>2522</v>
      </c>
      <c r="C329">
        <v>8519.4500000000007</v>
      </c>
    </row>
    <row r="330" spans="1:3">
      <c r="A330" t="s">
        <v>355</v>
      </c>
      <c r="B330" t="s">
        <v>2522</v>
      </c>
      <c r="C330">
        <v>8679.35</v>
      </c>
    </row>
    <row r="331" spans="1:3">
      <c r="A331" t="s">
        <v>356</v>
      </c>
      <c r="B331" t="s">
        <v>2522</v>
      </c>
      <c r="C331">
        <v>8661.7199999999993</v>
      </c>
    </row>
    <row r="332" spans="1:3">
      <c r="A332" t="s">
        <v>357</v>
      </c>
      <c r="B332" t="s">
        <v>2522</v>
      </c>
      <c r="C332">
        <v>8599.82</v>
      </c>
    </row>
    <row r="333" spans="1:3">
      <c r="A333" t="s">
        <v>358</v>
      </c>
      <c r="B333" t="s">
        <v>2522</v>
      </c>
      <c r="C333">
        <v>8885.26</v>
      </c>
    </row>
    <row r="334" spans="1:3">
      <c r="A334" t="s">
        <v>359</v>
      </c>
      <c r="B334" t="s">
        <v>2522</v>
      </c>
      <c r="C334">
        <v>8862.5499999999993</v>
      </c>
    </row>
    <row r="335" spans="1:3">
      <c r="A335" t="s">
        <v>360</v>
      </c>
      <c r="B335" t="s">
        <v>2522</v>
      </c>
      <c r="C335">
        <v>8934.9</v>
      </c>
    </row>
    <row r="336" spans="1:3">
      <c r="A336" t="s">
        <v>361</v>
      </c>
      <c r="B336" t="s">
        <v>2522</v>
      </c>
      <c r="C336">
        <v>8787.91</v>
      </c>
    </row>
    <row r="337" spans="1:3">
      <c r="A337" t="s">
        <v>362</v>
      </c>
      <c r="B337" t="s">
        <v>2522</v>
      </c>
      <c r="C337">
        <v>9196.64</v>
      </c>
    </row>
    <row r="338" spans="1:3">
      <c r="A338" t="s">
        <v>363</v>
      </c>
      <c r="B338" t="s">
        <v>2522</v>
      </c>
      <c r="C338">
        <v>9170.39</v>
      </c>
    </row>
    <row r="339" spans="1:3">
      <c r="A339" t="s">
        <v>364</v>
      </c>
      <c r="B339" t="s">
        <v>2522</v>
      </c>
      <c r="C339">
        <v>9219.3700000000008</v>
      </c>
    </row>
    <row r="340" spans="1:3">
      <c r="A340" t="s">
        <v>365</v>
      </c>
      <c r="B340" t="s">
        <v>2522</v>
      </c>
      <c r="C340">
        <v>9188.5</v>
      </c>
    </row>
    <row r="341" spans="1:3">
      <c r="A341" t="s">
        <v>366</v>
      </c>
      <c r="B341" t="s">
        <v>2522</v>
      </c>
      <c r="C341">
        <v>9017.1299999999992</v>
      </c>
    </row>
    <row r="342" spans="1:3">
      <c r="A342" t="s">
        <v>367</v>
      </c>
      <c r="B342" t="s">
        <v>2522</v>
      </c>
      <c r="C342">
        <v>9020.5400000000009</v>
      </c>
    </row>
    <row r="343" spans="1:3">
      <c r="A343" t="s">
        <v>368</v>
      </c>
      <c r="B343" t="s">
        <v>2522</v>
      </c>
      <c r="C343">
        <v>8919.09</v>
      </c>
    </row>
    <row r="344" spans="1:3">
      <c r="A344" t="s">
        <v>369</v>
      </c>
      <c r="B344" t="s">
        <v>2522</v>
      </c>
      <c r="C344">
        <v>9476.31</v>
      </c>
    </row>
    <row r="345" spans="1:3">
      <c r="A345" t="s">
        <v>370</v>
      </c>
      <c r="B345" t="s">
        <v>2522</v>
      </c>
      <c r="C345">
        <v>9670.98</v>
      </c>
    </row>
    <row r="346" spans="1:3">
      <c r="A346" t="s">
        <v>371</v>
      </c>
      <c r="B346" t="s">
        <v>2522</v>
      </c>
      <c r="C346">
        <v>9823.44</v>
      </c>
    </row>
    <row r="347" spans="1:3">
      <c r="A347" t="s">
        <v>372</v>
      </c>
      <c r="B347" t="s">
        <v>2522</v>
      </c>
      <c r="C347">
        <v>10042.66</v>
      </c>
    </row>
    <row r="348" spans="1:3">
      <c r="A348" t="s">
        <v>373</v>
      </c>
      <c r="B348" t="s">
        <v>2522</v>
      </c>
      <c r="C348">
        <v>10306.83</v>
      </c>
    </row>
    <row r="349" spans="1:3">
      <c r="A349" t="s">
        <v>374</v>
      </c>
      <c r="B349" t="s">
        <v>2522</v>
      </c>
      <c r="C349">
        <v>10296.18</v>
      </c>
    </row>
    <row r="350" spans="1:3">
      <c r="A350" t="s">
        <v>375</v>
      </c>
      <c r="B350" t="s">
        <v>2522</v>
      </c>
      <c r="C350">
        <v>10817.3</v>
      </c>
    </row>
    <row r="351" spans="1:3">
      <c r="A351" t="s">
        <v>376</v>
      </c>
      <c r="B351" t="s">
        <v>2522</v>
      </c>
      <c r="C351">
        <v>10875.17</v>
      </c>
    </row>
    <row r="352" spans="1:3">
      <c r="A352" t="s">
        <v>377</v>
      </c>
      <c r="B352" t="s">
        <v>2522</v>
      </c>
      <c r="C352">
        <v>10593.25</v>
      </c>
    </row>
    <row r="353" spans="1:3">
      <c r="A353" t="s">
        <v>378</v>
      </c>
      <c r="B353" t="s">
        <v>2522</v>
      </c>
      <c r="C353">
        <v>10834.8</v>
      </c>
    </row>
    <row r="354" spans="1:3">
      <c r="A354" t="s">
        <v>379</v>
      </c>
      <c r="B354" t="s">
        <v>2522</v>
      </c>
      <c r="C354">
        <v>10763.6</v>
      </c>
    </row>
    <row r="355" spans="1:3">
      <c r="A355" t="s">
        <v>380</v>
      </c>
      <c r="B355" t="s">
        <v>2522</v>
      </c>
      <c r="C355">
        <v>11154.59</v>
      </c>
    </row>
    <row r="356" spans="1:3">
      <c r="A356" t="s">
        <v>381</v>
      </c>
      <c r="B356" t="s">
        <v>2522</v>
      </c>
      <c r="C356">
        <v>11428.72</v>
      </c>
    </row>
    <row r="357" spans="1:3">
      <c r="A357" t="s">
        <v>382</v>
      </c>
      <c r="B357" t="s">
        <v>2522</v>
      </c>
      <c r="C357">
        <v>11571.65</v>
      </c>
    </row>
    <row r="358" spans="1:3">
      <c r="A358" t="s">
        <v>383</v>
      </c>
      <c r="B358" t="s">
        <v>2522</v>
      </c>
      <c r="C358">
        <v>11795.42</v>
      </c>
    </row>
    <row r="359" spans="1:3">
      <c r="A359" t="s">
        <v>384</v>
      </c>
      <c r="B359" t="s">
        <v>2522</v>
      </c>
      <c r="C359">
        <v>11605.88</v>
      </c>
    </row>
    <row r="360" spans="1:3">
      <c r="A360" t="s">
        <v>385</v>
      </c>
      <c r="B360" t="s">
        <v>2522</v>
      </c>
      <c r="C360">
        <v>11214.25</v>
      </c>
    </row>
    <row r="361" spans="1:3">
      <c r="A361" t="s">
        <v>386</v>
      </c>
      <c r="B361" t="s">
        <v>2522</v>
      </c>
      <c r="C361">
        <v>11623.2</v>
      </c>
    </row>
    <row r="362" spans="1:3">
      <c r="A362" t="s">
        <v>387</v>
      </c>
      <c r="B362" t="s">
        <v>2522</v>
      </c>
      <c r="C362">
        <v>11534.07</v>
      </c>
    </row>
    <row r="363" spans="1:3">
      <c r="A363" t="s">
        <v>388</v>
      </c>
      <c r="B363" t="s">
        <v>2522</v>
      </c>
      <c r="C363">
        <v>11342.1</v>
      </c>
    </row>
    <row r="364" spans="1:3">
      <c r="A364" t="s">
        <v>389</v>
      </c>
      <c r="B364" t="s">
        <v>2522</v>
      </c>
      <c r="C364">
        <v>11791.02</v>
      </c>
    </row>
    <row r="365" spans="1:3">
      <c r="A365" t="s">
        <v>390</v>
      </c>
      <c r="B365" t="s">
        <v>2522</v>
      </c>
      <c r="C365">
        <v>11502.88</v>
      </c>
    </row>
    <row r="366" spans="1:3">
      <c r="A366" t="s">
        <v>391</v>
      </c>
      <c r="B366" t="s">
        <v>2522</v>
      </c>
      <c r="C366">
        <v>12678.28</v>
      </c>
    </row>
    <row r="367" spans="1:3">
      <c r="A367" t="s">
        <v>392</v>
      </c>
      <c r="B367" t="s">
        <v>2522</v>
      </c>
      <c r="C367">
        <v>12564.02</v>
      </c>
    </row>
    <row r="368" spans="1:3">
      <c r="A368" t="s">
        <v>393</v>
      </c>
      <c r="B368" t="s">
        <v>2522</v>
      </c>
      <c r="C368">
        <v>12517.04</v>
      </c>
    </row>
    <row r="369" spans="1:3">
      <c r="A369" t="s">
        <v>394</v>
      </c>
      <c r="B369" t="s">
        <v>2522</v>
      </c>
      <c r="C369">
        <v>12871.66</v>
      </c>
    </row>
    <row r="370" spans="1:3">
      <c r="A370" t="s">
        <v>395</v>
      </c>
      <c r="B370" t="s">
        <v>2522</v>
      </c>
      <c r="C370">
        <v>12212.8</v>
      </c>
    </row>
    <row r="371" spans="1:3">
      <c r="A371" t="s">
        <v>396</v>
      </c>
      <c r="B371" t="s">
        <v>2522</v>
      </c>
      <c r="C371">
        <v>12026.48</v>
      </c>
    </row>
    <row r="372" spans="1:3">
      <c r="A372" t="s">
        <v>397</v>
      </c>
      <c r="B372" t="s">
        <v>2522</v>
      </c>
      <c r="C372">
        <v>11890.53</v>
      </c>
    </row>
    <row r="373" spans="1:3">
      <c r="A373" t="s">
        <v>398</v>
      </c>
      <c r="B373" t="s">
        <v>2522</v>
      </c>
      <c r="C373">
        <v>11996.27</v>
      </c>
    </row>
    <row r="374" spans="1:3">
      <c r="A374" t="s">
        <v>399</v>
      </c>
      <c r="B374" t="s">
        <v>2522</v>
      </c>
      <c r="C374">
        <v>11255.31</v>
      </c>
    </row>
    <row r="375" spans="1:3">
      <c r="A375" t="s">
        <v>400</v>
      </c>
      <c r="B375" t="s">
        <v>2522</v>
      </c>
      <c r="C375">
        <v>11611.02</v>
      </c>
    </row>
    <row r="376" spans="1:3">
      <c r="A376" t="s">
        <v>401</v>
      </c>
      <c r="B376" t="s">
        <v>2522</v>
      </c>
      <c r="C376">
        <v>12127.58</v>
      </c>
    </row>
    <row r="377" spans="1:3">
      <c r="A377" t="s">
        <v>402</v>
      </c>
      <c r="B377" t="s">
        <v>2522</v>
      </c>
      <c r="C377">
        <v>12145.57</v>
      </c>
    </row>
    <row r="378" spans="1:3">
      <c r="A378" t="s">
        <v>403</v>
      </c>
      <c r="B378" t="s">
        <v>2522</v>
      </c>
      <c r="C378">
        <v>12005.13</v>
      </c>
    </row>
    <row r="379" spans="1:3">
      <c r="A379" t="s">
        <v>404</v>
      </c>
      <c r="B379" t="s">
        <v>2522</v>
      </c>
      <c r="C379">
        <v>10827.46</v>
      </c>
    </row>
    <row r="380" spans="1:3">
      <c r="A380" t="s">
        <v>405</v>
      </c>
      <c r="B380" t="s">
        <v>2522</v>
      </c>
      <c r="C380">
        <v>11038.93</v>
      </c>
    </row>
    <row r="381" spans="1:3">
      <c r="A381" t="s">
        <v>406</v>
      </c>
      <c r="B381" t="s">
        <v>2522</v>
      </c>
      <c r="C381">
        <v>11120.5</v>
      </c>
    </row>
    <row r="382" spans="1:3">
      <c r="A382" t="s">
        <v>407</v>
      </c>
      <c r="B382" t="s">
        <v>2522</v>
      </c>
      <c r="C382">
        <v>10512.22</v>
      </c>
    </row>
    <row r="383" spans="1:3">
      <c r="A383" t="s">
        <v>408</v>
      </c>
      <c r="B383" t="s">
        <v>2522</v>
      </c>
      <c r="C383">
        <v>9876.08</v>
      </c>
    </row>
    <row r="384" spans="1:3">
      <c r="A384" t="s">
        <v>409</v>
      </c>
      <c r="B384" t="s">
        <v>2522</v>
      </c>
      <c r="C384">
        <v>9334.8799999999992</v>
      </c>
    </row>
    <row r="385" spans="1:3">
      <c r="A385" t="s">
        <v>410</v>
      </c>
      <c r="B385" t="s">
        <v>2522</v>
      </c>
      <c r="C385">
        <v>9877.81</v>
      </c>
    </row>
    <row r="386" spans="1:3">
      <c r="A386" t="s">
        <v>411</v>
      </c>
      <c r="B386" t="s">
        <v>2522</v>
      </c>
      <c r="C386">
        <v>10558.59</v>
      </c>
    </row>
    <row r="387" spans="1:3">
      <c r="A387" t="s">
        <v>412</v>
      </c>
      <c r="B387" t="s">
        <v>2522</v>
      </c>
      <c r="C387">
        <v>11122</v>
      </c>
    </row>
    <row r="388" spans="1:3">
      <c r="A388" t="s">
        <v>413</v>
      </c>
      <c r="B388" t="s">
        <v>2522</v>
      </c>
      <c r="C388">
        <v>11096.97</v>
      </c>
    </row>
    <row r="389" spans="1:3">
      <c r="A389" t="s">
        <v>414</v>
      </c>
      <c r="B389" t="s">
        <v>2522</v>
      </c>
      <c r="C389">
        <v>11524.8</v>
      </c>
    </row>
    <row r="390" spans="1:3">
      <c r="A390" t="s">
        <v>415</v>
      </c>
      <c r="B390" t="s">
        <v>2522</v>
      </c>
      <c r="C390">
        <v>11558.74</v>
      </c>
    </row>
    <row r="391" spans="1:3">
      <c r="A391" t="s">
        <v>416</v>
      </c>
      <c r="B391" t="s">
        <v>2522</v>
      </c>
      <c r="C391">
        <v>11837.47</v>
      </c>
    </row>
    <row r="392" spans="1:3">
      <c r="A392" t="s">
        <v>417</v>
      </c>
      <c r="B392" t="s">
        <v>2522</v>
      </c>
      <c r="C392">
        <v>11925.67</v>
      </c>
    </row>
    <row r="393" spans="1:3">
      <c r="A393" t="s">
        <v>418</v>
      </c>
      <c r="B393" t="s">
        <v>2522</v>
      </c>
      <c r="C393">
        <v>12439.55</v>
      </c>
    </row>
    <row r="394" spans="1:3">
      <c r="A394" t="s">
        <v>419</v>
      </c>
      <c r="B394" t="s">
        <v>2522</v>
      </c>
      <c r="C394">
        <v>12571.45</v>
      </c>
    </row>
    <row r="395" spans="1:3">
      <c r="A395" t="s">
        <v>420</v>
      </c>
      <c r="B395" t="s">
        <v>2522</v>
      </c>
      <c r="C395">
        <v>12683.48</v>
      </c>
    </row>
    <row r="396" spans="1:3">
      <c r="A396" t="s">
        <v>421</v>
      </c>
      <c r="B396" t="s">
        <v>2522</v>
      </c>
      <c r="C396">
        <v>12585.52</v>
      </c>
    </row>
    <row r="397" spans="1:3">
      <c r="A397" t="s">
        <v>422</v>
      </c>
      <c r="B397" t="s">
        <v>2522</v>
      </c>
      <c r="C397">
        <v>12311.26</v>
      </c>
    </row>
    <row r="398" spans="1:3">
      <c r="A398" t="s">
        <v>423</v>
      </c>
      <c r="B398" t="s">
        <v>2522</v>
      </c>
      <c r="C398">
        <v>12599.11</v>
      </c>
    </row>
    <row r="399" spans="1:3">
      <c r="A399" t="s">
        <v>424</v>
      </c>
      <c r="B399" t="s">
        <v>2522</v>
      </c>
      <c r="C399">
        <v>13030.42</v>
      </c>
    </row>
    <row r="400" spans="1:3">
      <c r="A400" t="s">
        <v>425</v>
      </c>
      <c r="B400" t="s">
        <v>2522</v>
      </c>
      <c r="C400">
        <v>13094.61</v>
      </c>
    </row>
    <row r="401" spans="1:3">
      <c r="A401" t="s">
        <v>426</v>
      </c>
      <c r="B401" t="s">
        <v>2522</v>
      </c>
      <c r="C401">
        <v>12843.14</v>
      </c>
    </row>
    <row r="402" spans="1:3">
      <c r="A402" t="s">
        <v>427</v>
      </c>
      <c r="B402" t="s">
        <v>2522</v>
      </c>
      <c r="C402">
        <v>12247.99</v>
      </c>
    </row>
    <row r="403" spans="1:3">
      <c r="A403" t="s">
        <v>428</v>
      </c>
      <c r="B403" t="s">
        <v>2522</v>
      </c>
      <c r="C403">
        <v>12140.95</v>
      </c>
    </row>
    <row r="404" spans="1:3">
      <c r="A404" t="s">
        <v>429</v>
      </c>
      <c r="B404" t="s">
        <v>2522</v>
      </c>
      <c r="C404">
        <v>12370.25</v>
      </c>
    </row>
    <row r="405" spans="1:3">
      <c r="A405" t="s">
        <v>430</v>
      </c>
      <c r="B405" t="s">
        <v>2522</v>
      </c>
      <c r="C405">
        <v>11957.08</v>
      </c>
    </row>
    <row r="406" spans="1:3">
      <c r="A406" t="s">
        <v>431</v>
      </c>
      <c r="B406" t="s">
        <v>2522</v>
      </c>
      <c r="C406">
        <v>12316.91</v>
      </c>
    </row>
    <row r="407" spans="1:3">
      <c r="A407" t="s">
        <v>432</v>
      </c>
      <c r="B407" t="s">
        <v>2522</v>
      </c>
      <c r="C407">
        <v>12311.71</v>
      </c>
    </row>
    <row r="408" spans="1:3">
      <c r="A408" t="s">
        <v>433</v>
      </c>
      <c r="B408" t="s">
        <v>2522</v>
      </c>
      <c r="C408">
        <v>12088.09</v>
      </c>
    </row>
    <row r="409" spans="1:3">
      <c r="A409" t="s">
        <v>434</v>
      </c>
      <c r="B409" t="s">
        <v>2522</v>
      </c>
      <c r="C409">
        <v>11936.75</v>
      </c>
    </row>
    <row r="410" spans="1:3">
      <c r="A410" t="s">
        <v>435</v>
      </c>
      <c r="B410" t="s">
        <v>2522</v>
      </c>
      <c r="C410">
        <v>11507.98</v>
      </c>
    </row>
    <row r="411" spans="1:3">
      <c r="A411" t="s">
        <v>436</v>
      </c>
      <c r="B411" t="s">
        <v>2522</v>
      </c>
      <c r="C411">
        <v>10987.15</v>
      </c>
    </row>
    <row r="412" spans="1:3">
      <c r="A412" t="s">
        <v>437</v>
      </c>
      <c r="B412" t="s">
        <v>2522</v>
      </c>
      <c r="C412">
        <v>11528.57</v>
      </c>
    </row>
    <row r="413" spans="1:3">
      <c r="A413" t="s">
        <v>438</v>
      </c>
      <c r="B413" t="s">
        <v>2522</v>
      </c>
      <c r="C413">
        <v>12390.78</v>
      </c>
    </row>
    <row r="414" spans="1:3">
      <c r="A414" t="s">
        <v>439</v>
      </c>
      <c r="B414" t="s">
        <v>2522</v>
      </c>
      <c r="C414">
        <v>12855.38</v>
      </c>
    </row>
    <row r="415" spans="1:3">
      <c r="A415" t="s">
        <v>440</v>
      </c>
      <c r="B415" t="s">
        <v>2522</v>
      </c>
      <c r="C415">
        <v>13157.66</v>
      </c>
    </row>
    <row r="416" spans="1:3">
      <c r="A416" t="s">
        <v>441</v>
      </c>
      <c r="B416" t="s">
        <v>2522</v>
      </c>
      <c r="C416">
        <v>12998.17</v>
      </c>
    </row>
    <row r="417" spans="1:3">
      <c r="A417" t="s">
        <v>442</v>
      </c>
      <c r="B417" t="s">
        <v>2522</v>
      </c>
      <c r="C417">
        <v>13464.81</v>
      </c>
    </row>
    <row r="418" spans="1:3">
      <c r="A418" t="s">
        <v>443</v>
      </c>
      <c r="B418" t="s">
        <v>2522</v>
      </c>
      <c r="C418">
        <v>13413.24</v>
      </c>
    </row>
    <row r="419" spans="1:3">
      <c r="A419" t="s">
        <v>444</v>
      </c>
      <c r="B419" t="s">
        <v>2522</v>
      </c>
      <c r="C419">
        <v>13191.64</v>
      </c>
    </row>
    <row r="420" spans="1:3">
      <c r="A420" t="s">
        <v>445</v>
      </c>
      <c r="B420" t="s">
        <v>2522</v>
      </c>
      <c r="C420">
        <v>13727.18</v>
      </c>
    </row>
    <row r="421" spans="1:3">
      <c r="A421" t="s">
        <v>446</v>
      </c>
      <c r="B421" t="s">
        <v>2522</v>
      </c>
      <c r="C421">
        <v>14026.55</v>
      </c>
    </row>
    <row r="422" spans="1:3">
      <c r="A422" t="s">
        <v>447</v>
      </c>
      <c r="B422" t="s">
        <v>2522</v>
      </c>
      <c r="C422">
        <v>13749.4</v>
      </c>
    </row>
    <row r="423" spans="1:3">
      <c r="A423" t="s">
        <v>448</v>
      </c>
      <c r="B423" t="s">
        <v>2522</v>
      </c>
      <c r="C423">
        <v>14013.92</v>
      </c>
    </row>
    <row r="424" spans="1:3">
      <c r="A424" t="s">
        <v>449</v>
      </c>
      <c r="B424" t="s">
        <v>2522</v>
      </c>
      <c r="C424">
        <v>14314.45</v>
      </c>
    </row>
    <row r="425" spans="1:3">
      <c r="A425" t="s">
        <v>450</v>
      </c>
      <c r="B425" t="s">
        <v>2522</v>
      </c>
      <c r="C425">
        <v>13767.06</v>
      </c>
    </row>
    <row r="426" spans="1:3">
      <c r="A426" t="s">
        <v>451</v>
      </c>
      <c r="B426" t="s">
        <v>2522</v>
      </c>
      <c r="C426">
        <v>13740.88</v>
      </c>
    </row>
    <row r="427" spans="1:3">
      <c r="A427" t="s">
        <v>452</v>
      </c>
      <c r="B427" t="s">
        <v>2522</v>
      </c>
      <c r="C427">
        <v>14197.11</v>
      </c>
    </row>
    <row r="428" spans="1:3">
      <c r="A428" t="s">
        <v>453</v>
      </c>
      <c r="B428" t="s">
        <v>2522</v>
      </c>
      <c r="C428">
        <v>14305.26</v>
      </c>
    </row>
    <row r="429" spans="1:3">
      <c r="A429" t="s">
        <v>454</v>
      </c>
      <c r="B429" t="s">
        <v>2522</v>
      </c>
      <c r="C429">
        <v>13908.18</v>
      </c>
    </row>
    <row r="430" spans="1:3">
      <c r="A430" t="s">
        <v>455</v>
      </c>
      <c r="B430" t="s">
        <v>2522</v>
      </c>
      <c r="C430">
        <v>14144.1</v>
      </c>
    </row>
    <row r="431" spans="1:3">
      <c r="A431" t="s">
        <v>456</v>
      </c>
      <c r="B431" t="s">
        <v>2522</v>
      </c>
      <c r="C431">
        <v>14553.57</v>
      </c>
    </row>
    <row r="432" spans="1:3">
      <c r="A432" t="s">
        <v>457</v>
      </c>
      <c r="B432" t="s">
        <v>2522</v>
      </c>
      <c r="C432">
        <v>14977.44</v>
      </c>
    </row>
    <row r="433" spans="1:3">
      <c r="A433" t="s">
        <v>458</v>
      </c>
      <c r="B433" t="s">
        <v>2522</v>
      </c>
      <c r="C433">
        <v>15218.37</v>
      </c>
    </row>
    <row r="434" spans="1:3">
      <c r="A434" t="s">
        <v>459</v>
      </c>
      <c r="B434" t="s">
        <v>2522</v>
      </c>
      <c r="C434">
        <v>14980.94</v>
      </c>
    </row>
    <row r="435" spans="1:3">
      <c r="A435" t="s">
        <v>460</v>
      </c>
      <c r="B435" t="s">
        <v>2522</v>
      </c>
      <c r="C435">
        <v>14965.51</v>
      </c>
    </row>
    <row r="436" spans="1:3">
      <c r="A436" t="s">
        <v>461</v>
      </c>
      <c r="B436" t="s">
        <v>2522</v>
      </c>
      <c r="C436">
        <v>14832.72</v>
      </c>
    </row>
    <row r="437" spans="1:3">
      <c r="A437" t="s">
        <v>462</v>
      </c>
      <c r="B437" t="s">
        <v>2522</v>
      </c>
      <c r="C437">
        <v>15134.64</v>
      </c>
    </row>
    <row r="438" spans="1:3">
      <c r="A438" t="s">
        <v>463</v>
      </c>
      <c r="B438" t="s">
        <v>2522</v>
      </c>
      <c r="C438">
        <v>15843.59</v>
      </c>
    </row>
    <row r="439" spans="1:3">
      <c r="A439" t="s">
        <v>464</v>
      </c>
      <c r="B439" t="s">
        <v>2522</v>
      </c>
      <c r="C439">
        <v>15650.67</v>
      </c>
    </row>
    <row r="440" spans="1:3">
      <c r="A440" t="s">
        <v>465</v>
      </c>
      <c r="B440" t="s">
        <v>2522</v>
      </c>
      <c r="C440">
        <v>15697.2</v>
      </c>
    </row>
    <row r="441" spans="1:3">
      <c r="A441" t="s">
        <v>466</v>
      </c>
      <c r="B441" t="s">
        <v>2522</v>
      </c>
      <c r="C441">
        <v>14963.59</v>
      </c>
    </row>
    <row r="442" spans="1:3">
      <c r="A442" t="s">
        <v>467</v>
      </c>
      <c r="B442" t="s">
        <v>2522</v>
      </c>
      <c r="C442">
        <v>14457.61</v>
      </c>
    </row>
    <row r="443" spans="1:3">
      <c r="A443" t="s">
        <v>468</v>
      </c>
      <c r="B443" t="s">
        <v>2522</v>
      </c>
      <c r="C443">
        <v>13890.84</v>
      </c>
    </row>
    <row r="444" spans="1:3">
      <c r="A444" t="s">
        <v>469</v>
      </c>
      <c r="B444" t="s">
        <v>2522</v>
      </c>
      <c r="C444">
        <v>13607.41</v>
      </c>
    </row>
    <row r="445" spans="1:3">
      <c r="A445" t="s">
        <v>470</v>
      </c>
      <c r="B445" t="s">
        <v>2522</v>
      </c>
      <c r="C445">
        <v>14167.51</v>
      </c>
    </row>
    <row r="446" spans="1:3">
      <c r="A446" t="s">
        <v>471</v>
      </c>
      <c r="B446" t="s">
        <v>2522</v>
      </c>
      <c r="C446">
        <v>14573.95</v>
      </c>
    </row>
    <row r="447" spans="1:3">
      <c r="A447" t="s">
        <v>472</v>
      </c>
      <c r="B447" t="s">
        <v>2522</v>
      </c>
      <c r="C447">
        <v>14109.07</v>
      </c>
    </row>
    <row r="448" spans="1:3">
      <c r="A448" t="s">
        <v>473</v>
      </c>
      <c r="B448" t="s">
        <v>2522</v>
      </c>
      <c r="C448">
        <v>13687.69</v>
      </c>
    </row>
    <row r="449" spans="1:3">
      <c r="A449" t="s">
        <v>474</v>
      </c>
      <c r="B449" t="s">
        <v>2522</v>
      </c>
      <c r="C449">
        <v>13883.43</v>
      </c>
    </row>
    <row r="450" spans="1:3">
      <c r="A450" t="s">
        <v>475</v>
      </c>
      <c r="B450" t="s">
        <v>2522</v>
      </c>
      <c r="C450">
        <v>13892.64</v>
      </c>
    </row>
    <row r="451" spans="1:3">
      <c r="A451" t="s">
        <v>476</v>
      </c>
      <c r="B451" t="s">
        <v>2522</v>
      </c>
      <c r="C451">
        <v>13740.23</v>
      </c>
    </row>
    <row r="452" spans="1:3">
      <c r="A452" t="s">
        <v>477</v>
      </c>
      <c r="B452" t="s">
        <v>2522</v>
      </c>
      <c r="C452">
        <v>13879.39</v>
      </c>
    </row>
    <row r="453" spans="1:3">
      <c r="A453" t="s">
        <v>478</v>
      </c>
      <c r="B453" t="s">
        <v>2522</v>
      </c>
      <c r="C453">
        <v>13799.86</v>
      </c>
    </row>
    <row r="454" spans="1:3">
      <c r="A454" t="s">
        <v>479</v>
      </c>
      <c r="B454" t="s">
        <v>2522</v>
      </c>
      <c r="C454">
        <v>13530.89</v>
      </c>
    </row>
    <row r="455" spans="1:3">
      <c r="A455" t="s">
        <v>480</v>
      </c>
      <c r="B455" t="s">
        <v>2522</v>
      </c>
      <c r="C455">
        <v>13256.05</v>
      </c>
    </row>
    <row r="456" spans="1:3">
      <c r="A456" t="s">
        <v>481</v>
      </c>
      <c r="B456" t="s">
        <v>2522</v>
      </c>
      <c r="C456">
        <v>13123.13</v>
      </c>
    </row>
    <row r="457" spans="1:3">
      <c r="A457" t="s">
        <v>482</v>
      </c>
      <c r="B457" t="s">
        <v>2522</v>
      </c>
      <c r="C457">
        <v>12400.38</v>
      </c>
    </row>
    <row r="458" spans="1:3">
      <c r="A458" t="s">
        <v>483</v>
      </c>
      <c r="B458" t="s">
        <v>2522</v>
      </c>
      <c r="C458">
        <v>12094.99</v>
      </c>
    </row>
    <row r="459" spans="1:3">
      <c r="A459" t="s">
        <v>484</v>
      </c>
      <c r="B459" t="s">
        <v>2522</v>
      </c>
      <c r="C459">
        <v>12809.06</v>
      </c>
    </row>
    <row r="460" spans="1:3">
      <c r="A460" t="s">
        <v>485</v>
      </c>
      <c r="B460" t="s">
        <v>2522</v>
      </c>
      <c r="C460">
        <v>13005.92</v>
      </c>
    </row>
    <row r="461" spans="1:3">
      <c r="A461" t="s">
        <v>486</v>
      </c>
      <c r="B461" t="s">
        <v>2522</v>
      </c>
      <c r="C461">
        <v>13887</v>
      </c>
    </row>
    <row r="462" spans="1:3">
      <c r="A462" t="s">
        <v>487</v>
      </c>
      <c r="B462" t="s">
        <v>2522</v>
      </c>
      <c r="C462">
        <v>14191.45</v>
      </c>
    </row>
    <row r="463" spans="1:3">
      <c r="A463" t="s">
        <v>488</v>
      </c>
      <c r="B463" t="s">
        <v>2522</v>
      </c>
      <c r="C463">
        <v>14232.33</v>
      </c>
    </row>
    <row r="464" spans="1:3">
      <c r="A464" t="s">
        <v>489</v>
      </c>
      <c r="B464" t="s">
        <v>2522</v>
      </c>
      <c r="C464">
        <v>14897.42</v>
      </c>
    </row>
    <row r="465" spans="1:3">
      <c r="A465" t="s">
        <v>490</v>
      </c>
      <c r="B465" t="s">
        <v>2522</v>
      </c>
      <c r="C465">
        <v>14874.62</v>
      </c>
    </row>
    <row r="466" spans="1:3">
      <c r="A466" t="s">
        <v>491</v>
      </c>
      <c r="B466" t="s">
        <v>2522</v>
      </c>
      <c r="C466">
        <v>14769.17</v>
      </c>
    </row>
    <row r="467" spans="1:3">
      <c r="A467" t="s">
        <v>492</v>
      </c>
      <c r="B467" t="s">
        <v>2522</v>
      </c>
      <c r="C467">
        <v>14633.68</v>
      </c>
    </row>
    <row r="468" spans="1:3">
      <c r="A468" t="s">
        <v>493</v>
      </c>
      <c r="B468" t="s">
        <v>2522</v>
      </c>
      <c r="C468">
        <v>15140.81</v>
      </c>
    </row>
    <row r="469" spans="1:3">
      <c r="A469" t="s">
        <v>494</v>
      </c>
      <c r="B469" t="s">
        <v>2522</v>
      </c>
      <c r="C469">
        <v>15194.43</v>
      </c>
    </row>
    <row r="470" spans="1:3">
      <c r="A470" t="s">
        <v>495</v>
      </c>
      <c r="B470" t="s">
        <v>2522</v>
      </c>
      <c r="C470">
        <v>15838.09</v>
      </c>
    </row>
    <row r="471" spans="1:3">
      <c r="A471" t="s">
        <v>496</v>
      </c>
      <c r="B471" t="s">
        <v>2522</v>
      </c>
      <c r="C471">
        <v>15864.64</v>
      </c>
    </row>
    <row r="472" spans="1:3">
      <c r="A472" t="s">
        <v>497</v>
      </c>
      <c r="B472" t="s">
        <v>2522</v>
      </c>
      <c r="C472">
        <v>15792.9</v>
      </c>
    </row>
    <row r="473" spans="1:3">
      <c r="A473" t="s">
        <v>498</v>
      </c>
      <c r="B473" t="s">
        <v>2522</v>
      </c>
      <c r="C473">
        <v>16167.73</v>
      </c>
    </row>
    <row r="474" spans="1:3">
      <c r="A474" t="s">
        <v>499</v>
      </c>
      <c r="B474" t="s">
        <v>2522</v>
      </c>
      <c r="C474">
        <v>15892.34</v>
      </c>
    </row>
    <row r="475" spans="1:3">
      <c r="A475" t="s">
        <v>500</v>
      </c>
      <c r="B475" t="s">
        <v>2522</v>
      </c>
      <c r="C475">
        <v>16420.740000000002</v>
      </c>
    </row>
    <row r="476" spans="1:3">
      <c r="A476" t="s">
        <v>501</v>
      </c>
      <c r="B476" t="s">
        <v>2522</v>
      </c>
      <c r="C476">
        <v>16534.88</v>
      </c>
    </row>
    <row r="477" spans="1:3">
      <c r="A477" t="s">
        <v>502</v>
      </c>
      <c r="B477" t="s">
        <v>2522</v>
      </c>
      <c r="C477">
        <v>15652.32</v>
      </c>
    </row>
    <row r="478" spans="1:3">
      <c r="A478" t="s">
        <v>503</v>
      </c>
      <c r="B478" t="s">
        <v>2522</v>
      </c>
      <c r="C478">
        <v>15957.65</v>
      </c>
    </row>
    <row r="479" spans="1:3">
      <c r="A479" t="s">
        <v>504</v>
      </c>
      <c r="B479" t="s">
        <v>2522</v>
      </c>
      <c r="C479">
        <v>15814.09</v>
      </c>
    </row>
    <row r="480" spans="1:3">
      <c r="A480" t="s">
        <v>505</v>
      </c>
      <c r="B480" t="s">
        <v>2522</v>
      </c>
      <c r="C480">
        <v>16337.31</v>
      </c>
    </row>
    <row r="481" spans="1:3">
      <c r="A481" t="s">
        <v>506</v>
      </c>
      <c r="B481" t="s">
        <v>2522</v>
      </c>
      <c r="C481">
        <v>14887.51</v>
      </c>
    </row>
    <row r="482" spans="1:3">
      <c r="A482" t="s">
        <v>507</v>
      </c>
      <c r="B482" t="s">
        <v>2522</v>
      </c>
      <c r="C482">
        <v>15681.86</v>
      </c>
    </row>
    <row r="483" spans="1:3">
      <c r="A483" t="s">
        <v>508</v>
      </c>
      <c r="B483" t="s">
        <v>2522</v>
      </c>
      <c r="C483">
        <v>16894.45</v>
      </c>
    </row>
    <row r="484" spans="1:3">
      <c r="A484" t="s">
        <v>509</v>
      </c>
      <c r="B484" t="s">
        <v>2522</v>
      </c>
      <c r="C484">
        <v>17193.259999999998</v>
      </c>
    </row>
    <row r="485" spans="1:3">
      <c r="A485" t="s">
        <v>510</v>
      </c>
      <c r="B485" t="s">
        <v>2522</v>
      </c>
      <c r="C485">
        <v>17750.900000000001</v>
      </c>
    </row>
    <row r="486" spans="1:3">
      <c r="A486" t="s">
        <v>511</v>
      </c>
      <c r="B486" t="s">
        <v>2522</v>
      </c>
      <c r="C486">
        <v>17639.560000000001</v>
      </c>
    </row>
    <row r="487" spans="1:3">
      <c r="A487" t="s">
        <v>512</v>
      </c>
      <c r="B487" t="s">
        <v>2522</v>
      </c>
      <c r="C487">
        <v>18429.54</v>
      </c>
    </row>
    <row r="488" spans="1:3">
      <c r="A488" t="s">
        <v>513</v>
      </c>
      <c r="B488" t="s">
        <v>2522</v>
      </c>
      <c r="C488">
        <v>18650.560000000001</v>
      </c>
    </row>
    <row r="489" spans="1:3">
      <c r="A489" t="s">
        <v>514</v>
      </c>
      <c r="B489" t="s">
        <v>2522</v>
      </c>
      <c r="C489">
        <v>18446.29</v>
      </c>
    </row>
    <row r="490" spans="1:3">
      <c r="A490" t="s">
        <v>515</v>
      </c>
      <c r="B490" t="s">
        <v>2522</v>
      </c>
      <c r="C490">
        <v>18029.21</v>
      </c>
    </row>
    <row r="491" spans="1:3">
      <c r="A491" t="s">
        <v>516</v>
      </c>
      <c r="B491" t="s">
        <v>2522</v>
      </c>
      <c r="C491">
        <v>17105.86</v>
      </c>
    </row>
    <row r="492" spans="1:3">
      <c r="A492" t="s">
        <v>517</v>
      </c>
      <c r="B492" t="s">
        <v>2522</v>
      </c>
      <c r="C492">
        <v>16343</v>
      </c>
    </row>
    <row r="493" spans="1:3">
      <c r="A493" t="s">
        <v>518</v>
      </c>
      <c r="B493" t="s">
        <v>2522</v>
      </c>
      <c r="C493">
        <v>16983.330000000002</v>
      </c>
    </row>
    <row r="494" spans="1:3">
      <c r="A494" t="s">
        <v>519</v>
      </c>
      <c r="B494" t="s">
        <v>2522</v>
      </c>
      <c r="C494">
        <v>16010.44</v>
      </c>
    </row>
    <row r="495" spans="1:3">
      <c r="A495" t="s">
        <v>520</v>
      </c>
      <c r="B495" t="s">
        <v>2522</v>
      </c>
      <c r="C495">
        <v>16541.419999999998</v>
      </c>
    </row>
    <row r="496" spans="1:3">
      <c r="A496" t="s">
        <v>521</v>
      </c>
      <c r="B496" t="s">
        <v>2522</v>
      </c>
      <c r="C496">
        <v>16597.61</v>
      </c>
    </row>
    <row r="497" spans="1:3">
      <c r="A497" t="s">
        <v>522</v>
      </c>
      <c r="B497" t="s">
        <v>2522</v>
      </c>
      <c r="C497">
        <v>16152.64</v>
      </c>
    </row>
    <row r="498" spans="1:3">
      <c r="A498" t="s">
        <v>523</v>
      </c>
      <c r="B498" t="s">
        <v>2522</v>
      </c>
      <c r="C498">
        <v>16082.13</v>
      </c>
    </row>
    <row r="499" spans="1:3">
      <c r="A499" t="s">
        <v>524</v>
      </c>
      <c r="B499" t="s">
        <v>2522</v>
      </c>
      <c r="C499">
        <v>15964.91</v>
      </c>
    </row>
    <row r="500" spans="1:3">
      <c r="A500" t="s">
        <v>525</v>
      </c>
      <c r="B500" t="s">
        <v>2522</v>
      </c>
      <c r="C500">
        <v>15761.12</v>
      </c>
    </row>
    <row r="501" spans="1:3">
      <c r="A501" t="s">
        <v>526</v>
      </c>
      <c r="B501" t="s">
        <v>2522</v>
      </c>
      <c r="C501">
        <v>16118.89</v>
      </c>
    </row>
    <row r="502" spans="1:3">
      <c r="A502" t="s">
        <v>527</v>
      </c>
      <c r="B502" t="s">
        <v>2522</v>
      </c>
      <c r="C502">
        <v>16627.5</v>
      </c>
    </row>
    <row r="503" spans="1:3">
      <c r="A503" t="s">
        <v>528</v>
      </c>
      <c r="B503" t="s">
        <v>2522</v>
      </c>
      <c r="C503">
        <v>16237.02</v>
      </c>
    </row>
    <row r="504" spans="1:3">
      <c r="A504" t="s">
        <v>529</v>
      </c>
      <c r="B504" t="s">
        <v>2522</v>
      </c>
      <c r="C504">
        <v>15350.94</v>
      </c>
    </row>
    <row r="505" spans="1:3">
      <c r="A505" t="s">
        <v>530</v>
      </c>
      <c r="B505" t="s">
        <v>2522</v>
      </c>
      <c r="C505">
        <v>15798.07</v>
      </c>
    </row>
    <row r="506" spans="1:3">
      <c r="A506" t="s">
        <v>531</v>
      </c>
      <c r="B506" t="s">
        <v>2522</v>
      </c>
      <c r="C506">
        <v>15969.46</v>
      </c>
    </row>
    <row r="507" spans="1:3">
      <c r="A507" t="s">
        <v>532</v>
      </c>
      <c r="B507" t="s">
        <v>2522</v>
      </c>
      <c r="C507">
        <v>16044.81</v>
      </c>
    </row>
    <row r="508" spans="1:3">
      <c r="A508" t="s">
        <v>533</v>
      </c>
      <c r="B508" t="s">
        <v>2522</v>
      </c>
      <c r="C508">
        <v>16704.03</v>
      </c>
    </row>
    <row r="509" spans="1:3">
      <c r="A509" t="s">
        <v>534</v>
      </c>
      <c r="B509" t="s">
        <v>2522</v>
      </c>
      <c r="C509">
        <v>16852.86</v>
      </c>
    </row>
    <row r="510" spans="1:3">
      <c r="A510" t="s">
        <v>535</v>
      </c>
      <c r="B510" t="s">
        <v>2522</v>
      </c>
      <c r="C510">
        <v>17615.27</v>
      </c>
    </row>
    <row r="511" spans="1:3">
      <c r="A511" t="s">
        <v>536</v>
      </c>
      <c r="B511" t="s">
        <v>2522</v>
      </c>
      <c r="C511">
        <v>17492.14</v>
      </c>
    </row>
    <row r="512" spans="1:3">
      <c r="A512" t="s">
        <v>537</v>
      </c>
      <c r="B512" t="s">
        <v>2522</v>
      </c>
      <c r="C512">
        <v>16934.95</v>
      </c>
    </row>
    <row r="513" spans="1:3">
      <c r="A513" t="s">
        <v>538</v>
      </c>
      <c r="B513" t="s">
        <v>2522</v>
      </c>
      <c r="C513">
        <v>17267.39</v>
      </c>
    </row>
    <row r="514" spans="1:3">
      <c r="A514" t="s">
        <v>539</v>
      </c>
      <c r="B514" t="s">
        <v>2522</v>
      </c>
      <c r="C514">
        <v>17116.759999999998</v>
      </c>
    </row>
    <row r="515" spans="1:3">
      <c r="A515" t="s">
        <v>540</v>
      </c>
      <c r="B515" t="s">
        <v>2522</v>
      </c>
      <c r="C515">
        <v>17491.75</v>
      </c>
    </row>
    <row r="516" spans="1:3">
      <c r="A516" t="s">
        <v>541</v>
      </c>
      <c r="B516" t="s">
        <v>2522</v>
      </c>
      <c r="C516">
        <v>17045.61</v>
      </c>
    </row>
    <row r="517" spans="1:3">
      <c r="A517" t="s">
        <v>542</v>
      </c>
      <c r="B517" t="s">
        <v>2522</v>
      </c>
      <c r="C517">
        <v>17423.07</v>
      </c>
    </row>
    <row r="518" spans="1:3">
      <c r="A518" t="s">
        <v>543</v>
      </c>
      <c r="B518" t="s">
        <v>2522</v>
      </c>
      <c r="C518">
        <v>16771.79</v>
      </c>
    </row>
    <row r="519" spans="1:3">
      <c r="A519" t="s">
        <v>544</v>
      </c>
      <c r="B519" t="s">
        <v>2522</v>
      </c>
      <c r="C519">
        <v>17032.439999999999</v>
      </c>
    </row>
    <row r="520" spans="1:3">
      <c r="A520" t="s">
        <v>545</v>
      </c>
      <c r="B520" t="s">
        <v>2522</v>
      </c>
      <c r="C520">
        <v>17367.79</v>
      </c>
    </row>
    <row r="521" spans="1:3">
      <c r="A521" t="s">
        <v>546</v>
      </c>
      <c r="B521" t="s">
        <v>2522</v>
      </c>
      <c r="C521">
        <v>16647.009999999998</v>
      </c>
    </row>
    <row r="522" spans="1:3">
      <c r="A522" t="s">
        <v>547</v>
      </c>
      <c r="B522" t="s">
        <v>2522</v>
      </c>
      <c r="C522">
        <v>15945.01</v>
      </c>
    </row>
    <row r="523" spans="1:3">
      <c r="A523" t="s">
        <v>548</v>
      </c>
      <c r="B523" t="s">
        <v>2522</v>
      </c>
      <c r="C523">
        <v>16190.2</v>
      </c>
    </row>
    <row r="524" spans="1:3">
      <c r="A524" t="s">
        <v>549</v>
      </c>
      <c r="B524" t="s">
        <v>2522</v>
      </c>
      <c r="C524">
        <v>15898.66</v>
      </c>
    </row>
    <row r="525" spans="1:3">
      <c r="A525" t="s">
        <v>550</v>
      </c>
      <c r="B525" t="s">
        <v>2522</v>
      </c>
      <c r="C525">
        <v>16347.79</v>
      </c>
    </row>
    <row r="526" spans="1:3">
      <c r="A526" t="s">
        <v>551</v>
      </c>
      <c r="B526" t="s">
        <v>2522</v>
      </c>
      <c r="C526">
        <v>16781.099999999999</v>
      </c>
    </row>
    <row r="527" spans="1:3">
      <c r="A527" t="s">
        <v>552</v>
      </c>
      <c r="B527" t="s">
        <v>2522</v>
      </c>
      <c r="C527">
        <v>15229.26</v>
      </c>
    </row>
    <row r="528" spans="1:3">
      <c r="A528" t="s">
        <v>553</v>
      </c>
      <c r="B528" t="s">
        <v>2522</v>
      </c>
      <c r="C528">
        <v>15216.02</v>
      </c>
    </row>
    <row r="529" spans="1:3">
      <c r="A529" t="s">
        <v>554</v>
      </c>
      <c r="B529" t="s">
        <v>2522</v>
      </c>
      <c r="C529">
        <v>15291.73</v>
      </c>
    </row>
    <row r="530" spans="1:3">
      <c r="A530" t="s">
        <v>555</v>
      </c>
      <c r="B530" t="s">
        <v>2522</v>
      </c>
      <c r="C530">
        <v>15686.85</v>
      </c>
    </row>
    <row r="531" spans="1:3">
      <c r="A531" t="s">
        <v>556</v>
      </c>
      <c r="B531" t="s">
        <v>2522</v>
      </c>
      <c r="C531">
        <v>16434.439999999999</v>
      </c>
    </row>
    <row r="532" spans="1:3">
      <c r="A532" t="s">
        <v>557</v>
      </c>
      <c r="B532" t="s">
        <v>2522</v>
      </c>
      <c r="C532">
        <v>18060.91</v>
      </c>
    </row>
    <row r="533" spans="1:3">
      <c r="A533" t="s">
        <v>558</v>
      </c>
      <c r="B533" t="s">
        <v>2522</v>
      </c>
      <c r="C533">
        <v>18029.23</v>
      </c>
    </row>
    <row r="534" spans="1:3">
      <c r="A534" t="s">
        <v>559</v>
      </c>
      <c r="B534" t="s">
        <v>2522</v>
      </c>
      <c r="C534">
        <v>18265.79</v>
      </c>
    </row>
    <row r="535" spans="1:3">
      <c r="A535" t="s">
        <v>560</v>
      </c>
      <c r="B535" t="s">
        <v>2522</v>
      </c>
      <c r="C535">
        <v>17871.28</v>
      </c>
    </row>
    <row r="536" spans="1:3">
      <c r="A536" t="s">
        <v>561</v>
      </c>
      <c r="B536" t="s">
        <v>2522</v>
      </c>
      <c r="C536">
        <v>17393.79</v>
      </c>
    </row>
    <row r="537" spans="1:3">
      <c r="A537" t="s">
        <v>562</v>
      </c>
      <c r="B537" t="s">
        <v>2522</v>
      </c>
      <c r="C537">
        <v>17619.099999999999</v>
      </c>
    </row>
    <row r="538" spans="1:3">
      <c r="A538" t="s">
        <v>563</v>
      </c>
      <c r="B538" t="s">
        <v>2522</v>
      </c>
      <c r="C538">
        <v>16870.61</v>
      </c>
    </row>
    <row r="539" spans="1:3">
      <c r="A539" t="s">
        <v>564</v>
      </c>
      <c r="B539" t="s">
        <v>2522</v>
      </c>
      <c r="C539">
        <v>15060.87</v>
      </c>
    </row>
    <row r="540" spans="1:3">
      <c r="A540" t="s">
        <v>565</v>
      </c>
      <c r="B540" t="s">
        <v>2522</v>
      </c>
      <c r="C540">
        <v>14544.79</v>
      </c>
    </row>
    <row r="541" spans="1:3">
      <c r="A541" t="s">
        <v>566</v>
      </c>
      <c r="B541" t="s">
        <v>2522</v>
      </c>
      <c r="C541">
        <v>15019.83</v>
      </c>
    </row>
    <row r="542" spans="1:3">
      <c r="A542" t="s">
        <v>567</v>
      </c>
      <c r="B542" t="s">
        <v>2522</v>
      </c>
      <c r="C542">
        <v>14412.1</v>
      </c>
    </row>
    <row r="543" spans="1:3">
      <c r="A543" t="s">
        <v>568</v>
      </c>
      <c r="B543" t="s">
        <v>2522</v>
      </c>
      <c r="C543">
        <v>13858.66</v>
      </c>
    </row>
    <row r="544" spans="1:3">
      <c r="A544" t="s">
        <v>569</v>
      </c>
      <c r="B544" t="s">
        <v>2522</v>
      </c>
      <c r="C544">
        <v>12859.36</v>
      </c>
    </row>
    <row r="545" spans="1:3">
      <c r="A545" t="s">
        <v>570</v>
      </c>
      <c r="B545" t="s">
        <v>2522</v>
      </c>
      <c r="C545">
        <v>13638.44</v>
      </c>
    </row>
    <row r="546" spans="1:3">
      <c r="A546" t="s">
        <v>571</v>
      </c>
      <c r="B546" t="s">
        <v>2522</v>
      </c>
      <c r="C546">
        <v>14223.68</v>
      </c>
    </row>
    <row r="547" spans="1:3">
      <c r="A547" t="s">
        <v>572</v>
      </c>
      <c r="B547" t="s">
        <v>2522</v>
      </c>
      <c r="C547">
        <v>15431.68</v>
      </c>
    </row>
    <row r="548" spans="1:3">
      <c r="A548" t="s">
        <v>573</v>
      </c>
      <c r="B548" t="s">
        <v>2522</v>
      </c>
      <c r="C548">
        <v>16561.169999999998</v>
      </c>
    </row>
    <row r="549" spans="1:3">
      <c r="A549" t="s">
        <v>574</v>
      </c>
      <c r="B549" t="s">
        <v>2522</v>
      </c>
      <c r="C549">
        <v>15459.47</v>
      </c>
    </row>
    <row r="550" spans="1:3">
      <c r="A550" t="s">
        <v>575</v>
      </c>
      <c r="B550" t="s">
        <v>2522</v>
      </c>
      <c r="C550">
        <v>15470.13</v>
      </c>
    </row>
    <row r="551" spans="1:3">
      <c r="A551" t="s">
        <v>576</v>
      </c>
      <c r="B551" t="s">
        <v>2522</v>
      </c>
      <c r="C551">
        <v>14923.13</v>
      </c>
    </row>
    <row r="552" spans="1:3">
      <c r="A552" t="s">
        <v>577</v>
      </c>
      <c r="B552" t="s">
        <v>2522</v>
      </c>
      <c r="C552">
        <v>14808.5</v>
      </c>
    </row>
    <row r="553" spans="1:3">
      <c r="A553" t="s">
        <v>578</v>
      </c>
      <c r="B553" t="s">
        <v>2522</v>
      </c>
      <c r="C553">
        <v>14746.84</v>
      </c>
    </row>
    <row r="554" spans="1:3">
      <c r="A554" t="s">
        <v>579</v>
      </c>
      <c r="B554" t="s">
        <v>2522</v>
      </c>
      <c r="C554">
        <v>14393.58</v>
      </c>
    </row>
    <row r="555" spans="1:3">
      <c r="A555" t="s">
        <v>580</v>
      </c>
      <c r="B555" t="s">
        <v>2522</v>
      </c>
      <c r="C555">
        <v>13927.77</v>
      </c>
    </row>
    <row r="556" spans="1:3">
      <c r="A556" t="s">
        <v>581</v>
      </c>
      <c r="B556" t="s">
        <v>2522</v>
      </c>
      <c r="C556">
        <v>13313.54</v>
      </c>
    </row>
    <row r="557" spans="1:3">
      <c r="A557" t="s">
        <v>582</v>
      </c>
      <c r="B557" t="s">
        <v>2522</v>
      </c>
      <c r="C557">
        <v>12266.28</v>
      </c>
    </row>
    <row r="558" spans="1:3">
      <c r="A558" t="s">
        <v>583</v>
      </c>
      <c r="B558" t="s">
        <v>2522</v>
      </c>
      <c r="C558">
        <v>10923.07</v>
      </c>
    </row>
    <row r="559" spans="1:3">
      <c r="A559" t="s">
        <v>584</v>
      </c>
      <c r="B559" t="s">
        <v>2522</v>
      </c>
      <c r="C559">
        <v>9912.0499999999993</v>
      </c>
    </row>
    <row r="560" spans="1:3">
      <c r="A560" t="s">
        <v>585</v>
      </c>
      <c r="B560" t="s">
        <v>2522</v>
      </c>
      <c r="C560">
        <v>9745.48</v>
      </c>
    </row>
    <row r="561" spans="1:3">
      <c r="A561" t="s">
        <v>586</v>
      </c>
      <c r="B561" t="s">
        <v>2522</v>
      </c>
      <c r="C561">
        <v>9251.69</v>
      </c>
    </row>
    <row r="562" spans="1:3">
      <c r="A562" t="s">
        <v>587</v>
      </c>
      <c r="B562" t="s">
        <v>2522</v>
      </c>
      <c r="C562">
        <v>9610.66</v>
      </c>
    </row>
    <row r="563" spans="1:3">
      <c r="A563" t="s">
        <v>588</v>
      </c>
      <c r="B563" t="s">
        <v>2522</v>
      </c>
      <c r="C563">
        <v>9740.52</v>
      </c>
    </row>
    <row r="564" spans="1:3">
      <c r="A564" t="s">
        <v>589</v>
      </c>
      <c r="B564" t="s">
        <v>2522</v>
      </c>
      <c r="C564">
        <v>10017.48</v>
      </c>
    </row>
    <row r="565" spans="1:3">
      <c r="A565" t="s">
        <v>590</v>
      </c>
      <c r="B565" t="s">
        <v>2522</v>
      </c>
      <c r="C565">
        <v>9937.7800000000007</v>
      </c>
    </row>
    <row r="566" spans="1:3">
      <c r="A566" t="s">
        <v>591</v>
      </c>
      <c r="B566" t="s">
        <v>2522</v>
      </c>
      <c r="C566">
        <v>10349.31</v>
      </c>
    </row>
    <row r="567" spans="1:3">
      <c r="A567" t="s">
        <v>592</v>
      </c>
      <c r="B567" t="s">
        <v>2522</v>
      </c>
      <c r="C567">
        <v>8813.7199999999993</v>
      </c>
    </row>
    <row r="568" spans="1:3">
      <c r="A568" t="s">
        <v>593</v>
      </c>
      <c r="B568" t="s">
        <v>2522</v>
      </c>
      <c r="C568">
        <v>8267.0400000000009</v>
      </c>
    </row>
    <row r="569" spans="1:3">
      <c r="A569" t="s">
        <v>594</v>
      </c>
      <c r="B569" t="s">
        <v>2522</v>
      </c>
      <c r="C569">
        <v>8181.53</v>
      </c>
    </row>
    <row r="570" spans="1:3">
      <c r="A570" t="s">
        <v>595</v>
      </c>
      <c r="B570" t="s">
        <v>2522</v>
      </c>
      <c r="C570">
        <v>8147.88</v>
      </c>
    </row>
    <row r="571" spans="1:3">
      <c r="A571" t="s">
        <v>596</v>
      </c>
      <c r="B571" t="s">
        <v>2522</v>
      </c>
      <c r="C571">
        <v>8373.89</v>
      </c>
    </row>
    <row r="572" spans="1:3">
      <c r="A572" t="s">
        <v>597</v>
      </c>
      <c r="B572" t="s">
        <v>2522</v>
      </c>
      <c r="C572">
        <v>8125.09</v>
      </c>
    </row>
    <row r="573" spans="1:3">
      <c r="A573" t="s">
        <v>598</v>
      </c>
      <c r="B573" t="s">
        <v>2522</v>
      </c>
      <c r="C573">
        <v>8067.58</v>
      </c>
    </row>
    <row r="574" spans="1:3">
      <c r="A574" t="s">
        <v>599</v>
      </c>
      <c r="B574" t="s">
        <v>2522</v>
      </c>
      <c r="C574">
        <v>8666.69</v>
      </c>
    </row>
    <row r="575" spans="1:3">
      <c r="A575" t="s">
        <v>600</v>
      </c>
      <c r="B575" t="s">
        <v>2522</v>
      </c>
      <c r="C575">
        <v>8746.93</v>
      </c>
    </row>
    <row r="576" spans="1:3">
      <c r="A576" t="s">
        <v>601</v>
      </c>
      <c r="B576" t="s">
        <v>2522</v>
      </c>
      <c r="C576">
        <v>9180.2199999999993</v>
      </c>
    </row>
    <row r="577" spans="1:3">
      <c r="A577" t="s">
        <v>602</v>
      </c>
      <c r="B577" t="s">
        <v>2522</v>
      </c>
      <c r="C577">
        <v>8952.02</v>
      </c>
    </row>
    <row r="578" spans="1:3">
      <c r="A578" t="s">
        <v>603</v>
      </c>
      <c r="B578" t="s">
        <v>2522</v>
      </c>
      <c r="C578">
        <v>8359.33</v>
      </c>
    </row>
    <row r="579" spans="1:3">
      <c r="A579" t="s">
        <v>604</v>
      </c>
      <c r="B579" t="s">
        <v>2522</v>
      </c>
      <c r="C579">
        <v>7425.62</v>
      </c>
    </row>
    <row r="580" spans="1:3">
      <c r="A580" t="s">
        <v>605</v>
      </c>
      <c r="B580" t="s">
        <v>2522</v>
      </c>
      <c r="C580">
        <v>7046.83</v>
      </c>
    </row>
    <row r="581" spans="1:3">
      <c r="A581" t="s">
        <v>606</v>
      </c>
      <c r="B581" t="s">
        <v>2522</v>
      </c>
      <c r="C581">
        <v>7436.15</v>
      </c>
    </row>
    <row r="582" spans="1:3">
      <c r="A582" t="s">
        <v>607</v>
      </c>
      <c r="B582" t="s">
        <v>2522</v>
      </c>
      <c r="C582">
        <v>7533.37</v>
      </c>
    </row>
    <row r="583" spans="1:3">
      <c r="A583" t="s">
        <v>608</v>
      </c>
      <c r="B583" t="s">
        <v>2522</v>
      </c>
      <c r="C583">
        <v>6602.07</v>
      </c>
    </row>
    <row r="584" spans="1:3">
      <c r="A584" t="s">
        <v>609</v>
      </c>
      <c r="B584" t="s">
        <v>2522</v>
      </c>
      <c r="C584">
        <v>5873.68</v>
      </c>
    </row>
    <row r="585" spans="1:3">
      <c r="A585" t="s">
        <v>610</v>
      </c>
      <c r="B585" t="s">
        <v>2522</v>
      </c>
      <c r="C585">
        <v>6126.56</v>
      </c>
    </row>
    <row r="586" spans="1:3">
      <c r="A586" t="s">
        <v>611</v>
      </c>
      <c r="B586" t="s">
        <v>2522</v>
      </c>
      <c r="C586">
        <v>6199.97</v>
      </c>
    </row>
    <row r="587" spans="1:3">
      <c r="A587" t="s">
        <v>612</v>
      </c>
      <c r="B587" t="s">
        <v>2522</v>
      </c>
      <c r="C587">
        <v>6630.94</v>
      </c>
    </row>
    <row r="588" spans="1:3">
      <c r="A588" t="s">
        <v>613</v>
      </c>
      <c r="B588" t="s">
        <v>2522</v>
      </c>
      <c r="C588">
        <v>6582.82</v>
      </c>
    </row>
    <row r="589" spans="1:3">
      <c r="A589" t="s">
        <v>614</v>
      </c>
      <c r="B589" t="s">
        <v>2522</v>
      </c>
      <c r="C589">
        <v>6294</v>
      </c>
    </row>
    <row r="590" spans="1:3">
      <c r="A590" t="s">
        <v>615</v>
      </c>
      <c r="B590" t="s">
        <v>2522</v>
      </c>
      <c r="C590">
        <v>6505.46</v>
      </c>
    </row>
    <row r="591" spans="1:3">
      <c r="A591" t="s">
        <v>616</v>
      </c>
      <c r="B591" t="s">
        <v>2522</v>
      </c>
      <c r="C591">
        <v>6297.68</v>
      </c>
    </row>
    <row r="592" spans="1:3">
      <c r="A592" t="s">
        <v>617</v>
      </c>
      <c r="B592" t="s">
        <v>2522</v>
      </c>
      <c r="C592">
        <v>5694.85</v>
      </c>
    </row>
    <row r="593" spans="1:3">
      <c r="A593" t="s">
        <v>618</v>
      </c>
      <c r="B593" t="s">
        <v>2522</v>
      </c>
      <c r="C593">
        <v>5754</v>
      </c>
    </row>
    <row r="594" spans="1:3">
      <c r="A594" t="s">
        <v>619</v>
      </c>
      <c r="B594" t="s">
        <v>2522</v>
      </c>
      <c r="C594">
        <v>5742.03</v>
      </c>
    </row>
    <row r="595" spans="1:3">
      <c r="A595" t="s">
        <v>620</v>
      </c>
      <c r="B595" t="s">
        <v>2522</v>
      </c>
      <c r="C595">
        <v>6205.24</v>
      </c>
    </row>
    <row r="596" spans="1:3">
      <c r="A596" t="s">
        <v>621</v>
      </c>
      <c r="B596" t="s">
        <v>2522</v>
      </c>
      <c r="C596">
        <v>5997.83</v>
      </c>
    </row>
    <row r="597" spans="1:3">
      <c r="A597" t="s">
        <v>622</v>
      </c>
      <c r="B597" t="s">
        <v>2522</v>
      </c>
      <c r="C597">
        <v>6082.53</v>
      </c>
    </row>
    <row r="598" spans="1:3">
      <c r="A598" t="s">
        <v>623</v>
      </c>
      <c r="B598" t="s">
        <v>2522</v>
      </c>
      <c r="C598">
        <v>5753.93</v>
      </c>
    </row>
    <row r="599" spans="1:3">
      <c r="A599" t="s">
        <v>624</v>
      </c>
      <c r="B599" t="s">
        <v>2522</v>
      </c>
      <c r="C599">
        <v>5388.49</v>
      </c>
    </row>
    <row r="600" spans="1:3">
      <c r="A600" t="s">
        <v>625</v>
      </c>
      <c r="B600" t="s">
        <v>2522</v>
      </c>
      <c r="C600">
        <v>5098.71</v>
      </c>
    </row>
    <row r="601" spans="1:3">
      <c r="A601" t="s">
        <v>626</v>
      </c>
      <c r="B601" t="s">
        <v>2522</v>
      </c>
      <c r="C601">
        <v>5491.14</v>
      </c>
    </row>
    <row r="602" spans="1:3">
      <c r="A602" t="s">
        <v>627</v>
      </c>
      <c r="B602" t="s">
        <v>2522</v>
      </c>
      <c r="C602">
        <v>5792.93</v>
      </c>
    </row>
    <row r="603" spans="1:3">
      <c r="A603" t="s">
        <v>628</v>
      </c>
      <c r="B603" t="s">
        <v>2522</v>
      </c>
      <c r="C603">
        <v>5952.17</v>
      </c>
    </row>
    <row r="604" spans="1:3">
      <c r="A604" t="s">
        <v>629</v>
      </c>
      <c r="B604" t="s">
        <v>2522</v>
      </c>
      <c r="C604">
        <v>6326.37</v>
      </c>
    </row>
    <row r="605" spans="1:3">
      <c r="A605" t="s">
        <v>630</v>
      </c>
      <c r="B605" t="s">
        <v>2522</v>
      </c>
      <c r="C605">
        <v>6369.97</v>
      </c>
    </row>
    <row r="606" spans="1:3">
      <c r="A606" t="s">
        <v>631</v>
      </c>
      <c r="B606" t="s">
        <v>2522</v>
      </c>
      <c r="C606">
        <v>6862.34</v>
      </c>
    </row>
    <row r="607" spans="1:3">
      <c r="A607" t="s">
        <v>632</v>
      </c>
      <c r="B607" t="s">
        <v>2522</v>
      </c>
      <c r="C607">
        <v>6628.3</v>
      </c>
    </row>
    <row r="608" spans="1:3">
      <c r="A608" t="s">
        <v>633</v>
      </c>
      <c r="B608" t="s">
        <v>2522</v>
      </c>
      <c r="C608">
        <v>7052.93</v>
      </c>
    </row>
    <row r="609" spans="1:3">
      <c r="A609" t="s">
        <v>634</v>
      </c>
      <c r="B609" t="s">
        <v>2522</v>
      </c>
      <c r="C609">
        <v>6776.74</v>
      </c>
    </row>
    <row r="610" spans="1:3">
      <c r="A610" t="s">
        <v>635</v>
      </c>
      <c r="B610" t="s">
        <v>2522</v>
      </c>
      <c r="C610">
        <v>6237.19</v>
      </c>
    </row>
    <row r="611" spans="1:3">
      <c r="A611" t="s">
        <v>636</v>
      </c>
      <c r="B611" t="s">
        <v>2522</v>
      </c>
      <c r="C611">
        <v>6530.8</v>
      </c>
    </row>
    <row r="612" spans="1:3">
      <c r="A612" t="s">
        <v>637</v>
      </c>
      <c r="B612" t="s">
        <v>2522</v>
      </c>
      <c r="C612">
        <v>5995.11</v>
      </c>
    </row>
    <row r="613" spans="1:3">
      <c r="A613" t="s">
        <v>638</v>
      </c>
      <c r="B613" t="s">
        <v>2522</v>
      </c>
      <c r="C613">
        <v>6642.29</v>
      </c>
    </row>
    <row r="614" spans="1:3">
      <c r="A614" t="s">
        <v>639</v>
      </c>
      <c r="B614" t="s">
        <v>2522</v>
      </c>
      <c r="C614">
        <v>6780.52</v>
      </c>
    </row>
    <row r="615" spans="1:3">
      <c r="A615" t="s">
        <v>640</v>
      </c>
      <c r="B615" t="s">
        <v>2522</v>
      </c>
      <c r="C615">
        <v>6648.16</v>
      </c>
    </row>
    <row r="616" spans="1:3">
      <c r="A616" t="s">
        <v>641</v>
      </c>
      <c r="B616" t="s">
        <v>2522</v>
      </c>
      <c r="C616">
        <v>6536.48</v>
      </c>
    </row>
    <row r="617" spans="1:3">
      <c r="A617" t="s">
        <v>642</v>
      </c>
      <c r="B617" t="s">
        <v>2522</v>
      </c>
      <c r="C617">
        <v>7619.68</v>
      </c>
    </row>
    <row r="618" spans="1:3">
      <c r="A618" t="s">
        <v>643</v>
      </c>
      <c r="B618" t="s">
        <v>2522</v>
      </c>
      <c r="C618">
        <v>7646.19</v>
      </c>
    </row>
    <row r="619" spans="1:3">
      <c r="A619" t="s">
        <v>644</v>
      </c>
      <c r="B619" t="s">
        <v>2522</v>
      </c>
      <c r="C619">
        <v>7001.54</v>
      </c>
    </row>
    <row r="620" spans="1:3">
      <c r="A620" t="s">
        <v>645</v>
      </c>
      <c r="B620" t="s">
        <v>2522</v>
      </c>
      <c r="C620">
        <v>5844.39</v>
      </c>
    </row>
    <row r="621" spans="1:3">
      <c r="A621" t="s">
        <v>646</v>
      </c>
      <c r="B621" t="s">
        <v>2522</v>
      </c>
      <c r="C621">
        <v>5891.67</v>
      </c>
    </row>
    <row r="622" spans="1:3">
      <c r="A622" t="s">
        <v>647</v>
      </c>
      <c r="B622" t="s">
        <v>2522</v>
      </c>
      <c r="C622">
        <v>6011.07</v>
      </c>
    </row>
    <row r="623" spans="1:3">
      <c r="A623" t="s">
        <v>648</v>
      </c>
      <c r="B623" t="s">
        <v>2522</v>
      </c>
      <c r="C623">
        <v>5865.51</v>
      </c>
    </row>
    <row r="624" spans="1:3">
      <c r="A624" t="s">
        <v>649</v>
      </c>
      <c r="B624" t="s">
        <v>2522</v>
      </c>
      <c r="C624">
        <v>5780.87</v>
      </c>
    </row>
    <row r="625" spans="1:3">
      <c r="A625" t="s">
        <v>650</v>
      </c>
      <c r="B625" t="s">
        <v>2522</v>
      </c>
      <c r="C625">
        <v>5964.18</v>
      </c>
    </row>
    <row r="626" spans="1:3">
      <c r="A626" t="s">
        <v>651</v>
      </c>
      <c r="B626" t="s">
        <v>2522</v>
      </c>
      <c r="C626">
        <v>5710.3</v>
      </c>
    </row>
    <row r="627" spans="1:3">
      <c r="A627" t="s">
        <v>652</v>
      </c>
      <c r="B627" t="s">
        <v>2522</v>
      </c>
      <c r="C627">
        <v>5569.36</v>
      </c>
    </row>
    <row r="628" spans="1:3">
      <c r="A628" t="s">
        <v>653</v>
      </c>
      <c r="B628" t="s">
        <v>2522</v>
      </c>
      <c r="C628">
        <v>5886.1</v>
      </c>
    </row>
    <row r="629" spans="1:3">
      <c r="A629" t="s">
        <v>654</v>
      </c>
      <c r="B629" t="s">
        <v>2522</v>
      </c>
      <c r="C629">
        <v>5802.47</v>
      </c>
    </row>
    <row r="630" spans="1:3">
      <c r="A630" t="s">
        <v>655</v>
      </c>
      <c r="B630" t="s">
        <v>2522</v>
      </c>
      <c r="C630">
        <v>5670.06</v>
      </c>
    </row>
    <row r="631" spans="1:3">
      <c r="A631" t="s">
        <v>656</v>
      </c>
      <c r="B631" t="s">
        <v>2522</v>
      </c>
      <c r="C631">
        <v>5818.94</v>
      </c>
    </row>
    <row r="632" spans="1:3">
      <c r="A632" t="s">
        <v>657</v>
      </c>
      <c r="B632" t="s">
        <v>2522</v>
      </c>
      <c r="C632">
        <v>5671.57</v>
      </c>
    </row>
    <row r="633" spans="1:3">
      <c r="A633" t="s">
        <v>658</v>
      </c>
      <c r="B633" t="s">
        <v>2522</v>
      </c>
      <c r="C633">
        <v>5648.64</v>
      </c>
    </row>
    <row r="634" spans="1:3">
      <c r="A634" t="s">
        <v>659</v>
      </c>
      <c r="B634" t="s">
        <v>2522</v>
      </c>
      <c r="C634">
        <v>5341.17</v>
      </c>
    </row>
    <row r="635" spans="1:3">
      <c r="A635" t="s">
        <v>660</v>
      </c>
      <c r="B635" t="s">
        <v>2522</v>
      </c>
      <c r="C635">
        <v>5428.47</v>
      </c>
    </row>
    <row r="636" spans="1:3">
      <c r="A636" t="s">
        <v>661</v>
      </c>
      <c r="B636" t="s">
        <v>2522</v>
      </c>
      <c r="C636">
        <v>5291.39</v>
      </c>
    </row>
    <row r="637" spans="1:3">
      <c r="A637" t="s">
        <v>662</v>
      </c>
      <c r="B637" t="s">
        <v>2522</v>
      </c>
      <c r="C637">
        <v>5242.26</v>
      </c>
    </row>
    <row r="638" spans="1:3">
      <c r="A638" t="s">
        <v>663</v>
      </c>
      <c r="B638" t="s">
        <v>2522</v>
      </c>
      <c r="C638">
        <v>5237.59</v>
      </c>
    </row>
    <row r="639" spans="1:3">
      <c r="A639" t="s">
        <v>664</v>
      </c>
      <c r="B639" t="s">
        <v>2522</v>
      </c>
      <c r="C639">
        <v>5509.44</v>
      </c>
    </row>
    <row r="640" spans="1:3">
      <c r="A640" t="s">
        <v>665</v>
      </c>
      <c r="B640" t="s">
        <v>2522</v>
      </c>
      <c r="C640">
        <v>5512.34</v>
      </c>
    </row>
    <row r="641" spans="1:3">
      <c r="A641" t="s">
        <v>666</v>
      </c>
      <c r="B641" t="s">
        <v>2522</v>
      </c>
      <c r="C641">
        <v>5725.61</v>
      </c>
    </row>
    <row r="642" spans="1:3">
      <c r="A642" t="s">
        <v>667</v>
      </c>
      <c r="B642" t="s">
        <v>2522</v>
      </c>
      <c r="C642">
        <v>5960</v>
      </c>
    </row>
    <row r="643" spans="1:3">
      <c r="A643" t="s">
        <v>668</v>
      </c>
      <c r="B643" t="s">
        <v>2522</v>
      </c>
      <c r="C643">
        <v>6117.68</v>
      </c>
    </row>
    <row r="644" spans="1:3">
      <c r="A644" t="s">
        <v>669</v>
      </c>
      <c r="B644" t="s">
        <v>2522</v>
      </c>
      <c r="C644">
        <v>6209.64</v>
      </c>
    </row>
    <row r="645" spans="1:3">
      <c r="A645" t="s">
        <v>670</v>
      </c>
      <c r="B645" t="s">
        <v>2522</v>
      </c>
      <c r="C645">
        <v>6033.81</v>
      </c>
    </row>
    <row r="646" spans="1:3">
      <c r="A646" t="s">
        <v>671</v>
      </c>
      <c r="B646" t="s">
        <v>2522</v>
      </c>
      <c r="C646">
        <v>5907.67</v>
      </c>
    </row>
    <row r="647" spans="1:3">
      <c r="A647" t="s">
        <v>672</v>
      </c>
      <c r="B647" t="s">
        <v>2522</v>
      </c>
      <c r="C647">
        <v>5697.24</v>
      </c>
    </row>
    <row r="648" spans="1:3">
      <c r="A648" t="s">
        <v>673</v>
      </c>
      <c r="B648" t="s">
        <v>2522</v>
      </c>
      <c r="C648">
        <v>5972.25</v>
      </c>
    </row>
    <row r="649" spans="1:3">
      <c r="A649" t="s">
        <v>674</v>
      </c>
      <c r="B649" t="s">
        <v>2522</v>
      </c>
      <c r="C649">
        <v>5832.33</v>
      </c>
    </row>
    <row r="650" spans="1:3">
      <c r="A650" t="s">
        <v>675</v>
      </c>
      <c r="B650" t="s">
        <v>2522</v>
      </c>
      <c r="C650">
        <v>6050.5</v>
      </c>
    </row>
    <row r="651" spans="1:3">
      <c r="A651" t="s">
        <v>676</v>
      </c>
      <c r="B651" t="s">
        <v>2522</v>
      </c>
      <c r="C651">
        <v>5712.06</v>
      </c>
    </row>
    <row r="652" spans="1:3">
      <c r="A652" t="s">
        <v>677</v>
      </c>
      <c r="B652" t="s">
        <v>2522</v>
      </c>
      <c r="C652">
        <v>5929.67</v>
      </c>
    </row>
    <row r="653" spans="1:3">
      <c r="A653" t="s">
        <v>678</v>
      </c>
      <c r="B653" t="s">
        <v>2522</v>
      </c>
      <c r="C653">
        <v>6144.2</v>
      </c>
    </row>
    <row r="654" spans="1:3">
      <c r="A654" t="s">
        <v>679</v>
      </c>
      <c r="B654" t="s">
        <v>2522</v>
      </c>
      <c r="C654">
        <v>6166.89</v>
      </c>
    </row>
    <row r="655" spans="1:3">
      <c r="A655" t="s">
        <v>680</v>
      </c>
      <c r="B655" t="s">
        <v>2522</v>
      </c>
      <c r="C655">
        <v>6565.8</v>
      </c>
    </row>
    <row r="656" spans="1:3">
      <c r="A656" t="s">
        <v>681</v>
      </c>
      <c r="B656" t="s">
        <v>2522</v>
      </c>
      <c r="C656">
        <v>6599.27</v>
      </c>
    </row>
    <row r="657" spans="1:3">
      <c r="A657" t="s">
        <v>682</v>
      </c>
      <c r="B657" t="s">
        <v>2522</v>
      </c>
      <c r="C657">
        <v>6886.03</v>
      </c>
    </row>
    <row r="658" spans="1:3">
      <c r="A658" t="s">
        <v>683</v>
      </c>
      <c r="B658" t="s">
        <v>2522</v>
      </c>
      <c r="C658">
        <v>6802.77</v>
      </c>
    </row>
    <row r="659" spans="1:3">
      <c r="A659" t="s">
        <v>684</v>
      </c>
      <c r="B659" t="s">
        <v>2522</v>
      </c>
      <c r="C659">
        <v>6772.08</v>
      </c>
    </row>
    <row r="660" spans="1:3">
      <c r="A660" t="s">
        <v>685</v>
      </c>
      <c r="B660" t="s">
        <v>2522</v>
      </c>
      <c r="C660">
        <v>6457.48</v>
      </c>
    </row>
    <row r="661" spans="1:3">
      <c r="A661" t="s">
        <v>686</v>
      </c>
      <c r="B661" t="s">
        <v>2522</v>
      </c>
      <c r="C661">
        <v>6383.66</v>
      </c>
    </row>
    <row r="662" spans="1:3">
      <c r="A662" t="s">
        <v>687</v>
      </c>
      <c r="B662" t="s">
        <v>2522</v>
      </c>
      <c r="C662">
        <v>6447.08</v>
      </c>
    </row>
    <row r="663" spans="1:3">
      <c r="A663" t="s">
        <v>688</v>
      </c>
      <c r="B663" t="s">
        <v>2522</v>
      </c>
      <c r="C663">
        <v>6650.38</v>
      </c>
    </row>
    <row r="664" spans="1:3">
      <c r="A664" t="s">
        <v>689</v>
      </c>
      <c r="B664" t="s">
        <v>2522</v>
      </c>
      <c r="C664">
        <v>6892.98</v>
      </c>
    </row>
    <row r="665" spans="1:3">
      <c r="A665" t="s">
        <v>690</v>
      </c>
      <c r="B665" t="s">
        <v>2522</v>
      </c>
      <c r="C665">
        <v>6648.48</v>
      </c>
    </row>
    <row r="666" spans="1:3">
      <c r="A666" t="s">
        <v>691</v>
      </c>
      <c r="B666" t="s">
        <v>2522</v>
      </c>
      <c r="C666">
        <v>6549.06</v>
      </c>
    </row>
    <row r="667" spans="1:3">
      <c r="A667" t="s">
        <v>692</v>
      </c>
      <c r="B667" t="s">
        <v>2522</v>
      </c>
      <c r="C667">
        <v>6649.78</v>
      </c>
    </row>
    <row r="668" spans="1:3">
      <c r="A668" t="s">
        <v>693</v>
      </c>
      <c r="B668" t="s">
        <v>2522</v>
      </c>
      <c r="C668">
        <v>6707.62</v>
      </c>
    </row>
    <row r="669" spans="1:3">
      <c r="A669" t="s">
        <v>694</v>
      </c>
      <c r="B669" t="s">
        <v>2522</v>
      </c>
      <c r="C669">
        <v>7062.67</v>
      </c>
    </row>
    <row r="670" spans="1:3">
      <c r="A670" t="s">
        <v>695</v>
      </c>
      <c r="B670" t="s">
        <v>2522</v>
      </c>
      <c r="C670">
        <v>7004.16</v>
      </c>
    </row>
    <row r="671" spans="1:3">
      <c r="A671" t="s">
        <v>696</v>
      </c>
      <c r="B671" t="s">
        <v>2522</v>
      </c>
      <c r="C671">
        <v>7001.68</v>
      </c>
    </row>
    <row r="672" spans="1:3">
      <c r="A672" t="s">
        <v>697</v>
      </c>
      <c r="B672" t="s">
        <v>2522</v>
      </c>
      <c r="C672">
        <v>6709.28</v>
      </c>
    </row>
    <row r="673" spans="1:3">
      <c r="A673" t="s">
        <v>698</v>
      </c>
      <c r="B673" t="s">
        <v>2522</v>
      </c>
      <c r="C673">
        <v>6943.23</v>
      </c>
    </row>
    <row r="674" spans="1:3">
      <c r="A674" t="s">
        <v>699</v>
      </c>
      <c r="B674" t="s">
        <v>2522</v>
      </c>
      <c r="C674">
        <v>7113.75</v>
      </c>
    </row>
    <row r="675" spans="1:3">
      <c r="A675" t="s">
        <v>700</v>
      </c>
      <c r="B675" t="s">
        <v>2522</v>
      </c>
      <c r="C675">
        <v>7198.65</v>
      </c>
    </row>
    <row r="676" spans="1:3">
      <c r="A676" t="s">
        <v>701</v>
      </c>
      <c r="B676" t="s">
        <v>2522</v>
      </c>
      <c r="C676">
        <v>7378.74</v>
      </c>
    </row>
    <row r="677" spans="1:3">
      <c r="A677" t="s">
        <v>702</v>
      </c>
      <c r="B677" t="s">
        <v>2522</v>
      </c>
      <c r="C677">
        <v>7490.5</v>
      </c>
    </row>
    <row r="678" spans="1:3">
      <c r="A678" t="s">
        <v>703</v>
      </c>
      <c r="B678" t="s">
        <v>2522</v>
      </c>
      <c r="C678">
        <v>7621.28</v>
      </c>
    </row>
    <row r="679" spans="1:3">
      <c r="A679" t="s">
        <v>704</v>
      </c>
      <c r="B679" t="s">
        <v>2522</v>
      </c>
      <c r="C679">
        <v>7668.99</v>
      </c>
    </row>
    <row r="680" spans="1:3">
      <c r="A680" t="s">
        <v>705</v>
      </c>
      <c r="B680" t="s">
        <v>2522</v>
      </c>
      <c r="C680">
        <v>7703.13</v>
      </c>
    </row>
    <row r="681" spans="1:3">
      <c r="A681" t="s">
        <v>706</v>
      </c>
      <c r="B681" t="s">
        <v>2522</v>
      </c>
      <c r="C681">
        <v>8103.6</v>
      </c>
    </row>
    <row r="682" spans="1:3">
      <c r="A682" t="s">
        <v>707</v>
      </c>
      <c r="B682" t="s">
        <v>2522</v>
      </c>
      <c r="C682">
        <v>8033.23</v>
      </c>
    </row>
    <row r="683" spans="1:3">
      <c r="A683" t="s">
        <v>708</v>
      </c>
      <c r="B683" t="s">
        <v>2522</v>
      </c>
      <c r="C683">
        <v>7788.54</v>
      </c>
    </row>
    <row r="684" spans="1:3">
      <c r="A684" t="s">
        <v>709</v>
      </c>
      <c r="B684" t="s">
        <v>2522</v>
      </c>
      <c r="C684">
        <v>7830.82</v>
      </c>
    </row>
    <row r="685" spans="1:3">
      <c r="A685" t="s">
        <v>710</v>
      </c>
      <c r="B685" t="s">
        <v>2522</v>
      </c>
      <c r="C685">
        <v>8283.33</v>
      </c>
    </row>
    <row r="686" spans="1:3">
      <c r="A686" t="s">
        <v>711</v>
      </c>
      <c r="B686" t="s">
        <v>2522</v>
      </c>
      <c r="C686">
        <v>8320.89</v>
      </c>
    </row>
    <row r="687" spans="1:3">
      <c r="A687" t="s">
        <v>712</v>
      </c>
      <c r="B687" t="s">
        <v>2522</v>
      </c>
      <c r="C687">
        <v>8534.75</v>
      </c>
    </row>
    <row r="688" spans="1:3">
      <c r="A688" t="s">
        <v>713</v>
      </c>
      <c r="B688" t="s">
        <v>2522</v>
      </c>
      <c r="C688">
        <v>8389.64</v>
      </c>
    </row>
    <row r="689" spans="1:3">
      <c r="A689" t="s">
        <v>714</v>
      </c>
      <c r="B689" t="s">
        <v>2522</v>
      </c>
      <c r="C689">
        <v>8490.9500000000007</v>
      </c>
    </row>
    <row r="690" spans="1:3">
      <c r="A690" t="s">
        <v>715</v>
      </c>
      <c r="B690" t="s">
        <v>2522</v>
      </c>
      <c r="C690">
        <v>8400.52</v>
      </c>
    </row>
    <row r="691" spans="1:3">
      <c r="A691" t="s">
        <v>716</v>
      </c>
      <c r="B691" t="s">
        <v>2522</v>
      </c>
      <c r="C691">
        <v>8359.42</v>
      </c>
    </row>
    <row r="692" spans="1:3">
      <c r="A692" t="s">
        <v>717</v>
      </c>
      <c r="B692" t="s">
        <v>2522</v>
      </c>
      <c r="C692">
        <v>7842.83</v>
      </c>
    </row>
    <row r="693" spans="1:3">
      <c r="A693" t="s">
        <v>718</v>
      </c>
      <c r="B693" t="s">
        <v>2522</v>
      </c>
      <c r="C693">
        <v>7978.97</v>
      </c>
    </row>
    <row r="694" spans="1:3">
      <c r="A694" t="s">
        <v>719</v>
      </c>
      <c r="B694" t="s">
        <v>2522</v>
      </c>
      <c r="C694">
        <v>7973.76</v>
      </c>
    </row>
    <row r="695" spans="1:3">
      <c r="A695" t="s">
        <v>720</v>
      </c>
      <c r="B695" t="s">
        <v>2522</v>
      </c>
      <c r="C695">
        <v>7875.29</v>
      </c>
    </row>
    <row r="696" spans="1:3">
      <c r="A696" t="s">
        <v>721</v>
      </c>
      <c r="B696" t="s">
        <v>2522</v>
      </c>
      <c r="C696">
        <v>7650.68</v>
      </c>
    </row>
    <row r="697" spans="1:3">
      <c r="A697" t="s">
        <v>722</v>
      </c>
      <c r="B697" t="s">
        <v>2522</v>
      </c>
      <c r="C697">
        <v>7986.18</v>
      </c>
    </row>
    <row r="698" spans="1:3">
      <c r="A698" t="s">
        <v>723</v>
      </c>
      <c r="B698" t="s">
        <v>2522</v>
      </c>
      <c r="C698">
        <v>8330.16</v>
      </c>
    </row>
    <row r="699" spans="1:3">
      <c r="A699" t="s">
        <v>724</v>
      </c>
      <c r="B699" t="s">
        <v>2522</v>
      </c>
      <c r="C699">
        <v>8380.59</v>
      </c>
    </row>
    <row r="700" spans="1:3">
      <c r="A700" t="s">
        <v>725</v>
      </c>
      <c r="B700" t="s">
        <v>2522</v>
      </c>
      <c r="C700">
        <v>8435.6299999999992</v>
      </c>
    </row>
    <row r="701" spans="1:3">
      <c r="A701" t="s">
        <v>726</v>
      </c>
      <c r="B701" t="s">
        <v>2522</v>
      </c>
      <c r="C701">
        <v>8639.19</v>
      </c>
    </row>
    <row r="702" spans="1:3">
      <c r="A702" t="s">
        <v>727</v>
      </c>
      <c r="B702" t="s">
        <v>2522</v>
      </c>
      <c r="C702">
        <v>9054.5300000000007</v>
      </c>
    </row>
    <row r="703" spans="1:3">
      <c r="A703" t="s">
        <v>728</v>
      </c>
      <c r="B703" t="s">
        <v>2522</v>
      </c>
      <c r="C703">
        <v>8743.3799999999992</v>
      </c>
    </row>
    <row r="704" spans="1:3">
      <c r="A704" t="s">
        <v>729</v>
      </c>
      <c r="B704" t="s">
        <v>2522</v>
      </c>
      <c r="C704">
        <v>8868.07</v>
      </c>
    </row>
    <row r="705" spans="1:3">
      <c r="A705" t="s">
        <v>730</v>
      </c>
      <c r="B705" t="s">
        <v>2522</v>
      </c>
      <c r="C705">
        <v>8927.4</v>
      </c>
    </row>
    <row r="706" spans="1:3">
      <c r="A706" t="s">
        <v>731</v>
      </c>
      <c r="B706" t="s">
        <v>2522</v>
      </c>
      <c r="C706">
        <v>9159.02</v>
      </c>
    </row>
    <row r="707" spans="1:3">
      <c r="A707" t="s">
        <v>732</v>
      </c>
      <c r="B707" t="s">
        <v>2522</v>
      </c>
      <c r="C707">
        <v>9158.7199999999993</v>
      </c>
    </row>
    <row r="708" spans="1:3">
      <c r="A708" t="s">
        <v>733</v>
      </c>
      <c r="B708" t="s">
        <v>2522</v>
      </c>
      <c r="C708">
        <v>9017.7800000000007</v>
      </c>
    </row>
    <row r="709" spans="1:3">
      <c r="A709" t="s">
        <v>734</v>
      </c>
      <c r="B709" t="s">
        <v>2522</v>
      </c>
      <c r="C709">
        <v>8143.15</v>
      </c>
    </row>
    <row r="710" spans="1:3">
      <c r="A710" t="s">
        <v>735</v>
      </c>
      <c r="B710" t="s">
        <v>2522</v>
      </c>
      <c r="C710">
        <v>8199.81</v>
      </c>
    </row>
    <row r="711" spans="1:3">
      <c r="A711" t="s">
        <v>736</v>
      </c>
      <c r="B711" t="s">
        <v>2522</v>
      </c>
      <c r="C711">
        <v>8689.3700000000008</v>
      </c>
    </row>
    <row r="712" spans="1:3">
      <c r="A712" t="s">
        <v>737</v>
      </c>
      <c r="B712" t="s">
        <v>2522</v>
      </c>
      <c r="C712">
        <v>8955.43</v>
      </c>
    </row>
    <row r="713" spans="1:3">
      <c r="A713" t="s">
        <v>738</v>
      </c>
      <c r="B713" t="s">
        <v>2522</v>
      </c>
      <c r="C713">
        <v>9077.06</v>
      </c>
    </row>
    <row r="714" spans="1:3">
      <c r="A714" t="s">
        <v>739</v>
      </c>
      <c r="B714" t="s">
        <v>2522</v>
      </c>
      <c r="C714">
        <v>9655.39</v>
      </c>
    </row>
    <row r="715" spans="1:3">
      <c r="A715" t="s">
        <v>740</v>
      </c>
      <c r="B715" t="s">
        <v>2522</v>
      </c>
      <c r="C715">
        <v>9762.73</v>
      </c>
    </row>
    <row r="716" spans="1:3">
      <c r="A716" t="s">
        <v>741</v>
      </c>
      <c r="B716" t="s">
        <v>2522</v>
      </c>
      <c r="C716">
        <v>9888.3700000000008</v>
      </c>
    </row>
    <row r="717" spans="1:3">
      <c r="A717" t="s">
        <v>742</v>
      </c>
      <c r="B717" t="s">
        <v>2522</v>
      </c>
      <c r="C717">
        <v>9937.74</v>
      </c>
    </row>
    <row r="718" spans="1:3">
      <c r="A718" t="s">
        <v>743</v>
      </c>
      <c r="B718" t="s">
        <v>2522</v>
      </c>
      <c r="C718">
        <v>10314</v>
      </c>
    </row>
    <row r="719" spans="1:3">
      <c r="A719" t="s">
        <v>744</v>
      </c>
      <c r="B719" t="s">
        <v>2522</v>
      </c>
      <c r="C719">
        <v>10231.629999999999</v>
      </c>
    </row>
    <row r="720" spans="1:3">
      <c r="A720" t="s">
        <v>745</v>
      </c>
      <c r="B720" t="s">
        <v>2522</v>
      </c>
      <c r="C720">
        <v>10389.15</v>
      </c>
    </row>
    <row r="721" spans="1:3">
      <c r="A721" t="s">
        <v>746</v>
      </c>
      <c r="B721" t="s">
        <v>2522</v>
      </c>
      <c r="C721">
        <v>10118.049999999999</v>
      </c>
    </row>
    <row r="722" spans="1:3">
      <c r="A722" t="s">
        <v>747</v>
      </c>
      <c r="B722" t="s">
        <v>2522</v>
      </c>
      <c r="C722">
        <v>10581.64</v>
      </c>
    </row>
    <row r="723" spans="1:3">
      <c r="A723" t="s">
        <v>748</v>
      </c>
      <c r="B723" t="s">
        <v>2522</v>
      </c>
      <c r="C723">
        <v>10946.45</v>
      </c>
    </row>
    <row r="724" spans="1:3">
      <c r="A724" t="s">
        <v>749</v>
      </c>
      <c r="B724" t="s">
        <v>2522</v>
      </c>
      <c r="C724">
        <v>10739.48</v>
      </c>
    </row>
    <row r="725" spans="1:3">
      <c r="A725" t="s">
        <v>750</v>
      </c>
      <c r="B725" t="s">
        <v>2522</v>
      </c>
      <c r="C725">
        <v>10112.77</v>
      </c>
    </row>
    <row r="726" spans="1:3">
      <c r="A726" t="s">
        <v>751</v>
      </c>
      <c r="B726" t="s">
        <v>2522</v>
      </c>
      <c r="C726">
        <v>9629.61</v>
      </c>
    </row>
    <row r="727" spans="1:3">
      <c r="A727" t="s">
        <v>752</v>
      </c>
      <c r="B727" t="s">
        <v>2522</v>
      </c>
      <c r="C727">
        <v>10225.799999999999</v>
      </c>
    </row>
    <row r="728" spans="1:3">
      <c r="A728" t="s">
        <v>753</v>
      </c>
      <c r="B728" t="s">
        <v>2522</v>
      </c>
      <c r="C728">
        <v>10738.13</v>
      </c>
    </row>
    <row r="729" spans="1:3">
      <c r="A729" t="s">
        <v>754</v>
      </c>
      <c r="B729" t="s">
        <v>2522</v>
      </c>
      <c r="C729">
        <v>10602.31</v>
      </c>
    </row>
    <row r="730" spans="1:3">
      <c r="A730" t="s">
        <v>755</v>
      </c>
      <c r="B730" t="s">
        <v>2522</v>
      </c>
      <c r="C730">
        <v>9410.82</v>
      </c>
    </row>
    <row r="731" spans="1:3">
      <c r="A731" t="s">
        <v>756</v>
      </c>
      <c r="B731" t="s">
        <v>2522</v>
      </c>
      <c r="C731">
        <v>9398.49</v>
      </c>
    </row>
    <row r="732" spans="1:3">
      <c r="A732" t="s">
        <v>757</v>
      </c>
      <c r="B732" t="s">
        <v>2522</v>
      </c>
      <c r="C732">
        <v>8326.2900000000009</v>
      </c>
    </row>
    <row r="733" spans="1:3">
      <c r="A733" t="s">
        <v>758</v>
      </c>
      <c r="B733" t="s">
        <v>2522</v>
      </c>
      <c r="C733">
        <v>8437.86</v>
      </c>
    </row>
    <row r="734" spans="1:3">
      <c r="A734" t="s">
        <v>759</v>
      </c>
      <c r="B734" t="s">
        <v>2522</v>
      </c>
      <c r="C734">
        <v>8664.2800000000007</v>
      </c>
    </row>
    <row r="735" spans="1:3">
      <c r="A735" t="s">
        <v>760</v>
      </c>
      <c r="B735" t="s">
        <v>2522</v>
      </c>
      <c r="C735">
        <v>8214.7800000000007</v>
      </c>
    </row>
    <row r="736" spans="1:3">
      <c r="A736" t="s">
        <v>761</v>
      </c>
      <c r="B736" t="s">
        <v>2522</v>
      </c>
      <c r="C736">
        <v>8110.44</v>
      </c>
    </row>
    <row r="737" spans="1:3">
      <c r="A737" t="s">
        <v>762</v>
      </c>
      <c r="B737" t="s">
        <v>2522</v>
      </c>
      <c r="C737">
        <v>8478.74</v>
      </c>
    </row>
    <row r="738" spans="1:3">
      <c r="A738" t="s">
        <v>763</v>
      </c>
      <c r="B738" t="s">
        <v>2522</v>
      </c>
      <c r="C738">
        <v>8613.67</v>
      </c>
    </row>
    <row r="739" spans="1:3">
      <c r="A739" t="s">
        <v>764</v>
      </c>
      <c r="B739" t="s">
        <v>2522</v>
      </c>
      <c r="C739">
        <v>8460.11</v>
      </c>
    </row>
    <row r="740" spans="1:3">
      <c r="A740" t="s">
        <v>765</v>
      </c>
      <c r="B740" t="s">
        <v>2522</v>
      </c>
      <c r="C740">
        <v>8860.7900000000009</v>
      </c>
    </row>
    <row r="741" spans="1:3">
      <c r="A741" t="s">
        <v>766</v>
      </c>
      <c r="B741" t="s">
        <v>2522</v>
      </c>
      <c r="C741">
        <v>8102.57</v>
      </c>
    </row>
    <row r="742" spans="1:3">
      <c r="A742" t="s">
        <v>767</v>
      </c>
      <c r="B742" t="s">
        <v>2522</v>
      </c>
      <c r="C742">
        <v>8447</v>
      </c>
    </row>
    <row r="743" spans="1:3">
      <c r="A743" t="s">
        <v>768</v>
      </c>
      <c r="B743" t="s">
        <v>2522</v>
      </c>
      <c r="C743">
        <v>8693.5499999999993</v>
      </c>
    </row>
    <row r="744" spans="1:3">
      <c r="A744" t="s">
        <v>769</v>
      </c>
      <c r="B744" t="s">
        <v>2522</v>
      </c>
      <c r="C744">
        <v>8839.44</v>
      </c>
    </row>
    <row r="745" spans="1:3">
      <c r="A745" t="s">
        <v>770</v>
      </c>
      <c r="B745" t="s">
        <v>2522</v>
      </c>
      <c r="C745">
        <v>9182.84</v>
      </c>
    </row>
    <row r="746" spans="1:3">
      <c r="A746" t="s">
        <v>771</v>
      </c>
      <c r="B746" t="s">
        <v>2522</v>
      </c>
      <c r="C746">
        <v>9023.18</v>
      </c>
    </row>
    <row r="747" spans="1:3">
      <c r="A747" t="s">
        <v>772</v>
      </c>
      <c r="B747" t="s">
        <v>2522</v>
      </c>
      <c r="C747">
        <v>8843.32</v>
      </c>
    </row>
    <row r="748" spans="1:3">
      <c r="A748" t="s">
        <v>773</v>
      </c>
      <c r="B748" t="s">
        <v>2522</v>
      </c>
      <c r="C748">
        <v>8911.19</v>
      </c>
    </row>
    <row r="749" spans="1:3">
      <c r="A749" t="s">
        <v>774</v>
      </c>
      <c r="B749" t="s">
        <v>2522</v>
      </c>
      <c r="C749">
        <v>8477.3799999999992</v>
      </c>
    </row>
    <row r="750" spans="1:3">
      <c r="A750" t="s">
        <v>775</v>
      </c>
      <c r="B750" t="s">
        <v>2522</v>
      </c>
      <c r="C750">
        <v>8330.65</v>
      </c>
    </row>
    <row r="751" spans="1:3">
      <c r="A751" t="s">
        <v>776</v>
      </c>
      <c r="B751" t="s">
        <v>2522</v>
      </c>
      <c r="C751">
        <v>8137.53</v>
      </c>
    </row>
    <row r="752" spans="1:3">
      <c r="A752" t="s">
        <v>777</v>
      </c>
      <c r="B752" t="s">
        <v>2522</v>
      </c>
      <c r="C752">
        <v>7671.93</v>
      </c>
    </row>
    <row r="753" spans="1:3">
      <c r="A753" t="s">
        <v>778</v>
      </c>
      <c r="B753" t="s">
        <v>2522</v>
      </c>
      <c r="C753">
        <v>8139.86</v>
      </c>
    </row>
    <row r="754" spans="1:3">
      <c r="A754" t="s">
        <v>779</v>
      </c>
      <c r="B754" t="s">
        <v>2522</v>
      </c>
      <c r="C754">
        <v>8164.25</v>
      </c>
    </row>
    <row r="755" spans="1:3">
      <c r="A755" t="s">
        <v>780</v>
      </c>
      <c r="B755" t="s">
        <v>2522</v>
      </c>
      <c r="C755">
        <v>7598.25</v>
      </c>
    </row>
    <row r="756" spans="1:3">
      <c r="A756" t="s">
        <v>781</v>
      </c>
      <c r="B756" t="s">
        <v>2522</v>
      </c>
      <c r="C756">
        <v>7351.09</v>
      </c>
    </row>
    <row r="757" spans="1:3">
      <c r="A757" t="s">
        <v>782</v>
      </c>
      <c r="B757" t="s">
        <v>2522</v>
      </c>
      <c r="C757">
        <v>7226.45</v>
      </c>
    </row>
    <row r="758" spans="1:3">
      <c r="A758" t="s">
        <v>783</v>
      </c>
      <c r="B758" t="s">
        <v>2522</v>
      </c>
      <c r="C758">
        <v>6810.09</v>
      </c>
    </row>
    <row r="759" spans="1:3">
      <c r="A759" t="s">
        <v>784</v>
      </c>
      <c r="B759" t="s">
        <v>2522</v>
      </c>
      <c r="C759">
        <v>6788.19</v>
      </c>
    </row>
    <row r="760" spans="1:3">
      <c r="A760" t="s">
        <v>785</v>
      </c>
      <c r="B760" t="s">
        <v>2522</v>
      </c>
      <c r="C760">
        <v>6947.39</v>
      </c>
    </row>
    <row r="761" spans="1:3">
      <c r="A761" t="s">
        <v>786</v>
      </c>
      <c r="B761" t="s">
        <v>2522</v>
      </c>
      <c r="C761">
        <v>7313.9</v>
      </c>
    </row>
    <row r="762" spans="1:3">
      <c r="A762" t="s">
        <v>787</v>
      </c>
      <c r="B762" t="s">
        <v>2522</v>
      </c>
      <c r="C762">
        <v>6640.99</v>
      </c>
    </row>
    <row r="763" spans="1:3">
      <c r="A763" t="s">
        <v>788</v>
      </c>
      <c r="B763" t="s">
        <v>2522</v>
      </c>
      <c r="C763">
        <v>6859.59</v>
      </c>
    </row>
    <row r="764" spans="1:3">
      <c r="A764" t="s">
        <v>789</v>
      </c>
      <c r="B764" t="s">
        <v>2522</v>
      </c>
      <c r="C764">
        <v>6951.84</v>
      </c>
    </row>
    <row r="765" spans="1:3">
      <c r="A765" t="s">
        <v>790</v>
      </c>
      <c r="B765" t="s">
        <v>2522</v>
      </c>
      <c r="C765">
        <v>6892.52</v>
      </c>
    </row>
    <row r="766" spans="1:3">
      <c r="A766" t="s">
        <v>791</v>
      </c>
      <c r="B766" t="s">
        <v>2522</v>
      </c>
      <c r="C766">
        <v>6985.69</v>
      </c>
    </row>
    <row r="767" spans="1:3">
      <c r="A767" t="s">
        <v>792</v>
      </c>
      <c r="B767" t="s">
        <v>2522</v>
      </c>
      <c r="C767">
        <v>6460.51</v>
      </c>
    </row>
    <row r="768" spans="1:3">
      <c r="A768" t="s">
        <v>793</v>
      </c>
      <c r="B768" t="s">
        <v>2522</v>
      </c>
      <c r="C768">
        <v>6246.59</v>
      </c>
    </row>
    <row r="769" spans="1:3">
      <c r="A769" t="s">
        <v>794</v>
      </c>
      <c r="B769" t="s">
        <v>2522</v>
      </c>
      <c r="C769">
        <v>6006.77</v>
      </c>
    </row>
    <row r="770" spans="1:3">
      <c r="A770" t="s">
        <v>795</v>
      </c>
      <c r="B770" t="s">
        <v>2522</v>
      </c>
      <c r="C770">
        <v>6129.7</v>
      </c>
    </row>
    <row r="771" spans="1:3">
      <c r="A771" t="s">
        <v>796</v>
      </c>
      <c r="B771" t="s">
        <v>2522</v>
      </c>
      <c r="C771">
        <v>6303.64</v>
      </c>
    </row>
    <row r="772" spans="1:3">
      <c r="A772" t="s">
        <v>797</v>
      </c>
      <c r="B772" t="s">
        <v>2522</v>
      </c>
      <c r="C772">
        <v>6644.23</v>
      </c>
    </row>
    <row r="773" spans="1:3">
      <c r="A773" t="s">
        <v>798</v>
      </c>
      <c r="B773" t="s">
        <v>2522</v>
      </c>
      <c r="C773">
        <v>6799.82</v>
      </c>
    </row>
    <row r="774" spans="1:3">
      <c r="A774" t="s">
        <v>799</v>
      </c>
      <c r="B774" t="s">
        <v>2522</v>
      </c>
      <c r="C774">
        <v>6933.52</v>
      </c>
    </row>
    <row r="775" spans="1:3">
      <c r="A775" t="s">
        <v>800</v>
      </c>
      <c r="B775" t="s">
        <v>2522</v>
      </c>
      <c r="C775">
        <v>6830.68</v>
      </c>
    </row>
    <row r="776" spans="1:3">
      <c r="A776" t="s">
        <v>801</v>
      </c>
      <c r="B776" t="s">
        <v>2522</v>
      </c>
      <c r="C776">
        <v>6793.43</v>
      </c>
    </row>
    <row r="777" spans="1:3">
      <c r="A777" t="s">
        <v>802</v>
      </c>
      <c r="B777" t="s">
        <v>2522</v>
      </c>
      <c r="C777">
        <v>6730.49</v>
      </c>
    </row>
    <row r="778" spans="1:3">
      <c r="A778" t="s">
        <v>803</v>
      </c>
      <c r="B778" t="s">
        <v>2522</v>
      </c>
      <c r="C778">
        <v>6770.02</v>
      </c>
    </row>
    <row r="779" spans="1:3">
      <c r="A779" t="s">
        <v>804</v>
      </c>
      <c r="B779" t="s">
        <v>2522</v>
      </c>
      <c r="C779">
        <v>6808.82</v>
      </c>
    </row>
    <row r="780" spans="1:3">
      <c r="A780" t="s">
        <v>805</v>
      </c>
      <c r="B780" t="s">
        <v>2522</v>
      </c>
      <c r="C780">
        <v>7210.09</v>
      </c>
    </row>
    <row r="781" spans="1:3">
      <c r="A781" t="s">
        <v>806</v>
      </c>
      <c r="B781" t="s">
        <v>2522</v>
      </c>
      <c r="C781">
        <v>7753.64</v>
      </c>
    </row>
    <row r="782" spans="1:3">
      <c r="A782" t="s">
        <v>807</v>
      </c>
      <c r="B782" t="s">
        <v>2522</v>
      </c>
      <c r="C782">
        <v>7841.28</v>
      </c>
    </row>
    <row r="783" spans="1:3">
      <c r="A783" t="s">
        <v>808</v>
      </c>
      <c r="B783" t="s">
        <v>2522</v>
      </c>
      <c r="C783">
        <v>8106.82</v>
      </c>
    </row>
    <row r="784" spans="1:3">
      <c r="A784" t="s">
        <v>809</v>
      </c>
      <c r="B784" t="s">
        <v>2522</v>
      </c>
      <c r="C784">
        <v>7954.63</v>
      </c>
    </row>
    <row r="785" spans="1:3">
      <c r="A785" t="s">
        <v>810</v>
      </c>
      <c r="B785" t="s">
        <v>2522</v>
      </c>
      <c r="C785">
        <v>7586.92</v>
      </c>
    </row>
    <row r="786" spans="1:3">
      <c r="A786" t="s">
        <v>811</v>
      </c>
      <c r="B786" t="s">
        <v>2522</v>
      </c>
      <c r="C786">
        <v>7560.97</v>
      </c>
    </row>
    <row r="787" spans="1:3">
      <c r="A787" t="s">
        <v>812</v>
      </c>
      <c r="B787" t="s">
        <v>2522</v>
      </c>
      <c r="C787">
        <v>7867.58</v>
      </c>
    </row>
    <row r="788" spans="1:3">
      <c r="A788" t="s">
        <v>813</v>
      </c>
      <c r="B788" t="s">
        <v>2522</v>
      </c>
      <c r="C788">
        <v>7749.54</v>
      </c>
    </row>
    <row r="789" spans="1:3">
      <c r="A789" t="s">
        <v>814</v>
      </c>
      <c r="B789" t="s">
        <v>2522</v>
      </c>
      <c r="C789">
        <v>8505.2999999999993</v>
      </c>
    </row>
    <row r="790" spans="1:3">
      <c r="A790" t="s">
        <v>815</v>
      </c>
      <c r="B790" t="s">
        <v>2522</v>
      </c>
      <c r="C790">
        <v>8781.68</v>
      </c>
    </row>
    <row r="791" spans="1:3">
      <c r="A791" t="s">
        <v>816</v>
      </c>
      <c r="B791" t="s">
        <v>2522</v>
      </c>
      <c r="C791">
        <v>9085.56</v>
      </c>
    </row>
    <row r="792" spans="1:3">
      <c r="A792" t="s">
        <v>817</v>
      </c>
      <c r="B792" t="s">
        <v>2522</v>
      </c>
      <c r="C792">
        <v>8813.06</v>
      </c>
    </row>
    <row r="793" spans="1:3">
      <c r="A793" t="s">
        <v>818</v>
      </c>
      <c r="B793" t="s">
        <v>2522</v>
      </c>
      <c r="C793">
        <v>8566.8700000000008</v>
      </c>
    </row>
    <row r="794" spans="1:3">
      <c r="A794" t="s">
        <v>819</v>
      </c>
      <c r="B794" t="s">
        <v>2522</v>
      </c>
      <c r="C794">
        <v>8226.35</v>
      </c>
    </row>
    <row r="795" spans="1:3">
      <c r="A795" t="s">
        <v>820</v>
      </c>
      <c r="B795" t="s">
        <v>2522</v>
      </c>
      <c r="C795">
        <v>8255.2999999999993</v>
      </c>
    </row>
    <row r="796" spans="1:3">
      <c r="A796" t="s">
        <v>821</v>
      </c>
      <c r="B796" t="s">
        <v>2522</v>
      </c>
      <c r="C796">
        <v>8456.07</v>
      </c>
    </row>
    <row r="797" spans="1:3">
      <c r="A797" t="s">
        <v>822</v>
      </c>
      <c r="B797" t="s">
        <v>2522</v>
      </c>
      <c r="C797">
        <v>8494.43</v>
      </c>
    </row>
    <row r="798" spans="1:3">
      <c r="A798" t="s">
        <v>823</v>
      </c>
      <c r="B798" t="s">
        <v>2522</v>
      </c>
      <c r="C798">
        <v>8388.5300000000007</v>
      </c>
    </row>
    <row r="799" spans="1:3">
      <c r="A799" t="s">
        <v>824</v>
      </c>
      <c r="B799" t="s">
        <v>2522</v>
      </c>
      <c r="C799">
        <v>8752.07</v>
      </c>
    </row>
    <row r="800" spans="1:3">
      <c r="A800" t="s">
        <v>825</v>
      </c>
      <c r="B800" t="s">
        <v>2522</v>
      </c>
      <c r="C800">
        <v>9044.09</v>
      </c>
    </row>
    <row r="801" spans="1:3">
      <c r="A801" t="s">
        <v>826</v>
      </c>
      <c r="B801" t="s">
        <v>2522</v>
      </c>
      <c r="C801">
        <v>9197.0499999999993</v>
      </c>
    </row>
    <row r="802" spans="1:3">
      <c r="A802" t="s">
        <v>827</v>
      </c>
      <c r="B802" t="s">
        <v>2522</v>
      </c>
      <c r="C802">
        <v>9821.75</v>
      </c>
    </row>
    <row r="803" spans="1:3">
      <c r="A803" t="s">
        <v>828</v>
      </c>
      <c r="B803" t="s">
        <v>2522</v>
      </c>
      <c r="C803">
        <v>9804.2800000000007</v>
      </c>
    </row>
    <row r="804" spans="1:3">
      <c r="A804" t="s">
        <v>829</v>
      </c>
      <c r="B804" t="s">
        <v>2522</v>
      </c>
      <c r="C804">
        <v>8645.23</v>
      </c>
    </row>
    <row r="805" spans="1:3">
      <c r="A805" t="s">
        <v>830</v>
      </c>
      <c r="B805" t="s">
        <v>2522</v>
      </c>
      <c r="C805">
        <v>7537.81</v>
      </c>
    </row>
    <row r="806" spans="1:3">
      <c r="A806" t="s">
        <v>831</v>
      </c>
      <c r="B806" t="s">
        <v>2522</v>
      </c>
      <c r="C806">
        <v>7465.54</v>
      </c>
    </row>
    <row r="807" spans="1:3">
      <c r="A807" t="s">
        <v>832</v>
      </c>
      <c r="B807" t="s">
        <v>2522</v>
      </c>
      <c r="C807">
        <v>7677.32</v>
      </c>
    </row>
    <row r="808" spans="1:3">
      <c r="A808" t="s">
        <v>833</v>
      </c>
      <c r="B808" t="s">
        <v>2522</v>
      </c>
      <c r="C808">
        <v>8271.0499999999993</v>
      </c>
    </row>
    <row r="809" spans="1:3">
      <c r="A809" t="s">
        <v>834</v>
      </c>
      <c r="B809" t="s">
        <v>2522</v>
      </c>
      <c r="C809">
        <v>8564.83</v>
      </c>
    </row>
    <row r="810" spans="1:3">
      <c r="A810" t="s">
        <v>835</v>
      </c>
      <c r="B810" t="s">
        <v>2522</v>
      </c>
      <c r="C810">
        <v>8611.01</v>
      </c>
    </row>
    <row r="811" spans="1:3">
      <c r="A811" t="s">
        <v>836</v>
      </c>
      <c r="B811" t="s">
        <v>2522</v>
      </c>
      <c r="C811">
        <v>8341.56</v>
      </c>
    </row>
    <row r="812" spans="1:3">
      <c r="A812" t="s">
        <v>837</v>
      </c>
      <c r="B812" t="s">
        <v>2522</v>
      </c>
      <c r="C812">
        <v>8432.75</v>
      </c>
    </row>
    <row r="813" spans="1:3">
      <c r="A813" t="s">
        <v>838</v>
      </c>
      <c r="B813" t="s">
        <v>2522</v>
      </c>
      <c r="C813">
        <v>8306.8700000000008</v>
      </c>
    </row>
    <row r="814" spans="1:3">
      <c r="A814" t="s">
        <v>839</v>
      </c>
      <c r="B814" t="s">
        <v>2522</v>
      </c>
      <c r="C814">
        <v>9077.59</v>
      </c>
    </row>
    <row r="815" spans="1:3">
      <c r="A815" t="s">
        <v>840</v>
      </c>
      <c r="B815" t="s">
        <v>2522</v>
      </c>
      <c r="C815">
        <v>9209.83</v>
      </c>
    </row>
    <row r="816" spans="1:3">
      <c r="A816" t="s">
        <v>841</v>
      </c>
      <c r="B816" t="s">
        <v>2522</v>
      </c>
      <c r="C816">
        <v>9326.09</v>
      </c>
    </row>
    <row r="817" spans="1:3">
      <c r="A817" t="s">
        <v>842</v>
      </c>
      <c r="B817" t="s">
        <v>2522</v>
      </c>
      <c r="C817">
        <v>9185.27</v>
      </c>
    </row>
    <row r="818" spans="1:3">
      <c r="A818" t="s">
        <v>843</v>
      </c>
      <c r="B818" t="s">
        <v>2522</v>
      </c>
      <c r="C818">
        <v>9140.48</v>
      </c>
    </row>
    <row r="819" spans="1:3">
      <c r="A819" t="s">
        <v>844</v>
      </c>
      <c r="B819" t="s">
        <v>2522</v>
      </c>
      <c r="C819">
        <v>9097.44</v>
      </c>
    </row>
    <row r="820" spans="1:3">
      <c r="A820" t="s">
        <v>845</v>
      </c>
      <c r="B820" t="s">
        <v>2522</v>
      </c>
      <c r="C820">
        <v>9203.3700000000008</v>
      </c>
    </row>
    <row r="821" spans="1:3">
      <c r="A821" t="s">
        <v>846</v>
      </c>
      <c r="B821" t="s">
        <v>2522</v>
      </c>
      <c r="C821">
        <v>9170.11</v>
      </c>
    </row>
    <row r="822" spans="1:3">
      <c r="A822" t="s">
        <v>847</v>
      </c>
      <c r="B822" t="s">
        <v>2522</v>
      </c>
      <c r="C822">
        <v>9002.5400000000009</v>
      </c>
    </row>
    <row r="823" spans="1:3">
      <c r="A823" t="s">
        <v>848</v>
      </c>
      <c r="B823" t="s">
        <v>2522</v>
      </c>
      <c r="C823">
        <v>9082.6</v>
      </c>
    </row>
    <row r="824" spans="1:3">
      <c r="A824" t="s">
        <v>849</v>
      </c>
      <c r="B824" t="s">
        <v>2522</v>
      </c>
      <c r="C824">
        <v>9268.9699999999993</v>
      </c>
    </row>
    <row r="825" spans="1:3">
      <c r="A825" t="s">
        <v>850</v>
      </c>
      <c r="B825" t="s">
        <v>2522</v>
      </c>
      <c r="C825">
        <v>9432.31</v>
      </c>
    </row>
    <row r="826" spans="1:3">
      <c r="A826" t="s">
        <v>851</v>
      </c>
      <c r="B826" t="s">
        <v>2522</v>
      </c>
      <c r="C826">
        <v>9493.0499999999993</v>
      </c>
    </row>
    <row r="827" spans="1:3">
      <c r="A827" t="s">
        <v>852</v>
      </c>
      <c r="B827" t="s">
        <v>2522</v>
      </c>
      <c r="C827">
        <v>8821.35</v>
      </c>
    </row>
    <row r="828" spans="1:3">
      <c r="A828" t="s">
        <v>853</v>
      </c>
      <c r="B828" t="s">
        <v>2522</v>
      </c>
      <c r="C828">
        <v>8799.08</v>
      </c>
    </row>
    <row r="829" spans="1:3">
      <c r="A829" t="s">
        <v>854</v>
      </c>
      <c r="B829" t="s">
        <v>2522</v>
      </c>
      <c r="C829">
        <v>8893.76</v>
      </c>
    </row>
    <row r="830" spans="1:3">
      <c r="A830" t="s">
        <v>855</v>
      </c>
      <c r="B830" t="s">
        <v>2522</v>
      </c>
      <c r="C830">
        <v>9103.4599999999991</v>
      </c>
    </row>
    <row r="831" spans="1:3">
      <c r="A831" t="s">
        <v>856</v>
      </c>
      <c r="B831" t="s">
        <v>2522</v>
      </c>
      <c r="C831">
        <v>9112.17</v>
      </c>
    </row>
    <row r="832" spans="1:3">
      <c r="A832" t="s">
        <v>857</v>
      </c>
      <c r="B832" t="s">
        <v>2522</v>
      </c>
      <c r="C832">
        <v>8994.5499999999993</v>
      </c>
    </row>
    <row r="833" spans="1:3">
      <c r="A833" t="s">
        <v>858</v>
      </c>
      <c r="B833" t="s">
        <v>2522</v>
      </c>
      <c r="C833">
        <v>8730.59</v>
      </c>
    </row>
    <row r="834" spans="1:3">
      <c r="A834" t="s">
        <v>859</v>
      </c>
      <c r="B834" t="s">
        <v>2522</v>
      </c>
      <c r="C834">
        <v>9062.7800000000007</v>
      </c>
    </row>
    <row r="835" spans="1:3">
      <c r="A835" t="s">
        <v>860</v>
      </c>
      <c r="B835" t="s">
        <v>2522</v>
      </c>
      <c r="C835">
        <v>9124.02</v>
      </c>
    </row>
    <row r="836" spans="1:3">
      <c r="A836" t="s">
        <v>861</v>
      </c>
      <c r="B836" t="s">
        <v>2522</v>
      </c>
      <c r="C836">
        <v>8900.49</v>
      </c>
    </row>
    <row r="837" spans="1:3">
      <c r="A837" t="s">
        <v>862</v>
      </c>
      <c r="B837" t="s">
        <v>2522</v>
      </c>
      <c r="C837">
        <v>9008.7199999999993</v>
      </c>
    </row>
    <row r="838" spans="1:3">
      <c r="A838" t="s">
        <v>863</v>
      </c>
      <c r="B838" t="s">
        <v>2522</v>
      </c>
      <c r="C838">
        <v>9758.32</v>
      </c>
    </row>
    <row r="839" spans="1:3">
      <c r="A839" t="s">
        <v>864</v>
      </c>
      <c r="B839" t="s">
        <v>2522</v>
      </c>
      <c r="C839">
        <v>10205.530000000001</v>
      </c>
    </row>
    <row r="840" spans="1:3">
      <c r="A840" t="s">
        <v>865</v>
      </c>
      <c r="B840" t="s">
        <v>2522</v>
      </c>
      <c r="C840">
        <v>10102.19</v>
      </c>
    </row>
    <row r="841" spans="1:3">
      <c r="A841" t="s">
        <v>866</v>
      </c>
      <c r="B841" t="s">
        <v>2522</v>
      </c>
      <c r="C841">
        <v>10076.01</v>
      </c>
    </row>
    <row r="842" spans="1:3">
      <c r="A842" t="s">
        <v>867</v>
      </c>
      <c r="B842" t="s">
        <v>2522</v>
      </c>
      <c r="C842">
        <v>10335.07</v>
      </c>
    </row>
    <row r="843" spans="1:3">
      <c r="A843" t="s">
        <v>868</v>
      </c>
      <c r="B843" t="s">
        <v>2522</v>
      </c>
      <c r="C843">
        <v>10196.07</v>
      </c>
    </row>
    <row r="844" spans="1:3">
      <c r="A844" t="s">
        <v>869</v>
      </c>
      <c r="B844" t="s">
        <v>2522</v>
      </c>
      <c r="C844">
        <v>10863.43</v>
      </c>
    </row>
    <row r="845" spans="1:3">
      <c r="A845" t="s">
        <v>870</v>
      </c>
      <c r="B845" t="s">
        <v>2522</v>
      </c>
      <c r="C845">
        <v>11170.23</v>
      </c>
    </row>
    <row r="846" spans="1:3">
      <c r="A846" t="s">
        <v>871</v>
      </c>
      <c r="B846" t="s">
        <v>2522</v>
      </c>
      <c r="C846">
        <v>10980.79</v>
      </c>
    </row>
    <row r="847" spans="1:3">
      <c r="A847" t="s">
        <v>872</v>
      </c>
      <c r="B847" t="s">
        <v>2522</v>
      </c>
      <c r="C847">
        <v>11469.55</v>
      </c>
    </row>
    <row r="848" spans="1:3">
      <c r="A848" t="s">
        <v>873</v>
      </c>
      <c r="B848" t="s">
        <v>2522</v>
      </c>
      <c r="C848">
        <v>11415.79</v>
      </c>
    </row>
    <row r="849" spans="1:3">
      <c r="A849" t="s">
        <v>874</v>
      </c>
      <c r="B849" t="s">
        <v>2522</v>
      </c>
      <c r="C849">
        <v>11692.11</v>
      </c>
    </row>
    <row r="850" spans="1:3">
      <c r="A850" t="s">
        <v>875</v>
      </c>
      <c r="B850" t="s">
        <v>2522</v>
      </c>
      <c r="C850">
        <v>11670.9</v>
      </c>
    </row>
    <row r="851" spans="1:3">
      <c r="A851" t="s">
        <v>876</v>
      </c>
      <c r="B851" t="s">
        <v>2522</v>
      </c>
      <c r="C851">
        <v>11848.54</v>
      </c>
    </row>
    <row r="852" spans="1:3">
      <c r="A852" t="s">
        <v>877</v>
      </c>
      <c r="B852" t="s">
        <v>2522</v>
      </c>
      <c r="C852">
        <v>10781.74</v>
      </c>
    </row>
    <row r="853" spans="1:3">
      <c r="A853" t="s">
        <v>878</v>
      </c>
      <c r="B853" t="s">
        <v>2522</v>
      </c>
      <c r="C853">
        <v>10814.38</v>
      </c>
    </row>
    <row r="854" spans="1:3">
      <c r="A854" t="s">
        <v>879</v>
      </c>
      <c r="B854" t="s">
        <v>2522</v>
      </c>
      <c r="C854">
        <v>10680.17</v>
      </c>
    </row>
    <row r="855" spans="1:3">
      <c r="A855" t="s">
        <v>880</v>
      </c>
      <c r="B855" t="s">
        <v>2522</v>
      </c>
      <c r="C855">
        <v>11026.16</v>
      </c>
    </row>
    <row r="856" spans="1:3">
      <c r="A856" t="s">
        <v>881</v>
      </c>
      <c r="B856" t="s">
        <v>2522</v>
      </c>
      <c r="C856">
        <v>11101.55</v>
      </c>
    </row>
    <row r="857" spans="1:3">
      <c r="A857" t="s">
        <v>882</v>
      </c>
      <c r="B857" t="s">
        <v>2522</v>
      </c>
      <c r="C857">
        <v>11199.29</v>
      </c>
    </row>
    <row r="858" spans="1:3">
      <c r="A858" t="s">
        <v>883</v>
      </c>
      <c r="B858" t="s">
        <v>2522</v>
      </c>
      <c r="C858">
        <v>11242.62</v>
      </c>
    </row>
    <row r="859" spans="1:3">
      <c r="A859" t="s">
        <v>884</v>
      </c>
      <c r="B859" t="s">
        <v>2522</v>
      </c>
      <c r="C859">
        <v>11688.83</v>
      </c>
    </row>
    <row r="860" spans="1:3">
      <c r="A860" t="s">
        <v>885</v>
      </c>
      <c r="B860" t="s">
        <v>2522</v>
      </c>
      <c r="C860">
        <v>11392.25</v>
      </c>
    </row>
    <row r="861" spans="1:3">
      <c r="A861" t="s">
        <v>886</v>
      </c>
      <c r="B861" t="s">
        <v>2522</v>
      </c>
      <c r="C861">
        <v>11045.2</v>
      </c>
    </row>
    <row r="862" spans="1:3">
      <c r="A862" t="s">
        <v>887</v>
      </c>
      <c r="B862" t="s">
        <v>2522</v>
      </c>
      <c r="C862">
        <v>11074.4</v>
      </c>
    </row>
    <row r="863" spans="1:3">
      <c r="A863" t="s">
        <v>888</v>
      </c>
      <c r="B863" t="s">
        <v>2522</v>
      </c>
      <c r="C863">
        <v>11483.8</v>
      </c>
    </row>
    <row r="864" spans="1:3">
      <c r="A864" t="s">
        <v>889</v>
      </c>
      <c r="B864" t="s">
        <v>2522</v>
      </c>
      <c r="C864">
        <v>11458.89</v>
      </c>
    </row>
    <row r="865" spans="1:3">
      <c r="A865" t="s">
        <v>890</v>
      </c>
      <c r="B865" t="s">
        <v>2522</v>
      </c>
      <c r="C865">
        <v>11516.93</v>
      </c>
    </row>
    <row r="866" spans="1:3">
      <c r="A866" t="s">
        <v>891</v>
      </c>
      <c r="B866" t="s">
        <v>2522</v>
      </c>
      <c r="C866">
        <v>12041.91</v>
      </c>
    </row>
    <row r="867" spans="1:3">
      <c r="A867" t="s">
        <v>892</v>
      </c>
      <c r="B867" t="s">
        <v>2522</v>
      </c>
      <c r="C867">
        <v>12357.33</v>
      </c>
    </row>
    <row r="868" spans="1:3">
      <c r="A868" t="s">
        <v>893</v>
      </c>
      <c r="B868" t="s">
        <v>2522</v>
      </c>
      <c r="C868">
        <v>12482.1</v>
      </c>
    </row>
    <row r="869" spans="1:3">
      <c r="A869" t="s">
        <v>894</v>
      </c>
      <c r="B869" t="s">
        <v>2522</v>
      </c>
      <c r="C869">
        <v>12262.99</v>
      </c>
    </row>
    <row r="870" spans="1:3">
      <c r="A870" t="s">
        <v>895</v>
      </c>
      <c r="B870" t="s">
        <v>2522</v>
      </c>
      <c r="C870">
        <v>12247.28</v>
      </c>
    </row>
    <row r="871" spans="1:3">
      <c r="A871" t="s">
        <v>896</v>
      </c>
      <c r="B871" t="s">
        <v>2522</v>
      </c>
      <c r="C871">
        <v>11643.1</v>
      </c>
    </row>
    <row r="872" spans="1:3">
      <c r="A872" t="s">
        <v>897</v>
      </c>
      <c r="B872" t="s">
        <v>2522</v>
      </c>
      <c r="C872">
        <v>11596.52</v>
      </c>
    </row>
    <row r="873" spans="1:3">
      <c r="A873" t="s">
        <v>898</v>
      </c>
      <c r="B873" t="s">
        <v>2522</v>
      </c>
      <c r="C873">
        <v>11768.71</v>
      </c>
    </row>
    <row r="874" spans="1:3">
      <c r="A874" t="s">
        <v>899</v>
      </c>
      <c r="B874" t="s">
        <v>2522</v>
      </c>
      <c r="C874">
        <v>11852.5</v>
      </c>
    </row>
    <row r="875" spans="1:3">
      <c r="A875" t="s">
        <v>900</v>
      </c>
      <c r="B875" t="s">
        <v>2522</v>
      </c>
      <c r="C875">
        <v>11809.42</v>
      </c>
    </row>
    <row r="876" spans="1:3">
      <c r="A876" t="s">
        <v>901</v>
      </c>
      <c r="B876" t="s">
        <v>2522</v>
      </c>
      <c r="C876">
        <v>12157.74</v>
      </c>
    </row>
    <row r="877" spans="1:3">
      <c r="A877" t="s">
        <v>902</v>
      </c>
      <c r="B877" t="s">
        <v>2522</v>
      </c>
      <c r="C877">
        <v>12166.47</v>
      </c>
    </row>
    <row r="878" spans="1:3">
      <c r="A878" t="s">
        <v>903</v>
      </c>
      <c r="B878" t="s">
        <v>2522</v>
      </c>
      <c r="C878">
        <v>12599.63</v>
      </c>
    </row>
    <row r="879" spans="1:3">
      <c r="A879" t="s">
        <v>904</v>
      </c>
      <c r="B879" t="s">
        <v>2522</v>
      </c>
      <c r="C879">
        <v>12678.69</v>
      </c>
    </row>
    <row r="880" spans="1:3">
      <c r="A880" t="s">
        <v>905</v>
      </c>
      <c r="B880" t="s">
        <v>2522</v>
      </c>
      <c r="C880">
        <v>12381.46</v>
      </c>
    </row>
    <row r="881" spans="1:3">
      <c r="A881" t="s">
        <v>906</v>
      </c>
      <c r="B881" t="s">
        <v>2522</v>
      </c>
      <c r="C881">
        <v>12626.04</v>
      </c>
    </row>
    <row r="882" spans="1:3">
      <c r="A882" t="s">
        <v>907</v>
      </c>
      <c r="B882" t="s">
        <v>2522</v>
      </c>
      <c r="C882">
        <v>11905.99</v>
      </c>
    </row>
    <row r="883" spans="1:3">
      <c r="A883" t="s">
        <v>908</v>
      </c>
      <c r="B883" t="s">
        <v>2522</v>
      </c>
      <c r="C883">
        <v>11785.68</v>
      </c>
    </row>
    <row r="884" spans="1:3">
      <c r="A884" t="s">
        <v>909</v>
      </c>
      <c r="B884" t="s">
        <v>2522</v>
      </c>
      <c r="C884">
        <v>11721.87</v>
      </c>
    </row>
    <row r="885" spans="1:3">
      <c r="A885" t="s">
        <v>910</v>
      </c>
      <c r="B885" t="s">
        <v>2522</v>
      </c>
      <c r="C885">
        <v>11831.6</v>
      </c>
    </row>
    <row r="886" spans="1:3">
      <c r="A886" t="s">
        <v>911</v>
      </c>
      <c r="B886" t="s">
        <v>2522</v>
      </c>
      <c r="C886">
        <v>12053.59</v>
      </c>
    </row>
    <row r="887" spans="1:3">
      <c r="A887" t="s">
        <v>912</v>
      </c>
      <c r="B887" t="s">
        <v>2522</v>
      </c>
      <c r="C887">
        <v>12148.12</v>
      </c>
    </row>
    <row r="888" spans="1:3">
      <c r="A888" t="s">
        <v>913</v>
      </c>
      <c r="B888" t="s">
        <v>2522</v>
      </c>
      <c r="C888">
        <v>12077.53</v>
      </c>
    </row>
    <row r="889" spans="1:3">
      <c r="A889" t="s">
        <v>914</v>
      </c>
      <c r="B889" t="s">
        <v>2522</v>
      </c>
      <c r="C889">
        <v>11865.72</v>
      </c>
    </row>
    <row r="890" spans="1:3">
      <c r="A890" t="s">
        <v>915</v>
      </c>
      <c r="B890" t="s">
        <v>2522</v>
      </c>
      <c r="C890">
        <v>12745.7</v>
      </c>
    </row>
    <row r="891" spans="1:3">
      <c r="A891" t="s">
        <v>916</v>
      </c>
      <c r="B891" t="s">
        <v>2522</v>
      </c>
      <c r="C891">
        <v>13011.68</v>
      </c>
    </row>
    <row r="892" spans="1:3">
      <c r="A892" t="s">
        <v>917</v>
      </c>
      <c r="B892" t="s">
        <v>2522</v>
      </c>
      <c r="C892">
        <v>13487.7</v>
      </c>
    </row>
    <row r="893" spans="1:3">
      <c r="A893" t="s">
        <v>918</v>
      </c>
      <c r="B893" t="s">
        <v>2522</v>
      </c>
      <c r="C893">
        <v>13729.22</v>
      </c>
    </row>
    <row r="894" spans="1:3">
      <c r="A894" t="s">
        <v>919</v>
      </c>
      <c r="B894" t="s">
        <v>2522</v>
      </c>
      <c r="C894">
        <v>13671.97</v>
      </c>
    </row>
    <row r="895" spans="1:3">
      <c r="A895" t="s">
        <v>920</v>
      </c>
      <c r="B895" t="s">
        <v>2522</v>
      </c>
      <c r="C895">
        <v>13611.94</v>
      </c>
    </row>
    <row r="896" spans="1:3">
      <c r="A896" t="s">
        <v>921</v>
      </c>
      <c r="B896" t="s">
        <v>2522</v>
      </c>
      <c r="C896">
        <v>13748.63</v>
      </c>
    </row>
    <row r="897" spans="1:3">
      <c r="A897" t="s">
        <v>922</v>
      </c>
      <c r="B897" t="s">
        <v>2522</v>
      </c>
      <c r="C897">
        <v>14056.74</v>
      </c>
    </row>
    <row r="898" spans="1:3">
      <c r="A898" t="s">
        <v>923</v>
      </c>
      <c r="B898" t="s">
        <v>2522</v>
      </c>
      <c r="C898">
        <v>14551.58</v>
      </c>
    </row>
    <row r="899" spans="1:3">
      <c r="A899" t="s">
        <v>924</v>
      </c>
      <c r="B899" t="s">
        <v>2522</v>
      </c>
      <c r="C899">
        <v>14657.83</v>
      </c>
    </row>
    <row r="900" spans="1:3">
      <c r="A900" t="s">
        <v>925</v>
      </c>
      <c r="B900" t="s">
        <v>2522</v>
      </c>
      <c r="C900">
        <v>14853.4</v>
      </c>
    </row>
    <row r="901" spans="1:3">
      <c r="A901" t="s">
        <v>926</v>
      </c>
      <c r="B901" t="s">
        <v>2522</v>
      </c>
      <c r="C901">
        <v>14853.78</v>
      </c>
    </row>
    <row r="902" spans="1:3">
      <c r="A902" t="s">
        <v>927</v>
      </c>
      <c r="B902" t="s">
        <v>2522</v>
      </c>
      <c r="C902">
        <v>14643.72</v>
      </c>
    </row>
    <row r="903" spans="1:3">
      <c r="A903" t="s">
        <v>928</v>
      </c>
      <c r="B903" t="s">
        <v>2522</v>
      </c>
      <c r="C903">
        <v>14803.46</v>
      </c>
    </row>
    <row r="904" spans="1:3">
      <c r="A904" t="s">
        <v>929</v>
      </c>
      <c r="B904" t="s">
        <v>2522</v>
      </c>
      <c r="C904">
        <v>14546.79</v>
      </c>
    </row>
    <row r="905" spans="1:3">
      <c r="A905" t="s">
        <v>930</v>
      </c>
      <c r="B905" t="s">
        <v>2522</v>
      </c>
      <c r="C905">
        <v>14641.02</v>
      </c>
    </row>
    <row r="906" spans="1:3">
      <c r="A906" t="s">
        <v>931</v>
      </c>
      <c r="B906" t="s">
        <v>2522</v>
      </c>
      <c r="C906">
        <v>15098.64</v>
      </c>
    </row>
    <row r="907" spans="1:3">
      <c r="A907" t="s">
        <v>932</v>
      </c>
      <c r="B907" t="s">
        <v>2522</v>
      </c>
      <c r="C907">
        <v>15073.52</v>
      </c>
    </row>
    <row r="908" spans="1:3">
      <c r="A908" t="s">
        <v>933</v>
      </c>
      <c r="B908" t="s">
        <v>2522</v>
      </c>
      <c r="C908">
        <v>14906.79</v>
      </c>
    </row>
    <row r="909" spans="1:3">
      <c r="A909" t="s">
        <v>934</v>
      </c>
      <c r="B909" t="s">
        <v>2522</v>
      </c>
      <c r="C909">
        <v>15053.84</v>
      </c>
    </row>
    <row r="910" spans="1:3">
      <c r="A910" t="s">
        <v>935</v>
      </c>
      <c r="B910" t="s">
        <v>2522</v>
      </c>
      <c r="C910">
        <v>15368.2</v>
      </c>
    </row>
    <row r="911" spans="1:3">
      <c r="A911" t="s">
        <v>936</v>
      </c>
      <c r="B911" t="s">
        <v>2522</v>
      </c>
      <c r="C911">
        <v>16157.23</v>
      </c>
    </row>
    <row r="912" spans="1:3">
      <c r="A912" t="s">
        <v>937</v>
      </c>
      <c r="B912" t="s">
        <v>2522</v>
      </c>
      <c r="C912">
        <v>16490.13</v>
      </c>
    </row>
    <row r="913" spans="1:3">
      <c r="A913" t="s">
        <v>938</v>
      </c>
      <c r="B913" t="s">
        <v>2522</v>
      </c>
      <c r="C913">
        <v>16037.76</v>
      </c>
    </row>
    <row r="914" spans="1:3">
      <c r="A914" t="s">
        <v>939</v>
      </c>
      <c r="B914" t="s">
        <v>2522</v>
      </c>
      <c r="C914">
        <v>14859.16</v>
      </c>
    </row>
    <row r="915" spans="1:3">
      <c r="A915" t="s">
        <v>940</v>
      </c>
      <c r="B915" t="s">
        <v>2522</v>
      </c>
      <c r="C915">
        <v>14910.84</v>
      </c>
    </row>
    <row r="916" spans="1:3">
      <c r="A916" t="s">
        <v>941</v>
      </c>
      <c r="B916" t="s">
        <v>2522</v>
      </c>
      <c r="C916">
        <v>14305.91</v>
      </c>
    </row>
    <row r="917" spans="1:3">
      <c r="A917" t="s">
        <v>942</v>
      </c>
      <c r="B917" t="s">
        <v>2522</v>
      </c>
      <c r="C917">
        <v>15931.52</v>
      </c>
    </row>
    <row r="918" spans="1:3">
      <c r="A918" t="s">
        <v>943</v>
      </c>
      <c r="B918" t="s">
        <v>2522</v>
      </c>
      <c r="C918">
        <v>15994.97</v>
      </c>
    </row>
    <row r="919" spans="1:3">
      <c r="A919" t="s">
        <v>944</v>
      </c>
      <c r="B919" t="s">
        <v>2522</v>
      </c>
      <c r="C919">
        <v>16388.900000000001</v>
      </c>
    </row>
    <row r="920" spans="1:3">
      <c r="A920" t="s">
        <v>945</v>
      </c>
      <c r="B920" t="s">
        <v>2522</v>
      </c>
      <c r="C920">
        <v>16364.71</v>
      </c>
    </row>
    <row r="921" spans="1:3">
      <c r="A921" t="s">
        <v>946</v>
      </c>
      <c r="B921" t="s">
        <v>2522</v>
      </c>
      <c r="C921">
        <v>16434.09</v>
      </c>
    </row>
    <row r="922" spans="1:3">
      <c r="A922" t="s">
        <v>947</v>
      </c>
      <c r="B922" t="s">
        <v>2522</v>
      </c>
      <c r="C922">
        <v>16840.599999999999</v>
      </c>
    </row>
    <row r="923" spans="1:3">
      <c r="A923" t="s">
        <v>948</v>
      </c>
      <c r="B923" t="s">
        <v>2522</v>
      </c>
      <c r="C923">
        <v>17062.36</v>
      </c>
    </row>
    <row r="924" spans="1:3">
      <c r="A924" t="s">
        <v>949</v>
      </c>
      <c r="B924" t="s">
        <v>2522</v>
      </c>
      <c r="C924">
        <v>17625.36</v>
      </c>
    </row>
    <row r="925" spans="1:3">
      <c r="A925" t="s">
        <v>950</v>
      </c>
      <c r="B925" t="s">
        <v>2522</v>
      </c>
      <c r="C925">
        <v>18087.189999999999</v>
      </c>
    </row>
    <row r="926" spans="1:3">
      <c r="A926" t="s">
        <v>951</v>
      </c>
      <c r="B926" t="s">
        <v>2522</v>
      </c>
      <c r="C926">
        <v>18163.669999999998</v>
      </c>
    </row>
    <row r="927" spans="1:3">
      <c r="A927" t="s">
        <v>952</v>
      </c>
      <c r="B927" t="s">
        <v>2522</v>
      </c>
      <c r="C927">
        <v>18443.88</v>
      </c>
    </row>
    <row r="928" spans="1:3">
      <c r="A928" t="s">
        <v>953</v>
      </c>
      <c r="B928" t="s">
        <v>2522</v>
      </c>
      <c r="C928">
        <v>18638.41</v>
      </c>
    </row>
    <row r="929" spans="1:3">
      <c r="A929" t="s">
        <v>954</v>
      </c>
      <c r="B929" t="s">
        <v>2522</v>
      </c>
      <c r="C929">
        <v>18536.330000000002</v>
      </c>
    </row>
    <row r="930" spans="1:3">
      <c r="A930" t="s">
        <v>955</v>
      </c>
      <c r="B930" t="s">
        <v>2522</v>
      </c>
      <c r="C930">
        <v>19292.849999999999</v>
      </c>
    </row>
    <row r="931" spans="1:3">
      <c r="A931" t="s">
        <v>956</v>
      </c>
      <c r="B931" t="s">
        <v>2522</v>
      </c>
      <c r="C931">
        <v>18967.310000000001</v>
      </c>
    </row>
    <row r="932" spans="1:3">
      <c r="A932" t="s">
        <v>957</v>
      </c>
      <c r="B932" t="s">
        <v>2522</v>
      </c>
      <c r="C932">
        <v>18819.349999999999</v>
      </c>
    </row>
    <row r="933" spans="1:3">
      <c r="A933" t="s">
        <v>958</v>
      </c>
      <c r="B933" t="s">
        <v>2522</v>
      </c>
      <c r="C933">
        <v>19612.41</v>
      </c>
    </row>
    <row r="934" spans="1:3">
      <c r="A934" t="s">
        <v>959</v>
      </c>
      <c r="B934" t="s">
        <v>2522</v>
      </c>
      <c r="C934">
        <v>20053.78</v>
      </c>
    </row>
    <row r="935" spans="1:3">
      <c r="A935" t="s">
        <v>960</v>
      </c>
      <c r="B935" t="s">
        <v>2522</v>
      </c>
      <c r="C935">
        <v>20106.82</v>
      </c>
    </row>
    <row r="936" spans="1:3">
      <c r="A936" t="s">
        <v>961</v>
      </c>
      <c r="B936" t="s">
        <v>2522</v>
      </c>
      <c r="C936">
        <v>20355.009999999998</v>
      </c>
    </row>
    <row r="937" spans="1:3">
      <c r="A937" t="s">
        <v>962</v>
      </c>
      <c r="B937" t="s">
        <v>2522</v>
      </c>
      <c r="C937">
        <v>19851.32</v>
      </c>
    </row>
    <row r="938" spans="1:3">
      <c r="A938" t="s">
        <v>963</v>
      </c>
      <c r="B938" t="s">
        <v>2522</v>
      </c>
      <c r="C938">
        <v>19212.43</v>
      </c>
    </row>
    <row r="939" spans="1:3">
      <c r="A939" t="s">
        <v>964</v>
      </c>
      <c r="B939" t="s">
        <v>2522</v>
      </c>
      <c r="C939">
        <v>19772.48</v>
      </c>
    </row>
    <row r="940" spans="1:3">
      <c r="A940" t="s">
        <v>965</v>
      </c>
      <c r="B940" t="s">
        <v>2522</v>
      </c>
      <c r="C940">
        <v>17086.66</v>
      </c>
    </row>
    <row r="941" spans="1:3">
      <c r="A941" t="s">
        <v>966</v>
      </c>
      <c r="B941" t="s">
        <v>2522</v>
      </c>
      <c r="C941">
        <v>17306.64</v>
      </c>
    </row>
    <row r="942" spans="1:3">
      <c r="A942" t="s">
        <v>967</v>
      </c>
      <c r="B942" t="s">
        <v>2522</v>
      </c>
      <c r="C942">
        <v>16790.95</v>
      </c>
    </row>
    <row r="943" spans="1:3">
      <c r="A943" t="s">
        <v>968</v>
      </c>
      <c r="B943" t="s">
        <v>2522</v>
      </c>
      <c r="C943">
        <v>16350.64</v>
      </c>
    </row>
    <row r="944" spans="1:3">
      <c r="A944" t="s">
        <v>969</v>
      </c>
      <c r="B944" t="s">
        <v>2522</v>
      </c>
      <c r="C944">
        <v>17207.669999999998</v>
      </c>
    </row>
    <row r="945" spans="1:3">
      <c r="A945" t="s">
        <v>970</v>
      </c>
      <c r="B945" t="s">
        <v>2522</v>
      </c>
      <c r="C945">
        <v>17247.53</v>
      </c>
    </row>
    <row r="946" spans="1:3">
      <c r="A946" t="s">
        <v>971</v>
      </c>
      <c r="B946" t="s">
        <v>2522</v>
      </c>
      <c r="C946">
        <v>17519.2</v>
      </c>
    </row>
    <row r="947" spans="1:3">
      <c r="A947" t="s">
        <v>972</v>
      </c>
      <c r="B947" t="s">
        <v>2522</v>
      </c>
      <c r="C947">
        <v>17596.21</v>
      </c>
    </row>
    <row r="948" spans="1:3">
      <c r="A948" t="s">
        <v>973</v>
      </c>
      <c r="B948" t="s">
        <v>2522</v>
      </c>
      <c r="C948">
        <v>17324.86</v>
      </c>
    </row>
    <row r="949" spans="1:3">
      <c r="A949" t="s">
        <v>974</v>
      </c>
      <c r="B949" t="s">
        <v>2522</v>
      </c>
      <c r="C949">
        <v>17143.919999999998</v>
      </c>
    </row>
    <row r="950" spans="1:3">
      <c r="A950" t="s">
        <v>975</v>
      </c>
      <c r="B950" t="s">
        <v>2522</v>
      </c>
      <c r="C950">
        <v>17144.54</v>
      </c>
    </row>
    <row r="951" spans="1:3">
      <c r="A951" t="s">
        <v>976</v>
      </c>
      <c r="B951" t="s">
        <v>2522</v>
      </c>
      <c r="C951">
        <v>17675.71</v>
      </c>
    </row>
    <row r="952" spans="1:3">
      <c r="A952" t="s">
        <v>977</v>
      </c>
      <c r="B952" t="s">
        <v>2522</v>
      </c>
      <c r="C952">
        <v>17128.28</v>
      </c>
    </row>
    <row r="953" spans="1:3">
      <c r="A953" t="s">
        <v>978</v>
      </c>
      <c r="B953" t="s">
        <v>2522</v>
      </c>
      <c r="C953">
        <v>16198.05</v>
      </c>
    </row>
    <row r="954" spans="1:3">
      <c r="A954" t="s">
        <v>979</v>
      </c>
      <c r="B954" t="s">
        <v>2522</v>
      </c>
      <c r="C954">
        <v>16790.96</v>
      </c>
    </row>
    <row r="955" spans="1:3">
      <c r="A955" t="s">
        <v>980</v>
      </c>
      <c r="B955" t="s">
        <v>2522</v>
      </c>
      <c r="C955">
        <v>17093</v>
      </c>
    </row>
    <row r="956" spans="1:3">
      <c r="A956" t="s">
        <v>981</v>
      </c>
      <c r="B956" t="s">
        <v>2522</v>
      </c>
      <c r="C956">
        <v>13910.94</v>
      </c>
    </row>
    <row r="957" spans="1:3">
      <c r="A957" t="s">
        <v>982</v>
      </c>
      <c r="B957" t="s">
        <v>2522</v>
      </c>
      <c r="C957">
        <v>14775.02</v>
      </c>
    </row>
    <row r="958" spans="1:3">
      <c r="A958" t="s">
        <v>983</v>
      </c>
      <c r="B958" t="s">
        <v>2522</v>
      </c>
      <c r="C958">
        <v>15129.21</v>
      </c>
    </row>
    <row r="959" spans="1:3">
      <c r="A959" t="s">
        <v>984</v>
      </c>
      <c r="B959" t="s">
        <v>2522</v>
      </c>
      <c r="C959">
        <v>14425.47</v>
      </c>
    </row>
    <row r="960" spans="1:3">
      <c r="A960" t="s">
        <v>985</v>
      </c>
      <c r="B960" t="s">
        <v>2522</v>
      </c>
      <c r="C960">
        <v>14647.71</v>
      </c>
    </row>
    <row r="961" spans="1:3">
      <c r="A961" t="s">
        <v>986</v>
      </c>
      <c r="B961" t="s">
        <v>2522</v>
      </c>
      <c r="C961">
        <v>15414.65</v>
      </c>
    </row>
    <row r="962" spans="1:3">
      <c r="A962" t="s">
        <v>987</v>
      </c>
      <c r="B962" t="s">
        <v>2522</v>
      </c>
      <c r="C962">
        <v>15279.56</v>
      </c>
    </row>
    <row r="963" spans="1:3">
      <c r="A963" t="s">
        <v>988</v>
      </c>
      <c r="B963" t="s">
        <v>2522</v>
      </c>
      <c r="C963">
        <v>15805.15</v>
      </c>
    </row>
    <row r="964" spans="1:3">
      <c r="A964" t="s">
        <v>989</v>
      </c>
      <c r="B964" t="s">
        <v>2522</v>
      </c>
      <c r="C964">
        <v>16369.91</v>
      </c>
    </row>
    <row r="965" spans="1:3">
      <c r="A965" t="s">
        <v>990</v>
      </c>
      <c r="B965" t="s">
        <v>2522</v>
      </c>
      <c r="C965">
        <v>16422.900000000001</v>
      </c>
    </row>
    <row r="966" spans="1:3">
      <c r="A966" t="s">
        <v>991</v>
      </c>
      <c r="B966" t="s">
        <v>2522</v>
      </c>
      <c r="C966">
        <v>16559.240000000002</v>
      </c>
    </row>
    <row r="967" spans="1:3">
      <c r="A967" t="s">
        <v>992</v>
      </c>
      <c r="B967" t="s">
        <v>2522</v>
      </c>
      <c r="C967">
        <v>16539.38</v>
      </c>
    </row>
    <row r="968" spans="1:3">
      <c r="A968" t="s">
        <v>993</v>
      </c>
      <c r="B968" t="s">
        <v>2522</v>
      </c>
      <c r="C968">
        <v>17296.47</v>
      </c>
    </row>
    <row r="969" spans="1:3">
      <c r="A969" t="s">
        <v>994</v>
      </c>
      <c r="B969" t="s">
        <v>2522</v>
      </c>
      <c r="C969">
        <v>17188.13</v>
      </c>
    </row>
    <row r="970" spans="1:3">
      <c r="A970" t="s">
        <v>995</v>
      </c>
      <c r="B970" t="s">
        <v>2522</v>
      </c>
      <c r="C970">
        <v>16285.59</v>
      </c>
    </row>
    <row r="971" spans="1:3">
      <c r="A971" t="s">
        <v>996</v>
      </c>
      <c r="B971" t="s">
        <v>2522</v>
      </c>
      <c r="C971">
        <v>14620.25</v>
      </c>
    </row>
    <row r="972" spans="1:3">
      <c r="A972" t="s">
        <v>997</v>
      </c>
      <c r="B972" t="s">
        <v>2522</v>
      </c>
      <c r="C972">
        <v>15562.54</v>
      </c>
    </row>
    <row r="973" spans="1:3">
      <c r="A973" t="s">
        <v>998</v>
      </c>
      <c r="B973" t="s">
        <v>2522</v>
      </c>
      <c r="C973">
        <v>15446.54</v>
      </c>
    </row>
    <row r="974" spans="1:3">
      <c r="A974" t="s">
        <v>999</v>
      </c>
      <c r="B974" t="s">
        <v>2522</v>
      </c>
      <c r="C974">
        <v>15159.5</v>
      </c>
    </row>
    <row r="975" spans="1:3">
      <c r="A975" t="s">
        <v>1000</v>
      </c>
      <c r="B975" t="s">
        <v>2522</v>
      </c>
      <c r="C975">
        <v>14943.9</v>
      </c>
    </row>
    <row r="976" spans="1:3">
      <c r="A976" t="s">
        <v>1001</v>
      </c>
      <c r="B976" t="s">
        <v>2522</v>
      </c>
      <c r="C976">
        <v>14686.35</v>
      </c>
    </row>
    <row r="977" spans="1:3">
      <c r="A977" t="s">
        <v>1002</v>
      </c>
      <c r="B977" t="s">
        <v>2522</v>
      </c>
      <c r="C977">
        <v>14335.83</v>
      </c>
    </row>
    <row r="978" spans="1:3">
      <c r="A978" t="s">
        <v>1003</v>
      </c>
      <c r="B978" t="s">
        <v>2522</v>
      </c>
      <c r="C978">
        <v>14492.16</v>
      </c>
    </row>
    <row r="979" spans="1:3">
      <c r="A979" t="s">
        <v>1004</v>
      </c>
      <c r="B979" t="s">
        <v>2522</v>
      </c>
      <c r="C979">
        <v>15378.07</v>
      </c>
    </row>
    <row r="980" spans="1:3">
      <c r="A980" t="s">
        <v>1005</v>
      </c>
      <c r="B980" t="s">
        <v>2522</v>
      </c>
      <c r="C980">
        <v>15042.47</v>
      </c>
    </row>
    <row r="981" spans="1:3">
      <c r="A981" t="s">
        <v>1006</v>
      </c>
      <c r="B981" t="s">
        <v>2522</v>
      </c>
      <c r="C981">
        <v>14750.4</v>
      </c>
    </row>
    <row r="982" spans="1:3">
      <c r="A982" t="s">
        <v>1007</v>
      </c>
      <c r="B982" t="s">
        <v>2522</v>
      </c>
      <c r="C982">
        <v>14255.27</v>
      </c>
    </row>
    <row r="983" spans="1:3">
      <c r="A983" t="s">
        <v>1008</v>
      </c>
      <c r="B983" t="s">
        <v>2522</v>
      </c>
      <c r="C983">
        <v>14580.98</v>
      </c>
    </row>
    <row r="984" spans="1:3">
      <c r="A984" t="s">
        <v>1009</v>
      </c>
      <c r="B984" t="s">
        <v>2522</v>
      </c>
      <c r="C984">
        <v>14979.96</v>
      </c>
    </row>
    <row r="985" spans="1:3">
      <c r="A985" t="s">
        <v>1010</v>
      </c>
      <c r="B985" t="s">
        <v>2522</v>
      </c>
      <c r="C985">
        <v>15888.23</v>
      </c>
    </row>
    <row r="986" spans="1:3">
      <c r="A986" t="s">
        <v>1011</v>
      </c>
      <c r="B986" t="s">
        <v>2522</v>
      </c>
      <c r="C986">
        <v>16055.89</v>
      </c>
    </row>
    <row r="987" spans="1:3">
      <c r="A987" t="s">
        <v>1012</v>
      </c>
      <c r="B987" t="s">
        <v>2522</v>
      </c>
      <c r="C987">
        <v>15405.73</v>
      </c>
    </row>
    <row r="988" spans="1:3">
      <c r="A988" t="s">
        <v>1013</v>
      </c>
      <c r="B988" t="s">
        <v>2522</v>
      </c>
      <c r="C988">
        <v>15358.71</v>
      </c>
    </row>
    <row r="989" spans="1:3">
      <c r="A989" t="s">
        <v>1014</v>
      </c>
      <c r="B989" t="s">
        <v>2522</v>
      </c>
      <c r="C989">
        <v>15344.37</v>
      </c>
    </row>
    <row r="990" spans="1:3">
      <c r="A990" t="s">
        <v>1015</v>
      </c>
      <c r="B990" t="s">
        <v>2522</v>
      </c>
      <c r="C990">
        <v>14260.63</v>
      </c>
    </row>
    <row r="991" spans="1:3">
      <c r="A991" t="s">
        <v>1016</v>
      </c>
      <c r="B991" t="s">
        <v>2522</v>
      </c>
      <c r="C991">
        <v>14396.26</v>
      </c>
    </row>
    <row r="992" spans="1:3">
      <c r="A992" t="s">
        <v>1017</v>
      </c>
      <c r="B992" t="s">
        <v>2522</v>
      </c>
      <c r="C992">
        <v>14912.98</v>
      </c>
    </row>
    <row r="993" spans="1:3">
      <c r="A993" t="s">
        <v>1018</v>
      </c>
      <c r="B993" t="s">
        <v>2522</v>
      </c>
      <c r="C993">
        <v>14922.46</v>
      </c>
    </row>
    <row r="994" spans="1:3">
      <c r="A994" t="s">
        <v>1019</v>
      </c>
      <c r="B994" t="s">
        <v>2522</v>
      </c>
      <c r="C994">
        <v>15698.07</v>
      </c>
    </row>
    <row r="995" spans="1:3">
      <c r="A995" t="s">
        <v>1020</v>
      </c>
      <c r="B995" t="s">
        <v>2522</v>
      </c>
      <c r="C995">
        <v>15726.81</v>
      </c>
    </row>
    <row r="996" spans="1:3">
      <c r="A996" t="s">
        <v>1021</v>
      </c>
      <c r="B996" t="s">
        <v>2522</v>
      </c>
      <c r="C996">
        <v>15747.74</v>
      </c>
    </row>
    <row r="997" spans="1:3">
      <c r="A997" t="s">
        <v>1022</v>
      </c>
      <c r="B997" t="s">
        <v>2522</v>
      </c>
      <c r="C997">
        <v>15400.25</v>
      </c>
    </row>
    <row r="998" spans="1:3">
      <c r="A998" t="s">
        <v>1023</v>
      </c>
      <c r="B998" t="s">
        <v>2522</v>
      </c>
      <c r="C998">
        <v>15686.95</v>
      </c>
    </row>
    <row r="999" spans="1:3">
      <c r="A999" t="s">
        <v>1024</v>
      </c>
      <c r="B999" t="s">
        <v>2522</v>
      </c>
      <c r="C999">
        <v>15764.73</v>
      </c>
    </row>
    <row r="1000" spans="1:3">
      <c r="A1000" t="s">
        <v>1025</v>
      </c>
      <c r="B1000" t="s">
        <v>2522</v>
      </c>
      <c r="C1000">
        <v>16186.73</v>
      </c>
    </row>
    <row r="1001" spans="1:3">
      <c r="A1001" t="s">
        <v>1026</v>
      </c>
      <c r="B1001" t="s">
        <v>2522</v>
      </c>
      <c r="C1001">
        <v>16755.84</v>
      </c>
    </row>
    <row r="1002" spans="1:3">
      <c r="A1002" t="s">
        <v>1027</v>
      </c>
      <c r="B1002" t="s">
        <v>2522</v>
      </c>
      <c r="C1002">
        <v>16741.43</v>
      </c>
    </row>
    <row r="1003" spans="1:3">
      <c r="A1003" t="s">
        <v>1028</v>
      </c>
      <c r="B1003" t="s">
        <v>2522</v>
      </c>
      <c r="C1003">
        <v>17237.47</v>
      </c>
    </row>
    <row r="1004" spans="1:3">
      <c r="A1004" t="s">
        <v>1029</v>
      </c>
      <c r="B1004" t="s">
        <v>2522</v>
      </c>
      <c r="C1004">
        <v>17371.689999999999</v>
      </c>
    </row>
    <row r="1005" spans="1:3">
      <c r="A1005" t="s">
        <v>1030</v>
      </c>
      <c r="B1005" t="s">
        <v>2522</v>
      </c>
      <c r="C1005">
        <v>17079.41</v>
      </c>
    </row>
    <row r="1006" spans="1:3">
      <c r="A1006" t="s">
        <v>1031</v>
      </c>
      <c r="B1006" t="s">
        <v>2522</v>
      </c>
      <c r="C1006">
        <v>16786.77</v>
      </c>
    </row>
    <row r="1007" spans="1:3">
      <c r="A1007" t="s">
        <v>1032</v>
      </c>
      <c r="B1007" t="s">
        <v>2522</v>
      </c>
      <c r="C1007">
        <v>16671.78</v>
      </c>
    </row>
    <row r="1008" spans="1:3">
      <c r="A1008" t="s">
        <v>1033</v>
      </c>
      <c r="B1008" t="s">
        <v>2522</v>
      </c>
      <c r="C1008">
        <v>16959.28</v>
      </c>
    </row>
    <row r="1009" spans="1:3">
      <c r="A1009" t="s">
        <v>1034</v>
      </c>
      <c r="B1009" t="s">
        <v>2522</v>
      </c>
      <c r="C1009">
        <v>16756.990000000002</v>
      </c>
    </row>
    <row r="1010" spans="1:3">
      <c r="A1010" t="s">
        <v>1035</v>
      </c>
      <c r="B1010" t="s">
        <v>2522</v>
      </c>
      <c r="C1010">
        <v>16967.55</v>
      </c>
    </row>
    <row r="1011" spans="1:3">
      <c r="A1011" t="s">
        <v>1036</v>
      </c>
      <c r="B1011" t="s">
        <v>2522</v>
      </c>
      <c r="C1011">
        <v>16994.45</v>
      </c>
    </row>
    <row r="1012" spans="1:3">
      <c r="A1012" t="s">
        <v>1037</v>
      </c>
      <c r="B1012" t="s">
        <v>2522</v>
      </c>
      <c r="C1012">
        <v>17138.93</v>
      </c>
    </row>
    <row r="1013" spans="1:3">
      <c r="A1013" t="s">
        <v>1038</v>
      </c>
      <c r="B1013" t="s">
        <v>2522</v>
      </c>
      <c r="C1013">
        <v>16911.64</v>
      </c>
    </row>
    <row r="1014" spans="1:3">
      <c r="A1014" t="s">
        <v>1039</v>
      </c>
      <c r="B1014" t="s">
        <v>2522</v>
      </c>
      <c r="C1014">
        <v>17293.919999999998</v>
      </c>
    </row>
    <row r="1015" spans="1:3">
      <c r="A1015" t="s">
        <v>1040</v>
      </c>
      <c r="B1015" t="s">
        <v>2522</v>
      </c>
      <c r="C1015">
        <v>16354.3</v>
      </c>
    </row>
    <row r="1016" spans="1:3">
      <c r="A1016" t="s">
        <v>1041</v>
      </c>
      <c r="B1016" t="s">
        <v>2522</v>
      </c>
      <c r="C1016">
        <v>16230.16</v>
      </c>
    </row>
    <row r="1017" spans="1:3">
      <c r="A1017" t="s">
        <v>1042</v>
      </c>
      <c r="B1017" t="s">
        <v>2522</v>
      </c>
      <c r="C1017">
        <v>16541.28</v>
      </c>
    </row>
    <row r="1018" spans="1:3">
      <c r="A1018" t="s">
        <v>1043</v>
      </c>
      <c r="B1018" t="s">
        <v>2522</v>
      </c>
      <c r="C1018">
        <v>16796.89</v>
      </c>
    </row>
    <row r="1019" spans="1:3">
      <c r="A1019" t="s">
        <v>1044</v>
      </c>
      <c r="B1019" t="s">
        <v>2522</v>
      </c>
      <c r="C1019">
        <v>16261.19</v>
      </c>
    </row>
    <row r="1020" spans="1:3">
      <c r="A1020" t="s">
        <v>1045</v>
      </c>
      <c r="B1020" t="s">
        <v>2522</v>
      </c>
      <c r="C1020">
        <v>16588.490000000002</v>
      </c>
    </row>
    <row r="1021" spans="1:3">
      <c r="A1021" t="s">
        <v>1046</v>
      </c>
      <c r="B1021" t="s">
        <v>2522</v>
      </c>
      <c r="C1021">
        <v>16218.46</v>
      </c>
    </row>
    <row r="1022" spans="1:3">
      <c r="A1022" t="s">
        <v>1047</v>
      </c>
      <c r="B1022" t="s">
        <v>2522</v>
      </c>
      <c r="C1022">
        <v>15536.58</v>
      </c>
    </row>
    <row r="1023" spans="1:3">
      <c r="A1023" t="s">
        <v>1048</v>
      </c>
      <c r="B1023" t="s">
        <v>2522</v>
      </c>
      <c r="C1023">
        <v>15905.16</v>
      </c>
    </row>
    <row r="1024" spans="1:3">
      <c r="A1024" t="s">
        <v>1049</v>
      </c>
      <c r="B1024" t="s">
        <v>2522</v>
      </c>
      <c r="C1024">
        <v>15250.72</v>
      </c>
    </row>
    <row r="1025" spans="1:3">
      <c r="A1025" t="s">
        <v>1050</v>
      </c>
      <c r="B1025" t="s">
        <v>2522</v>
      </c>
      <c r="C1025">
        <v>15197.54</v>
      </c>
    </row>
    <row r="1026" spans="1:3">
      <c r="A1026" t="s">
        <v>1051</v>
      </c>
      <c r="B1026" t="s">
        <v>2522</v>
      </c>
      <c r="C1026">
        <v>16013.97</v>
      </c>
    </row>
    <row r="1027" spans="1:3">
      <c r="A1027" t="s">
        <v>1052</v>
      </c>
      <c r="B1027" t="s">
        <v>2522</v>
      </c>
      <c r="C1027">
        <v>16454.490000000002</v>
      </c>
    </row>
    <row r="1028" spans="1:3">
      <c r="A1028" t="s">
        <v>1053</v>
      </c>
      <c r="B1028" t="s">
        <v>2522</v>
      </c>
      <c r="C1028">
        <v>15739.71</v>
      </c>
    </row>
    <row r="1029" spans="1:3">
      <c r="A1029" t="s">
        <v>1054</v>
      </c>
      <c r="B1029" t="s">
        <v>2522</v>
      </c>
      <c r="C1029">
        <v>15440.69</v>
      </c>
    </row>
    <row r="1030" spans="1:3">
      <c r="A1030" t="s">
        <v>1055</v>
      </c>
      <c r="B1030" t="s">
        <v>2522</v>
      </c>
      <c r="C1030">
        <v>15095.6</v>
      </c>
    </row>
    <row r="1031" spans="1:3">
      <c r="A1031" t="s">
        <v>1056</v>
      </c>
      <c r="B1031" t="s">
        <v>2522</v>
      </c>
      <c r="C1031">
        <v>15468.33</v>
      </c>
    </row>
    <row r="1032" spans="1:3">
      <c r="A1032" t="s">
        <v>1057</v>
      </c>
      <c r="B1032" t="s">
        <v>2522</v>
      </c>
      <c r="C1032">
        <v>15737.29</v>
      </c>
    </row>
    <row r="1033" spans="1:3">
      <c r="A1033" t="s">
        <v>1058</v>
      </c>
      <c r="B1033" t="s">
        <v>2522</v>
      </c>
      <c r="C1033">
        <v>15772.13</v>
      </c>
    </row>
    <row r="1034" spans="1:3">
      <c r="A1034" t="s">
        <v>1059</v>
      </c>
      <c r="B1034" t="s">
        <v>2522</v>
      </c>
      <c r="C1034">
        <v>16132.5</v>
      </c>
    </row>
    <row r="1035" spans="1:3">
      <c r="A1035" t="s">
        <v>1060</v>
      </c>
      <c r="B1035" t="s">
        <v>2522</v>
      </c>
      <c r="C1035">
        <v>14216.55</v>
      </c>
    </row>
    <row r="1036" spans="1:3">
      <c r="A1036" t="s">
        <v>1061</v>
      </c>
      <c r="B1036" t="s">
        <v>2522</v>
      </c>
      <c r="C1036">
        <v>13765.28</v>
      </c>
    </row>
    <row r="1037" spans="1:3">
      <c r="A1037" t="s">
        <v>1062</v>
      </c>
      <c r="B1037" t="s">
        <v>2522</v>
      </c>
      <c r="C1037">
        <v>13243.33</v>
      </c>
    </row>
    <row r="1038" spans="1:3">
      <c r="A1038" t="s">
        <v>1063</v>
      </c>
      <c r="B1038" t="s">
        <v>2522</v>
      </c>
      <c r="C1038">
        <v>13583.07</v>
      </c>
    </row>
    <row r="1039" spans="1:3">
      <c r="A1039" t="s">
        <v>1064</v>
      </c>
      <c r="B1039" t="s">
        <v>2522</v>
      </c>
      <c r="C1039">
        <v>13989.17</v>
      </c>
    </row>
    <row r="1040" spans="1:3">
      <c r="A1040" t="s">
        <v>1065</v>
      </c>
      <c r="B1040" t="s">
        <v>2522</v>
      </c>
      <c r="C1040">
        <v>14382.04</v>
      </c>
    </row>
    <row r="1041" spans="1:3">
      <c r="A1041" t="s">
        <v>1066</v>
      </c>
      <c r="B1041" t="s">
        <v>2522</v>
      </c>
      <c r="C1041">
        <v>14229.95</v>
      </c>
    </row>
    <row r="1042" spans="1:3">
      <c r="A1042" t="s">
        <v>1067</v>
      </c>
      <c r="B1042" t="s">
        <v>2522</v>
      </c>
      <c r="C1042">
        <v>14546.14</v>
      </c>
    </row>
    <row r="1043" spans="1:3">
      <c r="A1043" t="s">
        <v>1068</v>
      </c>
      <c r="B1043" t="s">
        <v>2522</v>
      </c>
      <c r="C1043">
        <v>14517.59</v>
      </c>
    </row>
    <row r="1044" spans="1:3">
      <c r="A1044" t="s">
        <v>1069</v>
      </c>
      <c r="B1044" t="s">
        <v>2522</v>
      </c>
      <c r="C1044">
        <v>13972.72</v>
      </c>
    </row>
    <row r="1045" spans="1:3">
      <c r="A1045" t="s">
        <v>1070</v>
      </c>
      <c r="B1045" t="s">
        <v>2522</v>
      </c>
      <c r="C1045">
        <v>14740.81</v>
      </c>
    </row>
    <row r="1046" spans="1:3">
      <c r="A1046" t="s">
        <v>1071</v>
      </c>
      <c r="B1046" t="s">
        <v>2522</v>
      </c>
      <c r="C1046">
        <v>13904.79</v>
      </c>
    </row>
    <row r="1047" spans="1:3">
      <c r="A1047" t="s">
        <v>1072</v>
      </c>
      <c r="B1047" t="s">
        <v>2522</v>
      </c>
      <c r="C1047">
        <v>14496.46</v>
      </c>
    </row>
    <row r="1048" spans="1:3">
      <c r="A1048" t="s">
        <v>1073</v>
      </c>
      <c r="B1048" t="s">
        <v>2522</v>
      </c>
      <c r="C1048">
        <v>14798.85</v>
      </c>
    </row>
    <row r="1049" spans="1:3">
      <c r="A1049" t="s">
        <v>1074</v>
      </c>
      <c r="B1049" t="s">
        <v>2522</v>
      </c>
      <c r="C1049">
        <v>14905.69</v>
      </c>
    </row>
    <row r="1050" spans="1:3">
      <c r="A1050" t="s">
        <v>1075</v>
      </c>
      <c r="B1050" t="s">
        <v>2522</v>
      </c>
      <c r="C1050">
        <v>15682.3</v>
      </c>
    </row>
    <row r="1051" spans="1:3">
      <c r="A1051" t="s">
        <v>1076</v>
      </c>
      <c r="B1051" t="s">
        <v>2522</v>
      </c>
      <c r="C1051">
        <v>15742.38</v>
      </c>
    </row>
    <row r="1052" spans="1:3">
      <c r="A1052" t="s">
        <v>1077</v>
      </c>
      <c r="B1052" t="s">
        <v>2522</v>
      </c>
      <c r="C1052">
        <v>16066.56</v>
      </c>
    </row>
    <row r="1053" spans="1:3">
      <c r="A1053" t="s">
        <v>1078</v>
      </c>
      <c r="B1053" t="s">
        <v>2522</v>
      </c>
      <c r="C1053">
        <v>16031.57</v>
      </c>
    </row>
    <row r="1054" spans="1:3">
      <c r="A1054" t="s">
        <v>1079</v>
      </c>
      <c r="B1054" t="s">
        <v>2522</v>
      </c>
      <c r="C1054">
        <v>16092.2</v>
      </c>
    </row>
    <row r="1055" spans="1:3">
      <c r="A1055" t="s">
        <v>1080</v>
      </c>
      <c r="B1055" t="s">
        <v>2522</v>
      </c>
      <c r="C1055">
        <v>16743.87</v>
      </c>
    </row>
    <row r="1056" spans="1:3">
      <c r="A1056" t="s">
        <v>1081</v>
      </c>
      <c r="B1056" t="s">
        <v>2522</v>
      </c>
      <c r="C1056">
        <v>16966.66</v>
      </c>
    </row>
    <row r="1057" spans="1:3">
      <c r="A1057" t="s">
        <v>1082</v>
      </c>
      <c r="B1057" t="s">
        <v>2522</v>
      </c>
      <c r="C1057">
        <v>17247.919999999998</v>
      </c>
    </row>
    <row r="1058" spans="1:3">
      <c r="A1058" t="s">
        <v>1083</v>
      </c>
      <c r="B1058" t="s">
        <v>2522</v>
      </c>
      <c r="C1058">
        <v>17371.2</v>
      </c>
    </row>
    <row r="1059" spans="1:3">
      <c r="A1059" t="s">
        <v>1084</v>
      </c>
      <c r="B1059" t="s">
        <v>2522</v>
      </c>
      <c r="C1059">
        <v>17713.37</v>
      </c>
    </row>
    <row r="1060" spans="1:3">
      <c r="A1060" t="s">
        <v>1085</v>
      </c>
      <c r="B1060" t="s">
        <v>2522</v>
      </c>
      <c r="C1060">
        <v>17337.580000000002</v>
      </c>
    </row>
    <row r="1061" spans="1:3">
      <c r="A1061" t="s">
        <v>1086</v>
      </c>
      <c r="B1061" t="s">
        <v>2522</v>
      </c>
      <c r="C1061">
        <v>17170.25</v>
      </c>
    </row>
    <row r="1062" spans="1:3">
      <c r="A1062" t="s">
        <v>1087</v>
      </c>
      <c r="B1062" t="s">
        <v>2522</v>
      </c>
      <c r="C1062">
        <v>16979.5</v>
      </c>
    </row>
    <row r="1063" spans="1:3">
      <c r="A1063" t="s">
        <v>1088</v>
      </c>
      <c r="B1063" t="s">
        <v>2522</v>
      </c>
      <c r="C1063">
        <v>17155.57</v>
      </c>
    </row>
    <row r="1064" spans="1:3">
      <c r="A1064" t="s">
        <v>1089</v>
      </c>
      <c r="B1064" t="s">
        <v>2522</v>
      </c>
      <c r="C1064">
        <v>17374.46</v>
      </c>
    </row>
    <row r="1065" spans="1:3">
      <c r="A1065" t="s">
        <v>1090</v>
      </c>
      <c r="B1065" t="s">
        <v>2522</v>
      </c>
      <c r="C1065">
        <v>17876.599999999999</v>
      </c>
    </row>
    <row r="1066" spans="1:3">
      <c r="A1066" t="s">
        <v>1091</v>
      </c>
      <c r="B1066" t="s">
        <v>2522</v>
      </c>
      <c r="C1066">
        <v>18265.75</v>
      </c>
    </row>
    <row r="1067" spans="1:3">
      <c r="A1067" t="s">
        <v>1092</v>
      </c>
      <c r="B1067" t="s">
        <v>2522</v>
      </c>
      <c r="C1067">
        <v>18299.34</v>
      </c>
    </row>
    <row r="1068" spans="1:3">
      <c r="A1068" t="s">
        <v>1093</v>
      </c>
      <c r="B1068" t="s">
        <v>2522</v>
      </c>
      <c r="C1068">
        <v>17963.68</v>
      </c>
    </row>
    <row r="1069" spans="1:3">
      <c r="A1069" t="s">
        <v>1094</v>
      </c>
      <c r="B1069" t="s">
        <v>2522</v>
      </c>
      <c r="C1069">
        <v>17727.62</v>
      </c>
    </row>
    <row r="1070" spans="1:3">
      <c r="A1070" t="s">
        <v>1095</v>
      </c>
      <c r="B1070" t="s">
        <v>2522</v>
      </c>
      <c r="C1070">
        <v>18230.71</v>
      </c>
    </row>
    <row r="1071" spans="1:3">
      <c r="A1071" t="s">
        <v>1096</v>
      </c>
      <c r="B1071" t="s">
        <v>2522</v>
      </c>
      <c r="C1071">
        <v>18133.29</v>
      </c>
    </row>
    <row r="1072" spans="1:3">
      <c r="A1072" t="s">
        <v>1097</v>
      </c>
      <c r="B1072" t="s">
        <v>2522</v>
      </c>
      <c r="C1072">
        <v>18265.78</v>
      </c>
    </row>
    <row r="1073" spans="1:3">
      <c r="A1073" t="s">
        <v>1098</v>
      </c>
      <c r="B1073" t="s">
        <v>2522</v>
      </c>
      <c r="C1073">
        <v>18314.72</v>
      </c>
    </row>
    <row r="1074" spans="1:3">
      <c r="A1074" t="s">
        <v>1099</v>
      </c>
      <c r="B1074" t="s">
        <v>2522</v>
      </c>
      <c r="C1074">
        <v>18545.28</v>
      </c>
    </row>
    <row r="1075" spans="1:3">
      <c r="A1075" t="s">
        <v>1100</v>
      </c>
      <c r="B1075" t="s">
        <v>2522</v>
      </c>
      <c r="C1075">
        <v>17850.669999999998</v>
      </c>
    </row>
    <row r="1076" spans="1:3">
      <c r="A1076" t="s">
        <v>1101</v>
      </c>
      <c r="B1076" t="s">
        <v>2522</v>
      </c>
      <c r="C1076">
        <v>18338.919999999998</v>
      </c>
    </row>
    <row r="1077" spans="1:3">
      <c r="A1077" t="s">
        <v>1102</v>
      </c>
      <c r="B1077" t="s">
        <v>2522</v>
      </c>
      <c r="C1077">
        <v>18183.330000000002</v>
      </c>
    </row>
    <row r="1078" spans="1:3">
      <c r="A1078" t="s">
        <v>1103</v>
      </c>
      <c r="B1078" t="s">
        <v>2522</v>
      </c>
      <c r="C1078">
        <v>17556.84</v>
      </c>
    </row>
    <row r="1079" spans="1:3">
      <c r="A1079" t="s">
        <v>1104</v>
      </c>
      <c r="B1079" t="s">
        <v>2522</v>
      </c>
      <c r="C1079">
        <v>16931.47</v>
      </c>
    </row>
    <row r="1080" spans="1:3">
      <c r="A1080" t="s">
        <v>1105</v>
      </c>
      <c r="B1080" t="s">
        <v>2522</v>
      </c>
      <c r="C1080">
        <v>17735.87</v>
      </c>
    </row>
    <row r="1081" spans="1:3">
      <c r="A1081" t="s">
        <v>1106</v>
      </c>
      <c r="B1081" t="s">
        <v>2522</v>
      </c>
      <c r="C1081">
        <v>18266.099999999999</v>
      </c>
    </row>
    <row r="1082" spans="1:3">
      <c r="A1082" t="s">
        <v>1107</v>
      </c>
      <c r="B1082" t="s">
        <v>2522</v>
      </c>
      <c r="C1082">
        <v>18398.45</v>
      </c>
    </row>
    <row r="1083" spans="1:3">
      <c r="A1083" t="s">
        <v>1108</v>
      </c>
      <c r="B1083" t="s">
        <v>2522</v>
      </c>
      <c r="C1083">
        <v>16496.22</v>
      </c>
    </row>
    <row r="1084" spans="1:3">
      <c r="A1084" t="s">
        <v>1109</v>
      </c>
      <c r="B1084" t="s">
        <v>2522</v>
      </c>
      <c r="C1084">
        <v>16073.64</v>
      </c>
    </row>
    <row r="1085" spans="1:3">
      <c r="A1085" t="s">
        <v>1110</v>
      </c>
      <c r="B1085" t="s">
        <v>2522</v>
      </c>
      <c r="C1085">
        <v>16292.72</v>
      </c>
    </row>
    <row r="1086" spans="1:3">
      <c r="A1086" t="s">
        <v>1111</v>
      </c>
      <c r="B1086" t="s">
        <v>2522</v>
      </c>
      <c r="C1086">
        <v>15394.14</v>
      </c>
    </row>
    <row r="1087" spans="1:3">
      <c r="A1087" t="s">
        <v>1112</v>
      </c>
      <c r="B1087" t="s">
        <v>2522</v>
      </c>
      <c r="C1087">
        <v>16008.01</v>
      </c>
    </row>
    <row r="1088" spans="1:3">
      <c r="A1088" t="s">
        <v>1113</v>
      </c>
      <c r="B1088" t="s">
        <v>2522</v>
      </c>
      <c r="C1088">
        <v>15760.45</v>
      </c>
    </row>
    <row r="1089" spans="1:3">
      <c r="A1089" t="s">
        <v>1114</v>
      </c>
      <c r="B1089" t="s">
        <v>2522</v>
      </c>
      <c r="C1089">
        <v>15633.91</v>
      </c>
    </row>
    <row r="1090" spans="1:3">
      <c r="A1090" t="s">
        <v>1115</v>
      </c>
      <c r="B1090" t="s">
        <v>2522</v>
      </c>
      <c r="C1090">
        <v>15751.13</v>
      </c>
    </row>
    <row r="1091" spans="1:3">
      <c r="A1091" t="s">
        <v>1116</v>
      </c>
      <c r="B1091" t="s">
        <v>2522</v>
      </c>
      <c r="C1091">
        <v>16294.03</v>
      </c>
    </row>
    <row r="1092" spans="1:3">
      <c r="A1092" t="s">
        <v>1117</v>
      </c>
      <c r="B1092" t="s">
        <v>2522</v>
      </c>
      <c r="C1092">
        <v>16530.18</v>
      </c>
    </row>
    <row r="1093" spans="1:3">
      <c r="A1093" t="s">
        <v>1118</v>
      </c>
      <c r="B1093" t="s">
        <v>2522</v>
      </c>
      <c r="C1093">
        <v>17184.099999999999</v>
      </c>
    </row>
    <row r="1094" spans="1:3">
      <c r="A1094" t="s">
        <v>1119</v>
      </c>
      <c r="B1094" t="s">
        <v>2522</v>
      </c>
      <c r="C1094">
        <v>17512.66</v>
      </c>
    </row>
    <row r="1095" spans="1:3">
      <c r="A1095" t="s">
        <v>1120</v>
      </c>
      <c r="B1095" t="s">
        <v>2522</v>
      </c>
      <c r="C1095">
        <v>17668.060000000001</v>
      </c>
    </row>
    <row r="1096" spans="1:3">
      <c r="A1096" t="s">
        <v>1121</v>
      </c>
      <c r="B1096" t="s">
        <v>2522</v>
      </c>
      <c r="C1096">
        <v>17539.05</v>
      </c>
    </row>
    <row r="1097" spans="1:3">
      <c r="A1097" t="s">
        <v>1122</v>
      </c>
      <c r="B1097" t="s">
        <v>2522</v>
      </c>
      <c r="C1097">
        <v>17882.240000000002</v>
      </c>
    </row>
    <row r="1098" spans="1:3">
      <c r="A1098" t="s">
        <v>1123</v>
      </c>
      <c r="B1098" t="s">
        <v>2522</v>
      </c>
      <c r="C1098">
        <v>17828.03</v>
      </c>
    </row>
    <row r="1099" spans="1:3">
      <c r="A1099" t="s">
        <v>1124</v>
      </c>
      <c r="B1099" t="s">
        <v>2522</v>
      </c>
      <c r="C1099">
        <v>18182.84</v>
      </c>
    </row>
    <row r="1100" spans="1:3">
      <c r="A1100" t="s">
        <v>1125</v>
      </c>
      <c r="B1100" t="s">
        <v>2522</v>
      </c>
      <c r="C1100">
        <v>19049.89</v>
      </c>
    </row>
    <row r="1101" spans="1:3">
      <c r="A1101" t="s">
        <v>1126</v>
      </c>
      <c r="B1101" t="s">
        <v>2522</v>
      </c>
      <c r="C1101">
        <v>19387.919999999998</v>
      </c>
    </row>
    <row r="1102" spans="1:3">
      <c r="A1102" t="s">
        <v>1127</v>
      </c>
      <c r="B1102" t="s">
        <v>2522</v>
      </c>
      <c r="C1102">
        <v>19107.82</v>
      </c>
    </row>
    <row r="1103" spans="1:3">
      <c r="A1103" t="s">
        <v>1128</v>
      </c>
      <c r="B1103" t="s">
        <v>2522</v>
      </c>
      <c r="C1103">
        <v>19544.47</v>
      </c>
    </row>
    <row r="1104" spans="1:3">
      <c r="A1104" t="s">
        <v>1129</v>
      </c>
      <c r="B1104" t="s">
        <v>2522</v>
      </c>
      <c r="C1104">
        <v>19675.599999999999</v>
      </c>
    </row>
    <row r="1105" spans="1:3">
      <c r="A1105" t="s">
        <v>1130</v>
      </c>
      <c r="B1105" t="s">
        <v>2522</v>
      </c>
      <c r="C1105">
        <v>19704.59</v>
      </c>
    </row>
    <row r="1106" spans="1:3">
      <c r="A1106" t="s">
        <v>1131</v>
      </c>
      <c r="B1106" t="s">
        <v>2522</v>
      </c>
      <c r="C1106">
        <v>19586.43</v>
      </c>
    </row>
    <row r="1107" spans="1:3">
      <c r="A1107" t="s">
        <v>1132</v>
      </c>
      <c r="B1107" t="s">
        <v>2522</v>
      </c>
      <c r="C1107">
        <v>18725.45</v>
      </c>
    </row>
    <row r="1108" spans="1:3">
      <c r="A1108" t="s">
        <v>1133</v>
      </c>
      <c r="B1108" t="s">
        <v>2522</v>
      </c>
      <c r="C1108">
        <v>18985.009999999998</v>
      </c>
    </row>
    <row r="1109" spans="1:3">
      <c r="A1109" t="s">
        <v>1134</v>
      </c>
      <c r="B1109" t="s">
        <v>2522</v>
      </c>
      <c r="C1109">
        <v>18778.66</v>
      </c>
    </row>
    <row r="1110" spans="1:3">
      <c r="A1110" t="s">
        <v>1135</v>
      </c>
      <c r="B1110" t="s">
        <v>2522</v>
      </c>
      <c r="C1110">
        <v>18166.21</v>
      </c>
    </row>
    <row r="1111" spans="1:3">
      <c r="A1111" t="s">
        <v>1136</v>
      </c>
      <c r="B1111" t="s">
        <v>2522</v>
      </c>
      <c r="C1111">
        <v>18182.919999999998</v>
      </c>
    </row>
    <row r="1112" spans="1:3">
      <c r="A1112" t="s">
        <v>1137</v>
      </c>
      <c r="B1112" t="s">
        <v>2522</v>
      </c>
      <c r="C1112">
        <v>17954.8</v>
      </c>
    </row>
    <row r="1113" spans="1:3">
      <c r="A1113" t="s">
        <v>1138</v>
      </c>
      <c r="B1113" t="s">
        <v>2522</v>
      </c>
      <c r="C1113">
        <v>17265.11</v>
      </c>
    </row>
    <row r="1114" spans="1:3">
      <c r="A1114" t="s">
        <v>1139</v>
      </c>
      <c r="B1114" t="s">
        <v>2522</v>
      </c>
      <c r="C1114">
        <v>16538.63</v>
      </c>
    </row>
    <row r="1115" spans="1:3">
      <c r="A1115" t="s">
        <v>1140</v>
      </c>
      <c r="B1115" t="s">
        <v>2522</v>
      </c>
      <c r="C1115">
        <v>17702.330000000002</v>
      </c>
    </row>
    <row r="1116" spans="1:3">
      <c r="A1116" t="s">
        <v>1141</v>
      </c>
      <c r="B1116" t="s">
        <v>2522</v>
      </c>
      <c r="C1116">
        <v>18541.169999999998</v>
      </c>
    </row>
    <row r="1117" spans="1:3">
      <c r="A1117" t="s">
        <v>1142</v>
      </c>
      <c r="B1117" t="s">
        <v>2522</v>
      </c>
      <c r="C1117">
        <v>18147.580000000002</v>
      </c>
    </row>
    <row r="1118" spans="1:3">
      <c r="A1118" t="s">
        <v>1143</v>
      </c>
      <c r="B1118" t="s">
        <v>2522</v>
      </c>
      <c r="C1118">
        <v>18676.93</v>
      </c>
    </row>
    <row r="1119" spans="1:3">
      <c r="A1119" t="s">
        <v>1144</v>
      </c>
      <c r="B1119" t="s">
        <v>2522</v>
      </c>
      <c r="C1119">
        <v>18918.95</v>
      </c>
    </row>
    <row r="1120" spans="1:3">
      <c r="A1120" t="s">
        <v>1145</v>
      </c>
      <c r="B1120" t="s">
        <v>2522</v>
      </c>
      <c r="C1120">
        <v>20246.419999999998</v>
      </c>
    </row>
    <row r="1121" spans="1:3">
      <c r="A1121" t="s">
        <v>1146</v>
      </c>
      <c r="B1121" t="s">
        <v>2522</v>
      </c>
      <c r="C1121">
        <v>21129.75</v>
      </c>
    </row>
    <row r="1122" spans="1:3">
      <c r="A1122" t="s">
        <v>1147</v>
      </c>
      <c r="B1122" t="s">
        <v>2522</v>
      </c>
      <c r="C1122">
        <v>21043.57</v>
      </c>
    </row>
    <row r="1123" spans="1:3">
      <c r="A1123" t="s">
        <v>1148</v>
      </c>
      <c r="B1123" t="s">
        <v>2522</v>
      </c>
      <c r="C1123">
        <v>21452.28</v>
      </c>
    </row>
    <row r="1124" spans="1:3">
      <c r="A1124" t="s">
        <v>1149</v>
      </c>
      <c r="B1124" t="s">
        <v>2522</v>
      </c>
      <c r="C1124">
        <v>20964.91</v>
      </c>
    </row>
    <row r="1125" spans="1:3">
      <c r="A1125" t="s">
        <v>1150</v>
      </c>
      <c r="B1125" t="s">
        <v>2522</v>
      </c>
      <c r="C1125">
        <v>21483.77</v>
      </c>
    </row>
    <row r="1126" spans="1:3">
      <c r="A1126" t="s">
        <v>1151</v>
      </c>
      <c r="B1126" t="s">
        <v>2522</v>
      </c>
      <c r="C1126">
        <v>21511.040000000001</v>
      </c>
    </row>
    <row r="1127" spans="1:3">
      <c r="A1127" t="s">
        <v>1152</v>
      </c>
      <c r="B1127" t="s">
        <v>2522</v>
      </c>
      <c r="C1127">
        <v>21492.82</v>
      </c>
    </row>
    <row r="1128" spans="1:3">
      <c r="A1128" t="s">
        <v>1153</v>
      </c>
      <c r="B1128" t="s">
        <v>2522</v>
      </c>
      <c r="C1128">
        <v>21945.45</v>
      </c>
    </row>
    <row r="1129" spans="1:3">
      <c r="A1129" t="s">
        <v>1154</v>
      </c>
      <c r="B1129" t="s">
        <v>2522</v>
      </c>
      <c r="C1129">
        <v>21699.21</v>
      </c>
    </row>
    <row r="1130" spans="1:3">
      <c r="A1130" t="s">
        <v>1155</v>
      </c>
      <c r="B1130" t="s">
        <v>2522</v>
      </c>
      <c r="C1130">
        <v>21670.560000000001</v>
      </c>
    </row>
    <row r="1131" spans="1:3">
      <c r="A1131" t="s">
        <v>1156</v>
      </c>
      <c r="B1131" t="s">
        <v>2522</v>
      </c>
      <c r="C1131">
        <v>21129.59</v>
      </c>
    </row>
    <row r="1132" spans="1:3">
      <c r="A1132" t="s">
        <v>1157</v>
      </c>
      <c r="B1132" t="s">
        <v>2522</v>
      </c>
      <c r="C1132">
        <v>21393.9</v>
      </c>
    </row>
    <row r="1133" spans="1:3">
      <c r="A1133" t="s">
        <v>1158</v>
      </c>
      <c r="B1133" t="s">
        <v>2522</v>
      </c>
      <c r="C1133">
        <v>21100.97</v>
      </c>
    </row>
    <row r="1134" spans="1:3">
      <c r="A1134" t="s">
        <v>1159</v>
      </c>
      <c r="B1134" t="s">
        <v>2522</v>
      </c>
      <c r="C1134">
        <v>21266.07</v>
      </c>
    </row>
    <row r="1135" spans="1:3">
      <c r="A1135" t="s">
        <v>1160</v>
      </c>
      <c r="B1135" t="s">
        <v>2522</v>
      </c>
      <c r="C1135">
        <v>21016.09</v>
      </c>
    </row>
    <row r="1136" spans="1:3">
      <c r="A1136" t="s">
        <v>1161</v>
      </c>
      <c r="B1136" t="s">
        <v>2522</v>
      </c>
      <c r="C1136">
        <v>20738.23</v>
      </c>
    </row>
    <row r="1137" spans="1:3">
      <c r="A1137" t="s">
        <v>1162</v>
      </c>
      <c r="B1137" t="s">
        <v>2522</v>
      </c>
      <c r="C1137">
        <v>20928.53</v>
      </c>
    </row>
    <row r="1138" spans="1:3">
      <c r="A1138" t="s">
        <v>1163</v>
      </c>
      <c r="B1138" t="s">
        <v>2522</v>
      </c>
      <c r="C1138">
        <v>20833.87</v>
      </c>
    </row>
    <row r="1139" spans="1:3">
      <c r="A1139" t="s">
        <v>1164</v>
      </c>
      <c r="B1139" t="s">
        <v>2522</v>
      </c>
      <c r="C1139">
        <v>20563.79</v>
      </c>
    </row>
    <row r="1140" spans="1:3">
      <c r="A1140" t="s">
        <v>1165</v>
      </c>
      <c r="B1140" t="s">
        <v>2522</v>
      </c>
      <c r="C1140">
        <v>21359.72</v>
      </c>
    </row>
    <row r="1141" spans="1:3">
      <c r="A1141" t="s">
        <v>1166</v>
      </c>
      <c r="B1141" t="s">
        <v>2522</v>
      </c>
      <c r="C1141">
        <v>21522.01</v>
      </c>
    </row>
    <row r="1142" spans="1:3">
      <c r="A1142" t="s">
        <v>1167</v>
      </c>
      <c r="B1142" t="s">
        <v>2522</v>
      </c>
      <c r="C1142">
        <v>21998.97</v>
      </c>
    </row>
    <row r="1143" spans="1:3">
      <c r="A1143" t="s">
        <v>1168</v>
      </c>
      <c r="B1143" t="s">
        <v>2522</v>
      </c>
      <c r="C1143">
        <v>21860.6</v>
      </c>
    </row>
    <row r="1144" spans="1:3">
      <c r="A1144" t="s">
        <v>1169</v>
      </c>
      <c r="B1144" t="s">
        <v>2522</v>
      </c>
      <c r="C1144">
        <v>22212.98</v>
      </c>
    </row>
    <row r="1145" spans="1:3">
      <c r="A1145" t="s">
        <v>1170</v>
      </c>
      <c r="B1145" t="s">
        <v>2522</v>
      </c>
      <c r="C1145">
        <v>22481.77</v>
      </c>
    </row>
    <row r="1146" spans="1:3">
      <c r="A1146" t="s">
        <v>1171</v>
      </c>
      <c r="B1146" t="s">
        <v>2522</v>
      </c>
      <c r="C1146">
        <v>22788.240000000002</v>
      </c>
    </row>
    <row r="1147" spans="1:3">
      <c r="A1147" t="s">
        <v>1172</v>
      </c>
      <c r="B1147" t="s">
        <v>2522</v>
      </c>
      <c r="C1147">
        <v>23126.7</v>
      </c>
    </row>
    <row r="1148" spans="1:3">
      <c r="A1148" t="s">
        <v>1173</v>
      </c>
      <c r="B1148" t="s">
        <v>2522</v>
      </c>
      <c r="C1148">
        <v>23358.09</v>
      </c>
    </row>
    <row r="1149" spans="1:3">
      <c r="A1149" t="s">
        <v>1174</v>
      </c>
      <c r="B1149" t="s">
        <v>2522</v>
      </c>
      <c r="C1149">
        <v>23715.84</v>
      </c>
    </row>
    <row r="1150" spans="1:3">
      <c r="A1150" t="s">
        <v>1175</v>
      </c>
      <c r="B1150" t="s">
        <v>2522</v>
      </c>
      <c r="C1150">
        <v>23946.54</v>
      </c>
    </row>
    <row r="1151" spans="1:3">
      <c r="A1151" t="s">
        <v>1176</v>
      </c>
      <c r="B1151" t="s">
        <v>2522</v>
      </c>
      <c r="C1151">
        <v>23408.26</v>
      </c>
    </row>
    <row r="1152" spans="1:3">
      <c r="A1152" t="s">
        <v>1177</v>
      </c>
      <c r="B1152" t="s">
        <v>2522</v>
      </c>
      <c r="C1152">
        <v>23093.84</v>
      </c>
    </row>
    <row r="1153" spans="1:3">
      <c r="A1153" t="s">
        <v>1178</v>
      </c>
      <c r="B1153" t="s">
        <v>2522</v>
      </c>
      <c r="C1153">
        <v>22310.720000000001</v>
      </c>
    </row>
    <row r="1154" spans="1:3">
      <c r="A1154" t="s">
        <v>1179</v>
      </c>
      <c r="B1154" t="s">
        <v>2522</v>
      </c>
      <c r="C1154">
        <v>21973.41</v>
      </c>
    </row>
    <row r="1155" spans="1:3">
      <c r="A1155" t="s">
        <v>1180</v>
      </c>
      <c r="B1155" t="s">
        <v>2522</v>
      </c>
      <c r="C1155">
        <v>22031.040000000001</v>
      </c>
    </row>
    <row r="1156" spans="1:3">
      <c r="A1156" t="s">
        <v>1181</v>
      </c>
      <c r="B1156" t="s">
        <v>2522</v>
      </c>
      <c r="C1156">
        <v>22738.6</v>
      </c>
    </row>
    <row r="1157" spans="1:3">
      <c r="A1157" t="s">
        <v>1182</v>
      </c>
      <c r="B1157" t="s">
        <v>2522</v>
      </c>
      <c r="C1157">
        <v>23301.54</v>
      </c>
    </row>
    <row r="1158" spans="1:3">
      <c r="A1158" t="s">
        <v>1183</v>
      </c>
      <c r="B1158" t="s">
        <v>2522</v>
      </c>
      <c r="C1158">
        <v>23070.25</v>
      </c>
    </row>
    <row r="1159" spans="1:3">
      <c r="A1159" t="s">
        <v>1184</v>
      </c>
      <c r="B1159" t="s">
        <v>2522</v>
      </c>
      <c r="C1159">
        <v>22653.7</v>
      </c>
    </row>
    <row r="1160" spans="1:3">
      <c r="A1160" t="s">
        <v>1185</v>
      </c>
      <c r="B1160" t="s">
        <v>2522</v>
      </c>
      <c r="C1160">
        <v>22378.98</v>
      </c>
    </row>
    <row r="1161" spans="1:3">
      <c r="A1161" t="s">
        <v>1186</v>
      </c>
      <c r="B1161" t="s">
        <v>2522</v>
      </c>
      <c r="C1161">
        <v>22225.7</v>
      </c>
    </row>
    <row r="1162" spans="1:3">
      <c r="A1162" t="s">
        <v>1187</v>
      </c>
      <c r="B1162" t="s">
        <v>2522</v>
      </c>
      <c r="C1162">
        <v>22677.08</v>
      </c>
    </row>
    <row r="1163" spans="1:3">
      <c r="A1163" t="s">
        <v>1188</v>
      </c>
      <c r="B1163" t="s">
        <v>2522</v>
      </c>
      <c r="C1163">
        <v>22294.32</v>
      </c>
    </row>
    <row r="1164" spans="1:3">
      <c r="A1164" t="s">
        <v>1189</v>
      </c>
      <c r="B1164" t="s">
        <v>2522</v>
      </c>
      <c r="C1164">
        <v>23062.34</v>
      </c>
    </row>
    <row r="1165" spans="1:3">
      <c r="A1165" t="s">
        <v>1190</v>
      </c>
      <c r="B1165" t="s">
        <v>2522</v>
      </c>
      <c r="C1165">
        <v>23932.18</v>
      </c>
    </row>
    <row r="1166" spans="1:3">
      <c r="A1166" t="s">
        <v>1191</v>
      </c>
      <c r="B1166" t="s">
        <v>2522</v>
      </c>
      <c r="C1166">
        <v>23994.32</v>
      </c>
    </row>
    <row r="1167" spans="1:3">
      <c r="A1167" t="s">
        <v>1192</v>
      </c>
      <c r="B1167" t="s">
        <v>2522</v>
      </c>
      <c r="C1167">
        <v>24311.22</v>
      </c>
    </row>
    <row r="1168" spans="1:3">
      <c r="A1168" t="s">
        <v>1193</v>
      </c>
      <c r="B1168" t="s">
        <v>2522</v>
      </c>
      <c r="C1168">
        <v>24575.63</v>
      </c>
    </row>
    <row r="1169" spans="1:3">
      <c r="A1169" t="s">
        <v>1194</v>
      </c>
      <c r="B1169" t="s">
        <v>2522</v>
      </c>
      <c r="C1169">
        <v>24537.57</v>
      </c>
    </row>
    <row r="1170" spans="1:3">
      <c r="A1170" t="s">
        <v>1195</v>
      </c>
      <c r="B1170" t="s">
        <v>2522</v>
      </c>
      <c r="C1170">
        <v>23065.46</v>
      </c>
    </row>
    <row r="1171" spans="1:3">
      <c r="A1171" t="s">
        <v>1196</v>
      </c>
      <c r="B1171" t="s">
        <v>2522</v>
      </c>
      <c r="C1171">
        <v>23281.08</v>
      </c>
    </row>
    <row r="1172" spans="1:3">
      <c r="A1172" t="s">
        <v>1197</v>
      </c>
      <c r="B1172" t="s">
        <v>2522</v>
      </c>
      <c r="C1172">
        <v>23265.94</v>
      </c>
    </row>
    <row r="1173" spans="1:3">
      <c r="A1173" t="s">
        <v>1198</v>
      </c>
      <c r="B1173" t="s">
        <v>2522</v>
      </c>
      <c r="C1173">
        <v>23857.16</v>
      </c>
    </row>
    <row r="1174" spans="1:3">
      <c r="A1174" t="s">
        <v>1199</v>
      </c>
      <c r="B1174" t="s">
        <v>2522</v>
      </c>
      <c r="C1174">
        <v>23504.13</v>
      </c>
    </row>
    <row r="1175" spans="1:3">
      <c r="A1175" t="s">
        <v>1200</v>
      </c>
      <c r="B1175" t="s">
        <v>2522</v>
      </c>
      <c r="C1175">
        <v>23373.11</v>
      </c>
    </row>
    <row r="1176" spans="1:3">
      <c r="A1176" t="s">
        <v>1201</v>
      </c>
      <c r="B1176" t="s">
        <v>2522</v>
      </c>
      <c r="C1176">
        <v>24176.18</v>
      </c>
    </row>
    <row r="1177" spans="1:3">
      <c r="A1177" t="s">
        <v>1202</v>
      </c>
      <c r="B1177" t="s">
        <v>2522</v>
      </c>
      <c r="C1177">
        <v>24093.62</v>
      </c>
    </row>
    <row r="1178" spans="1:3">
      <c r="A1178" t="s">
        <v>1203</v>
      </c>
      <c r="B1178" t="s">
        <v>2522</v>
      </c>
      <c r="C1178">
        <v>24266.65</v>
      </c>
    </row>
    <row r="1179" spans="1:3">
      <c r="A1179" t="s">
        <v>1204</v>
      </c>
      <c r="B1179" t="s">
        <v>2522</v>
      </c>
      <c r="C1179">
        <v>24499.05</v>
      </c>
    </row>
    <row r="1180" spans="1:3">
      <c r="A1180" t="s">
        <v>1205</v>
      </c>
      <c r="B1180" t="s">
        <v>2522</v>
      </c>
      <c r="C1180">
        <v>23964.34</v>
      </c>
    </row>
    <row r="1181" spans="1:3">
      <c r="A1181" t="s">
        <v>1206</v>
      </c>
      <c r="B1181" t="s">
        <v>2522</v>
      </c>
      <c r="C1181">
        <v>24421.94</v>
      </c>
    </row>
    <row r="1182" spans="1:3">
      <c r="A1182" t="s">
        <v>1207</v>
      </c>
      <c r="B1182" t="s">
        <v>2522</v>
      </c>
      <c r="C1182">
        <v>24725</v>
      </c>
    </row>
    <row r="1183" spans="1:3">
      <c r="A1183" t="s">
        <v>1208</v>
      </c>
      <c r="B1183" t="s">
        <v>2522</v>
      </c>
      <c r="C1183">
        <v>24660.41</v>
      </c>
    </row>
    <row r="1184" spans="1:3">
      <c r="A1184" t="s">
        <v>1209</v>
      </c>
      <c r="B1184" t="s">
        <v>2522</v>
      </c>
      <c r="C1184">
        <v>24443.45</v>
      </c>
    </row>
    <row r="1185" spans="1:3">
      <c r="A1185" t="s">
        <v>1210</v>
      </c>
      <c r="B1185" t="s">
        <v>2522</v>
      </c>
      <c r="C1185">
        <v>23818.81</v>
      </c>
    </row>
    <row r="1186" spans="1:3">
      <c r="A1186" t="s">
        <v>1211</v>
      </c>
      <c r="B1186" t="s">
        <v>2522</v>
      </c>
      <c r="C1186">
        <v>21950.3</v>
      </c>
    </row>
    <row r="1187" spans="1:3">
      <c r="A1187" t="s">
        <v>1212</v>
      </c>
      <c r="B1187" t="s">
        <v>2522</v>
      </c>
      <c r="C1187">
        <v>21935.25</v>
      </c>
    </row>
    <row r="1188" spans="1:3">
      <c r="A1188" t="s">
        <v>1213</v>
      </c>
      <c r="B1188" t="s">
        <v>2522</v>
      </c>
      <c r="C1188">
        <v>22163.63</v>
      </c>
    </row>
    <row r="1189" spans="1:3">
      <c r="A1189" t="s">
        <v>1214</v>
      </c>
      <c r="B1189" t="s">
        <v>2522</v>
      </c>
      <c r="C1189">
        <v>21563.93</v>
      </c>
    </row>
    <row r="1190" spans="1:3">
      <c r="A1190" t="s">
        <v>1215</v>
      </c>
      <c r="B1190" t="s">
        <v>2522</v>
      </c>
      <c r="C1190">
        <v>21317.23</v>
      </c>
    </row>
    <row r="1191" spans="1:3">
      <c r="A1191" t="s">
        <v>1216</v>
      </c>
      <c r="B1191" t="s">
        <v>2522</v>
      </c>
      <c r="C1191">
        <v>20526.439999999999</v>
      </c>
    </row>
    <row r="1192" spans="1:3">
      <c r="A1192" t="s">
        <v>1217</v>
      </c>
      <c r="B1192" t="s">
        <v>2522</v>
      </c>
      <c r="C1192">
        <v>19115.18</v>
      </c>
    </row>
    <row r="1193" spans="1:3">
      <c r="A1193" t="s">
        <v>1218</v>
      </c>
      <c r="B1193" t="s">
        <v>2522</v>
      </c>
      <c r="C1193">
        <v>19128.810000000001</v>
      </c>
    </row>
    <row r="1194" spans="1:3">
      <c r="A1194" t="s">
        <v>1219</v>
      </c>
      <c r="B1194" t="s">
        <v>2522</v>
      </c>
      <c r="C1194">
        <v>19058.73</v>
      </c>
    </row>
    <row r="1195" spans="1:3">
      <c r="A1195" t="s">
        <v>1220</v>
      </c>
      <c r="B1195" t="s">
        <v>2522</v>
      </c>
      <c r="C1195">
        <v>20249.349999999999</v>
      </c>
    </row>
    <row r="1196" spans="1:3">
      <c r="A1196" t="s">
        <v>1221</v>
      </c>
      <c r="B1196" t="s">
        <v>2522</v>
      </c>
      <c r="C1196">
        <v>21395.21</v>
      </c>
    </row>
    <row r="1197" spans="1:3">
      <c r="A1197" t="s">
        <v>1222</v>
      </c>
      <c r="B1197" t="s">
        <v>2522</v>
      </c>
      <c r="C1197">
        <v>21566</v>
      </c>
    </row>
    <row r="1198" spans="1:3">
      <c r="A1198" t="s">
        <v>1223</v>
      </c>
      <c r="B1198" t="s">
        <v>2522</v>
      </c>
      <c r="C1198">
        <v>22826.68</v>
      </c>
    </row>
    <row r="1199" spans="1:3">
      <c r="A1199" t="s">
        <v>1224</v>
      </c>
      <c r="B1199" t="s">
        <v>2522</v>
      </c>
      <c r="C1199">
        <v>22607.9</v>
      </c>
    </row>
    <row r="1200" spans="1:3">
      <c r="A1200" t="s">
        <v>1225</v>
      </c>
      <c r="B1200" t="s">
        <v>2522</v>
      </c>
      <c r="C1200">
        <v>22799.48</v>
      </c>
    </row>
    <row r="1201" spans="1:3">
      <c r="A1201" t="s">
        <v>1226</v>
      </c>
      <c r="B1201" t="s">
        <v>2522</v>
      </c>
      <c r="C1201">
        <v>23527.73</v>
      </c>
    </row>
    <row r="1202" spans="1:3">
      <c r="A1202" t="s">
        <v>1227</v>
      </c>
      <c r="B1202" t="s">
        <v>2522</v>
      </c>
      <c r="C1202">
        <v>23730.38</v>
      </c>
    </row>
    <row r="1203" spans="1:3">
      <c r="A1203" t="s">
        <v>1228</v>
      </c>
      <c r="B1203" t="s">
        <v>2522</v>
      </c>
      <c r="C1203">
        <v>23931.91</v>
      </c>
    </row>
    <row r="1204" spans="1:3">
      <c r="A1204" t="s">
        <v>1229</v>
      </c>
      <c r="B1204" t="s">
        <v>2522</v>
      </c>
      <c r="C1204">
        <v>23865.599999999999</v>
      </c>
    </row>
    <row r="1205" spans="1:3">
      <c r="A1205" t="s">
        <v>1230</v>
      </c>
      <c r="B1205" t="s">
        <v>2522</v>
      </c>
      <c r="C1205">
        <v>23228.11</v>
      </c>
    </row>
    <row r="1206" spans="1:3">
      <c r="A1206" t="s">
        <v>1231</v>
      </c>
      <c r="B1206" t="s">
        <v>2522</v>
      </c>
      <c r="C1206">
        <v>23876.81</v>
      </c>
    </row>
    <row r="1207" spans="1:3">
      <c r="A1207" t="s">
        <v>1232</v>
      </c>
      <c r="B1207" t="s">
        <v>2522</v>
      </c>
      <c r="C1207">
        <v>24030.86</v>
      </c>
    </row>
    <row r="1208" spans="1:3">
      <c r="A1208" t="s">
        <v>1233</v>
      </c>
      <c r="B1208" t="s">
        <v>2522</v>
      </c>
      <c r="C1208">
        <v>24189.4</v>
      </c>
    </row>
    <row r="1209" spans="1:3">
      <c r="A1209" t="s">
        <v>1234</v>
      </c>
      <c r="B1209" t="s">
        <v>2522</v>
      </c>
      <c r="C1209">
        <v>24039.97</v>
      </c>
    </row>
    <row r="1210" spans="1:3">
      <c r="A1210" t="s">
        <v>1235</v>
      </c>
      <c r="B1210" t="s">
        <v>2522</v>
      </c>
      <c r="C1210">
        <v>23605.33</v>
      </c>
    </row>
    <row r="1211" spans="1:3">
      <c r="A1211" t="s">
        <v>1236</v>
      </c>
      <c r="B1211" t="s">
        <v>2522</v>
      </c>
      <c r="C1211">
        <v>24088.67</v>
      </c>
    </row>
    <row r="1212" spans="1:3">
      <c r="A1212" t="s">
        <v>1237</v>
      </c>
      <c r="B1212" t="s">
        <v>2522</v>
      </c>
      <c r="C1212">
        <v>21047.02</v>
      </c>
    </row>
    <row r="1213" spans="1:3">
      <c r="A1213" t="s">
        <v>1238</v>
      </c>
      <c r="B1213" t="s">
        <v>2522</v>
      </c>
      <c r="C1213">
        <v>22727.1</v>
      </c>
    </row>
    <row r="1214" spans="1:3">
      <c r="A1214" t="s">
        <v>1239</v>
      </c>
      <c r="B1214" t="s">
        <v>2522</v>
      </c>
      <c r="C1214">
        <v>22500.75</v>
      </c>
    </row>
    <row r="1215" spans="1:3">
      <c r="A1215" t="s">
        <v>1240</v>
      </c>
      <c r="B1215" t="s">
        <v>2522</v>
      </c>
      <c r="C1215">
        <v>23171.81</v>
      </c>
    </row>
    <row r="1216" spans="1:3">
      <c r="A1216" t="s">
        <v>1241</v>
      </c>
      <c r="B1216" t="s">
        <v>2522</v>
      </c>
      <c r="C1216">
        <v>21827.1</v>
      </c>
    </row>
    <row r="1217" spans="1:3">
      <c r="A1217" t="s">
        <v>1242</v>
      </c>
      <c r="B1217" t="s">
        <v>2522</v>
      </c>
      <c r="C1217">
        <v>21606.720000000001</v>
      </c>
    </row>
    <row r="1218" spans="1:3">
      <c r="A1218" t="s">
        <v>1243</v>
      </c>
      <c r="B1218" t="s">
        <v>2522</v>
      </c>
      <c r="C1218">
        <v>21683.46</v>
      </c>
    </row>
    <row r="1219" spans="1:3">
      <c r="A1219" t="s">
        <v>1244</v>
      </c>
      <c r="B1219" t="s">
        <v>2522</v>
      </c>
      <c r="C1219">
        <v>21353.5</v>
      </c>
    </row>
    <row r="1220" spans="1:3">
      <c r="A1220" t="s">
        <v>1245</v>
      </c>
      <c r="B1220" t="s">
        <v>2522</v>
      </c>
      <c r="C1220">
        <v>20368.62</v>
      </c>
    </row>
    <row r="1221" spans="1:3">
      <c r="A1221" t="s">
        <v>1246</v>
      </c>
      <c r="B1221" t="s">
        <v>2522</v>
      </c>
      <c r="C1221">
        <v>19744.62</v>
      </c>
    </row>
    <row r="1222" spans="1:3">
      <c r="A1222" t="s">
        <v>1247</v>
      </c>
      <c r="B1222" t="s">
        <v>2522</v>
      </c>
      <c r="C1222">
        <v>20577.88</v>
      </c>
    </row>
    <row r="1223" spans="1:3">
      <c r="A1223" t="s">
        <v>1248</v>
      </c>
      <c r="B1223" t="s">
        <v>2522</v>
      </c>
      <c r="C1223">
        <v>21330.959999999999</v>
      </c>
    </row>
    <row r="1224" spans="1:3">
      <c r="A1224" t="s">
        <v>1249</v>
      </c>
      <c r="B1224" t="s">
        <v>2522</v>
      </c>
      <c r="C1224">
        <v>21789.39</v>
      </c>
    </row>
    <row r="1225" spans="1:3">
      <c r="A1225" t="s">
        <v>1250</v>
      </c>
      <c r="B1225" t="s">
        <v>2522</v>
      </c>
      <c r="C1225">
        <v>21948.38</v>
      </c>
    </row>
    <row r="1226" spans="1:3">
      <c r="A1226" t="s">
        <v>1251</v>
      </c>
      <c r="B1226" t="s">
        <v>2522</v>
      </c>
      <c r="C1226">
        <v>22152.26</v>
      </c>
    </row>
    <row r="1227" spans="1:3">
      <c r="A1227" t="s">
        <v>1252</v>
      </c>
      <c r="B1227" t="s">
        <v>2522</v>
      </c>
      <c r="C1227">
        <v>21092.62</v>
      </c>
    </row>
    <row r="1228" spans="1:3">
      <c r="A1228" t="s">
        <v>1253</v>
      </c>
      <c r="B1228" t="s">
        <v>2522</v>
      </c>
      <c r="C1228">
        <v>21662.22</v>
      </c>
    </row>
    <row r="1229" spans="1:3">
      <c r="A1229" t="s">
        <v>1254</v>
      </c>
      <c r="B1229" t="s">
        <v>2522</v>
      </c>
      <c r="C1229">
        <v>22133.34</v>
      </c>
    </row>
    <row r="1230" spans="1:3">
      <c r="A1230" t="s">
        <v>1255</v>
      </c>
      <c r="B1230" t="s">
        <v>2522</v>
      </c>
      <c r="C1230">
        <v>21718.880000000001</v>
      </c>
    </row>
    <row r="1231" spans="1:3">
      <c r="A1231" t="s">
        <v>1256</v>
      </c>
      <c r="B1231" t="s">
        <v>2522</v>
      </c>
      <c r="C1231">
        <v>22031.21</v>
      </c>
    </row>
    <row r="1232" spans="1:3">
      <c r="A1232" t="s">
        <v>1257</v>
      </c>
      <c r="B1232" t="s">
        <v>2522</v>
      </c>
      <c r="C1232">
        <v>22150.97</v>
      </c>
    </row>
    <row r="1233" spans="1:3">
      <c r="A1233" t="s">
        <v>1258</v>
      </c>
      <c r="B1233" t="s">
        <v>2522</v>
      </c>
      <c r="C1233">
        <v>22624.12</v>
      </c>
    </row>
    <row r="1234" spans="1:3">
      <c r="A1234" t="s">
        <v>1259</v>
      </c>
      <c r="B1234" t="s">
        <v>2522</v>
      </c>
      <c r="C1234">
        <v>22827.57</v>
      </c>
    </row>
    <row r="1235" spans="1:3">
      <c r="A1235" t="s">
        <v>1260</v>
      </c>
      <c r="B1235" t="s">
        <v>2522</v>
      </c>
      <c r="C1235">
        <v>22997.65</v>
      </c>
    </row>
    <row r="1236" spans="1:3">
      <c r="A1236" t="s">
        <v>1261</v>
      </c>
      <c r="B1236" t="s">
        <v>2522</v>
      </c>
      <c r="C1236">
        <v>23063.26</v>
      </c>
    </row>
    <row r="1237" spans="1:3">
      <c r="A1237" t="s">
        <v>1262</v>
      </c>
      <c r="B1237" t="s">
        <v>2522</v>
      </c>
      <c r="C1237">
        <v>22220.3</v>
      </c>
    </row>
    <row r="1238" spans="1:3">
      <c r="A1238" t="s">
        <v>1263</v>
      </c>
      <c r="B1238" t="s">
        <v>2522</v>
      </c>
      <c r="C1238">
        <v>22588.240000000002</v>
      </c>
    </row>
    <row r="1239" spans="1:3">
      <c r="A1239" t="s">
        <v>1264</v>
      </c>
      <c r="B1239" t="s">
        <v>2522</v>
      </c>
      <c r="C1239">
        <v>23028.38</v>
      </c>
    </row>
    <row r="1240" spans="1:3">
      <c r="A1240" t="s">
        <v>1265</v>
      </c>
      <c r="B1240" t="s">
        <v>2522</v>
      </c>
      <c r="C1240">
        <v>22890.05</v>
      </c>
    </row>
    <row r="1241" spans="1:3">
      <c r="A1241" t="s">
        <v>1266</v>
      </c>
      <c r="B1241" t="s">
        <v>2522</v>
      </c>
      <c r="C1241">
        <v>21951.26</v>
      </c>
    </row>
    <row r="1242" spans="1:3">
      <c r="A1242" t="s">
        <v>1267</v>
      </c>
      <c r="B1242" t="s">
        <v>2522</v>
      </c>
      <c r="C1242">
        <v>21705</v>
      </c>
    </row>
    <row r="1243" spans="1:3">
      <c r="A1243" t="s">
        <v>1268</v>
      </c>
      <c r="B1243" t="s">
        <v>2522</v>
      </c>
      <c r="C1243">
        <v>21003.98</v>
      </c>
    </row>
    <row r="1244" spans="1:3">
      <c r="A1244" t="s">
        <v>1269</v>
      </c>
      <c r="B1244" t="s">
        <v>2522</v>
      </c>
      <c r="C1244">
        <v>22093.62</v>
      </c>
    </row>
    <row r="1245" spans="1:3">
      <c r="A1245" t="s">
        <v>1270</v>
      </c>
      <c r="B1245" t="s">
        <v>2522</v>
      </c>
      <c r="C1245">
        <v>22394.17</v>
      </c>
    </row>
    <row r="1246" spans="1:3">
      <c r="A1246" t="s">
        <v>1271</v>
      </c>
      <c r="B1246" t="s">
        <v>2522</v>
      </c>
      <c r="C1246">
        <v>23118.880000000001</v>
      </c>
    </row>
    <row r="1247" spans="1:3">
      <c r="A1247" t="s">
        <v>1272</v>
      </c>
      <c r="B1247" t="s">
        <v>2522</v>
      </c>
      <c r="C1247">
        <v>22737.69</v>
      </c>
    </row>
    <row r="1248" spans="1:3">
      <c r="A1248" t="s">
        <v>1273</v>
      </c>
      <c r="B1248" t="s">
        <v>2522</v>
      </c>
      <c r="C1248">
        <v>22750.42</v>
      </c>
    </row>
    <row r="1249" spans="1:3">
      <c r="A1249" t="s">
        <v>1274</v>
      </c>
      <c r="B1249" t="s">
        <v>2522</v>
      </c>
      <c r="C1249">
        <v>21858.41</v>
      </c>
    </row>
    <row r="1250" spans="1:3">
      <c r="A1250" t="s">
        <v>1275</v>
      </c>
      <c r="B1250" t="s">
        <v>2522</v>
      </c>
      <c r="C1250">
        <v>22149.88</v>
      </c>
    </row>
    <row r="1251" spans="1:3">
      <c r="A1251" t="s">
        <v>1276</v>
      </c>
      <c r="B1251" t="s">
        <v>2522</v>
      </c>
      <c r="C1251">
        <v>22687.07</v>
      </c>
    </row>
    <row r="1252" spans="1:3">
      <c r="A1252" t="s">
        <v>1277</v>
      </c>
      <c r="B1252" t="s">
        <v>2522</v>
      </c>
      <c r="C1252">
        <v>22882.77</v>
      </c>
    </row>
    <row r="1253" spans="1:3">
      <c r="A1253" t="s">
        <v>1278</v>
      </c>
      <c r="B1253" t="s">
        <v>2522</v>
      </c>
      <c r="C1253">
        <v>22463.599999999999</v>
      </c>
    </row>
    <row r="1254" spans="1:3">
      <c r="A1254" t="s">
        <v>1279</v>
      </c>
      <c r="B1254" t="s">
        <v>2522</v>
      </c>
      <c r="C1254">
        <v>22627.01</v>
      </c>
    </row>
    <row r="1255" spans="1:3">
      <c r="A1255" t="s">
        <v>1280</v>
      </c>
      <c r="B1255" t="s">
        <v>2522</v>
      </c>
      <c r="C1255">
        <v>22378.47</v>
      </c>
    </row>
    <row r="1256" spans="1:3">
      <c r="A1256" t="s">
        <v>1281</v>
      </c>
      <c r="B1256" t="s">
        <v>2522</v>
      </c>
      <c r="C1256">
        <v>22718.84</v>
      </c>
    </row>
    <row r="1257" spans="1:3">
      <c r="A1257" t="s">
        <v>1282</v>
      </c>
      <c r="B1257" t="s">
        <v>2522</v>
      </c>
      <c r="C1257">
        <v>23403.16</v>
      </c>
    </row>
    <row r="1258" spans="1:3">
      <c r="A1258" t="s">
        <v>1283</v>
      </c>
      <c r="B1258" t="s">
        <v>2522</v>
      </c>
      <c r="C1258">
        <v>22922.97</v>
      </c>
    </row>
    <row r="1259" spans="1:3">
      <c r="A1259" t="s">
        <v>1284</v>
      </c>
      <c r="B1259" t="s">
        <v>2522</v>
      </c>
      <c r="C1259">
        <v>23637.439999999999</v>
      </c>
    </row>
    <row r="1260" spans="1:3">
      <c r="A1260" t="s">
        <v>1285</v>
      </c>
      <c r="B1260" t="s">
        <v>2522</v>
      </c>
      <c r="C1260">
        <v>23808.07</v>
      </c>
    </row>
    <row r="1261" spans="1:3">
      <c r="A1261" t="s">
        <v>1286</v>
      </c>
      <c r="B1261" t="s">
        <v>2522</v>
      </c>
      <c r="C1261">
        <v>23946.560000000001</v>
      </c>
    </row>
    <row r="1262" spans="1:3">
      <c r="A1262" t="s">
        <v>1287</v>
      </c>
      <c r="B1262" t="s">
        <v>2522</v>
      </c>
      <c r="C1262">
        <v>22966.51</v>
      </c>
    </row>
    <row r="1263" spans="1:3">
      <c r="A1263" t="s">
        <v>1288</v>
      </c>
      <c r="B1263" t="s">
        <v>2522</v>
      </c>
      <c r="C1263">
        <v>23765.040000000001</v>
      </c>
    </row>
    <row r="1264" spans="1:3">
      <c r="A1264" t="s">
        <v>1289</v>
      </c>
      <c r="B1264" t="s">
        <v>2522</v>
      </c>
      <c r="C1264">
        <v>23992.09</v>
      </c>
    </row>
    <row r="1265" spans="1:3">
      <c r="A1265" t="s">
        <v>1290</v>
      </c>
      <c r="B1265" t="s">
        <v>2522</v>
      </c>
      <c r="C1265">
        <v>24550.94</v>
      </c>
    </row>
    <row r="1266" spans="1:3">
      <c r="A1266" t="s">
        <v>1291</v>
      </c>
      <c r="B1266" t="s">
        <v>2522</v>
      </c>
      <c r="C1266">
        <v>24277.87</v>
      </c>
    </row>
    <row r="1267" spans="1:3">
      <c r="A1267" t="s">
        <v>1292</v>
      </c>
      <c r="B1267" t="s">
        <v>2522</v>
      </c>
      <c r="C1267">
        <v>24678.94</v>
      </c>
    </row>
    <row r="1268" spans="1:3">
      <c r="A1268" t="s">
        <v>1293</v>
      </c>
      <c r="B1268" t="s">
        <v>2522</v>
      </c>
      <c r="C1268">
        <v>24412.57</v>
      </c>
    </row>
    <row r="1269" spans="1:3">
      <c r="A1269" t="s">
        <v>1294</v>
      </c>
      <c r="B1269" t="s">
        <v>2522</v>
      </c>
      <c r="C1269">
        <v>25057.06</v>
      </c>
    </row>
    <row r="1270" spans="1:3">
      <c r="A1270" t="s">
        <v>1295</v>
      </c>
      <c r="B1270" t="s">
        <v>2522</v>
      </c>
      <c r="C1270">
        <v>25007.57</v>
      </c>
    </row>
    <row r="1271" spans="1:3">
      <c r="A1271" t="s">
        <v>1296</v>
      </c>
      <c r="B1271" t="s">
        <v>2522</v>
      </c>
      <c r="C1271">
        <v>25138.35</v>
      </c>
    </row>
    <row r="1272" spans="1:3">
      <c r="A1272" t="s">
        <v>1297</v>
      </c>
      <c r="B1272" t="s">
        <v>2522</v>
      </c>
      <c r="C1272">
        <v>25093.34</v>
      </c>
    </row>
    <row r="1273" spans="1:3">
      <c r="A1273" t="s">
        <v>1298</v>
      </c>
      <c r="B1273" t="s">
        <v>2522</v>
      </c>
      <c r="C1273">
        <v>24896.799999999999</v>
      </c>
    </row>
    <row r="1274" spans="1:3">
      <c r="A1274" t="s">
        <v>1299</v>
      </c>
      <c r="B1274" t="s">
        <v>2522</v>
      </c>
      <c r="C1274">
        <v>24923.05</v>
      </c>
    </row>
    <row r="1275" spans="1:3">
      <c r="A1275" t="s">
        <v>1300</v>
      </c>
      <c r="B1275" t="s">
        <v>2522</v>
      </c>
      <c r="C1275">
        <v>24824.959999999999</v>
      </c>
    </row>
    <row r="1276" spans="1:3">
      <c r="A1276" t="s">
        <v>1301</v>
      </c>
      <c r="B1276" t="s">
        <v>2522</v>
      </c>
      <c r="C1276">
        <v>25128.28</v>
      </c>
    </row>
    <row r="1277" spans="1:3">
      <c r="A1277" t="s">
        <v>1302</v>
      </c>
      <c r="B1277" t="s">
        <v>2522</v>
      </c>
      <c r="C1277">
        <v>26190.17</v>
      </c>
    </row>
    <row r="1278" spans="1:3">
      <c r="A1278" t="s">
        <v>1303</v>
      </c>
      <c r="B1278" t="s">
        <v>2522</v>
      </c>
      <c r="C1278">
        <v>27543.52</v>
      </c>
    </row>
    <row r="1279" spans="1:3">
      <c r="A1279" t="s">
        <v>1304</v>
      </c>
      <c r="B1279" t="s">
        <v>2522</v>
      </c>
      <c r="C1279">
        <v>28042.6</v>
      </c>
    </row>
    <row r="1280" spans="1:3">
      <c r="A1280" t="s">
        <v>1305</v>
      </c>
      <c r="B1280" t="s">
        <v>2522</v>
      </c>
      <c r="C1280">
        <v>28150.52</v>
      </c>
    </row>
    <row r="1281" spans="1:3">
      <c r="A1281" t="s">
        <v>1306</v>
      </c>
      <c r="B1281" t="s">
        <v>2522</v>
      </c>
      <c r="C1281">
        <v>27798.92</v>
      </c>
    </row>
    <row r="1282" spans="1:3">
      <c r="A1282" t="s">
        <v>1307</v>
      </c>
      <c r="B1282" t="s">
        <v>2522</v>
      </c>
      <c r="C1282">
        <v>27761.41</v>
      </c>
    </row>
    <row r="1283" spans="1:3">
      <c r="A1283" t="s">
        <v>1308</v>
      </c>
      <c r="B1283" t="s">
        <v>2522</v>
      </c>
      <c r="C1283">
        <v>27271.7</v>
      </c>
    </row>
    <row r="1284" spans="1:3">
      <c r="A1284" t="s">
        <v>1309</v>
      </c>
      <c r="B1284" t="s">
        <v>2522</v>
      </c>
      <c r="C1284">
        <v>26701.81</v>
      </c>
    </row>
    <row r="1285" spans="1:3">
      <c r="A1285" t="s">
        <v>1310</v>
      </c>
      <c r="B1285" t="s">
        <v>2522</v>
      </c>
      <c r="C1285">
        <v>27512.84</v>
      </c>
    </row>
    <row r="1286" spans="1:3">
      <c r="A1286" t="s">
        <v>1311</v>
      </c>
      <c r="B1286" t="s">
        <v>2522</v>
      </c>
      <c r="C1286">
        <v>28383.21</v>
      </c>
    </row>
    <row r="1287" spans="1:3">
      <c r="A1287" t="s">
        <v>1312</v>
      </c>
      <c r="B1287" t="s">
        <v>2522</v>
      </c>
      <c r="C1287">
        <v>29899.47</v>
      </c>
    </row>
    <row r="1288" spans="1:3">
      <c r="A1288" t="s">
        <v>1313</v>
      </c>
      <c r="B1288" t="s">
        <v>2522</v>
      </c>
      <c r="C1288">
        <v>30094.95</v>
      </c>
    </row>
    <row r="1289" spans="1:3">
      <c r="A1289" t="s">
        <v>1314</v>
      </c>
      <c r="B1289" t="s">
        <v>2522</v>
      </c>
      <c r="C1289">
        <v>29521.55</v>
      </c>
    </row>
    <row r="1290" spans="1:3">
      <c r="A1290" t="s">
        <v>1315</v>
      </c>
      <c r="B1290" t="s">
        <v>2522</v>
      </c>
      <c r="C1290">
        <v>29755.919999999998</v>
      </c>
    </row>
    <row r="1291" spans="1:3">
      <c r="A1291" t="s">
        <v>1316</v>
      </c>
      <c r="B1291" t="s">
        <v>2522</v>
      </c>
      <c r="C1291">
        <v>28982.560000000001</v>
      </c>
    </row>
    <row r="1292" spans="1:3">
      <c r="A1292" t="s">
        <v>1317</v>
      </c>
      <c r="B1292" t="s">
        <v>2522</v>
      </c>
      <c r="C1292">
        <v>28598.06</v>
      </c>
    </row>
    <row r="1293" spans="1:3">
      <c r="A1293" t="s">
        <v>1318</v>
      </c>
      <c r="B1293" t="s">
        <v>2522</v>
      </c>
      <c r="C1293">
        <v>28732.53</v>
      </c>
    </row>
    <row r="1294" spans="1:3">
      <c r="A1294" t="s">
        <v>1319</v>
      </c>
      <c r="B1294" t="s">
        <v>2522</v>
      </c>
      <c r="C1294">
        <v>29162.31</v>
      </c>
    </row>
    <row r="1295" spans="1:3">
      <c r="A1295" t="s">
        <v>1320</v>
      </c>
      <c r="B1295" t="s">
        <v>2522</v>
      </c>
      <c r="C1295">
        <v>29982.97</v>
      </c>
    </row>
    <row r="1296" spans="1:3">
      <c r="A1296" t="s">
        <v>1321</v>
      </c>
      <c r="B1296" t="s">
        <v>2522</v>
      </c>
      <c r="C1296">
        <v>30459.31</v>
      </c>
    </row>
    <row r="1297" spans="1:3">
      <c r="A1297" t="s">
        <v>1322</v>
      </c>
      <c r="B1297" t="s">
        <v>2522</v>
      </c>
      <c r="C1297">
        <v>31258.57</v>
      </c>
    </row>
    <row r="1298" spans="1:3">
      <c r="A1298" t="s">
        <v>1323</v>
      </c>
      <c r="B1298" t="s">
        <v>2522</v>
      </c>
      <c r="C1298">
        <v>31223.56</v>
      </c>
    </row>
    <row r="1299" spans="1:3">
      <c r="A1299" t="s">
        <v>1324</v>
      </c>
      <c r="B1299" t="s">
        <v>2522</v>
      </c>
      <c r="C1299">
        <v>30284.3</v>
      </c>
    </row>
    <row r="1300" spans="1:3">
      <c r="A1300" t="s">
        <v>1325</v>
      </c>
      <c r="B1300" t="s">
        <v>2522</v>
      </c>
      <c r="C1300">
        <v>29096.79</v>
      </c>
    </row>
    <row r="1301" spans="1:3">
      <c r="A1301" t="s">
        <v>1326</v>
      </c>
      <c r="B1301" t="s">
        <v>2522</v>
      </c>
      <c r="C1301">
        <v>29911.39</v>
      </c>
    </row>
    <row r="1302" spans="1:3">
      <c r="A1302" t="s">
        <v>1327</v>
      </c>
      <c r="B1302" t="s">
        <v>2522</v>
      </c>
      <c r="C1302">
        <v>28106.880000000001</v>
      </c>
    </row>
    <row r="1303" spans="1:3">
      <c r="A1303" t="s">
        <v>1328</v>
      </c>
      <c r="B1303" t="s">
        <v>2522</v>
      </c>
      <c r="C1303">
        <v>28020.16</v>
      </c>
    </row>
    <row r="1304" spans="1:3">
      <c r="A1304" t="s">
        <v>1329</v>
      </c>
      <c r="B1304" t="s">
        <v>2522</v>
      </c>
      <c r="C1304">
        <v>29344.45</v>
      </c>
    </row>
    <row r="1305" spans="1:3">
      <c r="A1305" t="s">
        <v>1330</v>
      </c>
      <c r="B1305" t="s">
        <v>2522</v>
      </c>
      <c r="C1305">
        <v>28774.23</v>
      </c>
    </row>
    <row r="1306" spans="1:3">
      <c r="A1306" t="s">
        <v>1331</v>
      </c>
      <c r="B1306" t="s">
        <v>2522</v>
      </c>
      <c r="C1306">
        <v>29274.93</v>
      </c>
    </row>
    <row r="1307" spans="1:3">
      <c r="A1307" t="s">
        <v>1332</v>
      </c>
      <c r="B1307" t="s">
        <v>2522</v>
      </c>
      <c r="C1307">
        <v>27895.21</v>
      </c>
    </row>
    <row r="1308" spans="1:3">
      <c r="A1308" t="s">
        <v>1333</v>
      </c>
      <c r="B1308" t="s">
        <v>2522</v>
      </c>
      <c r="C1308">
        <v>28123.13</v>
      </c>
    </row>
    <row r="1309" spans="1:3">
      <c r="A1309" t="s">
        <v>1334</v>
      </c>
      <c r="B1309" t="s">
        <v>2522</v>
      </c>
      <c r="C1309">
        <v>27441.69</v>
      </c>
    </row>
    <row r="1310" spans="1:3">
      <c r="A1310" t="s">
        <v>1335</v>
      </c>
      <c r="B1310" t="s">
        <v>2522</v>
      </c>
      <c r="C1310">
        <v>28289.58</v>
      </c>
    </row>
    <row r="1311" spans="1:3">
      <c r="A1311" t="s">
        <v>1336</v>
      </c>
      <c r="B1311" t="s">
        <v>2522</v>
      </c>
      <c r="C1311">
        <v>28329.66</v>
      </c>
    </row>
    <row r="1312" spans="1:3">
      <c r="A1312" t="s">
        <v>1337</v>
      </c>
      <c r="B1312" t="s">
        <v>2522</v>
      </c>
      <c r="C1312">
        <v>28332.5</v>
      </c>
    </row>
    <row r="1313" spans="1:3">
      <c r="A1313" t="s">
        <v>1338</v>
      </c>
      <c r="B1313" t="s">
        <v>2522</v>
      </c>
      <c r="C1313">
        <v>27184.58</v>
      </c>
    </row>
    <row r="1314" spans="1:3">
      <c r="A1314" t="s">
        <v>1339</v>
      </c>
      <c r="B1314" t="s">
        <v>2522</v>
      </c>
      <c r="C1314">
        <v>27393.3</v>
      </c>
    </row>
    <row r="1315" spans="1:3">
      <c r="A1315" t="s">
        <v>1340</v>
      </c>
      <c r="B1315" t="s">
        <v>2522</v>
      </c>
      <c r="C1315">
        <v>27600.52</v>
      </c>
    </row>
    <row r="1316" spans="1:3">
      <c r="A1316" t="s">
        <v>1341</v>
      </c>
      <c r="B1316" t="s">
        <v>2522</v>
      </c>
      <c r="C1316">
        <v>27201.75</v>
      </c>
    </row>
    <row r="1317" spans="1:3">
      <c r="A1317" t="s">
        <v>1342</v>
      </c>
      <c r="B1317" t="s">
        <v>2522</v>
      </c>
      <c r="C1317">
        <v>25633.64</v>
      </c>
    </row>
    <row r="1318" spans="1:3">
      <c r="A1318" t="s">
        <v>1343</v>
      </c>
      <c r="B1318" t="s">
        <v>2522</v>
      </c>
      <c r="C1318">
        <v>24876.22</v>
      </c>
    </row>
    <row r="1319" spans="1:3">
      <c r="A1319" t="s">
        <v>1344</v>
      </c>
      <c r="B1319" t="s">
        <v>2522</v>
      </c>
      <c r="C1319">
        <v>24881.360000000001</v>
      </c>
    </row>
    <row r="1320" spans="1:3">
      <c r="A1320" t="s">
        <v>1345</v>
      </c>
      <c r="B1320" t="s">
        <v>2522</v>
      </c>
      <c r="C1320">
        <v>25321.05</v>
      </c>
    </row>
    <row r="1321" spans="1:3">
      <c r="A1321" t="s">
        <v>1346</v>
      </c>
      <c r="B1321" t="s">
        <v>2522</v>
      </c>
      <c r="C1321">
        <v>24938.66</v>
      </c>
    </row>
    <row r="1322" spans="1:3">
      <c r="A1322" t="s">
        <v>1347</v>
      </c>
      <c r="B1322" t="s">
        <v>2522</v>
      </c>
      <c r="C1322">
        <v>24325.39</v>
      </c>
    </row>
    <row r="1323" spans="1:3">
      <c r="A1323" t="s">
        <v>1348</v>
      </c>
      <c r="B1323" t="s">
        <v>2522</v>
      </c>
      <c r="C1323">
        <v>23502.93</v>
      </c>
    </row>
    <row r="1324" spans="1:3">
      <c r="A1324" t="s">
        <v>1349</v>
      </c>
      <c r="B1324" t="s">
        <v>2522</v>
      </c>
      <c r="C1324">
        <v>24839.81</v>
      </c>
    </row>
    <row r="1325" spans="1:3">
      <c r="A1325" t="s">
        <v>1350</v>
      </c>
      <c r="B1325" t="s">
        <v>2522</v>
      </c>
      <c r="C1325">
        <v>24554.81</v>
      </c>
    </row>
    <row r="1326" spans="1:3">
      <c r="A1326" t="s">
        <v>1351</v>
      </c>
      <c r="B1326" t="s">
        <v>2522</v>
      </c>
      <c r="C1326">
        <v>25605.13</v>
      </c>
    </row>
    <row r="1327" spans="1:3">
      <c r="A1327" t="s">
        <v>1352</v>
      </c>
      <c r="B1327" t="s">
        <v>2522</v>
      </c>
      <c r="C1327">
        <v>26140.65</v>
      </c>
    </row>
    <row r="1328" spans="1:3">
      <c r="A1328" t="s">
        <v>1353</v>
      </c>
      <c r="B1328" t="s">
        <v>2522</v>
      </c>
      <c r="C1328">
        <v>25225.38</v>
      </c>
    </row>
    <row r="1329" spans="1:3">
      <c r="A1329" t="s">
        <v>1354</v>
      </c>
      <c r="B1329" t="s">
        <v>2522</v>
      </c>
      <c r="C1329">
        <v>26534.58</v>
      </c>
    </row>
    <row r="1330" spans="1:3">
      <c r="A1330" t="s">
        <v>1355</v>
      </c>
      <c r="B1330" t="s">
        <v>2522</v>
      </c>
      <c r="C1330">
        <v>26650.11</v>
      </c>
    </row>
    <row r="1331" spans="1:3">
      <c r="A1331" t="s">
        <v>1356</v>
      </c>
      <c r="B1331" t="s">
        <v>2522</v>
      </c>
      <c r="C1331">
        <v>26424.14</v>
      </c>
    </row>
    <row r="1332" spans="1:3">
      <c r="A1332" t="s">
        <v>1357</v>
      </c>
      <c r="B1332" t="s">
        <v>2522</v>
      </c>
      <c r="C1332">
        <v>26870.34</v>
      </c>
    </row>
    <row r="1333" spans="1:3">
      <c r="A1333" t="s">
        <v>1358</v>
      </c>
      <c r="B1333" t="s">
        <v>2522</v>
      </c>
      <c r="C1333">
        <v>26441.48</v>
      </c>
    </row>
    <row r="1334" spans="1:3">
      <c r="A1334" t="s">
        <v>1359</v>
      </c>
      <c r="B1334" t="s">
        <v>2522</v>
      </c>
      <c r="C1334">
        <v>27165.51</v>
      </c>
    </row>
    <row r="1335" spans="1:3">
      <c r="A1335" t="s">
        <v>1360</v>
      </c>
      <c r="B1335" t="s">
        <v>2522</v>
      </c>
      <c r="C1335">
        <v>27315.65</v>
      </c>
    </row>
    <row r="1336" spans="1:3">
      <c r="A1336" t="s">
        <v>1361</v>
      </c>
      <c r="B1336" t="s">
        <v>2522</v>
      </c>
      <c r="C1336">
        <v>27091.06</v>
      </c>
    </row>
    <row r="1337" spans="1:3">
      <c r="A1337" t="s">
        <v>1362</v>
      </c>
      <c r="B1337" t="s">
        <v>2522</v>
      </c>
      <c r="C1337">
        <v>25909.200000000001</v>
      </c>
    </row>
    <row r="1338" spans="1:3">
      <c r="A1338" t="s">
        <v>1363</v>
      </c>
      <c r="B1338" t="s">
        <v>2522</v>
      </c>
      <c r="C1338">
        <v>25523.57</v>
      </c>
    </row>
    <row r="1339" spans="1:3">
      <c r="A1339" t="s">
        <v>1364</v>
      </c>
      <c r="B1339" t="s">
        <v>2522</v>
      </c>
      <c r="C1339">
        <v>25199.53</v>
      </c>
    </row>
    <row r="1340" spans="1:3">
      <c r="A1340" t="s">
        <v>1365</v>
      </c>
      <c r="B1340" t="s">
        <v>2522</v>
      </c>
      <c r="C1340">
        <v>25277.66</v>
      </c>
    </row>
    <row r="1341" spans="1:3">
      <c r="A1341" t="s">
        <v>1366</v>
      </c>
      <c r="B1341" t="s">
        <v>2522</v>
      </c>
      <c r="C1341">
        <v>25944.38</v>
      </c>
    </row>
    <row r="1342" spans="1:3">
      <c r="A1342" t="s">
        <v>1367</v>
      </c>
      <c r="B1342" t="s">
        <v>2522</v>
      </c>
      <c r="C1342">
        <v>26648.23</v>
      </c>
    </row>
    <row r="1343" spans="1:3">
      <c r="A1343" t="s">
        <v>1368</v>
      </c>
      <c r="B1343" t="s">
        <v>2522</v>
      </c>
      <c r="C1343">
        <v>26673.759999999998</v>
      </c>
    </row>
    <row r="1344" spans="1:3">
      <c r="A1344" t="s">
        <v>1369</v>
      </c>
      <c r="B1344" t="s">
        <v>2522</v>
      </c>
      <c r="C1344">
        <v>26503.88</v>
      </c>
    </row>
    <row r="1345" spans="1:3">
      <c r="A1345" t="s">
        <v>1370</v>
      </c>
      <c r="B1345" t="s">
        <v>2522</v>
      </c>
      <c r="C1345">
        <v>26098.38</v>
      </c>
    </row>
    <row r="1346" spans="1:3">
      <c r="A1346" t="s">
        <v>1371</v>
      </c>
      <c r="B1346" t="s">
        <v>2522</v>
      </c>
      <c r="C1346">
        <v>25783.81</v>
      </c>
    </row>
    <row r="1347" spans="1:3">
      <c r="A1347" t="s">
        <v>1372</v>
      </c>
      <c r="B1347" t="s">
        <v>2522</v>
      </c>
      <c r="C1347">
        <v>25784.41</v>
      </c>
    </row>
    <row r="1348" spans="1:3">
      <c r="A1348" t="s">
        <v>1373</v>
      </c>
      <c r="B1348" t="s">
        <v>2522</v>
      </c>
      <c r="C1348">
        <v>26336.57</v>
      </c>
    </row>
    <row r="1349" spans="1:3">
      <c r="A1349" t="s">
        <v>1374</v>
      </c>
      <c r="B1349" t="s">
        <v>2522</v>
      </c>
      <c r="C1349">
        <v>25617.99</v>
      </c>
    </row>
    <row r="1350" spans="1:3">
      <c r="A1350" t="s">
        <v>1375</v>
      </c>
      <c r="B1350" t="s">
        <v>2522</v>
      </c>
      <c r="C1350">
        <v>25361.52</v>
      </c>
    </row>
    <row r="1351" spans="1:3">
      <c r="A1351" t="s">
        <v>1376</v>
      </c>
      <c r="B1351" t="s">
        <v>2522</v>
      </c>
      <c r="C1351">
        <v>26211.33</v>
      </c>
    </row>
    <row r="1352" spans="1:3">
      <c r="A1352" t="s">
        <v>1377</v>
      </c>
      <c r="B1352" t="s">
        <v>2522</v>
      </c>
      <c r="C1352">
        <v>26498.44</v>
      </c>
    </row>
    <row r="1353" spans="1:3">
      <c r="A1353" t="s">
        <v>1378</v>
      </c>
      <c r="B1353" t="s">
        <v>2522</v>
      </c>
      <c r="C1353">
        <v>27157.49</v>
      </c>
    </row>
    <row r="1354" spans="1:3">
      <c r="A1354" t="s">
        <v>1379</v>
      </c>
      <c r="B1354" t="s">
        <v>2522</v>
      </c>
      <c r="C1354">
        <v>26633.9</v>
      </c>
    </row>
    <row r="1355" spans="1:3">
      <c r="A1355" t="s">
        <v>1380</v>
      </c>
      <c r="B1355" t="s">
        <v>2522</v>
      </c>
      <c r="C1355">
        <v>25483.06</v>
      </c>
    </row>
    <row r="1356" spans="1:3">
      <c r="A1356" t="s">
        <v>1381</v>
      </c>
      <c r="B1356" t="s">
        <v>2522</v>
      </c>
      <c r="C1356">
        <v>26018.93</v>
      </c>
    </row>
    <row r="1357" spans="1:3">
      <c r="A1357" t="s">
        <v>1382</v>
      </c>
      <c r="B1357" t="s">
        <v>2522</v>
      </c>
      <c r="C1357">
        <v>25136.53</v>
      </c>
    </row>
    <row r="1358" spans="1:3">
      <c r="A1358" t="s">
        <v>1383</v>
      </c>
      <c r="B1358" t="s">
        <v>2522</v>
      </c>
      <c r="C1358">
        <v>24761.21</v>
      </c>
    </row>
    <row r="1359" spans="1:3">
      <c r="A1359" t="s">
        <v>1384</v>
      </c>
      <c r="B1359" t="s">
        <v>2522</v>
      </c>
      <c r="C1359">
        <v>24368.03</v>
      </c>
    </row>
    <row r="1360" spans="1:3">
      <c r="A1360" t="s">
        <v>1385</v>
      </c>
      <c r="B1360" t="s">
        <v>2522</v>
      </c>
      <c r="C1360">
        <v>24228.45</v>
      </c>
    </row>
    <row r="1361" spans="1:3">
      <c r="A1361" t="s">
        <v>1386</v>
      </c>
      <c r="B1361" t="s">
        <v>2522</v>
      </c>
      <c r="C1361">
        <v>23314.57</v>
      </c>
    </row>
    <row r="1362" spans="1:3">
      <c r="A1362" t="s">
        <v>1387</v>
      </c>
      <c r="B1362" t="s">
        <v>2522</v>
      </c>
      <c r="C1362">
        <v>22475.13</v>
      </c>
    </row>
    <row r="1363" spans="1:3">
      <c r="A1363" t="s">
        <v>1388</v>
      </c>
      <c r="B1363" t="s">
        <v>2522</v>
      </c>
      <c r="C1363">
        <v>23235.33</v>
      </c>
    </row>
    <row r="1364" spans="1:3">
      <c r="A1364" t="s">
        <v>1389</v>
      </c>
      <c r="B1364" t="s">
        <v>2522</v>
      </c>
      <c r="C1364">
        <v>23525.279999999999</v>
      </c>
    </row>
    <row r="1365" spans="1:3">
      <c r="A1365" t="s">
        <v>1390</v>
      </c>
      <c r="B1365" t="s">
        <v>2522</v>
      </c>
      <c r="C1365">
        <v>22437.19</v>
      </c>
    </row>
    <row r="1366" spans="1:3">
      <c r="A1366" t="s">
        <v>1391</v>
      </c>
      <c r="B1366" t="s">
        <v>2522</v>
      </c>
      <c r="C1366">
        <v>22296.400000000001</v>
      </c>
    </row>
    <row r="1367" spans="1:3">
      <c r="A1367" t="s">
        <v>1392</v>
      </c>
      <c r="B1367" t="s">
        <v>2522</v>
      </c>
      <c r="C1367">
        <v>23019</v>
      </c>
    </row>
    <row r="1368" spans="1:3">
      <c r="A1368" t="s">
        <v>1393</v>
      </c>
      <c r="B1368" t="s">
        <v>2522</v>
      </c>
      <c r="C1368">
        <v>21135.21</v>
      </c>
    </row>
    <row r="1369" spans="1:3">
      <c r="A1369" t="s">
        <v>1394</v>
      </c>
      <c r="B1369" t="s">
        <v>2522</v>
      </c>
      <c r="C1369">
        <v>20392.41</v>
      </c>
    </row>
    <row r="1370" spans="1:3">
      <c r="A1370" t="s">
        <v>1395</v>
      </c>
      <c r="B1370" t="s">
        <v>2522</v>
      </c>
      <c r="C1370">
        <v>19744.41</v>
      </c>
    </row>
    <row r="1371" spans="1:3">
      <c r="A1371" t="s">
        <v>1396</v>
      </c>
      <c r="B1371" t="s">
        <v>2522</v>
      </c>
      <c r="C1371">
        <v>17520.29</v>
      </c>
    </row>
    <row r="1372" spans="1:3">
      <c r="A1372" t="s">
        <v>1397</v>
      </c>
      <c r="B1372" t="s">
        <v>2522</v>
      </c>
      <c r="C1372">
        <v>17603.009999999998</v>
      </c>
    </row>
    <row r="1373" spans="1:3">
      <c r="A1373" t="s">
        <v>1398</v>
      </c>
      <c r="B1373" t="s">
        <v>2522</v>
      </c>
      <c r="C1373">
        <v>18926.63</v>
      </c>
    </row>
    <row r="1374" spans="1:3">
      <c r="A1374" t="s">
        <v>1399</v>
      </c>
      <c r="B1374" t="s">
        <v>2522</v>
      </c>
      <c r="C1374">
        <v>18907.86</v>
      </c>
    </row>
    <row r="1375" spans="1:3">
      <c r="A1375" t="s">
        <v>1400</v>
      </c>
      <c r="B1375" t="s">
        <v>2522</v>
      </c>
      <c r="C1375">
        <v>20339.75</v>
      </c>
    </row>
    <row r="1376" spans="1:3">
      <c r="A1376" t="s">
        <v>1401</v>
      </c>
      <c r="B1376" t="s">
        <v>2522</v>
      </c>
      <c r="C1376">
        <v>20558.29</v>
      </c>
    </row>
    <row r="1377" spans="1:3">
      <c r="A1377" t="s">
        <v>1402</v>
      </c>
      <c r="B1377" t="s">
        <v>2522</v>
      </c>
      <c r="C1377">
        <v>20547.2</v>
      </c>
    </row>
    <row r="1378" spans="1:3">
      <c r="A1378" t="s">
        <v>1403</v>
      </c>
      <c r="B1378" t="s">
        <v>2522</v>
      </c>
      <c r="C1378">
        <v>20078.830000000002</v>
      </c>
    </row>
    <row r="1379" spans="1:3">
      <c r="A1379" t="s">
        <v>1404</v>
      </c>
      <c r="B1379" t="s">
        <v>2522</v>
      </c>
      <c r="C1379">
        <v>19653.7</v>
      </c>
    </row>
    <row r="1380" spans="1:3">
      <c r="A1380" t="s">
        <v>1405</v>
      </c>
      <c r="B1380" t="s">
        <v>2522</v>
      </c>
      <c r="C1380">
        <v>20825.57</v>
      </c>
    </row>
    <row r="1381" spans="1:3">
      <c r="A1381" t="s">
        <v>1406</v>
      </c>
      <c r="B1381" t="s">
        <v>2522</v>
      </c>
      <c r="C1381">
        <v>20703.990000000002</v>
      </c>
    </row>
    <row r="1382" spans="1:3">
      <c r="A1382" t="s">
        <v>1407</v>
      </c>
      <c r="B1382" t="s">
        <v>2522</v>
      </c>
      <c r="C1382">
        <v>20824.2</v>
      </c>
    </row>
    <row r="1383" spans="1:3">
      <c r="A1383" t="s">
        <v>1408</v>
      </c>
      <c r="B1383" t="s">
        <v>2522</v>
      </c>
      <c r="C1383">
        <v>21088.63</v>
      </c>
    </row>
    <row r="1384" spans="1:3">
      <c r="A1384" t="s">
        <v>1409</v>
      </c>
      <c r="B1384" t="s">
        <v>2522</v>
      </c>
      <c r="C1384">
        <v>20614.490000000002</v>
      </c>
    </row>
    <row r="1385" spans="1:3">
      <c r="A1385" t="s">
        <v>1410</v>
      </c>
      <c r="B1385" t="s">
        <v>2522</v>
      </c>
      <c r="C1385">
        <v>19966.48</v>
      </c>
    </row>
    <row r="1386" spans="1:3">
      <c r="A1386" t="s">
        <v>1411</v>
      </c>
      <c r="B1386" t="s">
        <v>2522</v>
      </c>
      <c r="C1386">
        <v>20301.580000000002</v>
      </c>
    </row>
    <row r="1387" spans="1:3">
      <c r="A1387" t="s">
        <v>1412</v>
      </c>
      <c r="B1387" t="s">
        <v>2522</v>
      </c>
      <c r="C1387">
        <v>20498.759999999998</v>
      </c>
    </row>
    <row r="1388" spans="1:3">
      <c r="A1388" t="s">
        <v>1413</v>
      </c>
      <c r="B1388" t="s">
        <v>2522</v>
      </c>
      <c r="C1388">
        <v>20066.75</v>
      </c>
    </row>
    <row r="1389" spans="1:3">
      <c r="A1389" t="s">
        <v>1414</v>
      </c>
      <c r="B1389" t="s">
        <v>2522</v>
      </c>
      <c r="C1389">
        <v>20969.259999999998</v>
      </c>
    </row>
    <row r="1390" spans="1:3">
      <c r="A1390" t="s">
        <v>1415</v>
      </c>
      <c r="B1390" t="s">
        <v>2522</v>
      </c>
      <c r="C1390">
        <v>21542.76</v>
      </c>
    </row>
    <row r="1391" spans="1:3">
      <c r="A1391" t="s">
        <v>1416</v>
      </c>
      <c r="B1391" t="s">
        <v>2522</v>
      </c>
      <c r="C1391">
        <v>20546.25</v>
      </c>
    </row>
    <row r="1392" spans="1:3">
      <c r="A1392" t="s">
        <v>1417</v>
      </c>
      <c r="B1392" t="s">
        <v>2522</v>
      </c>
      <c r="C1392">
        <v>20646.97</v>
      </c>
    </row>
    <row r="1393" spans="1:3">
      <c r="A1393" t="s">
        <v>1418</v>
      </c>
      <c r="B1393" t="s">
        <v>2522</v>
      </c>
      <c r="C1393">
        <v>20274.64</v>
      </c>
    </row>
    <row r="1394" spans="1:3">
      <c r="A1394" t="s">
        <v>1419</v>
      </c>
      <c r="B1394" t="s">
        <v>2522</v>
      </c>
      <c r="C1394">
        <v>20447.59</v>
      </c>
    </row>
    <row r="1395" spans="1:3">
      <c r="A1395" t="s">
        <v>1420</v>
      </c>
      <c r="B1395" t="s">
        <v>2522</v>
      </c>
      <c r="C1395">
        <v>21104.77</v>
      </c>
    </row>
    <row r="1396" spans="1:3">
      <c r="A1396" t="s">
        <v>1421</v>
      </c>
      <c r="B1396" t="s">
        <v>2522</v>
      </c>
      <c r="C1396">
        <v>20596.580000000002</v>
      </c>
    </row>
    <row r="1397" spans="1:3">
      <c r="A1397" t="s">
        <v>1422</v>
      </c>
      <c r="B1397" t="s">
        <v>2522</v>
      </c>
      <c r="C1397">
        <v>20413.95</v>
      </c>
    </row>
    <row r="1398" spans="1:3">
      <c r="A1398" t="s">
        <v>1423</v>
      </c>
      <c r="B1398" t="s">
        <v>2522</v>
      </c>
      <c r="C1398">
        <v>20747.2</v>
      </c>
    </row>
    <row r="1399" spans="1:3">
      <c r="A1399" t="s">
        <v>1424</v>
      </c>
      <c r="B1399" t="s">
        <v>2522</v>
      </c>
      <c r="C1399">
        <v>20374.11</v>
      </c>
    </row>
    <row r="1400" spans="1:3">
      <c r="A1400" t="s">
        <v>1425</v>
      </c>
      <c r="B1400" t="s">
        <v>2522</v>
      </c>
      <c r="C1400">
        <v>20485.43</v>
      </c>
    </row>
    <row r="1401" spans="1:3">
      <c r="A1401" t="s">
        <v>1426</v>
      </c>
      <c r="B1401" t="s">
        <v>2522</v>
      </c>
      <c r="C1401">
        <v>21077.119999999999</v>
      </c>
    </row>
    <row r="1402" spans="1:3">
      <c r="A1402" t="s">
        <v>1427</v>
      </c>
      <c r="B1402" t="s">
        <v>2522</v>
      </c>
      <c r="C1402">
        <v>20961.21</v>
      </c>
    </row>
    <row r="1403" spans="1:3">
      <c r="A1403" t="s">
        <v>1428</v>
      </c>
      <c r="B1403" t="s">
        <v>2522</v>
      </c>
      <c r="C1403">
        <v>20949.169999999998</v>
      </c>
    </row>
    <row r="1404" spans="1:3">
      <c r="A1404" t="s">
        <v>1429</v>
      </c>
      <c r="B1404" t="s">
        <v>2522</v>
      </c>
      <c r="C1404">
        <v>20334.16</v>
      </c>
    </row>
    <row r="1405" spans="1:3">
      <c r="A1405" t="s">
        <v>1430</v>
      </c>
      <c r="B1405" t="s">
        <v>2522</v>
      </c>
      <c r="C1405">
        <v>20282.59</v>
      </c>
    </row>
    <row r="1406" spans="1:3">
      <c r="A1406" t="s">
        <v>1431</v>
      </c>
      <c r="B1406" t="s">
        <v>2522</v>
      </c>
      <c r="C1406">
        <v>20766.87</v>
      </c>
    </row>
    <row r="1407" spans="1:3">
      <c r="A1407" t="s">
        <v>1432</v>
      </c>
      <c r="B1407" t="s">
        <v>2522</v>
      </c>
      <c r="C1407">
        <v>20619.240000000002</v>
      </c>
    </row>
    <row r="1408" spans="1:3">
      <c r="A1408" t="s">
        <v>1433</v>
      </c>
      <c r="B1408" t="s">
        <v>2522</v>
      </c>
      <c r="C1408">
        <v>21138.720000000001</v>
      </c>
    </row>
    <row r="1409" spans="1:3">
      <c r="A1409" t="s">
        <v>1434</v>
      </c>
      <c r="B1409" t="s">
        <v>2522</v>
      </c>
      <c r="C1409">
        <v>20814.150000000001</v>
      </c>
    </row>
    <row r="1410" spans="1:3">
      <c r="A1410" t="s">
        <v>1435</v>
      </c>
      <c r="B1410" t="s">
        <v>2522</v>
      </c>
      <c r="C1410">
        <v>19188.77</v>
      </c>
    </row>
    <row r="1411" spans="1:3">
      <c r="A1411" t="s">
        <v>1436</v>
      </c>
      <c r="B1411" t="s">
        <v>2522</v>
      </c>
      <c r="C1411">
        <v>18789.87</v>
      </c>
    </row>
    <row r="1412" spans="1:3">
      <c r="A1412" t="s">
        <v>1437</v>
      </c>
      <c r="B1412" t="s">
        <v>2522</v>
      </c>
      <c r="C1412">
        <v>18431.11</v>
      </c>
    </row>
    <row r="1413" spans="1:3">
      <c r="A1413" t="s">
        <v>1438</v>
      </c>
      <c r="B1413" t="s">
        <v>2522</v>
      </c>
      <c r="C1413">
        <v>16187.42</v>
      </c>
    </row>
    <row r="1414" spans="1:3">
      <c r="A1414" t="s">
        <v>1439</v>
      </c>
      <c r="B1414" t="s">
        <v>2522</v>
      </c>
      <c r="C1414">
        <v>15001.52</v>
      </c>
    </row>
    <row r="1415" spans="1:3">
      <c r="A1415" t="s">
        <v>1440</v>
      </c>
      <c r="B1415" t="s">
        <v>2522</v>
      </c>
      <c r="C1415">
        <v>16344.31</v>
      </c>
    </row>
    <row r="1416" spans="1:3">
      <c r="A1416" t="s">
        <v>1441</v>
      </c>
      <c r="B1416" t="s">
        <v>2522</v>
      </c>
      <c r="C1416">
        <v>15468.54</v>
      </c>
    </row>
    <row r="1417" spans="1:3">
      <c r="A1417" t="s">
        <v>1442</v>
      </c>
      <c r="B1417" t="s">
        <v>2522</v>
      </c>
      <c r="C1417">
        <v>16220.76</v>
      </c>
    </row>
    <row r="1418" spans="1:3">
      <c r="A1418" t="s">
        <v>1443</v>
      </c>
      <c r="B1418" t="s">
        <v>2522</v>
      </c>
      <c r="C1418">
        <v>16185.3</v>
      </c>
    </row>
    <row r="1419" spans="1:3">
      <c r="A1419" t="s">
        <v>1444</v>
      </c>
      <c r="B1419" t="s">
        <v>2522</v>
      </c>
      <c r="C1419">
        <v>16379.23</v>
      </c>
    </row>
    <row r="1420" spans="1:3">
      <c r="A1420" t="s">
        <v>1445</v>
      </c>
      <c r="B1420" t="s">
        <v>2522</v>
      </c>
      <c r="C1420">
        <v>16349.36</v>
      </c>
    </row>
    <row r="1421" spans="1:3">
      <c r="A1421" t="s">
        <v>1446</v>
      </c>
      <c r="B1421" t="s">
        <v>2522</v>
      </c>
      <c r="C1421">
        <v>15553.63</v>
      </c>
    </row>
    <row r="1422" spans="1:3">
      <c r="A1422" t="s">
        <v>1447</v>
      </c>
      <c r="B1422" t="s">
        <v>2522</v>
      </c>
      <c r="C1422">
        <v>14743.35</v>
      </c>
    </row>
    <row r="1423" spans="1:3">
      <c r="A1423" t="s">
        <v>1448</v>
      </c>
      <c r="B1423" t="s">
        <v>2522</v>
      </c>
      <c r="C1423">
        <v>13609.43</v>
      </c>
    </row>
    <row r="1424" spans="1:3">
      <c r="A1424" t="s">
        <v>1449</v>
      </c>
      <c r="B1424" t="s">
        <v>2522</v>
      </c>
      <c r="C1424">
        <v>12802.58</v>
      </c>
    </row>
    <row r="1425" spans="1:3">
      <c r="A1425" t="s">
        <v>1450</v>
      </c>
      <c r="B1425" t="s">
        <v>2522</v>
      </c>
      <c r="C1425">
        <v>12781.46</v>
      </c>
    </row>
    <row r="1426" spans="1:3">
      <c r="A1426" t="s">
        <v>1451</v>
      </c>
      <c r="B1426" t="s">
        <v>2522</v>
      </c>
      <c r="C1426">
        <v>13011.31</v>
      </c>
    </row>
    <row r="1427" spans="1:3">
      <c r="A1427" t="s">
        <v>1452</v>
      </c>
      <c r="B1427" t="s">
        <v>2522</v>
      </c>
      <c r="C1427">
        <v>13775.85</v>
      </c>
    </row>
    <row r="1428" spans="1:3">
      <c r="A1428" t="s">
        <v>1453</v>
      </c>
      <c r="B1428" t="s">
        <v>2522</v>
      </c>
      <c r="C1428">
        <v>13344.39</v>
      </c>
    </row>
    <row r="1429" spans="1:3">
      <c r="A1429" t="s">
        <v>1454</v>
      </c>
      <c r="B1429" t="s">
        <v>2522</v>
      </c>
      <c r="C1429">
        <v>12998.67</v>
      </c>
    </row>
    <row r="1430" spans="1:3">
      <c r="A1430" t="s">
        <v>1455</v>
      </c>
      <c r="B1430" t="s">
        <v>2522</v>
      </c>
      <c r="C1430">
        <v>13292.7</v>
      </c>
    </row>
    <row r="1431" spans="1:3">
      <c r="A1431" t="s">
        <v>1456</v>
      </c>
      <c r="B1431" t="s">
        <v>2522</v>
      </c>
      <c r="C1431">
        <v>12685.83</v>
      </c>
    </row>
    <row r="1432" spans="1:3">
      <c r="A1432" t="s">
        <v>1457</v>
      </c>
      <c r="B1432" t="s">
        <v>2522</v>
      </c>
      <c r="C1432">
        <v>12510.78</v>
      </c>
    </row>
    <row r="1433" spans="1:3">
      <c r="A1433" t="s">
        <v>1458</v>
      </c>
      <c r="B1433" t="s">
        <v>2522</v>
      </c>
      <c r="C1433">
        <v>12239.07</v>
      </c>
    </row>
    <row r="1434" spans="1:3">
      <c r="A1434" t="s">
        <v>1459</v>
      </c>
      <c r="B1434" t="s">
        <v>2522</v>
      </c>
      <c r="C1434">
        <v>12738.12</v>
      </c>
    </row>
    <row r="1435" spans="1:3">
      <c r="A1435" t="s">
        <v>1460</v>
      </c>
      <c r="B1435" t="s">
        <v>2522</v>
      </c>
      <c r="C1435">
        <v>12914.99</v>
      </c>
    </row>
    <row r="1436" spans="1:3">
      <c r="A1436" t="s">
        <v>1461</v>
      </c>
      <c r="B1436" t="s">
        <v>2522</v>
      </c>
      <c r="C1436">
        <v>13101.42</v>
      </c>
    </row>
    <row r="1437" spans="1:3">
      <c r="A1437" t="s">
        <v>1462</v>
      </c>
      <c r="B1437" t="s">
        <v>2522</v>
      </c>
      <c r="C1437">
        <v>13588.23</v>
      </c>
    </row>
    <row r="1438" spans="1:3">
      <c r="A1438" t="s">
        <v>1463</v>
      </c>
      <c r="B1438" t="s">
        <v>2522</v>
      </c>
      <c r="C1438">
        <v>13284.11</v>
      </c>
    </row>
    <row r="1439" spans="1:3">
      <c r="A1439" t="s">
        <v>1464</v>
      </c>
      <c r="B1439" t="s">
        <v>2522</v>
      </c>
      <c r="C1439">
        <v>13705.98</v>
      </c>
    </row>
    <row r="1440" spans="1:3">
      <c r="A1440" t="s">
        <v>1465</v>
      </c>
      <c r="B1440" t="s">
        <v>2522</v>
      </c>
      <c r="C1440">
        <v>13322.08</v>
      </c>
    </row>
    <row r="1441" spans="1:3">
      <c r="A1441" t="s">
        <v>1466</v>
      </c>
      <c r="B1441" t="s">
        <v>2522</v>
      </c>
      <c r="C1441">
        <v>13330.85</v>
      </c>
    </row>
    <row r="1442" spans="1:3">
      <c r="A1442" t="s">
        <v>1467</v>
      </c>
      <c r="B1442" t="s">
        <v>2522</v>
      </c>
      <c r="C1442">
        <v>12776.57</v>
      </c>
    </row>
    <row r="1443" spans="1:3">
      <c r="A1443" t="s">
        <v>1468</v>
      </c>
      <c r="B1443" t="s">
        <v>2522</v>
      </c>
      <c r="C1443">
        <v>12251.26</v>
      </c>
    </row>
    <row r="1444" spans="1:3">
      <c r="A1444" t="s">
        <v>1469</v>
      </c>
      <c r="B1444" t="s">
        <v>2522</v>
      </c>
      <c r="C1444">
        <v>12345.62</v>
      </c>
    </row>
    <row r="1445" spans="1:3">
      <c r="A1445" t="s">
        <v>1470</v>
      </c>
      <c r="B1445" t="s">
        <v>2522</v>
      </c>
      <c r="C1445">
        <v>12985.96</v>
      </c>
    </row>
    <row r="1446" spans="1:3">
      <c r="A1446" t="s">
        <v>1471</v>
      </c>
      <c r="B1446" t="s">
        <v>2522</v>
      </c>
      <c r="C1446">
        <v>13194.42</v>
      </c>
    </row>
    <row r="1447" spans="1:3">
      <c r="A1447" t="s">
        <v>1472</v>
      </c>
      <c r="B1447" t="s">
        <v>2522</v>
      </c>
      <c r="C1447">
        <v>13155.05</v>
      </c>
    </row>
    <row r="1448" spans="1:3">
      <c r="A1448" t="s">
        <v>1473</v>
      </c>
      <c r="B1448" t="s">
        <v>2522</v>
      </c>
      <c r="C1448">
        <v>13316.11</v>
      </c>
    </row>
    <row r="1449" spans="1:3">
      <c r="A1449" t="s">
        <v>1474</v>
      </c>
      <c r="B1449" t="s">
        <v>2522</v>
      </c>
      <c r="C1449">
        <v>12361.15</v>
      </c>
    </row>
    <row r="1450" spans="1:3">
      <c r="A1450" t="s">
        <v>1475</v>
      </c>
      <c r="B1450" t="s">
        <v>2522</v>
      </c>
      <c r="C1450">
        <v>12345.38</v>
      </c>
    </row>
    <row r="1451" spans="1:3">
      <c r="A1451" t="s">
        <v>1476</v>
      </c>
      <c r="B1451" t="s">
        <v>2522</v>
      </c>
      <c r="C1451">
        <v>12209.43</v>
      </c>
    </row>
    <row r="1452" spans="1:3">
      <c r="A1452" t="s">
        <v>1477</v>
      </c>
      <c r="B1452" t="s">
        <v>2522</v>
      </c>
      <c r="C1452">
        <v>12591.7</v>
      </c>
    </row>
    <row r="1453" spans="1:3">
      <c r="A1453" t="s">
        <v>1478</v>
      </c>
      <c r="B1453" t="s">
        <v>2522</v>
      </c>
      <c r="C1453">
        <v>12723.71</v>
      </c>
    </row>
    <row r="1454" spans="1:3">
      <c r="A1454" t="s">
        <v>1479</v>
      </c>
      <c r="B1454" t="s">
        <v>2522</v>
      </c>
      <c r="C1454">
        <v>12719.76</v>
      </c>
    </row>
    <row r="1455" spans="1:3">
      <c r="A1455" t="s">
        <v>1480</v>
      </c>
      <c r="B1455" t="s">
        <v>2522</v>
      </c>
      <c r="C1455">
        <v>12615.99</v>
      </c>
    </row>
    <row r="1456" spans="1:3">
      <c r="A1456" t="s">
        <v>1481</v>
      </c>
      <c r="B1456" t="s">
        <v>2522</v>
      </c>
      <c r="C1456">
        <v>12694.81</v>
      </c>
    </row>
    <row r="1457" spans="1:3">
      <c r="A1457" t="s">
        <v>1482</v>
      </c>
      <c r="B1457" t="s">
        <v>2522</v>
      </c>
      <c r="C1457">
        <v>12766.01</v>
      </c>
    </row>
    <row r="1458" spans="1:3">
      <c r="A1458" t="s">
        <v>1483</v>
      </c>
      <c r="B1458" t="s">
        <v>2522</v>
      </c>
      <c r="C1458">
        <v>12516.36</v>
      </c>
    </row>
    <row r="1459" spans="1:3">
      <c r="A1459" t="s">
        <v>1484</v>
      </c>
      <c r="B1459" t="s">
        <v>2522</v>
      </c>
      <c r="C1459">
        <v>13267.66</v>
      </c>
    </row>
    <row r="1460" spans="1:3">
      <c r="A1460" t="s">
        <v>1485</v>
      </c>
      <c r="B1460" t="s">
        <v>2522</v>
      </c>
      <c r="C1460">
        <v>14229.69</v>
      </c>
    </row>
    <row r="1461" spans="1:3">
      <c r="A1461" t="s">
        <v>1486</v>
      </c>
      <c r="B1461" t="s">
        <v>2522</v>
      </c>
      <c r="C1461">
        <v>14406.06</v>
      </c>
    </row>
    <row r="1462" spans="1:3">
      <c r="A1462" t="s">
        <v>1487</v>
      </c>
      <c r="B1462" t="s">
        <v>2522</v>
      </c>
      <c r="C1462">
        <v>14695.93</v>
      </c>
    </row>
    <row r="1463" spans="1:3">
      <c r="A1463" t="s">
        <v>1488</v>
      </c>
      <c r="B1463" t="s">
        <v>2522</v>
      </c>
      <c r="C1463">
        <v>14835.03</v>
      </c>
    </row>
    <row r="1464" spans="1:3">
      <c r="A1464" t="s">
        <v>1489</v>
      </c>
      <c r="B1464" t="s">
        <v>2522</v>
      </c>
      <c r="C1464">
        <v>15024.73</v>
      </c>
    </row>
    <row r="1465" spans="1:3">
      <c r="A1465" t="s">
        <v>1490</v>
      </c>
      <c r="B1465" t="s">
        <v>2522</v>
      </c>
      <c r="C1465">
        <v>14274.52</v>
      </c>
    </row>
    <row r="1466" spans="1:3">
      <c r="A1466" t="s">
        <v>1491</v>
      </c>
      <c r="B1466" t="s">
        <v>2522</v>
      </c>
      <c r="C1466">
        <v>14246.14</v>
      </c>
    </row>
    <row r="1467" spans="1:3">
      <c r="A1467" t="s">
        <v>1492</v>
      </c>
      <c r="B1467" t="s">
        <v>2522</v>
      </c>
      <c r="C1467">
        <v>14533.18</v>
      </c>
    </row>
    <row r="1468" spans="1:3">
      <c r="A1468" t="s">
        <v>1493</v>
      </c>
      <c r="B1468" t="s">
        <v>2522</v>
      </c>
      <c r="C1468">
        <v>14137.97</v>
      </c>
    </row>
    <row r="1469" spans="1:3">
      <c r="A1469" t="s">
        <v>1494</v>
      </c>
      <c r="B1469" t="s">
        <v>2522</v>
      </c>
      <c r="C1469">
        <v>13991.31</v>
      </c>
    </row>
    <row r="1470" spans="1:3">
      <c r="A1470" t="s">
        <v>1495</v>
      </c>
      <c r="B1470" t="s">
        <v>2522</v>
      </c>
      <c r="C1470">
        <v>13169.7</v>
      </c>
    </row>
    <row r="1471" spans="1:3">
      <c r="A1471" t="s">
        <v>1496</v>
      </c>
      <c r="B1471" t="s">
        <v>2522</v>
      </c>
      <c r="C1471">
        <v>13044.05</v>
      </c>
    </row>
    <row r="1472" spans="1:3">
      <c r="A1472" t="s">
        <v>1497</v>
      </c>
      <c r="B1472" t="s">
        <v>2522</v>
      </c>
      <c r="C1472">
        <v>13308.38</v>
      </c>
    </row>
    <row r="1473" spans="1:3">
      <c r="A1473" t="s">
        <v>1498</v>
      </c>
      <c r="B1473" t="s">
        <v>2522</v>
      </c>
      <c r="C1473">
        <v>13129.71</v>
      </c>
    </row>
    <row r="1474" spans="1:3">
      <c r="A1474" t="s">
        <v>1499</v>
      </c>
      <c r="B1474" t="s">
        <v>2522</v>
      </c>
      <c r="C1474">
        <v>13421.38</v>
      </c>
    </row>
    <row r="1475" spans="1:3">
      <c r="A1475" t="s">
        <v>1500</v>
      </c>
      <c r="B1475" t="s">
        <v>2522</v>
      </c>
      <c r="C1475">
        <v>12947.83</v>
      </c>
    </row>
    <row r="1476" spans="1:3">
      <c r="A1476" t="s">
        <v>1501</v>
      </c>
      <c r="B1476" t="s">
        <v>2522</v>
      </c>
      <c r="C1476">
        <v>13008.78</v>
      </c>
    </row>
    <row r="1477" spans="1:3">
      <c r="A1477" t="s">
        <v>1502</v>
      </c>
      <c r="B1477" t="s">
        <v>2522</v>
      </c>
      <c r="C1477">
        <v>13136.24</v>
      </c>
    </row>
    <row r="1478" spans="1:3">
      <c r="A1478" t="s">
        <v>1503</v>
      </c>
      <c r="B1478" t="s">
        <v>2522</v>
      </c>
      <c r="C1478">
        <v>13870.84</v>
      </c>
    </row>
    <row r="1479" spans="1:3">
      <c r="A1479" t="s">
        <v>1504</v>
      </c>
      <c r="B1479" t="s">
        <v>2522</v>
      </c>
      <c r="C1479">
        <v>13748.36</v>
      </c>
    </row>
    <row r="1480" spans="1:3">
      <c r="A1480" t="s">
        <v>1505</v>
      </c>
      <c r="B1480" t="s">
        <v>2522</v>
      </c>
      <c r="C1480">
        <v>14339.52</v>
      </c>
    </row>
    <row r="1481" spans="1:3">
      <c r="A1481" t="s">
        <v>1506</v>
      </c>
      <c r="B1481" t="s">
        <v>2522</v>
      </c>
      <c r="C1481">
        <v>13882</v>
      </c>
    </row>
    <row r="1482" spans="1:3">
      <c r="A1482" t="s">
        <v>1507</v>
      </c>
      <c r="B1482" t="s">
        <v>2522</v>
      </c>
      <c r="C1482">
        <v>13520.12</v>
      </c>
    </row>
    <row r="1483" spans="1:3">
      <c r="A1483" t="s">
        <v>1508</v>
      </c>
      <c r="B1483" t="s">
        <v>2522</v>
      </c>
      <c r="C1483">
        <v>13137.48</v>
      </c>
    </row>
    <row r="1484" spans="1:3">
      <c r="A1484" t="s">
        <v>1509</v>
      </c>
      <c r="B1484" t="s">
        <v>2522</v>
      </c>
      <c r="C1484">
        <v>13623.96</v>
      </c>
    </row>
    <row r="1485" spans="1:3">
      <c r="A1485" t="s">
        <v>1510</v>
      </c>
      <c r="B1485" t="s">
        <v>2522</v>
      </c>
      <c r="C1485">
        <v>13174.87</v>
      </c>
    </row>
    <row r="1486" spans="1:3">
      <c r="A1486" t="s">
        <v>1511</v>
      </c>
      <c r="B1486" t="s">
        <v>2522</v>
      </c>
      <c r="C1486">
        <v>13142.37</v>
      </c>
    </row>
    <row r="1487" spans="1:3">
      <c r="A1487" t="s">
        <v>1512</v>
      </c>
      <c r="B1487" t="s">
        <v>2522</v>
      </c>
      <c r="C1487">
        <v>13507.66</v>
      </c>
    </row>
    <row r="1488" spans="1:3">
      <c r="A1488" t="s">
        <v>1513</v>
      </c>
      <c r="B1488" t="s">
        <v>2522</v>
      </c>
      <c r="C1488">
        <v>14019.56</v>
      </c>
    </row>
    <row r="1489" spans="1:3">
      <c r="A1489" t="s">
        <v>1514</v>
      </c>
      <c r="B1489" t="s">
        <v>2522</v>
      </c>
      <c r="C1489">
        <v>13995.66</v>
      </c>
    </row>
    <row r="1490" spans="1:3">
      <c r="A1490" t="s">
        <v>1515</v>
      </c>
      <c r="B1490" t="s">
        <v>2522</v>
      </c>
      <c r="C1490">
        <v>14132.17</v>
      </c>
    </row>
    <row r="1491" spans="1:3">
      <c r="A1491" t="s">
        <v>1516</v>
      </c>
      <c r="B1491" t="s">
        <v>2522</v>
      </c>
      <c r="C1491">
        <v>14607.96</v>
      </c>
    </row>
    <row r="1492" spans="1:3">
      <c r="A1492" t="s">
        <v>1517</v>
      </c>
      <c r="B1492" t="s">
        <v>2522</v>
      </c>
      <c r="C1492">
        <v>14691.75</v>
      </c>
    </row>
    <row r="1493" spans="1:3">
      <c r="A1493" t="s">
        <v>1518</v>
      </c>
      <c r="B1493" t="s">
        <v>2522</v>
      </c>
      <c r="C1493">
        <v>14290.25</v>
      </c>
    </row>
    <row r="1494" spans="1:3">
      <c r="A1494" t="s">
        <v>1519</v>
      </c>
      <c r="B1494" t="s">
        <v>2522</v>
      </c>
      <c r="C1494">
        <v>14454.15</v>
      </c>
    </row>
    <row r="1495" spans="1:3">
      <c r="A1495" t="s">
        <v>1520</v>
      </c>
      <c r="B1495" t="s">
        <v>2522</v>
      </c>
      <c r="C1495">
        <v>14044.01</v>
      </c>
    </row>
    <row r="1496" spans="1:3">
      <c r="A1496" t="s">
        <v>1521</v>
      </c>
      <c r="B1496" t="s">
        <v>2522</v>
      </c>
      <c r="C1496">
        <v>12720.75</v>
      </c>
    </row>
    <row r="1497" spans="1:3">
      <c r="A1497" t="s">
        <v>1522</v>
      </c>
      <c r="B1497" t="s">
        <v>2522</v>
      </c>
      <c r="C1497">
        <v>13213.68</v>
      </c>
    </row>
    <row r="1498" spans="1:3">
      <c r="A1498" t="s">
        <v>1523</v>
      </c>
      <c r="B1498" t="s">
        <v>2522</v>
      </c>
      <c r="C1498">
        <v>13148.46</v>
      </c>
    </row>
    <row r="1499" spans="1:3">
      <c r="A1499" t="s">
        <v>1524</v>
      </c>
      <c r="B1499" t="s">
        <v>2522</v>
      </c>
      <c r="C1499">
        <v>13018.15</v>
      </c>
    </row>
    <row r="1500" spans="1:3">
      <c r="A1500" t="s">
        <v>1525</v>
      </c>
      <c r="B1500" t="s">
        <v>2522</v>
      </c>
      <c r="C1500">
        <v>13029.1</v>
      </c>
    </row>
    <row r="1501" spans="1:3">
      <c r="A1501" t="s">
        <v>1526</v>
      </c>
      <c r="B1501" t="s">
        <v>2522</v>
      </c>
      <c r="C1501">
        <v>13324.58</v>
      </c>
    </row>
    <row r="1502" spans="1:3">
      <c r="A1502" t="s">
        <v>1527</v>
      </c>
      <c r="B1502" t="s">
        <v>2522</v>
      </c>
      <c r="C1502">
        <v>13815.46</v>
      </c>
    </row>
    <row r="1503" spans="1:3">
      <c r="A1503" t="s">
        <v>1528</v>
      </c>
      <c r="B1503" t="s">
        <v>2522</v>
      </c>
      <c r="C1503">
        <v>13606.75</v>
      </c>
    </row>
    <row r="1504" spans="1:3">
      <c r="A1504" t="s">
        <v>1529</v>
      </c>
      <c r="B1504" t="s">
        <v>2522</v>
      </c>
      <c r="C1504">
        <v>13356.53</v>
      </c>
    </row>
    <row r="1505" spans="1:3">
      <c r="A1505" t="s">
        <v>1530</v>
      </c>
      <c r="B1505" t="s">
        <v>2522</v>
      </c>
      <c r="C1505">
        <v>13440.65</v>
      </c>
    </row>
    <row r="1506" spans="1:3">
      <c r="A1506" t="s">
        <v>1531</v>
      </c>
      <c r="B1506" t="s">
        <v>2522</v>
      </c>
      <c r="C1506">
        <v>13484.29</v>
      </c>
    </row>
    <row r="1507" spans="1:3">
      <c r="A1507" t="s">
        <v>1532</v>
      </c>
      <c r="B1507" t="s">
        <v>2522</v>
      </c>
      <c r="C1507">
        <v>12975.51</v>
      </c>
    </row>
    <row r="1508" spans="1:3">
      <c r="A1508" t="s">
        <v>1533</v>
      </c>
      <c r="B1508" t="s">
        <v>2522</v>
      </c>
      <c r="C1508">
        <v>12985.71</v>
      </c>
    </row>
    <row r="1509" spans="1:3">
      <c r="A1509" t="s">
        <v>1534</v>
      </c>
      <c r="B1509" t="s">
        <v>2522</v>
      </c>
      <c r="C1509">
        <v>13050.52</v>
      </c>
    </row>
    <row r="1510" spans="1:3">
      <c r="A1510" t="s">
        <v>1535</v>
      </c>
      <c r="B1510" t="s">
        <v>2522</v>
      </c>
      <c r="C1510">
        <v>13911.88</v>
      </c>
    </row>
    <row r="1511" spans="1:3">
      <c r="A1511" t="s">
        <v>1536</v>
      </c>
      <c r="B1511" t="s">
        <v>2522</v>
      </c>
      <c r="C1511">
        <v>13796.24</v>
      </c>
    </row>
    <row r="1512" spans="1:3">
      <c r="A1512" t="s">
        <v>1537</v>
      </c>
      <c r="B1512" t="s">
        <v>2522</v>
      </c>
      <c r="C1512">
        <v>13376</v>
      </c>
    </row>
    <row r="1513" spans="1:3">
      <c r="A1513" t="s">
        <v>1538</v>
      </c>
      <c r="B1513" t="s">
        <v>2522</v>
      </c>
      <c r="C1513">
        <v>13410.3</v>
      </c>
    </row>
    <row r="1514" spans="1:3">
      <c r="A1514" t="s">
        <v>1539</v>
      </c>
      <c r="B1514" t="s">
        <v>2522</v>
      </c>
      <c r="C1514">
        <v>13804.49</v>
      </c>
    </row>
    <row r="1515" spans="1:3">
      <c r="A1515" t="s">
        <v>1540</v>
      </c>
      <c r="B1515" t="s">
        <v>2522</v>
      </c>
      <c r="C1515">
        <v>13652.64</v>
      </c>
    </row>
    <row r="1516" spans="1:3">
      <c r="A1516" t="s">
        <v>1541</v>
      </c>
      <c r="B1516" t="s">
        <v>2522</v>
      </c>
      <c r="C1516">
        <v>14170.67</v>
      </c>
    </row>
    <row r="1517" spans="1:3">
      <c r="A1517" t="s">
        <v>1542</v>
      </c>
      <c r="B1517" t="s">
        <v>2522</v>
      </c>
      <c r="C1517">
        <v>14348.85</v>
      </c>
    </row>
    <row r="1518" spans="1:3">
      <c r="A1518" t="s">
        <v>1543</v>
      </c>
      <c r="B1518" t="s">
        <v>2522</v>
      </c>
      <c r="C1518">
        <v>14420.91</v>
      </c>
    </row>
    <row r="1519" spans="1:3">
      <c r="A1519" t="s">
        <v>1544</v>
      </c>
      <c r="B1519" t="s">
        <v>2522</v>
      </c>
      <c r="C1519">
        <v>14443.71</v>
      </c>
    </row>
    <row r="1520" spans="1:3">
      <c r="A1520" t="s">
        <v>1545</v>
      </c>
      <c r="B1520" t="s">
        <v>2522</v>
      </c>
      <c r="C1520">
        <v>14207.62</v>
      </c>
    </row>
    <row r="1521" spans="1:3">
      <c r="A1521" t="s">
        <v>1546</v>
      </c>
      <c r="B1521" t="s">
        <v>2522</v>
      </c>
      <c r="C1521">
        <v>13398.51</v>
      </c>
    </row>
    <row r="1522" spans="1:3">
      <c r="A1522" t="s">
        <v>1547</v>
      </c>
      <c r="B1522" t="s">
        <v>2522</v>
      </c>
      <c r="C1522">
        <v>13705.07</v>
      </c>
    </row>
    <row r="1523" spans="1:3">
      <c r="A1523" t="s">
        <v>1548</v>
      </c>
      <c r="B1523" t="s">
        <v>2522</v>
      </c>
      <c r="C1523">
        <v>13354.07</v>
      </c>
    </row>
    <row r="1524" spans="1:3">
      <c r="A1524" t="s">
        <v>1549</v>
      </c>
      <c r="B1524" t="s">
        <v>2522</v>
      </c>
      <c r="C1524">
        <v>12904.98</v>
      </c>
    </row>
    <row r="1525" spans="1:3">
      <c r="A1525" t="s">
        <v>1550</v>
      </c>
      <c r="B1525" t="s">
        <v>2522</v>
      </c>
      <c r="C1525">
        <v>12543.73</v>
      </c>
    </row>
    <row r="1526" spans="1:3">
      <c r="A1526" t="s">
        <v>1551</v>
      </c>
      <c r="B1526" t="s">
        <v>2522</v>
      </c>
      <c r="C1526">
        <v>12941.94</v>
      </c>
    </row>
    <row r="1527" spans="1:3">
      <c r="A1527" t="s">
        <v>1552</v>
      </c>
      <c r="B1527" t="s">
        <v>2522</v>
      </c>
      <c r="C1527">
        <v>13426.2</v>
      </c>
    </row>
    <row r="1528" spans="1:3">
      <c r="A1528" t="s">
        <v>1553</v>
      </c>
      <c r="B1528" t="s">
        <v>2522</v>
      </c>
      <c r="C1528">
        <v>13159.19</v>
      </c>
    </row>
    <row r="1529" spans="1:3">
      <c r="A1529" t="s">
        <v>1554</v>
      </c>
      <c r="B1529" t="s">
        <v>2522</v>
      </c>
      <c r="C1529">
        <v>12678.41</v>
      </c>
    </row>
    <row r="1530" spans="1:3">
      <c r="A1530" t="s">
        <v>1555</v>
      </c>
      <c r="B1530" t="s">
        <v>2522</v>
      </c>
      <c r="C1530">
        <v>12426.43</v>
      </c>
    </row>
    <row r="1531" spans="1:3">
      <c r="A1531" t="s">
        <v>1556</v>
      </c>
      <c r="B1531" t="s">
        <v>2522</v>
      </c>
      <c r="C1531">
        <v>12505.24</v>
      </c>
    </row>
    <row r="1532" spans="1:3">
      <c r="A1532" t="s">
        <v>1557</v>
      </c>
      <c r="B1532" t="s">
        <v>2522</v>
      </c>
      <c r="C1532">
        <v>13007.15</v>
      </c>
    </row>
    <row r="1533" spans="1:3">
      <c r="A1533" t="s">
        <v>1558</v>
      </c>
      <c r="B1533" t="s">
        <v>2522</v>
      </c>
      <c r="C1533">
        <v>12988.85</v>
      </c>
    </row>
    <row r="1534" spans="1:3">
      <c r="A1534" t="s">
        <v>1559</v>
      </c>
      <c r="B1534" t="s">
        <v>2522</v>
      </c>
      <c r="C1534">
        <v>12465.47</v>
      </c>
    </row>
    <row r="1535" spans="1:3">
      <c r="A1535" t="s">
        <v>1560</v>
      </c>
      <c r="B1535" t="s">
        <v>2522</v>
      </c>
      <c r="C1535">
        <v>11694.48</v>
      </c>
    </row>
    <row r="1536" spans="1:3">
      <c r="A1536" t="s">
        <v>1561</v>
      </c>
      <c r="B1536" t="s">
        <v>2522</v>
      </c>
      <c r="C1536">
        <v>11570.92</v>
      </c>
    </row>
    <row r="1537" spans="1:3">
      <c r="A1537" t="s">
        <v>1562</v>
      </c>
      <c r="B1537" t="s">
        <v>2522</v>
      </c>
      <c r="C1537">
        <v>11175.95</v>
      </c>
    </row>
    <row r="1538" spans="1:3">
      <c r="A1538" t="s">
        <v>1563</v>
      </c>
      <c r="B1538" t="s">
        <v>2522</v>
      </c>
      <c r="C1538">
        <v>11551.21</v>
      </c>
    </row>
    <row r="1539" spans="1:3">
      <c r="A1539" t="s">
        <v>1564</v>
      </c>
      <c r="B1539" t="s">
        <v>2522</v>
      </c>
      <c r="C1539">
        <v>11669.69</v>
      </c>
    </row>
    <row r="1540" spans="1:3">
      <c r="A1540" t="s">
        <v>1565</v>
      </c>
      <c r="B1540" t="s">
        <v>2522</v>
      </c>
      <c r="C1540">
        <v>12828.59</v>
      </c>
    </row>
    <row r="1541" spans="1:3">
      <c r="A1541" t="s">
        <v>1566</v>
      </c>
      <c r="B1541" t="s">
        <v>2522</v>
      </c>
      <c r="C1541">
        <v>13122.5</v>
      </c>
    </row>
    <row r="1542" spans="1:3">
      <c r="A1542" t="s">
        <v>1567</v>
      </c>
      <c r="B1542" t="s">
        <v>2522</v>
      </c>
      <c r="C1542">
        <v>12685.89</v>
      </c>
    </row>
    <row r="1543" spans="1:3">
      <c r="A1543" t="s">
        <v>1568</v>
      </c>
      <c r="B1543" t="s">
        <v>2522</v>
      </c>
      <c r="C1543">
        <v>12531.94</v>
      </c>
    </row>
    <row r="1544" spans="1:3">
      <c r="A1544" t="s">
        <v>1569</v>
      </c>
      <c r="B1544" t="s">
        <v>2522</v>
      </c>
      <c r="C1544">
        <v>12294.43</v>
      </c>
    </row>
    <row r="1545" spans="1:3">
      <c r="A1545" t="s">
        <v>1570</v>
      </c>
      <c r="B1545" t="s">
        <v>2522</v>
      </c>
      <c r="C1545">
        <v>10369.700000000001</v>
      </c>
    </row>
    <row r="1546" spans="1:3">
      <c r="A1546" t="s">
        <v>1571</v>
      </c>
      <c r="B1546" t="s">
        <v>2522</v>
      </c>
      <c r="C1546">
        <v>10032.83</v>
      </c>
    </row>
    <row r="1547" spans="1:3">
      <c r="A1547" t="s">
        <v>1572</v>
      </c>
      <c r="B1547" t="s">
        <v>2522</v>
      </c>
      <c r="C1547">
        <v>10745.94</v>
      </c>
    </row>
    <row r="1548" spans="1:3">
      <c r="A1548" t="s">
        <v>1573</v>
      </c>
      <c r="B1548" t="s">
        <v>2522</v>
      </c>
      <c r="C1548">
        <v>10492.54</v>
      </c>
    </row>
    <row r="1549" spans="1:3">
      <c r="A1549" t="s">
        <v>1574</v>
      </c>
      <c r="B1549" t="s">
        <v>2522</v>
      </c>
      <c r="C1549">
        <v>10372.25</v>
      </c>
    </row>
    <row r="1550" spans="1:3">
      <c r="A1550" t="s">
        <v>1575</v>
      </c>
      <c r="B1550" t="s">
        <v>2522</v>
      </c>
      <c r="C1550">
        <v>9913.5300000000007</v>
      </c>
    </row>
    <row r="1551" spans="1:3">
      <c r="A1551" t="s">
        <v>1576</v>
      </c>
      <c r="B1551" t="s">
        <v>2522</v>
      </c>
      <c r="C1551">
        <v>9555.7099999999991</v>
      </c>
    </row>
    <row r="1552" spans="1:3">
      <c r="A1552" t="s">
        <v>1577</v>
      </c>
      <c r="B1552" t="s">
        <v>2522</v>
      </c>
      <c r="C1552">
        <v>9786.92</v>
      </c>
    </row>
    <row r="1553" spans="1:3">
      <c r="A1553" t="s">
        <v>1578</v>
      </c>
      <c r="B1553" t="s">
        <v>2522</v>
      </c>
      <c r="C1553">
        <v>10231.49</v>
      </c>
    </row>
    <row r="1554" spans="1:3">
      <c r="A1554" t="s">
        <v>1579</v>
      </c>
      <c r="B1554" t="s">
        <v>2522</v>
      </c>
      <c r="C1554">
        <v>10733.8</v>
      </c>
    </row>
    <row r="1555" spans="1:3">
      <c r="A1555" t="s">
        <v>1580</v>
      </c>
      <c r="B1555" t="s">
        <v>2522</v>
      </c>
      <c r="C1555">
        <v>11225.94</v>
      </c>
    </row>
    <row r="1556" spans="1:3">
      <c r="A1556" t="s">
        <v>1581</v>
      </c>
      <c r="B1556" t="s">
        <v>2522</v>
      </c>
      <c r="C1556">
        <v>11434.85</v>
      </c>
    </row>
    <row r="1557" spans="1:3">
      <c r="A1557" t="s">
        <v>1582</v>
      </c>
      <c r="B1557" t="s">
        <v>2522</v>
      </c>
      <c r="C1557">
        <v>11490.79</v>
      </c>
    </row>
    <row r="1558" spans="1:3">
      <c r="A1558" t="s">
        <v>1583</v>
      </c>
      <c r="B1558" t="s">
        <v>2522</v>
      </c>
      <c r="C1558">
        <v>12006.17</v>
      </c>
    </row>
    <row r="1559" spans="1:3">
      <c r="A1559" t="s">
        <v>1584</v>
      </c>
      <c r="B1559" t="s">
        <v>2522</v>
      </c>
      <c r="C1559">
        <v>11884.84</v>
      </c>
    </row>
    <row r="1560" spans="1:3">
      <c r="A1560" t="s">
        <v>1585</v>
      </c>
      <c r="B1560" t="s">
        <v>2522</v>
      </c>
      <c r="C1560">
        <v>12189.8</v>
      </c>
    </row>
    <row r="1561" spans="1:3">
      <c r="A1561" t="s">
        <v>1586</v>
      </c>
      <c r="B1561" t="s">
        <v>2522</v>
      </c>
      <c r="C1561">
        <v>12178.93</v>
      </c>
    </row>
    <row r="1562" spans="1:3">
      <c r="A1562" t="s">
        <v>1587</v>
      </c>
      <c r="B1562" t="s">
        <v>2522</v>
      </c>
      <c r="C1562">
        <v>12190.86</v>
      </c>
    </row>
    <row r="1563" spans="1:3">
      <c r="A1563" t="s">
        <v>1588</v>
      </c>
      <c r="B1563" t="s">
        <v>2522</v>
      </c>
      <c r="C1563">
        <v>12613.09</v>
      </c>
    </row>
    <row r="1564" spans="1:3">
      <c r="A1564" t="s">
        <v>1589</v>
      </c>
      <c r="B1564" t="s">
        <v>2522</v>
      </c>
      <c r="C1564">
        <v>12169.87</v>
      </c>
    </row>
    <row r="1565" spans="1:3">
      <c r="A1565" t="s">
        <v>1590</v>
      </c>
      <c r="B1565" t="s">
        <v>2522</v>
      </c>
      <c r="C1565">
        <v>11300.91</v>
      </c>
    </row>
    <row r="1566" spans="1:3">
      <c r="A1566" t="s">
        <v>1591</v>
      </c>
      <c r="B1566" t="s">
        <v>2522</v>
      </c>
      <c r="C1566">
        <v>11798.92</v>
      </c>
    </row>
    <row r="1567" spans="1:3">
      <c r="A1567" t="s">
        <v>1592</v>
      </c>
      <c r="B1567" t="s">
        <v>2522</v>
      </c>
      <c r="C1567">
        <v>11863.15</v>
      </c>
    </row>
    <row r="1568" spans="1:3">
      <c r="A1568" t="s">
        <v>1593</v>
      </c>
      <c r="B1568" t="s">
        <v>2522</v>
      </c>
      <c r="C1568">
        <v>11769.05</v>
      </c>
    </row>
    <row r="1569" spans="1:3">
      <c r="A1569" t="s">
        <v>1594</v>
      </c>
      <c r="B1569" t="s">
        <v>2522</v>
      </c>
      <c r="C1569">
        <v>12055.27</v>
      </c>
    </row>
    <row r="1570" spans="1:3">
      <c r="A1570" t="s">
        <v>1595</v>
      </c>
      <c r="B1570" t="s">
        <v>2522</v>
      </c>
      <c r="C1570">
        <v>12379.21</v>
      </c>
    </row>
    <row r="1571" spans="1:3">
      <c r="A1571" t="s">
        <v>1596</v>
      </c>
      <c r="B1571" t="s">
        <v>2522</v>
      </c>
      <c r="C1571">
        <v>12553.63</v>
      </c>
    </row>
    <row r="1572" spans="1:3">
      <c r="A1572" t="s">
        <v>1597</v>
      </c>
      <c r="B1572" t="s">
        <v>2522</v>
      </c>
      <c r="C1572">
        <v>12670</v>
      </c>
    </row>
    <row r="1573" spans="1:3">
      <c r="A1573" t="s">
        <v>1598</v>
      </c>
      <c r="B1573" t="s">
        <v>2522</v>
      </c>
      <c r="C1573">
        <v>12397.87</v>
      </c>
    </row>
    <row r="1574" spans="1:3">
      <c r="A1574" t="s">
        <v>1599</v>
      </c>
      <c r="B1574" t="s">
        <v>2522</v>
      </c>
      <c r="C1574">
        <v>12267.31</v>
      </c>
    </row>
    <row r="1575" spans="1:3">
      <c r="A1575" t="s">
        <v>1600</v>
      </c>
      <c r="B1575" t="s">
        <v>2522</v>
      </c>
      <c r="C1575">
        <v>12572.54</v>
      </c>
    </row>
    <row r="1576" spans="1:3">
      <c r="A1576" t="s">
        <v>1601</v>
      </c>
      <c r="B1576" t="s">
        <v>2522</v>
      </c>
      <c r="C1576">
        <v>12143.85</v>
      </c>
    </row>
    <row r="1577" spans="1:3">
      <c r="A1577" t="s">
        <v>1602</v>
      </c>
      <c r="B1577" t="s">
        <v>2522</v>
      </c>
      <c r="C1577">
        <v>11327.91</v>
      </c>
    </row>
    <row r="1578" spans="1:3">
      <c r="A1578" t="s">
        <v>1603</v>
      </c>
      <c r="B1578" t="s">
        <v>2522</v>
      </c>
      <c r="C1578">
        <v>11524.71</v>
      </c>
    </row>
    <row r="1579" spans="1:3">
      <c r="A1579" t="s">
        <v>1604</v>
      </c>
      <c r="B1579" t="s">
        <v>2522</v>
      </c>
      <c r="C1579">
        <v>11276.03</v>
      </c>
    </row>
    <row r="1580" spans="1:3">
      <c r="A1580" t="s">
        <v>1605</v>
      </c>
      <c r="B1580" t="s">
        <v>2522</v>
      </c>
      <c r="C1580">
        <v>11323.8</v>
      </c>
    </row>
    <row r="1581" spans="1:3">
      <c r="A1581" t="s">
        <v>1606</v>
      </c>
      <c r="B1581" t="s">
        <v>2522</v>
      </c>
      <c r="C1581">
        <v>11146.7</v>
      </c>
    </row>
    <row r="1582" spans="1:3">
      <c r="A1582" t="s">
        <v>1607</v>
      </c>
      <c r="B1582" t="s">
        <v>2522</v>
      </c>
      <c r="C1582">
        <v>10856.15</v>
      </c>
    </row>
    <row r="1583" spans="1:3">
      <c r="A1583" t="s">
        <v>1608</v>
      </c>
      <c r="B1583" t="s">
        <v>2522</v>
      </c>
      <c r="C1583">
        <v>10780.69</v>
      </c>
    </row>
    <row r="1584" spans="1:3">
      <c r="A1584" t="s">
        <v>1609</v>
      </c>
      <c r="B1584" t="s">
        <v>2522</v>
      </c>
      <c r="C1584">
        <v>9745.89</v>
      </c>
    </row>
    <row r="1585" spans="1:3">
      <c r="A1585" t="s">
        <v>1610</v>
      </c>
      <c r="B1585" t="s">
        <v>2522</v>
      </c>
      <c r="C1585">
        <v>9076.94</v>
      </c>
    </row>
    <row r="1586" spans="1:3">
      <c r="A1586" t="s">
        <v>1611</v>
      </c>
      <c r="B1586" t="s">
        <v>2522</v>
      </c>
      <c r="C1586">
        <v>9305.06</v>
      </c>
    </row>
    <row r="1587" spans="1:3">
      <c r="A1587" t="s">
        <v>1612</v>
      </c>
      <c r="B1587" t="s">
        <v>2522</v>
      </c>
      <c r="C1587">
        <v>8690.2000000000007</v>
      </c>
    </row>
    <row r="1588" spans="1:3">
      <c r="A1588" t="s">
        <v>1613</v>
      </c>
      <c r="B1588" t="s">
        <v>2522</v>
      </c>
      <c r="C1588">
        <v>9127.3700000000008</v>
      </c>
    </row>
    <row r="1589" spans="1:3">
      <c r="A1589" t="s">
        <v>1614</v>
      </c>
      <c r="B1589" t="s">
        <v>2522</v>
      </c>
      <c r="C1589">
        <v>8576.9</v>
      </c>
    </row>
    <row r="1590" spans="1:3">
      <c r="A1590" t="s">
        <v>1615</v>
      </c>
      <c r="B1590" t="s">
        <v>2522</v>
      </c>
      <c r="C1590">
        <v>8276.18</v>
      </c>
    </row>
    <row r="1591" spans="1:3">
      <c r="A1591" t="s">
        <v>1616</v>
      </c>
      <c r="B1591" t="s">
        <v>2522</v>
      </c>
      <c r="C1591">
        <v>7494.65</v>
      </c>
    </row>
    <row r="1592" spans="1:3">
      <c r="A1592" t="s">
        <v>1617</v>
      </c>
      <c r="B1592" t="s">
        <v>2522</v>
      </c>
      <c r="C1592">
        <v>7397.1</v>
      </c>
    </row>
    <row r="1593" spans="1:3">
      <c r="A1593" t="s">
        <v>1618</v>
      </c>
      <c r="B1593" t="s">
        <v>2522</v>
      </c>
      <c r="C1593">
        <v>7882.08</v>
      </c>
    </row>
    <row r="1594" spans="1:3">
      <c r="A1594" t="s">
        <v>1619</v>
      </c>
      <c r="B1594" t="s">
        <v>2522</v>
      </c>
      <c r="C1594">
        <v>7030.11</v>
      </c>
    </row>
    <row r="1595" spans="1:3">
      <c r="A1595" t="s">
        <v>1620</v>
      </c>
      <c r="B1595" t="s">
        <v>2522</v>
      </c>
      <c r="C1595">
        <v>7005.67</v>
      </c>
    </row>
    <row r="1596" spans="1:3">
      <c r="A1596" t="s">
        <v>1621</v>
      </c>
      <c r="B1596" t="s">
        <v>2522</v>
      </c>
      <c r="C1596">
        <v>7283.46</v>
      </c>
    </row>
    <row r="1597" spans="1:3">
      <c r="A1597" t="s">
        <v>1622</v>
      </c>
      <c r="B1597" t="s">
        <v>2522</v>
      </c>
      <c r="C1597">
        <v>7599.24</v>
      </c>
    </row>
    <row r="1598" spans="1:3">
      <c r="A1598" t="s">
        <v>1623</v>
      </c>
      <c r="B1598" t="s">
        <v>2522</v>
      </c>
      <c r="C1598">
        <v>7306.29</v>
      </c>
    </row>
    <row r="1599" spans="1:3">
      <c r="A1599" t="s">
        <v>1624</v>
      </c>
      <c r="B1599" t="s">
        <v>2522</v>
      </c>
      <c r="C1599">
        <v>7364.01</v>
      </c>
    </row>
    <row r="1600" spans="1:3">
      <c r="A1600" t="s">
        <v>1625</v>
      </c>
      <c r="B1600" t="s">
        <v>2522</v>
      </c>
      <c r="C1600">
        <v>7492.99</v>
      </c>
    </row>
    <row r="1601" spans="1:3">
      <c r="A1601" t="s">
        <v>1626</v>
      </c>
      <c r="B1601" t="s">
        <v>2522</v>
      </c>
      <c r="C1601">
        <v>7686.96</v>
      </c>
    </row>
    <row r="1602" spans="1:3">
      <c r="A1602" t="s">
        <v>1627</v>
      </c>
      <c r="B1602" t="s">
        <v>2522</v>
      </c>
      <c r="C1602">
        <v>8330.33</v>
      </c>
    </row>
    <row r="1603" spans="1:3">
      <c r="A1603" t="s">
        <v>1628</v>
      </c>
      <c r="B1603" t="s">
        <v>2522</v>
      </c>
      <c r="C1603">
        <v>8590.36</v>
      </c>
    </row>
    <row r="1604" spans="1:3">
      <c r="A1604" t="s">
        <v>1629</v>
      </c>
      <c r="B1604" t="s">
        <v>2522</v>
      </c>
      <c r="C1604">
        <v>8216.33</v>
      </c>
    </row>
    <row r="1605" spans="1:3">
      <c r="A1605" t="s">
        <v>1630</v>
      </c>
      <c r="B1605" t="s">
        <v>2522</v>
      </c>
      <c r="C1605">
        <v>8173.1</v>
      </c>
    </row>
    <row r="1606" spans="1:3">
      <c r="A1606" t="s">
        <v>1631</v>
      </c>
      <c r="B1606" t="s">
        <v>2522</v>
      </c>
      <c r="C1606">
        <v>7458.87</v>
      </c>
    </row>
    <row r="1607" spans="1:3">
      <c r="A1607" t="s">
        <v>1632</v>
      </c>
      <c r="B1607" t="s">
        <v>2522</v>
      </c>
      <c r="C1607">
        <v>7561.7</v>
      </c>
    </row>
    <row r="1608" spans="1:3">
      <c r="A1608" t="s">
        <v>1633</v>
      </c>
      <c r="B1608" t="s">
        <v>2522</v>
      </c>
      <c r="C1608">
        <v>7276.94</v>
      </c>
    </row>
    <row r="1609" spans="1:3">
      <c r="A1609" t="s">
        <v>1634</v>
      </c>
      <c r="B1609" t="s">
        <v>2522</v>
      </c>
      <c r="C1609">
        <v>7577.95</v>
      </c>
    </row>
    <row r="1610" spans="1:3">
      <c r="A1610" t="s">
        <v>1635</v>
      </c>
      <c r="B1610" t="s">
        <v>2522</v>
      </c>
      <c r="C1610">
        <v>7092.46</v>
      </c>
    </row>
    <row r="1611" spans="1:3">
      <c r="A1611" t="s">
        <v>1636</v>
      </c>
      <c r="B1611" t="s">
        <v>2522</v>
      </c>
      <c r="C1611">
        <v>6961.75</v>
      </c>
    </row>
    <row r="1612" spans="1:3">
      <c r="A1612" t="s">
        <v>1637</v>
      </c>
      <c r="B1612" t="s">
        <v>2522</v>
      </c>
      <c r="C1612">
        <v>7066.97</v>
      </c>
    </row>
    <row r="1613" spans="1:3">
      <c r="A1613" t="s">
        <v>1638</v>
      </c>
      <c r="B1613" t="s">
        <v>2522</v>
      </c>
      <c r="C1613">
        <v>6959.08</v>
      </c>
    </row>
    <row r="1614" spans="1:3">
      <c r="A1614" t="s">
        <v>1639</v>
      </c>
      <c r="B1614" t="s">
        <v>2522</v>
      </c>
      <c r="C1614">
        <v>7148.78</v>
      </c>
    </row>
    <row r="1615" spans="1:3">
      <c r="A1615" t="s">
        <v>1640</v>
      </c>
      <c r="B1615" t="s">
        <v>2522</v>
      </c>
      <c r="C1615">
        <v>7430.68</v>
      </c>
    </row>
    <row r="1616" spans="1:3">
      <c r="A1616" t="s">
        <v>1641</v>
      </c>
      <c r="B1616" t="s">
        <v>2522</v>
      </c>
      <c r="C1616">
        <v>7783.74</v>
      </c>
    </row>
    <row r="1617" spans="1:3">
      <c r="A1617" t="s">
        <v>1642</v>
      </c>
      <c r="B1617" t="s">
        <v>2522</v>
      </c>
      <c r="C1617">
        <v>7706.26</v>
      </c>
    </row>
    <row r="1618" spans="1:3">
      <c r="A1618" t="s">
        <v>1643</v>
      </c>
      <c r="B1618" t="s">
        <v>2522</v>
      </c>
      <c r="C1618">
        <v>7886.88</v>
      </c>
    </row>
    <row r="1619" spans="1:3">
      <c r="A1619" t="s">
        <v>1644</v>
      </c>
      <c r="B1619" t="s">
        <v>2522</v>
      </c>
      <c r="C1619">
        <v>8225.8700000000008</v>
      </c>
    </row>
    <row r="1620" spans="1:3">
      <c r="A1620" t="s">
        <v>1645</v>
      </c>
      <c r="B1620" t="s">
        <v>2522</v>
      </c>
      <c r="C1620">
        <v>8405.82</v>
      </c>
    </row>
    <row r="1621" spans="1:3">
      <c r="A1621" t="s">
        <v>1646</v>
      </c>
      <c r="B1621" t="s">
        <v>2522</v>
      </c>
      <c r="C1621">
        <v>8449.6299999999992</v>
      </c>
    </row>
    <row r="1622" spans="1:3">
      <c r="A1622" t="s">
        <v>1647</v>
      </c>
      <c r="B1622" t="s">
        <v>2522</v>
      </c>
      <c r="C1622">
        <v>8090.95</v>
      </c>
    </row>
    <row r="1623" spans="1:3">
      <c r="A1623" t="s">
        <v>1648</v>
      </c>
      <c r="B1623" t="s">
        <v>2522</v>
      </c>
      <c r="C1623">
        <v>8232.18</v>
      </c>
    </row>
    <row r="1624" spans="1:3">
      <c r="A1624" t="s">
        <v>1649</v>
      </c>
      <c r="B1624" t="s">
        <v>2522</v>
      </c>
      <c r="C1624">
        <v>8475.33</v>
      </c>
    </row>
    <row r="1625" spans="1:3">
      <c r="A1625" t="s">
        <v>1650</v>
      </c>
      <c r="B1625" t="s">
        <v>2522</v>
      </c>
      <c r="C1625">
        <v>8712.5499999999993</v>
      </c>
    </row>
    <row r="1626" spans="1:3">
      <c r="A1626" t="s">
        <v>1651</v>
      </c>
      <c r="B1626" t="s">
        <v>2522</v>
      </c>
      <c r="C1626">
        <v>8844.26</v>
      </c>
    </row>
    <row r="1627" spans="1:3">
      <c r="A1627" t="s">
        <v>1652</v>
      </c>
      <c r="B1627" t="s">
        <v>2522</v>
      </c>
      <c r="C1627">
        <v>8910.57</v>
      </c>
    </row>
    <row r="1628" spans="1:3">
      <c r="A1628" t="s">
        <v>1653</v>
      </c>
      <c r="B1628" t="s">
        <v>2522</v>
      </c>
      <c r="C1628">
        <v>8830.83</v>
      </c>
    </row>
    <row r="1629" spans="1:3">
      <c r="A1629" t="s">
        <v>1654</v>
      </c>
      <c r="B1629" t="s">
        <v>2522</v>
      </c>
      <c r="C1629">
        <v>8741.86</v>
      </c>
    </row>
    <row r="1630" spans="1:3">
      <c r="A1630" t="s">
        <v>1655</v>
      </c>
      <c r="B1630" t="s">
        <v>2522</v>
      </c>
      <c r="C1630">
        <v>8731.25</v>
      </c>
    </row>
    <row r="1631" spans="1:3">
      <c r="A1631" t="s">
        <v>1656</v>
      </c>
      <c r="B1631" t="s">
        <v>2522</v>
      </c>
      <c r="C1631">
        <v>8628.81</v>
      </c>
    </row>
    <row r="1632" spans="1:3">
      <c r="A1632" t="s">
        <v>1657</v>
      </c>
      <c r="B1632" t="s">
        <v>2522</v>
      </c>
      <c r="C1632">
        <v>8838.06</v>
      </c>
    </row>
    <row r="1633" spans="1:3">
      <c r="A1633" t="s">
        <v>1658</v>
      </c>
      <c r="B1633" t="s">
        <v>2522</v>
      </c>
      <c r="C1633">
        <v>8699.0499999999993</v>
      </c>
    </row>
    <row r="1634" spans="1:3">
      <c r="A1634" t="s">
        <v>1659</v>
      </c>
      <c r="B1634" t="s">
        <v>2522</v>
      </c>
      <c r="C1634">
        <v>8804.32</v>
      </c>
    </row>
    <row r="1635" spans="1:3">
      <c r="A1635" t="s">
        <v>1660</v>
      </c>
      <c r="B1635" t="s">
        <v>2522</v>
      </c>
      <c r="C1635">
        <v>8775.14</v>
      </c>
    </row>
    <row r="1636" spans="1:3">
      <c r="A1636" t="s">
        <v>1661</v>
      </c>
      <c r="B1636" t="s">
        <v>2522</v>
      </c>
      <c r="C1636">
        <v>8836.52</v>
      </c>
    </row>
    <row r="1637" spans="1:3">
      <c r="A1637" t="s">
        <v>1662</v>
      </c>
      <c r="B1637" t="s">
        <v>2522</v>
      </c>
      <c r="C1637">
        <v>8650.5499999999993</v>
      </c>
    </row>
    <row r="1638" spans="1:3">
      <c r="A1638" t="s">
        <v>1663</v>
      </c>
      <c r="B1638" t="s">
        <v>2522</v>
      </c>
      <c r="C1638">
        <v>8597.5</v>
      </c>
    </row>
    <row r="1639" spans="1:3">
      <c r="A1639" t="s">
        <v>1664</v>
      </c>
      <c r="B1639" t="s">
        <v>2522</v>
      </c>
      <c r="C1639">
        <v>8602.15</v>
      </c>
    </row>
    <row r="1640" spans="1:3">
      <c r="A1640" t="s">
        <v>1665</v>
      </c>
      <c r="B1640" t="s">
        <v>2522</v>
      </c>
      <c r="C1640">
        <v>8454.52</v>
      </c>
    </row>
    <row r="1641" spans="1:3">
      <c r="A1641" t="s">
        <v>1666</v>
      </c>
      <c r="B1641" t="s">
        <v>2522</v>
      </c>
      <c r="C1641">
        <v>8318.68</v>
      </c>
    </row>
    <row r="1642" spans="1:3">
      <c r="A1642" t="s">
        <v>1667</v>
      </c>
      <c r="B1642" t="s">
        <v>2522</v>
      </c>
      <c r="C1642">
        <v>8523.4500000000007</v>
      </c>
    </row>
    <row r="1643" spans="1:3">
      <c r="A1643" t="s">
        <v>1668</v>
      </c>
      <c r="B1643" t="s">
        <v>2522</v>
      </c>
      <c r="C1643">
        <v>8205.33</v>
      </c>
    </row>
    <row r="1644" spans="1:3">
      <c r="A1644" t="s">
        <v>1669</v>
      </c>
      <c r="B1644" t="s">
        <v>2522</v>
      </c>
      <c r="C1644">
        <v>7770.09</v>
      </c>
    </row>
    <row r="1645" spans="1:3">
      <c r="A1645" t="s">
        <v>1670</v>
      </c>
      <c r="B1645" t="s">
        <v>2522</v>
      </c>
      <c r="C1645">
        <v>7748.81</v>
      </c>
    </row>
    <row r="1646" spans="1:3">
      <c r="A1646" t="s">
        <v>1671</v>
      </c>
      <c r="B1646" t="s">
        <v>2522</v>
      </c>
      <c r="C1646">
        <v>8142.22</v>
      </c>
    </row>
    <row r="1647" spans="1:3">
      <c r="A1647" t="s">
        <v>1672</v>
      </c>
      <c r="B1647" t="s">
        <v>2522</v>
      </c>
      <c r="C1647">
        <v>7784.4</v>
      </c>
    </row>
    <row r="1648" spans="1:3">
      <c r="A1648" t="s">
        <v>1673</v>
      </c>
      <c r="B1648" t="s">
        <v>2522</v>
      </c>
      <c r="C1648">
        <v>7985.44</v>
      </c>
    </row>
    <row r="1649" spans="1:3">
      <c r="A1649" t="s">
        <v>1674</v>
      </c>
      <c r="B1649" t="s">
        <v>2522</v>
      </c>
      <c r="C1649">
        <v>7979.15</v>
      </c>
    </row>
    <row r="1650" spans="1:3">
      <c r="A1650" t="s">
        <v>1675</v>
      </c>
      <c r="B1650" t="s">
        <v>2522</v>
      </c>
      <c r="C1650">
        <v>8031.55</v>
      </c>
    </row>
    <row r="1651" spans="1:3">
      <c r="A1651" t="s">
        <v>1676</v>
      </c>
      <c r="B1651" t="s">
        <v>2522</v>
      </c>
      <c r="C1651">
        <v>7856.08</v>
      </c>
    </row>
    <row r="1652" spans="1:3">
      <c r="A1652" t="s">
        <v>1677</v>
      </c>
      <c r="B1652" t="s">
        <v>2522</v>
      </c>
      <c r="C1652">
        <v>8029.46</v>
      </c>
    </row>
    <row r="1653" spans="1:3">
      <c r="A1653" t="s">
        <v>1678</v>
      </c>
      <c r="B1653" t="s">
        <v>2522</v>
      </c>
      <c r="C1653">
        <v>8177.55</v>
      </c>
    </row>
    <row r="1654" spans="1:3">
      <c r="A1654" t="s">
        <v>1679</v>
      </c>
      <c r="B1654" t="s">
        <v>2522</v>
      </c>
      <c r="C1654">
        <v>7963.72</v>
      </c>
    </row>
    <row r="1655" spans="1:3">
      <c r="A1655" t="s">
        <v>1680</v>
      </c>
      <c r="B1655" t="s">
        <v>2522</v>
      </c>
      <c r="C1655">
        <v>7840.16</v>
      </c>
    </row>
    <row r="1656" spans="1:3">
      <c r="A1656" t="s">
        <v>1681</v>
      </c>
      <c r="B1656" t="s">
        <v>2522</v>
      </c>
      <c r="C1656">
        <v>7957.11</v>
      </c>
    </row>
    <row r="1657" spans="1:3">
      <c r="A1657" t="s">
        <v>1682</v>
      </c>
      <c r="B1657" t="s">
        <v>2522</v>
      </c>
      <c r="C1657">
        <v>8216.35</v>
      </c>
    </row>
    <row r="1658" spans="1:3">
      <c r="A1658" t="s">
        <v>1683</v>
      </c>
      <c r="B1658" t="s">
        <v>2522</v>
      </c>
      <c r="C1658">
        <v>8202.9</v>
      </c>
    </row>
    <row r="1659" spans="1:3">
      <c r="A1659" t="s">
        <v>1684</v>
      </c>
      <c r="B1659" t="s">
        <v>2522</v>
      </c>
      <c r="C1659">
        <v>8056.69</v>
      </c>
    </row>
    <row r="1660" spans="1:3">
      <c r="A1660" t="s">
        <v>1685</v>
      </c>
      <c r="B1660" t="s">
        <v>2522</v>
      </c>
      <c r="C1660">
        <v>8238.31</v>
      </c>
    </row>
    <row r="1661" spans="1:3">
      <c r="A1661" t="s">
        <v>1686</v>
      </c>
      <c r="B1661" t="s">
        <v>2522</v>
      </c>
      <c r="C1661">
        <v>7932.14</v>
      </c>
    </row>
    <row r="1662" spans="1:3">
      <c r="A1662" t="s">
        <v>1687</v>
      </c>
      <c r="B1662" t="s">
        <v>2522</v>
      </c>
      <c r="C1662">
        <v>7924.35</v>
      </c>
    </row>
    <row r="1663" spans="1:3">
      <c r="A1663" t="s">
        <v>1688</v>
      </c>
      <c r="B1663" t="s">
        <v>2522</v>
      </c>
      <c r="C1663">
        <v>7793.04</v>
      </c>
    </row>
    <row r="1664" spans="1:3">
      <c r="A1664" t="s">
        <v>1689</v>
      </c>
      <c r="B1664" t="s">
        <v>2522</v>
      </c>
      <c r="C1664">
        <v>7281.25</v>
      </c>
    </row>
    <row r="1665" spans="1:3">
      <c r="A1665" t="s">
        <v>1690</v>
      </c>
      <c r="B1665" t="s">
        <v>2522</v>
      </c>
      <c r="C1665">
        <v>6666.39</v>
      </c>
    </row>
    <row r="1666" spans="1:3">
      <c r="A1666" t="s">
        <v>1691</v>
      </c>
      <c r="B1666" t="s">
        <v>2522</v>
      </c>
      <c r="C1666">
        <v>7176.2</v>
      </c>
    </row>
    <row r="1667" spans="1:3">
      <c r="A1667" t="s">
        <v>1692</v>
      </c>
      <c r="B1667" t="s">
        <v>2522</v>
      </c>
      <c r="C1667">
        <v>7511.79</v>
      </c>
    </row>
    <row r="1668" spans="1:3">
      <c r="A1668" t="s">
        <v>1693</v>
      </c>
      <c r="B1668" t="s">
        <v>2522</v>
      </c>
      <c r="C1668">
        <v>7610.58</v>
      </c>
    </row>
    <row r="1669" spans="1:3">
      <c r="A1669" t="s">
        <v>1694</v>
      </c>
      <c r="B1669" t="s">
        <v>2522</v>
      </c>
      <c r="C1669">
        <v>7338.61</v>
      </c>
    </row>
    <row r="1670" spans="1:3">
      <c r="A1670" t="s">
        <v>1695</v>
      </c>
      <c r="B1670" t="s">
        <v>2522</v>
      </c>
      <c r="C1670">
        <v>7426.24</v>
      </c>
    </row>
    <row r="1671" spans="1:3">
      <c r="A1671" t="s">
        <v>1696</v>
      </c>
      <c r="B1671" t="s">
        <v>2522</v>
      </c>
      <c r="C1671">
        <v>7615.1</v>
      </c>
    </row>
    <row r="1672" spans="1:3">
      <c r="A1672" t="s">
        <v>1697</v>
      </c>
      <c r="B1672" t="s">
        <v>2522</v>
      </c>
      <c r="C1672">
        <v>8023.8</v>
      </c>
    </row>
    <row r="1673" spans="1:3">
      <c r="A1673" t="s">
        <v>1698</v>
      </c>
      <c r="B1673" t="s">
        <v>2522</v>
      </c>
      <c r="C1673">
        <v>7725.86</v>
      </c>
    </row>
    <row r="1674" spans="1:3">
      <c r="A1674" t="s">
        <v>1699</v>
      </c>
      <c r="B1674" t="s">
        <v>2522</v>
      </c>
      <c r="C1674">
        <v>7966.52</v>
      </c>
    </row>
    <row r="1675" spans="1:3">
      <c r="A1675" t="s">
        <v>1700</v>
      </c>
      <c r="B1675" t="s">
        <v>2522</v>
      </c>
      <c r="C1675">
        <v>7817.24</v>
      </c>
    </row>
    <row r="1676" spans="1:3">
      <c r="A1676" t="s">
        <v>1701</v>
      </c>
      <c r="B1676" t="s">
        <v>2522</v>
      </c>
      <c r="C1676">
        <v>7093.24</v>
      </c>
    </row>
    <row r="1677" spans="1:3">
      <c r="A1677" t="s">
        <v>1702</v>
      </c>
      <c r="B1677" t="s">
        <v>2522</v>
      </c>
      <c r="C1677">
        <v>7119.84</v>
      </c>
    </row>
    <row r="1678" spans="1:3">
      <c r="A1678" t="s">
        <v>1703</v>
      </c>
      <c r="B1678" t="s">
        <v>2522</v>
      </c>
      <c r="C1678">
        <v>7011.46</v>
      </c>
    </row>
    <row r="1679" spans="1:3">
      <c r="A1679" t="s">
        <v>1704</v>
      </c>
      <c r="B1679" t="s">
        <v>2522</v>
      </c>
      <c r="C1679">
        <v>6639.25</v>
      </c>
    </row>
    <row r="1680" spans="1:3">
      <c r="A1680" t="s">
        <v>1705</v>
      </c>
      <c r="B1680" t="s">
        <v>2522</v>
      </c>
      <c r="C1680">
        <v>6466.54</v>
      </c>
    </row>
    <row r="1681" spans="1:3">
      <c r="A1681" t="s">
        <v>1706</v>
      </c>
      <c r="B1681" t="s">
        <v>2522</v>
      </c>
      <c r="C1681">
        <v>6261.68</v>
      </c>
    </row>
    <row r="1682" spans="1:3">
      <c r="A1682" t="s">
        <v>1707</v>
      </c>
      <c r="B1682" t="s">
        <v>2522</v>
      </c>
      <c r="C1682">
        <v>6447.25</v>
      </c>
    </row>
    <row r="1683" spans="1:3">
      <c r="A1683" t="s">
        <v>1708</v>
      </c>
      <c r="B1683" t="s">
        <v>2522</v>
      </c>
      <c r="C1683">
        <v>6653.48</v>
      </c>
    </row>
    <row r="1684" spans="1:3">
      <c r="A1684" t="s">
        <v>1709</v>
      </c>
      <c r="B1684" t="s">
        <v>2522</v>
      </c>
      <c r="C1684">
        <v>6295.62</v>
      </c>
    </row>
    <row r="1685" spans="1:3">
      <c r="A1685" t="s">
        <v>1710</v>
      </c>
      <c r="B1685" t="s">
        <v>2522</v>
      </c>
      <c r="C1685">
        <v>5836.37</v>
      </c>
    </row>
    <row r="1686" spans="1:3">
      <c r="A1686" t="s">
        <v>1711</v>
      </c>
      <c r="B1686" t="s">
        <v>2522</v>
      </c>
      <c r="C1686">
        <v>5788.72</v>
      </c>
    </row>
    <row r="1687" spans="1:3">
      <c r="A1687" t="s">
        <v>1712</v>
      </c>
      <c r="B1687" t="s">
        <v>2522</v>
      </c>
      <c r="C1687">
        <v>5944.02</v>
      </c>
    </row>
    <row r="1688" spans="1:3">
      <c r="A1688" t="s">
        <v>1713</v>
      </c>
      <c r="B1688" t="s">
        <v>2522</v>
      </c>
      <c r="C1688">
        <v>5417.3</v>
      </c>
    </row>
    <row r="1689" spans="1:3">
      <c r="A1689" t="s">
        <v>1714</v>
      </c>
      <c r="B1689" t="s">
        <v>2522</v>
      </c>
      <c r="C1689">
        <v>5690.93</v>
      </c>
    </row>
    <row r="1690" spans="1:3">
      <c r="A1690" t="s">
        <v>1715</v>
      </c>
      <c r="B1690" t="s">
        <v>2522</v>
      </c>
      <c r="C1690">
        <v>5903.57</v>
      </c>
    </row>
    <row r="1691" spans="1:3">
      <c r="A1691" t="s">
        <v>1716</v>
      </c>
      <c r="B1691" t="s">
        <v>2522</v>
      </c>
      <c r="C1691">
        <v>5993.54</v>
      </c>
    </row>
    <row r="1692" spans="1:3">
      <c r="A1692" t="s">
        <v>1717</v>
      </c>
      <c r="B1692" t="s">
        <v>2522</v>
      </c>
      <c r="C1692">
        <v>6034.77</v>
      </c>
    </row>
    <row r="1693" spans="1:3">
      <c r="A1693" t="s">
        <v>1718</v>
      </c>
      <c r="B1693" t="s">
        <v>2522</v>
      </c>
      <c r="C1693">
        <v>6099.75</v>
      </c>
    </row>
    <row r="1694" spans="1:3">
      <c r="A1694" t="s">
        <v>1719</v>
      </c>
      <c r="B1694" t="s">
        <v>2522</v>
      </c>
      <c r="C1694">
        <v>5930.02</v>
      </c>
    </row>
    <row r="1695" spans="1:3">
      <c r="A1695" t="s">
        <v>1720</v>
      </c>
      <c r="B1695" t="s">
        <v>2522</v>
      </c>
      <c r="C1695">
        <v>6074.1</v>
      </c>
    </row>
    <row r="1696" spans="1:3">
      <c r="A1696" t="s">
        <v>1721</v>
      </c>
      <c r="B1696" t="s">
        <v>2522</v>
      </c>
      <c r="C1696">
        <v>6198.48</v>
      </c>
    </row>
    <row r="1697" spans="1:3">
      <c r="A1697" t="s">
        <v>1722</v>
      </c>
      <c r="B1697" t="s">
        <v>2522</v>
      </c>
      <c r="C1697">
        <v>5942.48</v>
      </c>
    </row>
    <row r="1698" spans="1:3">
      <c r="A1698" t="s">
        <v>1723</v>
      </c>
      <c r="B1698" t="s">
        <v>2522</v>
      </c>
      <c r="C1698">
        <v>5771.5</v>
      </c>
    </row>
    <row r="1699" spans="1:3">
      <c r="A1699" t="s">
        <v>1724</v>
      </c>
      <c r="B1699" t="s">
        <v>2522</v>
      </c>
      <c r="C1699">
        <v>5918.89</v>
      </c>
    </row>
    <row r="1700" spans="1:3">
      <c r="A1700" t="s">
        <v>1725</v>
      </c>
      <c r="B1700" t="s">
        <v>2522</v>
      </c>
      <c r="C1700">
        <v>5861.66</v>
      </c>
    </row>
    <row r="1701" spans="1:3">
      <c r="A1701" t="s">
        <v>1726</v>
      </c>
      <c r="B1701" t="s">
        <v>2522</v>
      </c>
      <c r="C1701">
        <v>5473.57</v>
      </c>
    </row>
    <row r="1702" spans="1:3">
      <c r="A1702" t="s">
        <v>1727</v>
      </c>
      <c r="B1702" t="s">
        <v>2522</v>
      </c>
      <c r="C1702">
        <v>5494.06</v>
      </c>
    </row>
    <row r="1703" spans="1:3">
      <c r="A1703" t="s">
        <v>1728</v>
      </c>
      <c r="B1703" t="s">
        <v>2522</v>
      </c>
      <c r="C1703">
        <v>5489.77</v>
      </c>
    </row>
    <row r="1704" spans="1:3">
      <c r="A1704" t="s">
        <v>1729</v>
      </c>
      <c r="B1704" t="s">
        <v>2522</v>
      </c>
      <c r="C1704">
        <v>4975.96</v>
      </c>
    </row>
    <row r="1705" spans="1:3">
      <c r="A1705" t="s">
        <v>1730</v>
      </c>
      <c r="B1705" t="s">
        <v>2522</v>
      </c>
      <c r="C1705">
        <v>5118.59</v>
      </c>
    </row>
    <row r="1706" spans="1:3">
      <c r="A1706" t="s">
        <v>1731</v>
      </c>
      <c r="B1706" t="s">
        <v>2522</v>
      </c>
      <c r="C1706">
        <v>5205.9399999999996</v>
      </c>
    </row>
    <row r="1707" spans="1:3">
      <c r="A1707" t="s">
        <v>1732</v>
      </c>
      <c r="B1707" t="s">
        <v>2522</v>
      </c>
      <c r="C1707">
        <v>5254.23</v>
      </c>
    </row>
    <row r="1708" spans="1:3">
      <c r="A1708" t="s">
        <v>1733</v>
      </c>
      <c r="B1708" t="s">
        <v>2522</v>
      </c>
      <c r="C1708">
        <v>5494.19</v>
      </c>
    </row>
    <row r="1709" spans="1:3">
      <c r="A1709" t="s">
        <v>1734</v>
      </c>
      <c r="B1709" t="s">
        <v>2522</v>
      </c>
      <c r="C1709">
        <v>5367.77</v>
      </c>
    </row>
    <row r="1710" spans="1:3">
      <c r="A1710" t="s">
        <v>1735</v>
      </c>
      <c r="B1710" t="s">
        <v>2522</v>
      </c>
      <c r="C1710">
        <v>5311.64</v>
      </c>
    </row>
    <row r="1711" spans="1:3">
      <c r="A1711" t="s">
        <v>1736</v>
      </c>
      <c r="B1711" t="s">
        <v>2522</v>
      </c>
      <c r="C1711">
        <v>5512.28</v>
      </c>
    </row>
    <row r="1712" spans="1:3">
      <c r="A1712" t="s">
        <v>1737</v>
      </c>
      <c r="B1712" t="s">
        <v>2522</v>
      </c>
      <c r="C1712">
        <v>5398.42</v>
      </c>
    </row>
    <row r="1713" spans="1:3">
      <c r="A1713" t="s">
        <v>1738</v>
      </c>
      <c r="B1713" t="s">
        <v>2522</v>
      </c>
      <c r="C1713">
        <v>5084.6499999999996</v>
      </c>
    </row>
    <row r="1714" spans="1:3">
      <c r="A1714" t="s">
        <v>1739</v>
      </c>
      <c r="B1714" t="s">
        <v>2522</v>
      </c>
      <c r="C1714">
        <v>5257.71</v>
      </c>
    </row>
    <row r="1715" spans="1:3">
      <c r="A1715" t="s">
        <v>1740</v>
      </c>
      <c r="B1715" t="s">
        <v>2522</v>
      </c>
      <c r="C1715">
        <v>5377.01</v>
      </c>
    </row>
    <row r="1716" spans="1:3">
      <c r="A1716" t="s">
        <v>1741</v>
      </c>
      <c r="B1716" t="s">
        <v>2522</v>
      </c>
      <c r="C1716">
        <v>5310.85</v>
      </c>
    </row>
    <row r="1717" spans="1:3">
      <c r="A1717" t="s">
        <v>1742</v>
      </c>
      <c r="B1717" t="s">
        <v>2522</v>
      </c>
      <c r="C1717">
        <v>5484.08</v>
      </c>
    </row>
    <row r="1718" spans="1:3">
      <c r="A1718" t="s">
        <v>1743</v>
      </c>
      <c r="B1718" t="s">
        <v>2522</v>
      </c>
      <c r="C1718">
        <v>5600.54</v>
      </c>
    </row>
    <row r="1719" spans="1:3">
      <c r="A1719" t="s">
        <v>1744</v>
      </c>
      <c r="B1719" t="s">
        <v>2522</v>
      </c>
      <c r="C1719">
        <v>5795.39</v>
      </c>
    </row>
    <row r="1720" spans="1:3">
      <c r="A1720" t="s">
        <v>1745</v>
      </c>
      <c r="B1720" t="s">
        <v>2522</v>
      </c>
      <c r="C1720">
        <v>6038.09</v>
      </c>
    </row>
    <row r="1721" spans="1:3">
      <c r="A1721" t="s">
        <v>1746</v>
      </c>
      <c r="B1721" t="s">
        <v>2522</v>
      </c>
      <c r="C1721">
        <v>5805.16</v>
      </c>
    </row>
    <row r="1722" spans="1:3">
      <c r="A1722" t="s">
        <v>1747</v>
      </c>
      <c r="B1722" t="s">
        <v>2522</v>
      </c>
      <c r="C1722">
        <v>5723.57</v>
      </c>
    </row>
    <row r="1723" spans="1:3">
      <c r="A1723" t="s">
        <v>1748</v>
      </c>
      <c r="B1723" t="s">
        <v>2522</v>
      </c>
      <c r="C1723">
        <v>5736.06</v>
      </c>
    </row>
    <row r="1724" spans="1:3">
      <c r="A1724" t="s">
        <v>1749</v>
      </c>
      <c r="B1724" t="s">
        <v>2522</v>
      </c>
      <c r="C1724">
        <v>5629.72</v>
      </c>
    </row>
    <row r="1725" spans="1:3">
      <c r="A1725" t="s">
        <v>1750</v>
      </c>
      <c r="B1725" t="s">
        <v>2522</v>
      </c>
      <c r="C1725">
        <v>6022.06</v>
      </c>
    </row>
    <row r="1726" spans="1:3">
      <c r="A1726" t="s">
        <v>1751</v>
      </c>
      <c r="B1726" t="s">
        <v>2522</v>
      </c>
      <c r="C1726">
        <v>6199.74</v>
      </c>
    </row>
    <row r="1727" spans="1:3">
      <c r="A1727" t="s">
        <v>1752</v>
      </c>
      <c r="B1727" t="s">
        <v>2522</v>
      </c>
      <c r="C1727">
        <v>6183.35</v>
      </c>
    </row>
    <row r="1728" spans="1:3">
      <c r="A1728" t="s">
        <v>1753</v>
      </c>
      <c r="B1728" t="s">
        <v>2522</v>
      </c>
      <c r="C1728">
        <v>6174.02</v>
      </c>
    </row>
    <row r="1729" spans="1:3">
      <c r="A1729" t="s">
        <v>1754</v>
      </c>
      <c r="B1729" t="s">
        <v>2522</v>
      </c>
      <c r="C1729">
        <v>6431.01</v>
      </c>
    </row>
    <row r="1730" spans="1:3">
      <c r="A1730" t="s">
        <v>1755</v>
      </c>
      <c r="B1730" t="s">
        <v>2522</v>
      </c>
      <c r="C1730">
        <v>6736.61</v>
      </c>
    </row>
    <row r="1731" spans="1:3">
      <c r="A1731" t="s">
        <v>1756</v>
      </c>
      <c r="B1731" t="s">
        <v>2522</v>
      </c>
      <c r="C1731">
        <v>6515.42</v>
      </c>
    </row>
    <row r="1732" spans="1:3">
      <c r="A1732" t="s">
        <v>1757</v>
      </c>
      <c r="B1732" t="s">
        <v>2522</v>
      </c>
      <c r="C1732">
        <v>6571.55</v>
      </c>
    </row>
    <row r="1733" spans="1:3">
      <c r="A1733" t="s">
        <v>1758</v>
      </c>
      <c r="B1733" t="s">
        <v>2522</v>
      </c>
      <c r="C1733">
        <v>6512.21</v>
      </c>
    </row>
    <row r="1734" spans="1:3">
      <c r="A1734" t="s">
        <v>1759</v>
      </c>
      <c r="B1734" t="s">
        <v>2522</v>
      </c>
      <c r="C1734">
        <v>6112.95</v>
      </c>
    </row>
    <row r="1735" spans="1:3">
      <c r="A1735" t="s">
        <v>1760</v>
      </c>
      <c r="B1735" t="s">
        <v>2522</v>
      </c>
      <c r="C1735">
        <v>6282.24</v>
      </c>
    </row>
    <row r="1736" spans="1:3">
      <c r="A1736" t="s">
        <v>1761</v>
      </c>
      <c r="B1736" t="s">
        <v>2522</v>
      </c>
      <c r="C1736">
        <v>6725.98</v>
      </c>
    </row>
    <row r="1737" spans="1:3">
      <c r="A1737" t="s">
        <v>1762</v>
      </c>
      <c r="B1737" t="s">
        <v>2522</v>
      </c>
      <c r="C1737">
        <v>6541.77</v>
      </c>
    </row>
    <row r="1738" spans="1:3">
      <c r="A1738" t="s">
        <v>1763</v>
      </c>
      <c r="B1738" t="s">
        <v>2522</v>
      </c>
      <c r="C1738">
        <v>6328.78</v>
      </c>
    </row>
    <row r="1739" spans="1:3">
      <c r="A1739" t="s">
        <v>1764</v>
      </c>
      <c r="B1739" t="s">
        <v>2522</v>
      </c>
      <c r="C1739">
        <v>6441.49</v>
      </c>
    </row>
    <row r="1740" spans="1:3">
      <c r="A1740" t="s">
        <v>1765</v>
      </c>
      <c r="B1740" t="s">
        <v>2522</v>
      </c>
      <c r="C1740">
        <v>6173.96</v>
      </c>
    </row>
    <row r="1741" spans="1:3">
      <c r="A1741" t="s">
        <v>1766</v>
      </c>
      <c r="B1741" t="s">
        <v>2522</v>
      </c>
      <c r="C1741">
        <v>6354.9</v>
      </c>
    </row>
    <row r="1742" spans="1:3">
      <c r="A1742" t="s">
        <v>1767</v>
      </c>
      <c r="B1742" t="s">
        <v>2522</v>
      </c>
      <c r="C1742">
        <v>6188.74</v>
      </c>
    </row>
    <row r="1743" spans="1:3">
      <c r="A1743" t="s">
        <v>1768</v>
      </c>
      <c r="B1743" t="s">
        <v>2522</v>
      </c>
      <c r="C1743">
        <v>6344.89</v>
      </c>
    </row>
    <row r="1744" spans="1:3">
      <c r="A1744" t="s">
        <v>1769</v>
      </c>
      <c r="B1744" t="s">
        <v>2522</v>
      </c>
      <c r="C1744">
        <v>6343.98</v>
      </c>
    </row>
    <row r="1745" spans="1:3">
      <c r="A1745" t="s">
        <v>1770</v>
      </c>
      <c r="B1745" t="s">
        <v>2522</v>
      </c>
      <c r="C1745">
        <v>6365.06</v>
      </c>
    </row>
    <row r="1746" spans="1:3">
      <c r="A1746" t="s">
        <v>1771</v>
      </c>
      <c r="B1746" t="s">
        <v>2522</v>
      </c>
      <c r="C1746">
        <v>6650.52</v>
      </c>
    </row>
    <row r="1747" spans="1:3">
      <c r="A1747" t="s">
        <v>1772</v>
      </c>
      <c r="B1747" t="s">
        <v>2522</v>
      </c>
      <c r="C1747">
        <v>6783.53</v>
      </c>
    </row>
    <row r="1748" spans="1:3">
      <c r="A1748" t="s">
        <v>1773</v>
      </c>
      <c r="B1748" t="s">
        <v>2522</v>
      </c>
      <c r="C1748">
        <v>6771.75</v>
      </c>
    </row>
    <row r="1749" spans="1:3">
      <c r="A1749" t="s">
        <v>1774</v>
      </c>
      <c r="B1749" t="s">
        <v>2522</v>
      </c>
      <c r="C1749">
        <v>6973.27</v>
      </c>
    </row>
    <row r="1750" spans="1:3">
      <c r="A1750" t="s">
        <v>1775</v>
      </c>
      <c r="B1750" t="s">
        <v>2522</v>
      </c>
      <c r="C1750">
        <v>7320.34</v>
      </c>
    </row>
    <row r="1751" spans="1:3">
      <c r="A1751" t="s">
        <v>1776</v>
      </c>
      <c r="B1751" t="s">
        <v>2522</v>
      </c>
      <c r="C1751">
        <v>7324.27</v>
      </c>
    </row>
    <row r="1752" spans="1:3">
      <c r="A1752" t="s">
        <v>1777</v>
      </c>
      <c r="B1752" t="s">
        <v>2522</v>
      </c>
      <c r="C1752">
        <v>7173.55</v>
      </c>
    </row>
    <row r="1753" spans="1:3">
      <c r="A1753" t="s">
        <v>1778</v>
      </c>
      <c r="B1753" t="s">
        <v>2522</v>
      </c>
      <c r="C1753">
        <v>7065.11</v>
      </c>
    </row>
    <row r="1754" spans="1:3">
      <c r="A1754" t="s">
        <v>1779</v>
      </c>
      <c r="B1754" t="s">
        <v>2522</v>
      </c>
      <c r="C1754">
        <v>7072.99</v>
      </c>
    </row>
    <row r="1755" spans="1:3">
      <c r="A1755" t="s">
        <v>1780</v>
      </c>
      <c r="B1755" t="s">
        <v>2522</v>
      </c>
      <c r="C1755">
        <v>7215.86</v>
      </c>
    </row>
    <row r="1756" spans="1:3">
      <c r="A1756" t="s">
        <v>1781</v>
      </c>
      <c r="B1756" t="s">
        <v>2522</v>
      </c>
      <c r="C1756">
        <v>7222.36</v>
      </c>
    </row>
    <row r="1757" spans="1:3">
      <c r="A1757" t="s">
        <v>1782</v>
      </c>
      <c r="B1757" t="s">
        <v>2522</v>
      </c>
      <c r="C1757">
        <v>7360.84</v>
      </c>
    </row>
    <row r="1758" spans="1:3">
      <c r="A1758" t="s">
        <v>1783</v>
      </c>
      <c r="B1758" t="s">
        <v>2522</v>
      </c>
      <c r="C1758">
        <v>6772.73</v>
      </c>
    </row>
    <row r="1759" spans="1:3">
      <c r="A1759" t="s">
        <v>1784</v>
      </c>
      <c r="B1759" t="s">
        <v>2522</v>
      </c>
      <c r="C1759">
        <v>6773.57</v>
      </c>
    </row>
    <row r="1760" spans="1:3">
      <c r="A1760" t="s">
        <v>1785</v>
      </c>
      <c r="B1760" t="s">
        <v>2522</v>
      </c>
      <c r="C1760">
        <v>6534.61</v>
      </c>
    </row>
    <row r="1761" spans="1:3">
      <c r="A1761" t="s">
        <v>1786</v>
      </c>
      <c r="B1761" t="s">
        <v>2522</v>
      </c>
      <c r="C1761">
        <v>6370.99</v>
      </c>
    </row>
    <row r="1762" spans="1:3">
      <c r="A1762" t="s">
        <v>1787</v>
      </c>
      <c r="B1762" t="s">
        <v>2522</v>
      </c>
      <c r="C1762">
        <v>6422.81</v>
      </c>
    </row>
    <row r="1763" spans="1:3">
      <c r="A1763" t="s">
        <v>1788</v>
      </c>
      <c r="B1763" t="s">
        <v>2522</v>
      </c>
      <c r="C1763">
        <v>6536.32</v>
      </c>
    </row>
    <row r="1764" spans="1:3">
      <c r="A1764" t="s">
        <v>1789</v>
      </c>
      <c r="B1764" t="s">
        <v>2522</v>
      </c>
      <c r="C1764">
        <v>6677.7</v>
      </c>
    </row>
    <row r="1765" spans="1:3">
      <c r="A1765" t="s">
        <v>1790</v>
      </c>
      <c r="B1765" t="s">
        <v>2522</v>
      </c>
      <c r="C1765">
        <v>6857.27</v>
      </c>
    </row>
    <row r="1766" spans="1:3">
      <c r="A1766" t="s">
        <v>1791</v>
      </c>
      <c r="B1766" t="s">
        <v>2522</v>
      </c>
      <c r="C1766">
        <v>6847.92</v>
      </c>
    </row>
    <row r="1767" spans="1:3">
      <c r="A1767" t="s">
        <v>1792</v>
      </c>
      <c r="B1767" t="s">
        <v>2522</v>
      </c>
      <c r="C1767">
        <v>6678.31</v>
      </c>
    </row>
    <row r="1768" spans="1:3">
      <c r="A1768" t="s">
        <v>1793</v>
      </c>
      <c r="B1768" t="s">
        <v>2522</v>
      </c>
      <c r="C1768">
        <v>6651.36</v>
      </c>
    </row>
    <row r="1769" spans="1:3">
      <c r="A1769" t="s">
        <v>1794</v>
      </c>
      <c r="B1769" t="s">
        <v>2522</v>
      </c>
      <c r="C1769">
        <v>6695.53</v>
      </c>
    </row>
    <row r="1770" spans="1:3">
      <c r="A1770" t="s">
        <v>1795</v>
      </c>
      <c r="B1770" t="s">
        <v>2522</v>
      </c>
      <c r="C1770">
        <v>6720.52</v>
      </c>
    </row>
    <row r="1771" spans="1:3">
      <c r="A1771" t="s">
        <v>1796</v>
      </c>
      <c r="B1771" t="s">
        <v>2522</v>
      </c>
      <c r="C1771">
        <v>6784.3</v>
      </c>
    </row>
    <row r="1772" spans="1:3">
      <c r="A1772" t="s">
        <v>1797</v>
      </c>
      <c r="B1772" t="s">
        <v>2522</v>
      </c>
      <c r="C1772">
        <v>6541.98</v>
      </c>
    </row>
    <row r="1773" spans="1:3">
      <c r="A1773" t="s">
        <v>1798</v>
      </c>
      <c r="B1773" t="s">
        <v>2522</v>
      </c>
      <c r="C1773">
        <v>6708.7</v>
      </c>
    </row>
    <row r="1774" spans="1:3">
      <c r="A1774" t="s">
        <v>1799</v>
      </c>
      <c r="B1774" t="s">
        <v>2522</v>
      </c>
      <c r="C1774">
        <v>6743.11</v>
      </c>
    </row>
    <row r="1775" spans="1:3">
      <c r="A1775" t="s">
        <v>1800</v>
      </c>
      <c r="B1775" t="s">
        <v>2522</v>
      </c>
      <c r="C1775">
        <v>7037.34</v>
      </c>
    </row>
    <row r="1776" spans="1:3">
      <c r="A1776" t="s">
        <v>1801</v>
      </c>
      <c r="B1776" t="s">
        <v>2522</v>
      </c>
      <c r="C1776">
        <v>7294.3</v>
      </c>
    </row>
    <row r="1777" spans="1:3">
      <c r="A1777" t="s">
        <v>1802</v>
      </c>
      <c r="B1777" t="s">
        <v>2522</v>
      </c>
      <c r="C1777">
        <v>7310.67</v>
      </c>
    </row>
    <row r="1778" spans="1:3">
      <c r="A1778" t="s">
        <v>1803</v>
      </c>
      <c r="B1778" t="s">
        <v>2522</v>
      </c>
      <c r="C1778">
        <v>7312</v>
      </c>
    </row>
    <row r="1779" spans="1:3">
      <c r="A1779" t="s">
        <v>1804</v>
      </c>
      <c r="B1779" t="s">
        <v>2522</v>
      </c>
      <c r="C1779">
        <v>7372.75</v>
      </c>
    </row>
    <row r="1780" spans="1:3">
      <c r="A1780" t="s">
        <v>1805</v>
      </c>
      <c r="B1780" t="s">
        <v>2522</v>
      </c>
      <c r="C1780">
        <v>7137.37</v>
      </c>
    </row>
    <row r="1781" spans="1:3">
      <c r="A1781" t="s">
        <v>1806</v>
      </c>
      <c r="B1781" t="s">
        <v>2522</v>
      </c>
      <c r="C1781">
        <v>6947.44</v>
      </c>
    </row>
    <row r="1782" spans="1:3">
      <c r="A1782" t="s">
        <v>1807</v>
      </c>
      <c r="B1782" t="s">
        <v>2522</v>
      </c>
      <c r="C1782">
        <v>7019.58</v>
      </c>
    </row>
    <row r="1783" spans="1:3">
      <c r="A1783" t="s">
        <v>1808</v>
      </c>
      <c r="B1783" t="s">
        <v>2522</v>
      </c>
      <c r="C1783">
        <v>7005.87</v>
      </c>
    </row>
    <row r="1784" spans="1:3">
      <c r="A1784" t="s">
        <v>1809</v>
      </c>
      <c r="B1784" t="s">
        <v>2522</v>
      </c>
      <c r="C1784">
        <v>7095.62</v>
      </c>
    </row>
    <row r="1785" spans="1:3">
      <c r="A1785" t="s">
        <v>1810</v>
      </c>
      <c r="B1785" t="s">
        <v>2522</v>
      </c>
      <c r="C1785">
        <v>7207.96</v>
      </c>
    </row>
    <row r="1786" spans="1:3">
      <c r="A1786" t="s">
        <v>1811</v>
      </c>
      <c r="B1786" t="s">
        <v>2522</v>
      </c>
      <c r="C1786">
        <v>7058.11</v>
      </c>
    </row>
    <row r="1787" spans="1:3">
      <c r="A1787" t="s">
        <v>1812</v>
      </c>
      <c r="B1787" t="s">
        <v>2522</v>
      </c>
      <c r="C1787">
        <v>6748.46</v>
      </c>
    </row>
    <row r="1788" spans="1:3">
      <c r="A1788" t="s">
        <v>1813</v>
      </c>
      <c r="B1788" t="s">
        <v>2522</v>
      </c>
      <c r="C1788">
        <v>6221.34</v>
      </c>
    </row>
    <row r="1789" spans="1:3">
      <c r="A1789" t="s">
        <v>1814</v>
      </c>
      <c r="B1789" t="s">
        <v>2522</v>
      </c>
      <c r="C1789">
        <v>5943.39</v>
      </c>
    </row>
    <row r="1790" spans="1:3">
      <c r="A1790" t="s">
        <v>1815</v>
      </c>
      <c r="B1790" t="s">
        <v>2522</v>
      </c>
      <c r="C1790">
        <v>5471.19</v>
      </c>
    </row>
    <row r="1791" spans="1:3">
      <c r="A1791" t="s">
        <v>1816</v>
      </c>
      <c r="B1791" t="s">
        <v>2522</v>
      </c>
      <c r="C1791">
        <v>5519.38</v>
      </c>
    </row>
    <row r="1792" spans="1:3">
      <c r="A1792" t="s">
        <v>1817</v>
      </c>
      <c r="B1792" t="s">
        <v>2522</v>
      </c>
      <c r="C1792">
        <v>5280.14</v>
      </c>
    </row>
    <row r="1793" spans="1:3">
      <c r="A1793" t="s">
        <v>1818</v>
      </c>
      <c r="B1793" t="s">
        <v>2522</v>
      </c>
      <c r="C1793">
        <v>5635.96</v>
      </c>
    </row>
    <row r="1794" spans="1:3">
      <c r="A1794" t="s">
        <v>1819</v>
      </c>
      <c r="B1794" t="s">
        <v>2522</v>
      </c>
      <c r="C1794">
        <v>6207.95</v>
      </c>
    </row>
    <row r="1795" spans="1:3">
      <c r="A1795" t="s">
        <v>1820</v>
      </c>
      <c r="B1795" t="s">
        <v>2522</v>
      </c>
      <c r="C1795">
        <v>6284.86</v>
      </c>
    </row>
    <row r="1796" spans="1:3">
      <c r="A1796" t="s">
        <v>1821</v>
      </c>
      <c r="B1796" t="s">
        <v>2522</v>
      </c>
      <c r="C1796">
        <v>6388.01</v>
      </c>
    </row>
    <row r="1797" spans="1:3">
      <c r="A1797" t="s">
        <v>1822</v>
      </c>
      <c r="B1797" t="s">
        <v>2522</v>
      </c>
      <c r="C1797">
        <v>6760.13</v>
      </c>
    </row>
    <row r="1798" spans="1:3">
      <c r="A1798" t="s">
        <v>1823</v>
      </c>
      <c r="B1798" t="s">
        <v>2522</v>
      </c>
      <c r="C1798">
        <v>5177.6499999999996</v>
      </c>
    </row>
    <row r="1799" spans="1:3">
      <c r="A1799" t="s">
        <v>1824</v>
      </c>
      <c r="B1799" t="s">
        <v>2522</v>
      </c>
      <c r="C1799">
        <v>4787.05</v>
      </c>
    </row>
    <row r="1800" spans="1:3">
      <c r="A1800" t="s">
        <v>1825</v>
      </c>
      <c r="B1800" t="s">
        <v>2522</v>
      </c>
      <c r="C1800">
        <v>5238.33</v>
      </c>
    </row>
    <row r="1801" spans="1:3">
      <c r="A1801" t="s">
        <v>1826</v>
      </c>
      <c r="B1801" t="s">
        <v>2522</v>
      </c>
      <c r="C1801">
        <v>5601.49</v>
      </c>
    </row>
    <row r="1802" spans="1:3">
      <c r="A1802" t="s">
        <v>1827</v>
      </c>
      <c r="B1802" t="s">
        <v>2522</v>
      </c>
      <c r="C1802">
        <v>5735.82</v>
      </c>
    </row>
    <row r="1803" spans="1:3">
      <c r="A1803" t="s">
        <v>1828</v>
      </c>
      <c r="B1803" t="s">
        <v>2522</v>
      </c>
      <c r="C1803">
        <v>5827.27</v>
      </c>
    </row>
    <row r="1804" spans="1:3">
      <c r="A1804" t="s">
        <v>1829</v>
      </c>
      <c r="B1804" t="s">
        <v>2522</v>
      </c>
      <c r="C1804">
        <v>5851.69</v>
      </c>
    </row>
    <row r="1805" spans="1:3">
      <c r="A1805" t="s">
        <v>1830</v>
      </c>
      <c r="B1805" t="s">
        <v>2522</v>
      </c>
      <c r="C1805">
        <v>5623.29</v>
      </c>
    </row>
    <row r="1806" spans="1:3">
      <c r="A1806" t="s">
        <v>1831</v>
      </c>
      <c r="B1806" t="s">
        <v>2522</v>
      </c>
      <c r="C1806">
        <v>5427.94</v>
      </c>
    </row>
    <row r="1807" spans="1:3">
      <c r="A1807" t="s">
        <v>1832</v>
      </c>
      <c r="B1807" t="s">
        <v>2522</v>
      </c>
      <c r="C1807">
        <v>5579.25</v>
      </c>
    </row>
    <row r="1808" spans="1:3">
      <c r="A1808" t="s">
        <v>1833</v>
      </c>
      <c r="B1808" t="s">
        <v>2522</v>
      </c>
      <c r="C1808">
        <v>5733.84</v>
      </c>
    </row>
    <row r="1809" spans="1:3">
      <c r="A1809" t="s">
        <v>1834</v>
      </c>
      <c r="B1809" t="s">
        <v>2522</v>
      </c>
      <c r="C1809">
        <v>6028.26</v>
      </c>
    </row>
    <row r="1810" spans="1:3">
      <c r="A1810" t="s">
        <v>1835</v>
      </c>
      <c r="B1810" t="s">
        <v>2522</v>
      </c>
      <c r="C1810">
        <v>6322.87</v>
      </c>
    </row>
    <row r="1811" spans="1:3">
      <c r="A1811" t="s">
        <v>1836</v>
      </c>
      <c r="B1811" t="s">
        <v>2522</v>
      </c>
      <c r="C1811">
        <v>6239.37</v>
      </c>
    </row>
    <row r="1812" spans="1:3">
      <c r="A1812" t="s">
        <v>1837</v>
      </c>
      <c r="B1812" t="s">
        <v>2522</v>
      </c>
      <c r="C1812">
        <v>6407.85</v>
      </c>
    </row>
    <row r="1813" spans="1:3">
      <c r="A1813" t="s">
        <v>1838</v>
      </c>
      <c r="B1813" t="s">
        <v>2522</v>
      </c>
      <c r="C1813">
        <v>6380.52</v>
      </c>
    </row>
    <row r="1814" spans="1:3">
      <c r="A1814" t="s">
        <v>1839</v>
      </c>
      <c r="B1814" t="s">
        <v>2522</v>
      </c>
      <c r="C1814">
        <v>6346.4</v>
      </c>
    </row>
    <row r="1815" spans="1:3">
      <c r="A1815" t="s">
        <v>1840</v>
      </c>
      <c r="B1815" t="s">
        <v>2522</v>
      </c>
      <c r="C1815">
        <v>6288.55</v>
      </c>
    </row>
    <row r="1816" spans="1:3">
      <c r="A1816" t="s">
        <v>1841</v>
      </c>
      <c r="B1816" t="s">
        <v>2522</v>
      </c>
      <c r="C1816">
        <v>6373.22</v>
      </c>
    </row>
    <row r="1817" spans="1:3">
      <c r="A1817" t="s">
        <v>1842</v>
      </c>
      <c r="B1817" t="s">
        <v>2522</v>
      </c>
      <c r="C1817">
        <v>6527.63</v>
      </c>
    </row>
    <row r="1818" spans="1:3">
      <c r="A1818" t="s">
        <v>1843</v>
      </c>
      <c r="B1818" t="s">
        <v>2522</v>
      </c>
      <c r="C1818">
        <v>6529.75</v>
      </c>
    </row>
    <row r="1819" spans="1:3">
      <c r="A1819" t="s">
        <v>1844</v>
      </c>
      <c r="B1819" t="s">
        <v>2522</v>
      </c>
      <c r="C1819">
        <v>6437.52</v>
      </c>
    </row>
    <row r="1820" spans="1:3">
      <c r="A1820" t="s">
        <v>1845</v>
      </c>
      <c r="B1820" t="s">
        <v>2522</v>
      </c>
      <c r="C1820">
        <v>6401.3</v>
      </c>
    </row>
    <row r="1821" spans="1:3">
      <c r="A1821" t="s">
        <v>1846</v>
      </c>
      <c r="B1821" t="s">
        <v>2522</v>
      </c>
      <c r="C1821">
        <v>6383</v>
      </c>
    </row>
    <row r="1822" spans="1:3">
      <c r="A1822" t="s">
        <v>1847</v>
      </c>
      <c r="B1822" t="s">
        <v>2522</v>
      </c>
      <c r="C1822">
        <v>6421.87</v>
      </c>
    </row>
    <row r="1823" spans="1:3">
      <c r="A1823" t="s">
        <v>1848</v>
      </c>
      <c r="B1823" t="s">
        <v>2522</v>
      </c>
      <c r="C1823">
        <v>6658.54</v>
      </c>
    </row>
    <row r="1824" spans="1:3">
      <c r="A1824" t="s">
        <v>1849</v>
      </c>
      <c r="B1824" t="s">
        <v>2522</v>
      </c>
      <c r="C1824">
        <v>6726.14</v>
      </c>
    </row>
    <row r="1825" spans="1:3">
      <c r="A1825" t="s">
        <v>1850</v>
      </c>
      <c r="B1825" t="s">
        <v>2522</v>
      </c>
      <c r="C1825">
        <v>6344.04</v>
      </c>
    </row>
    <row r="1826" spans="1:3">
      <c r="A1826" t="s">
        <v>1851</v>
      </c>
      <c r="B1826" t="s">
        <v>2522</v>
      </c>
      <c r="C1826">
        <v>6379.39</v>
      </c>
    </row>
    <row r="1827" spans="1:3">
      <c r="A1827" t="s">
        <v>1852</v>
      </c>
      <c r="B1827" t="s">
        <v>2522</v>
      </c>
      <c r="C1827">
        <v>6594.14</v>
      </c>
    </row>
    <row r="1828" spans="1:3">
      <c r="A1828" t="s">
        <v>1853</v>
      </c>
      <c r="B1828" t="s">
        <v>2522</v>
      </c>
      <c r="C1828">
        <v>6949.44</v>
      </c>
    </row>
    <row r="1829" spans="1:3">
      <c r="A1829" t="s">
        <v>1854</v>
      </c>
      <c r="B1829" t="s">
        <v>2522</v>
      </c>
      <c r="C1829">
        <v>7128.15</v>
      </c>
    </row>
    <row r="1830" spans="1:3">
      <c r="A1830" t="s">
        <v>1855</v>
      </c>
      <c r="B1830" t="s">
        <v>2522</v>
      </c>
      <c r="C1830">
        <v>7429.26</v>
      </c>
    </row>
    <row r="1831" spans="1:3">
      <c r="A1831" t="s">
        <v>1856</v>
      </c>
      <c r="B1831" t="s">
        <v>2522</v>
      </c>
      <c r="C1831">
        <v>7155.42</v>
      </c>
    </row>
    <row r="1832" spans="1:3">
      <c r="A1832" t="s">
        <v>1857</v>
      </c>
      <c r="B1832" t="s">
        <v>2522</v>
      </c>
      <c r="C1832">
        <v>7296.03</v>
      </c>
    </row>
    <row r="1833" spans="1:3">
      <c r="A1833" t="s">
        <v>1858</v>
      </c>
      <c r="B1833" t="s">
        <v>2522</v>
      </c>
      <c r="C1833">
        <v>7308.26</v>
      </c>
    </row>
    <row r="1834" spans="1:3">
      <c r="A1834" t="s">
        <v>1859</v>
      </c>
      <c r="B1834" t="s">
        <v>2522</v>
      </c>
      <c r="C1834">
        <v>7336.91</v>
      </c>
    </row>
    <row r="1835" spans="1:3">
      <c r="A1835" t="s">
        <v>1860</v>
      </c>
      <c r="B1835" t="s">
        <v>2522</v>
      </c>
      <c r="C1835">
        <v>7132.3</v>
      </c>
    </row>
    <row r="1836" spans="1:3">
      <c r="A1836" t="s">
        <v>1861</v>
      </c>
      <c r="B1836" t="s">
        <v>2522</v>
      </c>
      <c r="C1836">
        <v>6966.03</v>
      </c>
    </row>
    <row r="1837" spans="1:3">
      <c r="A1837" t="s">
        <v>1862</v>
      </c>
      <c r="B1837" t="s">
        <v>2522</v>
      </c>
      <c r="C1837">
        <v>7151.22</v>
      </c>
    </row>
    <row r="1838" spans="1:3">
      <c r="A1838" t="s">
        <v>1863</v>
      </c>
      <c r="B1838" t="s">
        <v>2522</v>
      </c>
      <c r="C1838">
        <v>7040.52</v>
      </c>
    </row>
    <row r="1839" spans="1:3">
      <c r="A1839" t="s">
        <v>1864</v>
      </c>
      <c r="B1839" t="s">
        <v>2522</v>
      </c>
      <c r="C1839">
        <v>7021.26</v>
      </c>
    </row>
    <row r="1840" spans="1:3">
      <c r="A1840" t="s">
        <v>1865</v>
      </c>
      <c r="B1840" t="s">
        <v>2522</v>
      </c>
      <c r="C1840">
        <v>7211.02</v>
      </c>
    </row>
    <row r="1841" spans="1:3">
      <c r="A1841" t="s">
        <v>1866</v>
      </c>
      <c r="B1841" t="s">
        <v>2522</v>
      </c>
      <c r="C1841">
        <v>7195.95</v>
      </c>
    </row>
    <row r="1842" spans="1:3">
      <c r="A1842" t="s">
        <v>1867</v>
      </c>
      <c r="B1842" t="s">
        <v>2522</v>
      </c>
      <c r="C1842">
        <v>7124.18</v>
      </c>
    </row>
    <row r="1843" spans="1:3">
      <c r="A1843" t="s">
        <v>1868</v>
      </c>
      <c r="B1843" t="s">
        <v>2522</v>
      </c>
      <c r="C1843">
        <v>7347.82</v>
      </c>
    </row>
    <row r="1844" spans="1:3">
      <c r="A1844" t="s">
        <v>1869</v>
      </c>
      <c r="B1844" t="s">
        <v>2522</v>
      </c>
      <c r="C1844">
        <v>7196.12</v>
      </c>
    </row>
    <row r="1845" spans="1:3">
      <c r="A1845" t="s">
        <v>1870</v>
      </c>
      <c r="B1845" t="s">
        <v>2522</v>
      </c>
      <c r="C1845">
        <v>7363.68</v>
      </c>
    </row>
    <row r="1846" spans="1:3">
      <c r="A1846" t="s">
        <v>1871</v>
      </c>
      <c r="B1846" t="s">
        <v>2522</v>
      </c>
      <c r="C1846">
        <v>7273.96</v>
      </c>
    </row>
    <row r="1847" spans="1:3">
      <c r="A1847" t="s">
        <v>1872</v>
      </c>
      <c r="B1847" t="s">
        <v>2522</v>
      </c>
      <c r="C1847">
        <v>7264.64</v>
      </c>
    </row>
    <row r="1848" spans="1:3">
      <c r="A1848" t="s">
        <v>1873</v>
      </c>
      <c r="B1848" t="s">
        <v>2522</v>
      </c>
      <c r="C1848">
        <v>7518.03</v>
      </c>
    </row>
    <row r="1849" spans="1:3">
      <c r="A1849" t="s">
        <v>1874</v>
      </c>
      <c r="B1849" t="s">
        <v>2522</v>
      </c>
      <c r="C1849">
        <v>7659.01</v>
      </c>
    </row>
    <row r="1850" spans="1:3">
      <c r="A1850" t="s">
        <v>1875</v>
      </c>
      <c r="B1850" t="s">
        <v>2522</v>
      </c>
      <c r="C1850">
        <v>7683.3</v>
      </c>
    </row>
    <row r="1851" spans="1:3">
      <c r="A1851" t="s">
        <v>1876</v>
      </c>
      <c r="B1851" t="s">
        <v>2522</v>
      </c>
      <c r="C1851">
        <v>7885.32</v>
      </c>
    </row>
    <row r="1852" spans="1:3">
      <c r="A1852" t="s">
        <v>1877</v>
      </c>
      <c r="B1852" t="s">
        <v>2522</v>
      </c>
      <c r="C1852">
        <v>8024.46</v>
      </c>
    </row>
    <row r="1853" spans="1:3">
      <c r="A1853" t="s">
        <v>1878</v>
      </c>
      <c r="B1853" t="s">
        <v>2522</v>
      </c>
      <c r="C1853">
        <v>7698.11</v>
      </c>
    </row>
    <row r="1854" spans="1:3">
      <c r="A1854" t="s">
        <v>1879</v>
      </c>
      <c r="B1854" t="s">
        <v>2522</v>
      </c>
      <c r="C1854">
        <v>7310.31</v>
      </c>
    </row>
    <row r="1855" spans="1:3">
      <c r="A1855" t="s">
        <v>1880</v>
      </c>
      <c r="B1855" t="s">
        <v>2522</v>
      </c>
      <c r="C1855">
        <v>7129.11</v>
      </c>
    </row>
    <row r="1856" spans="1:3">
      <c r="A1856" t="s">
        <v>1881</v>
      </c>
      <c r="B1856" t="s">
        <v>2522</v>
      </c>
      <c r="C1856">
        <v>7215.66</v>
      </c>
    </row>
    <row r="1857" spans="1:3">
      <c r="A1857" t="s">
        <v>1882</v>
      </c>
      <c r="B1857" t="s">
        <v>2522</v>
      </c>
      <c r="C1857">
        <v>7425.17</v>
      </c>
    </row>
    <row r="1858" spans="1:3">
      <c r="A1858" t="s">
        <v>1883</v>
      </c>
      <c r="B1858" t="s">
        <v>2522</v>
      </c>
      <c r="C1858">
        <v>7121.01</v>
      </c>
    </row>
    <row r="1859" spans="1:3">
      <c r="A1859" t="s">
        <v>1884</v>
      </c>
      <c r="B1859" t="s">
        <v>2522</v>
      </c>
      <c r="C1859">
        <v>7510.43</v>
      </c>
    </row>
    <row r="1860" spans="1:3">
      <c r="A1860" t="s">
        <v>1885</v>
      </c>
      <c r="B1860" t="s">
        <v>2522</v>
      </c>
      <c r="C1860">
        <v>7502.06</v>
      </c>
    </row>
    <row r="1861" spans="1:3">
      <c r="A1861" t="s">
        <v>1886</v>
      </c>
      <c r="B1861" t="s">
        <v>2522</v>
      </c>
      <c r="C1861">
        <v>7734.01</v>
      </c>
    </row>
    <row r="1862" spans="1:3">
      <c r="A1862" t="s">
        <v>1887</v>
      </c>
      <c r="B1862" t="s">
        <v>2522</v>
      </c>
      <c r="C1862">
        <v>8318.7999999999993</v>
      </c>
    </row>
    <row r="1863" spans="1:3">
      <c r="A1863" t="s">
        <v>1888</v>
      </c>
      <c r="B1863" t="s">
        <v>2522</v>
      </c>
      <c r="C1863">
        <v>8332.65</v>
      </c>
    </row>
    <row r="1864" spans="1:3">
      <c r="A1864" t="s">
        <v>1889</v>
      </c>
      <c r="B1864" t="s">
        <v>2522</v>
      </c>
      <c r="C1864">
        <v>7818.74</v>
      </c>
    </row>
    <row r="1865" spans="1:3">
      <c r="A1865" t="s">
        <v>1890</v>
      </c>
      <c r="B1865" t="s">
        <v>2522</v>
      </c>
      <c r="C1865">
        <v>7696.39</v>
      </c>
    </row>
    <row r="1866" spans="1:3">
      <c r="A1866" t="s">
        <v>1891</v>
      </c>
      <c r="B1866" t="s">
        <v>2522</v>
      </c>
      <c r="C1866">
        <v>7923.05</v>
      </c>
    </row>
    <row r="1867" spans="1:3">
      <c r="A1867" t="s">
        <v>1892</v>
      </c>
      <c r="B1867" t="s">
        <v>2522</v>
      </c>
      <c r="C1867">
        <v>7931.55</v>
      </c>
    </row>
    <row r="1868" spans="1:3">
      <c r="A1868" t="s">
        <v>1893</v>
      </c>
      <c r="B1868" t="s">
        <v>2522</v>
      </c>
      <c r="C1868">
        <v>7968.47</v>
      </c>
    </row>
    <row r="1869" spans="1:3">
      <c r="A1869" t="s">
        <v>1894</v>
      </c>
      <c r="B1869" t="s">
        <v>2522</v>
      </c>
      <c r="C1869">
        <v>7999.36</v>
      </c>
    </row>
    <row r="1870" spans="1:3">
      <c r="A1870" t="s">
        <v>1895</v>
      </c>
      <c r="B1870" t="s">
        <v>2522</v>
      </c>
      <c r="C1870">
        <v>8145.65</v>
      </c>
    </row>
    <row r="1871" spans="1:3">
      <c r="A1871" t="s">
        <v>1896</v>
      </c>
      <c r="B1871" t="s">
        <v>2522</v>
      </c>
      <c r="C1871">
        <v>8101.5</v>
      </c>
    </row>
    <row r="1872" spans="1:3">
      <c r="A1872" t="s">
        <v>1897</v>
      </c>
      <c r="B1872" t="s">
        <v>2522</v>
      </c>
      <c r="C1872">
        <v>8072.44</v>
      </c>
    </row>
    <row r="1873" spans="1:3">
      <c r="A1873" t="s">
        <v>1898</v>
      </c>
      <c r="B1873" t="s">
        <v>2522</v>
      </c>
      <c r="C1873">
        <v>7923.84</v>
      </c>
    </row>
    <row r="1874" spans="1:3">
      <c r="A1874" t="s">
        <v>1899</v>
      </c>
      <c r="B1874" t="s">
        <v>2522</v>
      </c>
      <c r="C1874">
        <v>8167.45</v>
      </c>
    </row>
    <row r="1875" spans="1:3">
      <c r="A1875" t="s">
        <v>1900</v>
      </c>
      <c r="B1875" t="s">
        <v>2522</v>
      </c>
      <c r="C1875">
        <v>7967.7</v>
      </c>
    </row>
    <row r="1876" spans="1:3">
      <c r="A1876" t="s">
        <v>1901</v>
      </c>
      <c r="B1876" t="s">
        <v>2522</v>
      </c>
      <c r="C1876">
        <v>7862.92</v>
      </c>
    </row>
    <row r="1877" spans="1:3">
      <c r="A1877" t="s">
        <v>1902</v>
      </c>
      <c r="B1877" t="s">
        <v>2522</v>
      </c>
      <c r="C1877">
        <v>7774.3</v>
      </c>
    </row>
    <row r="1878" spans="1:3">
      <c r="A1878" t="s">
        <v>1903</v>
      </c>
      <c r="B1878" t="s">
        <v>2522</v>
      </c>
      <c r="C1878">
        <v>8033.43</v>
      </c>
    </row>
    <row r="1879" spans="1:3">
      <c r="A1879" t="s">
        <v>1904</v>
      </c>
      <c r="B1879" t="s">
        <v>2522</v>
      </c>
      <c r="C1879">
        <v>7859.98</v>
      </c>
    </row>
    <row r="1880" spans="1:3">
      <c r="A1880" t="s">
        <v>1905</v>
      </c>
      <c r="B1880" t="s">
        <v>2522</v>
      </c>
      <c r="C1880">
        <v>8104.54</v>
      </c>
    </row>
    <row r="1881" spans="1:3">
      <c r="A1881" t="s">
        <v>1906</v>
      </c>
      <c r="B1881" t="s">
        <v>2522</v>
      </c>
      <c r="C1881">
        <v>8308.5300000000007</v>
      </c>
    </row>
    <row r="1882" spans="1:3">
      <c r="A1882" t="s">
        <v>1907</v>
      </c>
      <c r="B1882" t="s">
        <v>2522</v>
      </c>
      <c r="C1882">
        <v>8562.74</v>
      </c>
    </row>
    <row r="1883" spans="1:3">
      <c r="A1883" t="s">
        <v>1908</v>
      </c>
      <c r="B1883" t="s">
        <v>2522</v>
      </c>
      <c r="C1883">
        <v>8606.5</v>
      </c>
    </row>
    <row r="1884" spans="1:3">
      <c r="A1884" t="s">
        <v>1909</v>
      </c>
      <c r="B1884" t="s">
        <v>2522</v>
      </c>
      <c r="C1884">
        <v>8778.56</v>
      </c>
    </row>
    <row r="1885" spans="1:3">
      <c r="A1885" t="s">
        <v>1910</v>
      </c>
      <c r="B1885" t="s">
        <v>2522</v>
      </c>
      <c r="C1885">
        <v>8773.34</v>
      </c>
    </row>
    <row r="1886" spans="1:3">
      <c r="A1886" t="s">
        <v>1911</v>
      </c>
      <c r="B1886" t="s">
        <v>2522</v>
      </c>
      <c r="C1886">
        <v>8797.91</v>
      </c>
    </row>
    <row r="1887" spans="1:3">
      <c r="A1887" t="s">
        <v>1912</v>
      </c>
      <c r="B1887" t="s">
        <v>2522</v>
      </c>
      <c r="C1887">
        <v>8771.9</v>
      </c>
    </row>
    <row r="1888" spans="1:3">
      <c r="A1888" t="s">
        <v>1913</v>
      </c>
      <c r="B1888" t="s">
        <v>2522</v>
      </c>
      <c r="C1888">
        <v>8705.5300000000007</v>
      </c>
    </row>
    <row r="1889" spans="1:3">
      <c r="A1889" t="s">
        <v>1914</v>
      </c>
      <c r="B1889" t="s">
        <v>2522</v>
      </c>
      <c r="C1889">
        <v>8589.1</v>
      </c>
    </row>
    <row r="1890" spans="1:3">
      <c r="A1890" t="s">
        <v>1915</v>
      </c>
      <c r="B1890" t="s">
        <v>2522</v>
      </c>
      <c r="C1890">
        <v>8315.89</v>
      </c>
    </row>
    <row r="1891" spans="1:3">
      <c r="A1891" t="s">
        <v>1916</v>
      </c>
      <c r="B1891" t="s">
        <v>2522</v>
      </c>
      <c r="C1891">
        <v>8169.38</v>
      </c>
    </row>
    <row r="1892" spans="1:3">
      <c r="A1892" t="s">
        <v>1917</v>
      </c>
      <c r="B1892" t="s">
        <v>2522</v>
      </c>
      <c r="C1892">
        <v>8129.41</v>
      </c>
    </row>
    <row r="1893" spans="1:3">
      <c r="A1893" t="s">
        <v>1918</v>
      </c>
      <c r="B1893" t="s">
        <v>2522</v>
      </c>
      <c r="C1893">
        <v>8163.35</v>
      </c>
    </row>
    <row r="1894" spans="1:3">
      <c r="A1894" t="s">
        <v>1919</v>
      </c>
      <c r="B1894" t="s">
        <v>2522</v>
      </c>
      <c r="C1894">
        <v>8477.5400000000009</v>
      </c>
    </row>
    <row r="1895" spans="1:3">
      <c r="A1895" t="s">
        <v>1920</v>
      </c>
      <c r="B1895" t="s">
        <v>2522</v>
      </c>
      <c r="C1895">
        <v>8592.56</v>
      </c>
    </row>
    <row r="1896" spans="1:3">
      <c r="A1896" t="s">
        <v>1921</v>
      </c>
      <c r="B1896" t="s">
        <v>2522</v>
      </c>
      <c r="C1896">
        <v>8751.2099999999991</v>
      </c>
    </row>
    <row r="1897" spans="1:3">
      <c r="A1897" t="s">
        <v>1922</v>
      </c>
      <c r="B1897" t="s">
        <v>2522</v>
      </c>
      <c r="C1897">
        <v>8639.06</v>
      </c>
    </row>
    <row r="1898" spans="1:3">
      <c r="A1898" t="s">
        <v>1923</v>
      </c>
      <c r="B1898" t="s">
        <v>2522</v>
      </c>
      <c r="C1898">
        <v>8319.5300000000007</v>
      </c>
    </row>
    <row r="1899" spans="1:3">
      <c r="A1899" t="s">
        <v>1924</v>
      </c>
      <c r="B1899" t="s">
        <v>2522</v>
      </c>
      <c r="C1899">
        <v>8180.72</v>
      </c>
    </row>
    <row r="1900" spans="1:3">
      <c r="A1900" t="s">
        <v>1925</v>
      </c>
      <c r="B1900" t="s">
        <v>2522</v>
      </c>
      <c r="C1900">
        <v>8522.23</v>
      </c>
    </row>
    <row r="1901" spans="1:3">
      <c r="A1901" t="s">
        <v>1926</v>
      </c>
      <c r="B1901" t="s">
        <v>2522</v>
      </c>
      <c r="C1901">
        <v>8399.76</v>
      </c>
    </row>
    <row r="1902" spans="1:3">
      <c r="A1902" t="s">
        <v>1927</v>
      </c>
      <c r="B1902" t="s">
        <v>2522</v>
      </c>
      <c r="C1902">
        <v>8588.31</v>
      </c>
    </row>
    <row r="1903" spans="1:3">
      <c r="A1903" t="s">
        <v>1928</v>
      </c>
      <c r="B1903" t="s">
        <v>2522</v>
      </c>
      <c r="C1903">
        <v>8509.0300000000007</v>
      </c>
    </row>
    <row r="1904" spans="1:3">
      <c r="A1904" t="s">
        <v>1929</v>
      </c>
      <c r="B1904" t="s">
        <v>2522</v>
      </c>
      <c r="C1904">
        <v>8697.01</v>
      </c>
    </row>
    <row r="1905" spans="1:3">
      <c r="A1905" t="s">
        <v>1930</v>
      </c>
      <c r="B1905" t="s">
        <v>2522</v>
      </c>
      <c r="C1905">
        <v>8734.51</v>
      </c>
    </row>
    <row r="1906" spans="1:3">
      <c r="A1906" t="s">
        <v>1931</v>
      </c>
      <c r="B1906" t="s">
        <v>2522</v>
      </c>
      <c r="C1906">
        <v>8731.33</v>
      </c>
    </row>
    <row r="1907" spans="1:3">
      <c r="A1907" t="s">
        <v>1932</v>
      </c>
      <c r="B1907" t="s">
        <v>2522</v>
      </c>
      <c r="C1907">
        <v>8730.68</v>
      </c>
    </row>
    <row r="1908" spans="1:3">
      <c r="A1908" t="s">
        <v>1933</v>
      </c>
      <c r="B1908" t="s">
        <v>2522</v>
      </c>
      <c r="C1908">
        <v>8659.77</v>
      </c>
    </row>
    <row r="1909" spans="1:3">
      <c r="A1909" t="s">
        <v>1934</v>
      </c>
      <c r="B1909" t="s">
        <v>2522</v>
      </c>
      <c r="C1909">
        <v>8380.7900000000009</v>
      </c>
    </row>
    <row r="1910" spans="1:3">
      <c r="A1910" t="s">
        <v>1935</v>
      </c>
      <c r="B1910" t="s">
        <v>2522</v>
      </c>
      <c r="C1910">
        <v>8569.61</v>
      </c>
    </row>
    <row r="1911" spans="1:3">
      <c r="A1911" t="s">
        <v>1936</v>
      </c>
      <c r="B1911" t="s">
        <v>2522</v>
      </c>
      <c r="C1911">
        <v>8645.67</v>
      </c>
    </row>
    <row r="1912" spans="1:3">
      <c r="A1912" t="s">
        <v>1937</v>
      </c>
      <c r="B1912" t="s">
        <v>2522</v>
      </c>
      <c r="C1912">
        <v>8386.99</v>
      </c>
    </row>
    <row r="1913" spans="1:3">
      <c r="A1913" t="s">
        <v>1938</v>
      </c>
      <c r="B1913" t="s">
        <v>2522</v>
      </c>
      <c r="C1913">
        <v>8520.17</v>
      </c>
    </row>
    <row r="1914" spans="1:3">
      <c r="A1914" t="s">
        <v>1939</v>
      </c>
      <c r="B1914" t="s">
        <v>2522</v>
      </c>
      <c r="C1914">
        <v>9215.5</v>
      </c>
    </row>
    <row r="1915" spans="1:3">
      <c r="A1915" t="s">
        <v>1940</v>
      </c>
      <c r="B1915" t="s">
        <v>2522</v>
      </c>
      <c r="C1915">
        <v>9515.76</v>
      </c>
    </row>
    <row r="1916" spans="1:3">
      <c r="A1916" t="s">
        <v>1941</v>
      </c>
      <c r="B1916" t="s">
        <v>2522</v>
      </c>
      <c r="C1916">
        <v>9772.6</v>
      </c>
    </row>
    <row r="1917" spans="1:3">
      <c r="A1917" t="s">
        <v>1942</v>
      </c>
      <c r="B1917" t="s">
        <v>2522</v>
      </c>
      <c r="C1917">
        <v>9830.4599999999991</v>
      </c>
    </row>
    <row r="1918" spans="1:3">
      <c r="A1918" t="s">
        <v>1943</v>
      </c>
      <c r="B1918" t="s">
        <v>2522</v>
      </c>
      <c r="C1918">
        <v>9599.6200000000008</v>
      </c>
    </row>
    <row r="1919" spans="1:3">
      <c r="A1919" t="s">
        <v>1944</v>
      </c>
      <c r="B1919" t="s">
        <v>2522</v>
      </c>
      <c r="C1919">
        <v>9635.4</v>
      </c>
    </row>
    <row r="1920" spans="1:3">
      <c r="A1920" t="s">
        <v>1945</v>
      </c>
      <c r="B1920" t="s">
        <v>2522</v>
      </c>
      <c r="C1920">
        <v>9779.5300000000007</v>
      </c>
    </row>
    <row r="1921" spans="1:3">
      <c r="A1921" t="s">
        <v>1946</v>
      </c>
      <c r="B1921" t="s">
        <v>2522</v>
      </c>
      <c r="C1921">
        <v>9601.61</v>
      </c>
    </row>
    <row r="1922" spans="1:3">
      <c r="A1922" t="s">
        <v>1947</v>
      </c>
      <c r="B1922" t="s">
        <v>2522</v>
      </c>
      <c r="C1922">
        <v>9426.93</v>
      </c>
    </row>
    <row r="1923" spans="1:3">
      <c r="A1923" t="s">
        <v>1948</v>
      </c>
      <c r="B1923" t="s">
        <v>2522</v>
      </c>
      <c r="C1923">
        <v>9594.11</v>
      </c>
    </row>
    <row r="1924" spans="1:3">
      <c r="A1924" t="s">
        <v>1949</v>
      </c>
      <c r="B1924" t="s">
        <v>2522</v>
      </c>
      <c r="C1924">
        <v>9952.66</v>
      </c>
    </row>
    <row r="1925" spans="1:3">
      <c r="A1925" t="s">
        <v>1950</v>
      </c>
      <c r="B1925" t="s">
        <v>2522</v>
      </c>
      <c r="C1925">
        <v>10149.74</v>
      </c>
    </row>
    <row r="1926" spans="1:3">
      <c r="A1926" t="s">
        <v>1951</v>
      </c>
      <c r="B1926" t="s">
        <v>2522</v>
      </c>
      <c r="C1926">
        <v>10255.26</v>
      </c>
    </row>
    <row r="1927" spans="1:3">
      <c r="A1927" t="s">
        <v>1952</v>
      </c>
      <c r="B1927" t="s">
        <v>2522</v>
      </c>
      <c r="C1927">
        <v>10269.84</v>
      </c>
    </row>
    <row r="1928" spans="1:3">
      <c r="A1928" t="s">
        <v>1953</v>
      </c>
      <c r="B1928" t="s">
        <v>2522</v>
      </c>
      <c r="C1928">
        <v>10238.36</v>
      </c>
    </row>
    <row r="1929" spans="1:3">
      <c r="A1929" t="s">
        <v>1954</v>
      </c>
      <c r="B1929" t="s">
        <v>2522</v>
      </c>
      <c r="C1929">
        <v>10177.57</v>
      </c>
    </row>
    <row r="1930" spans="1:3">
      <c r="A1930" t="s">
        <v>1955</v>
      </c>
      <c r="B1930" t="s">
        <v>2522</v>
      </c>
      <c r="C1930">
        <v>10058.14</v>
      </c>
    </row>
    <row r="1931" spans="1:3">
      <c r="A1931" t="s">
        <v>1956</v>
      </c>
      <c r="B1931" t="s">
        <v>2522</v>
      </c>
      <c r="C1931">
        <v>9985.34</v>
      </c>
    </row>
    <row r="1932" spans="1:3">
      <c r="A1932" t="s">
        <v>1957</v>
      </c>
      <c r="B1932" t="s">
        <v>2522</v>
      </c>
      <c r="C1932">
        <v>10000</v>
      </c>
    </row>
    <row r="1933" spans="1:3">
      <c r="A1933" t="s">
        <v>1958</v>
      </c>
      <c r="B1933" t="s">
        <v>2522</v>
      </c>
      <c r="C1933">
        <v>10251.16</v>
      </c>
    </row>
    <row r="1934" spans="1:3">
      <c r="A1934" t="s">
        <v>1959</v>
      </c>
      <c r="B1934" t="s">
        <v>2522</v>
      </c>
      <c r="C1934">
        <v>10264.870000000001</v>
      </c>
    </row>
    <row r="1935" spans="1:3">
      <c r="A1935" t="s">
        <v>1960</v>
      </c>
      <c r="B1935" t="s">
        <v>2522</v>
      </c>
      <c r="C1935">
        <v>10716.5</v>
      </c>
    </row>
    <row r="1936" spans="1:3">
      <c r="A1936" t="s">
        <v>1961</v>
      </c>
      <c r="B1936" t="s">
        <v>2522</v>
      </c>
      <c r="C1936">
        <v>11134.25</v>
      </c>
    </row>
    <row r="1937" spans="1:3">
      <c r="A1937" t="s">
        <v>1962</v>
      </c>
      <c r="B1937" t="s">
        <v>2522</v>
      </c>
      <c r="C1937">
        <v>11528.03</v>
      </c>
    </row>
    <row r="1938" spans="1:3">
      <c r="A1938" t="s">
        <v>1963</v>
      </c>
      <c r="B1938" t="s">
        <v>2522</v>
      </c>
      <c r="C1938">
        <v>11598.96</v>
      </c>
    </row>
    <row r="1939" spans="1:3">
      <c r="A1939" t="s">
        <v>1964</v>
      </c>
      <c r="B1939" t="s">
        <v>2522</v>
      </c>
      <c r="C1939">
        <v>11803.09</v>
      </c>
    </row>
    <row r="1940" spans="1:3">
      <c r="A1940" t="s">
        <v>1965</v>
      </c>
      <c r="B1940" t="s">
        <v>2522</v>
      </c>
      <c r="C1940">
        <v>11630.46</v>
      </c>
    </row>
    <row r="1941" spans="1:3">
      <c r="A1941" t="s">
        <v>1966</v>
      </c>
      <c r="B1941" t="s">
        <v>2522</v>
      </c>
      <c r="C1941">
        <v>11648.22</v>
      </c>
    </row>
    <row r="1942" spans="1:3">
      <c r="A1942" t="s">
        <v>1967</v>
      </c>
      <c r="B1942" t="s">
        <v>2522</v>
      </c>
      <c r="C1942">
        <v>12175.78</v>
      </c>
    </row>
    <row r="1943" spans="1:3">
      <c r="A1943" t="s">
        <v>1968</v>
      </c>
      <c r="B1943" t="s">
        <v>2522</v>
      </c>
      <c r="C1943">
        <v>12272.27</v>
      </c>
    </row>
    <row r="1944" spans="1:3">
      <c r="A1944" t="s">
        <v>1969</v>
      </c>
      <c r="B1944" t="s">
        <v>2522</v>
      </c>
      <c r="C1944">
        <v>12313.95</v>
      </c>
    </row>
    <row r="1945" spans="1:3">
      <c r="A1945" t="s">
        <v>1970</v>
      </c>
      <c r="B1945" t="s">
        <v>2522</v>
      </c>
      <c r="C1945">
        <v>12681.6</v>
      </c>
    </row>
    <row r="1946" spans="1:3">
      <c r="A1946" t="s">
        <v>1971</v>
      </c>
      <c r="B1946" t="s">
        <v>2522</v>
      </c>
      <c r="C1946">
        <v>12693.31</v>
      </c>
    </row>
    <row r="1947" spans="1:3">
      <c r="A1947" t="s">
        <v>1972</v>
      </c>
      <c r="B1947" t="s">
        <v>2522</v>
      </c>
      <c r="C1947">
        <v>12839.64</v>
      </c>
    </row>
    <row r="1948" spans="1:3">
      <c r="A1948" t="s">
        <v>1973</v>
      </c>
      <c r="B1948" t="s">
        <v>2522</v>
      </c>
      <c r="C1948">
        <v>12374.71</v>
      </c>
    </row>
    <row r="1949" spans="1:3">
      <c r="A1949" t="s">
        <v>1974</v>
      </c>
      <c r="B1949" t="s">
        <v>2522</v>
      </c>
      <c r="C1949">
        <v>12794.1</v>
      </c>
    </row>
    <row r="1950" spans="1:3">
      <c r="A1950" t="s">
        <v>1975</v>
      </c>
      <c r="B1950" t="s">
        <v>2522</v>
      </c>
      <c r="C1950">
        <v>13094.02</v>
      </c>
    </row>
    <row r="1951" spans="1:3">
      <c r="A1951" t="s">
        <v>1976</v>
      </c>
      <c r="B1951" t="s">
        <v>2522</v>
      </c>
      <c r="C1951">
        <v>13080.37</v>
      </c>
    </row>
    <row r="1952" spans="1:3">
      <c r="A1952" t="s">
        <v>1977</v>
      </c>
      <c r="B1952" t="s">
        <v>2522</v>
      </c>
      <c r="C1952">
        <v>12778.75</v>
      </c>
    </row>
    <row r="1953" spans="1:3">
      <c r="A1953" t="s">
        <v>1978</v>
      </c>
      <c r="B1953" t="s">
        <v>2522</v>
      </c>
      <c r="C1953">
        <v>12269.94</v>
      </c>
    </row>
    <row r="1954" spans="1:3">
      <c r="A1954" t="s">
        <v>1979</v>
      </c>
      <c r="B1954" t="s">
        <v>2522</v>
      </c>
      <c r="C1954">
        <v>12566.4</v>
      </c>
    </row>
    <row r="1955" spans="1:3">
      <c r="A1955" t="s">
        <v>1980</v>
      </c>
      <c r="B1955" t="s">
        <v>2522</v>
      </c>
      <c r="C1955">
        <v>12791.67</v>
      </c>
    </row>
    <row r="1956" spans="1:3">
      <c r="A1956" t="s">
        <v>1981</v>
      </c>
      <c r="B1956" t="s">
        <v>2522</v>
      </c>
      <c r="C1956">
        <v>13136.78</v>
      </c>
    </row>
    <row r="1957" spans="1:3">
      <c r="A1957" t="s">
        <v>1982</v>
      </c>
      <c r="B1957" t="s">
        <v>2522</v>
      </c>
      <c r="C1957">
        <v>13712</v>
      </c>
    </row>
    <row r="1958" spans="1:3">
      <c r="A1958" t="s">
        <v>1983</v>
      </c>
      <c r="B1958" t="s">
        <v>2522</v>
      </c>
      <c r="C1958">
        <v>13327.86</v>
      </c>
    </row>
    <row r="1959" spans="1:3">
      <c r="A1959" t="s">
        <v>1984</v>
      </c>
      <c r="B1959" t="s">
        <v>2522</v>
      </c>
      <c r="C1959">
        <v>12913.08</v>
      </c>
    </row>
    <row r="1960" spans="1:3">
      <c r="A1960" t="s">
        <v>1985</v>
      </c>
      <c r="B1960" t="s">
        <v>2522</v>
      </c>
      <c r="C1960">
        <v>12899.7</v>
      </c>
    </row>
    <row r="1961" spans="1:3">
      <c r="A1961" t="s">
        <v>1986</v>
      </c>
      <c r="B1961" t="s">
        <v>2522</v>
      </c>
      <c r="C1961">
        <v>13478.78</v>
      </c>
    </row>
    <row r="1962" spans="1:3">
      <c r="A1962" t="s">
        <v>1987</v>
      </c>
      <c r="B1962" t="s">
        <v>2522</v>
      </c>
      <c r="C1962">
        <v>13529.47</v>
      </c>
    </row>
    <row r="1963" spans="1:3">
      <c r="A1963" t="s">
        <v>1988</v>
      </c>
      <c r="B1963" t="s">
        <v>2522</v>
      </c>
      <c r="C1963">
        <v>13955.32</v>
      </c>
    </row>
    <row r="1964" spans="1:3">
      <c r="A1964" t="s">
        <v>1989</v>
      </c>
      <c r="B1964" t="s">
        <v>2522</v>
      </c>
      <c r="C1964">
        <v>13872.59</v>
      </c>
    </row>
    <row r="1965" spans="1:3">
      <c r="A1965" t="s">
        <v>1990</v>
      </c>
      <c r="B1965" t="s">
        <v>2522</v>
      </c>
      <c r="C1965">
        <v>14163.59</v>
      </c>
    </row>
    <row r="1966" spans="1:3">
      <c r="A1966" t="s">
        <v>1991</v>
      </c>
      <c r="B1966" t="s">
        <v>2522</v>
      </c>
      <c r="C1966">
        <v>13879.66</v>
      </c>
    </row>
    <row r="1967" spans="1:3">
      <c r="A1967" t="s">
        <v>1992</v>
      </c>
      <c r="B1967" t="s">
        <v>2522</v>
      </c>
      <c r="C1967">
        <v>13840.81</v>
      </c>
    </row>
    <row r="1968" spans="1:3">
      <c r="A1968" t="s">
        <v>1993</v>
      </c>
      <c r="B1968" t="s">
        <v>2522</v>
      </c>
      <c r="C1968">
        <v>13933.97</v>
      </c>
    </row>
    <row r="1969" spans="1:3">
      <c r="A1969" t="s">
        <v>1994</v>
      </c>
      <c r="B1969" t="s">
        <v>2522</v>
      </c>
      <c r="C1969">
        <v>14021.4</v>
      </c>
    </row>
    <row r="1970" spans="1:3">
      <c r="A1970" t="s">
        <v>1995</v>
      </c>
      <c r="B1970" t="s">
        <v>2522</v>
      </c>
      <c r="C1970">
        <v>13866.26</v>
      </c>
    </row>
    <row r="1971" spans="1:3">
      <c r="A1971" t="s">
        <v>1996</v>
      </c>
      <c r="B1971" t="s">
        <v>2522</v>
      </c>
      <c r="C1971">
        <v>13383.69</v>
      </c>
    </row>
    <row r="1972" spans="1:3">
      <c r="A1972" t="s">
        <v>1997</v>
      </c>
      <c r="B1972" t="s">
        <v>2522</v>
      </c>
      <c r="C1972">
        <v>13307.45</v>
      </c>
    </row>
    <row r="1973" spans="1:3">
      <c r="A1973" t="s">
        <v>1998</v>
      </c>
      <c r="B1973" t="s">
        <v>2522</v>
      </c>
      <c r="C1973">
        <v>13636.11</v>
      </c>
    </row>
    <row r="1974" spans="1:3">
      <c r="A1974" t="s">
        <v>1999</v>
      </c>
      <c r="B1974" t="s">
        <v>2522</v>
      </c>
      <c r="C1974">
        <v>13751.71</v>
      </c>
    </row>
    <row r="1975" spans="1:3">
      <c r="A1975" t="s">
        <v>2000</v>
      </c>
      <c r="B1975" t="s">
        <v>2522</v>
      </c>
      <c r="C1975">
        <v>14175.71</v>
      </c>
    </row>
    <row r="1976" spans="1:3">
      <c r="A1976" t="s">
        <v>2001</v>
      </c>
      <c r="B1976" t="s">
        <v>2522</v>
      </c>
      <c r="C1976">
        <v>14075.83</v>
      </c>
    </row>
    <row r="1977" spans="1:3">
      <c r="A1977" t="s">
        <v>2002</v>
      </c>
      <c r="B1977" t="s">
        <v>2522</v>
      </c>
      <c r="C1977">
        <v>14412.05</v>
      </c>
    </row>
    <row r="1978" spans="1:3">
      <c r="A1978" t="s">
        <v>2003</v>
      </c>
      <c r="B1978" t="s">
        <v>2522</v>
      </c>
      <c r="C1978">
        <v>14457.75</v>
      </c>
    </row>
    <row r="1979" spans="1:3">
      <c r="A1979" t="s">
        <v>2004</v>
      </c>
      <c r="B1979" t="s">
        <v>2522</v>
      </c>
      <c r="C1979">
        <v>14630</v>
      </c>
    </row>
    <row r="1980" spans="1:3">
      <c r="A1980" t="s">
        <v>2005</v>
      </c>
      <c r="B1980" t="s">
        <v>2522</v>
      </c>
      <c r="C1980">
        <v>14814.64</v>
      </c>
    </row>
    <row r="1981" spans="1:3">
      <c r="A1981" t="s">
        <v>2006</v>
      </c>
      <c r="B1981" t="s">
        <v>2522</v>
      </c>
      <c r="C1981">
        <v>14783.8</v>
      </c>
    </row>
    <row r="1982" spans="1:3">
      <c r="A1982" t="s">
        <v>2007</v>
      </c>
      <c r="B1982" t="s">
        <v>2522</v>
      </c>
      <c r="C1982">
        <v>14750.17</v>
      </c>
    </row>
    <row r="1983" spans="1:3">
      <c r="A1983" t="s">
        <v>2008</v>
      </c>
      <c r="B1983" t="s">
        <v>2522</v>
      </c>
      <c r="C1983">
        <v>14855.22</v>
      </c>
    </row>
    <row r="1984" spans="1:3">
      <c r="A1984" t="s">
        <v>2009</v>
      </c>
      <c r="B1984" t="s">
        <v>2522</v>
      </c>
      <c r="C1984">
        <v>14748.06</v>
      </c>
    </row>
    <row r="1985" spans="1:3">
      <c r="A1985" t="s">
        <v>2010</v>
      </c>
      <c r="B1985" t="s">
        <v>2522</v>
      </c>
      <c r="C1985">
        <v>14752.55</v>
      </c>
    </row>
    <row r="1986" spans="1:3">
      <c r="A1986" t="s">
        <v>2011</v>
      </c>
      <c r="B1986" t="s">
        <v>2522</v>
      </c>
      <c r="C1986">
        <v>15394.8</v>
      </c>
    </row>
    <row r="1987" spans="1:3">
      <c r="A1987" t="s">
        <v>2012</v>
      </c>
      <c r="B1987" t="s">
        <v>2522</v>
      </c>
      <c r="C1987">
        <v>15643.71</v>
      </c>
    </row>
    <row r="1988" spans="1:3">
      <c r="A1988" t="s">
        <v>2013</v>
      </c>
      <c r="B1988" t="s">
        <v>2522</v>
      </c>
      <c r="C1988">
        <v>15860.15</v>
      </c>
    </row>
    <row r="1989" spans="1:3">
      <c r="A1989" t="s">
        <v>2014</v>
      </c>
      <c r="B1989" t="s">
        <v>2522</v>
      </c>
      <c r="C1989">
        <v>16106.34</v>
      </c>
    </row>
    <row r="1990" spans="1:3">
      <c r="A1990" t="s">
        <v>2015</v>
      </c>
      <c r="B1990" t="s">
        <v>2522</v>
      </c>
      <c r="C1990">
        <v>15776.72</v>
      </c>
    </row>
    <row r="1991" spans="1:3">
      <c r="A1991" t="s">
        <v>2016</v>
      </c>
      <c r="B1991" t="s">
        <v>2522</v>
      </c>
      <c r="C1991">
        <v>15800.84</v>
      </c>
    </row>
    <row r="1992" spans="1:3">
      <c r="A1992" t="s">
        <v>2017</v>
      </c>
      <c r="B1992" t="s">
        <v>2522</v>
      </c>
      <c r="C1992">
        <v>15795.52</v>
      </c>
    </row>
    <row r="1993" spans="1:3">
      <c r="A1993" t="s">
        <v>2018</v>
      </c>
      <c r="B1993" t="s">
        <v>2522</v>
      </c>
      <c r="C1993">
        <v>15630.3</v>
      </c>
    </row>
    <row r="1994" spans="1:3">
      <c r="A1994" t="s">
        <v>2019</v>
      </c>
      <c r="B1994" t="s">
        <v>2522</v>
      </c>
      <c r="C1994">
        <v>16173</v>
      </c>
    </row>
    <row r="1995" spans="1:3">
      <c r="A1995" t="s">
        <v>2020</v>
      </c>
      <c r="B1995" t="s">
        <v>2522</v>
      </c>
      <c r="C1995">
        <v>16000.23</v>
      </c>
    </row>
    <row r="1996" spans="1:3">
      <c r="A1996" t="s">
        <v>2021</v>
      </c>
      <c r="B1996" t="s">
        <v>2522</v>
      </c>
      <c r="C1996">
        <v>16098.55</v>
      </c>
    </row>
    <row r="1997" spans="1:3">
      <c r="A1997" t="s">
        <v>2022</v>
      </c>
      <c r="B1997" t="s">
        <v>2522</v>
      </c>
      <c r="C1997">
        <v>16066.53</v>
      </c>
    </row>
    <row r="1998" spans="1:3">
      <c r="A1998" t="s">
        <v>2023</v>
      </c>
      <c r="B1998" t="s">
        <v>2522</v>
      </c>
      <c r="C1998">
        <v>15734.09</v>
      </c>
    </row>
    <row r="1999" spans="1:3">
      <c r="A1999" t="s">
        <v>2024</v>
      </c>
      <c r="B1999" t="s">
        <v>2522</v>
      </c>
      <c r="C1999">
        <v>15906.17</v>
      </c>
    </row>
    <row r="2000" spans="1:3">
      <c r="A2000" t="s">
        <v>2025</v>
      </c>
      <c r="B2000" t="s">
        <v>2522</v>
      </c>
      <c r="C2000">
        <v>15921.11</v>
      </c>
    </row>
    <row r="2001" spans="1:3">
      <c r="A2001" t="s">
        <v>2026</v>
      </c>
      <c r="B2001" t="s">
        <v>2522</v>
      </c>
      <c r="C2001">
        <v>16019.36</v>
      </c>
    </row>
    <row r="2002" spans="1:3">
      <c r="A2002" t="s">
        <v>2027</v>
      </c>
      <c r="B2002" t="s">
        <v>2522</v>
      </c>
      <c r="C2002">
        <v>15702.58</v>
      </c>
    </row>
    <row r="2003" spans="1:3">
      <c r="A2003" t="s">
        <v>2028</v>
      </c>
      <c r="B2003" t="s">
        <v>2522</v>
      </c>
      <c r="C2003">
        <v>14882.03</v>
      </c>
    </row>
    <row r="2004" spans="1:3">
      <c r="A2004" t="s">
        <v>2029</v>
      </c>
      <c r="B2004" t="s">
        <v>2522</v>
      </c>
      <c r="C2004">
        <v>14500.19</v>
      </c>
    </row>
    <row r="2005" spans="1:3">
      <c r="A2005" t="s">
        <v>2030</v>
      </c>
      <c r="B2005" t="s">
        <v>2522</v>
      </c>
      <c r="C2005">
        <v>14695.26</v>
      </c>
    </row>
    <row r="2006" spans="1:3">
      <c r="A2006" t="s">
        <v>2031</v>
      </c>
      <c r="B2006" t="s">
        <v>2522</v>
      </c>
      <c r="C2006">
        <v>14648.34</v>
      </c>
    </row>
    <row r="2007" spans="1:3">
      <c r="A2007" t="s">
        <v>2032</v>
      </c>
      <c r="B2007" t="s">
        <v>2522</v>
      </c>
      <c r="C2007">
        <v>14634.32</v>
      </c>
    </row>
    <row r="2008" spans="1:3">
      <c r="A2008" t="s">
        <v>2033</v>
      </c>
      <c r="B2008" t="s">
        <v>2522</v>
      </c>
      <c r="C2008">
        <v>15061.74</v>
      </c>
    </row>
    <row r="2009" spans="1:3">
      <c r="A2009" t="s">
        <v>2034</v>
      </c>
      <c r="B2009" t="s">
        <v>2522</v>
      </c>
      <c r="C2009">
        <v>15058.19</v>
      </c>
    </row>
    <row r="2010" spans="1:3">
      <c r="A2010" t="s">
        <v>2035</v>
      </c>
      <c r="B2010" t="s">
        <v>2522</v>
      </c>
      <c r="C2010">
        <v>15215.36</v>
      </c>
    </row>
    <row r="2011" spans="1:3">
      <c r="A2011" t="s">
        <v>2036</v>
      </c>
      <c r="B2011" t="s">
        <v>2522</v>
      </c>
      <c r="C2011">
        <v>17700.91</v>
      </c>
    </row>
    <row r="2012" spans="1:3">
      <c r="A2012" t="s">
        <v>2037</v>
      </c>
      <c r="B2012" t="s">
        <v>2522</v>
      </c>
      <c r="C2012">
        <v>18119.7</v>
      </c>
    </row>
    <row r="2013" spans="1:3">
      <c r="A2013" t="s">
        <v>2038</v>
      </c>
      <c r="B2013" t="s">
        <v>2522</v>
      </c>
      <c r="C2013">
        <v>18111.57</v>
      </c>
    </row>
    <row r="2014" spans="1:3">
      <c r="A2014" t="s">
        <v>2039</v>
      </c>
      <c r="B2014" t="s">
        <v>2522</v>
      </c>
      <c r="C2014">
        <v>17755.13</v>
      </c>
    </row>
    <row r="2015" spans="1:3">
      <c r="A2015" t="s">
        <v>2040</v>
      </c>
      <c r="B2015" t="s">
        <v>2522</v>
      </c>
      <c r="C2015">
        <v>17499.45</v>
      </c>
    </row>
    <row r="2016" spans="1:3">
      <c r="A2016" t="s">
        <v>2041</v>
      </c>
      <c r="B2016" t="s">
        <v>2522</v>
      </c>
      <c r="C2016">
        <v>17745.62</v>
      </c>
    </row>
    <row r="2017" spans="1:3">
      <c r="A2017" t="s">
        <v>2042</v>
      </c>
      <c r="B2017" t="s">
        <v>2522</v>
      </c>
      <c r="C2017">
        <v>18206.439999999999</v>
      </c>
    </row>
    <row r="2018" spans="1:3">
      <c r="A2018" t="s">
        <v>2043</v>
      </c>
      <c r="B2018" t="s">
        <v>2522</v>
      </c>
      <c r="C2018">
        <v>18824.28</v>
      </c>
    </row>
    <row r="2019" spans="1:3">
      <c r="A2019" t="s">
        <v>2044</v>
      </c>
      <c r="B2019" t="s">
        <v>2522</v>
      </c>
      <c r="C2019">
        <v>19256.63</v>
      </c>
    </row>
    <row r="2020" spans="1:3">
      <c r="A2020" t="s">
        <v>2045</v>
      </c>
      <c r="B2020" t="s">
        <v>2522</v>
      </c>
      <c r="C2020">
        <v>19449.86</v>
      </c>
    </row>
    <row r="2021" spans="1:3">
      <c r="A2021" t="s">
        <v>2046</v>
      </c>
      <c r="B2021" t="s">
        <v>2522</v>
      </c>
      <c r="C2021">
        <v>19437.09</v>
      </c>
    </row>
    <row r="2022" spans="1:3">
      <c r="A2022" t="s">
        <v>2047</v>
      </c>
      <c r="B2022" t="s">
        <v>2522</v>
      </c>
      <c r="C2022">
        <v>19179.5</v>
      </c>
    </row>
    <row r="2023" spans="1:3">
      <c r="A2023" t="s">
        <v>2048</v>
      </c>
      <c r="B2023" t="s">
        <v>2522</v>
      </c>
      <c r="C2023">
        <v>18830.8</v>
      </c>
    </row>
    <row r="2024" spans="1:3">
      <c r="A2024" t="s">
        <v>2049</v>
      </c>
      <c r="B2024" t="s">
        <v>2522</v>
      </c>
      <c r="C2024">
        <v>19190.43</v>
      </c>
    </row>
    <row r="2025" spans="1:3">
      <c r="A2025" t="s">
        <v>2050</v>
      </c>
      <c r="B2025" t="s">
        <v>2522</v>
      </c>
      <c r="C2025">
        <v>19414.28</v>
      </c>
    </row>
    <row r="2026" spans="1:3">
      <c r="A2026" t="s">
        <v>2051</v>
      </c>
      <c r="B2026" t="s">
        <v>2522</v>
      </c>
      <c r="C2026">
        <v>20051.5</v>
      </c>
    </row>
    <row r="2027" spans="1:3">
      <c r="A2027" t="s">
        <v>2052</v>
      </c>
      <c r="B2027" t="s">
        <v>2522</v>
      </c>
      <c r="C2027">
        <v>18975.150000000001</v>
      </c>
    </row>
    <row r="2028" spans="1:3">
      <c r="A2028" t="s">
        <v>2053</v>
      </c>
      <c r="B2028" t="s">
        <v>2522</v>
      </c>
      <c r="C2028">
        <v>18030.509999999998</v>
      </c>
    </row>
    <row r="2029" spans="1:3">
      <c r="A2029" t="s">
        <v>2054</v>
      </c>
      <c r="B2029" t="s">
        <v>2522</v>
      </c>
      <c r="C2029">
        <v>19026.68</v>
      </c>
    </row>
    <row r="2030" spans="1:3">
      <c r="A2030" t="s">
        <v>2055</v>
      </c>
      <c r="B2030" t="s">
        <v>2522</v>
      </c>
      <c r="C2030">
        <v>19602.150000000001</v>
      </c>
    </row>
    <row r="2031" spans="1:3">
      <c r="A2031" t="s">
        <v>2056</v>
      </c>
      <c r="B2031" t="s">
        <v>2522</v>
      </c>
      <c r="C2031">
        <v>20205.830000000002</v>
      </c>
    </row>
    <row r="2032" spans="1:3">
      <c r="A2032" t="s">
        <v>2057</v>
      </c>
      <c r="B2032" t="s">
        <v>2522</v>
      </c>
      <c r="C2032">
        <v>19885.62</v>
      </c>
    </row>
    <row r="2033" spans="1:3">
      <c r="A2033" t="s">
        <v>2058</v>
      </c>
      <c r="B2033" t="s">
        <v>2522</v>
      </c>
      <c r="C2033">
        <v>20190.310000000001</v>
      </c>
    </row>
    <row r="2034" spans="1:3">
      <c r="A2034" t="s">
        <v>2059</v>
      </c>
      <c r="B2034" t="s">
        <v>2522</v>
      </c>
      <c r="C2034">
        <v>20294.61</v>
      </c>
    </row>
    <row r="2035" spans="1:3">
      <c r="A2035" t="s">
        <v>2060</v>
      </c>
      <c r="B2035" t="s">
        <v>2522</v>
      </c>
      <c r="C2035">
        <v>20189.47</v>
      </c>
    </row>
    <row r="2036" spans="1:3">
      <c r="A2036" t="s">
        <v>2061</v>
      </c>
      <c r="B2036" t="s">
        <v>2522</v>
      </c>
      <c r="C2036">
        <v>19926.810000000001</v>
      </c>
    </row>
    <row r="2037" spans="1:3">
      <c r="A2037" t="s">
        <v>2062</v>
      </c>
      <c r="B2037" t="s">
        <v>2522</v>
      </c>
      <c r="C2037">
        <v>20235.89</v>
      </c>
    </row>
    <row r="2038" spans="1:3">
      <c r="A2038" t="s">
        <v>2063</v>
      </c>
      <c r="B2038" t="s">
        <v>2522</v>
      </c>
      <c r="C2038">
        <v>20917.59</v>
      </c>
    </row>
    <row r="2039" spans="1:3">
      <c r="A2039" t="s">
        <v>2064</v>
      </c>
      <c r="B2039" t="s">
        <v>2522</v>
      </c>
      <c r="C2039">
        <v>21393.72</v>
      </c>
    </row>
    <row r="2040" spans="1:3">
      <c r="A2040" t="s">
        <v>2065</v>
      </c>
      <c r="B2040" t="s">
        <v>2522</v>
      </c>
      <c r="C2040">
        <v>21308</v>
      </c>
    </row>
    <row r="2041" spans="1:3">
      <c r="A2041" t="s">
        <v>2066</v>
      </c>
      <c r="B2041" t="s">
        <v>2522</v>
      </c>
      <c r="C2041">
        <v>20822.439999999999</v>
      </c>
    </row>
    <row r="2042" spans="1:3">
      <c r="A2042" t="s">
        <v>2067</v>
      </c>
      <c r="B2042" t="s">
        <v>2522</v>
      </c>
      <c r="C2042">
        <v>20922.439999999999</v>
      </c>
    </row>
    <row r="2043" spans="1:3">
      <c r="A2043" t="s">
        <v>2068</v>
      </c>
      <c r="B2043" t="s">
        <v>2522</v>
      </c>
      <c r="C2043">
        <v>21400.93</v>
      </c>
    </row>
    <row r="2044" spans="1:3">
      <c r="A2044" t="s">
        <v>2069</v>
      </c>
      <c r="B2044" t="s">
        <v>2522</v>
      </c>
      <c r="C2044">
        <v>21894.66</v>
      </c>
    </row>
    <row r="2045" spans="1:3">
      <c r="A2045" t="s">
        <v>2070</v>
      </c>
      <c r="B2045" t="s">
        <v>2522</v>
      </c>
      <c r="C2045">
        <v>21113.53</v>
      </c>
    </row>
    <row r="2046" spans="1:3">
      <c r="A2046" t="s">
        <v>2071</v>
      </c>
      <c r="B2046" t="s">
        <v>2522</v>
      </c>
      <c r="C2046">
        <v>21741.26</v>
      </c>
    </row>
    <row r="2047" spans="1:3">
      <c r="A2047" t="s">
        <v>2072</v>
      </c>
      <c r="B2047" t="s">
        <v>2522</v>
      </c>
      <c r="C2047">
        <v>21774.63</v>
      </c>
    </row>
    <row r="2048" spans="1:3">
      <c r="A2048" t="s">
        <v>2073</v>
      </c>
      <c r="B2048" t="s">
        <v>2522</v>
      </c>
      <c r="C2048">
        <v>20525.8</v>
      </c>
    </row>
    <row r="2049" spans="1:3">
      <c r="A2049" t="s">
        <v>2074</v>
      </c>
      <c r="B2049" t="s">
        <v>2522</v>
      </c>
      <c r="C2049">
        <v>21368.12</v>
      </c>
    </row>
    <row r="2050" spans="1:3">
      <c r="A2050" t="s">
        <v>2075</v>
      </c>
      <c r="B2050" t="s">
        <v>2522</v>
      </c>
      <c r="C2050">
        <v>22568.69</v>
      </c>
    </row>
    <row r="2051" spans="1:3">
      <c r="A2051" t="s">
        <v>2076</v>
      </c>
      <c r="B2051" t="s">
        <v>2522</v>
      </c>
      <c r="C2051">
        <v>21299.1</v>
      </c>
    </row>
    <row r="2052" spans="1:3">
      <c r="A2052" t="s">
        <v>2077</v>
      </c>
      <c r="B2052" t="s">
        <v>2522</v>
      </c>
      <c r="C2052">
        <v>21255.83</v>
      </c>
    </row>
    <row r="2053" spans="1:3">
      <c r="A2053" t="s">
        <v>2078</v>
      </c>
      <c r="B2053" t="s">
        <v>2522</v>
      </c>
      <c r="C2053">
        <v>21480.92</v>
      </c>
    </row>
    <row r="2054" spans="1:3">
      <c r="A2054" t="s">
        <v>2079</v>
      </c>
      <c r="B2054" t="s">
        <v>2522</v>
      </c>
      <c r="C2054">
        <v>21286.04</v>
      </c>
    </row>
    <row r="2055" spans="1:3">
      <c r="A2055" t="s">
        <v>2080</v>
      </c>
      <c r="B2055" t="s">
        <v>2522</v>
      </c>
      <c r="C2055">
        <v>21984.16</v>
      </c>
    </row>
    <row r="2056" spans="1:3">
      <c r="A2056" t="s">
        <v>2081</v>
      </c>
      <c r="B2056" t="s">
        <v>2522</v>
      </c>
      <c r="C2056">
        <v>21413.39</v>
      </c>
    </row>
    <row r="2057" spans="1:3">
      <c r="A2057" t="s">
        <v>2082</v>
      </c>
      <c r="B2057" t="s">
        <v>2522</v>
      </c>
      <c r="C2057">
        <v>21404.23</v>
      </c>
    </row>
    <row r="2058" spans="1:3">
      <c r="A2058" t="s">
        <v>2083</v>
      </c>
      <c r="B2058" t="s">
        <v>2522</v>
      </c>
      <c r="C2058">
        <v>19880.240000000002</v>
      </c>
    </row>
    <row r="2059" spans="1:3">
      <c r="A2059" t="s">
        <v>2084</v>
      </c>
      <c r="B2059" t="s">
        <v>2522</v>
      </c>
      <c r="C2059">
        <v>19568.169999999998</v>
      </c>
    </row>
    <row r="2060" spans="1:3">
      <c r="A2060" t="s">
        <v>2085</v>
      </c>
      <c r="B2060" t="s">
        <v>2522</v>
      </c>
      <c r="C2060">
        <v>21046.49</v>
      </c>
    </row>
    <row r="2061" spans="1:3">
      <c r="A2061" t="s">
        <v>2086</v>
      </c>
      <c r="B2061" t="s">
        <v>2522</v>
      </c>
      <c r="C2061">
        <v>20705.66</v>
      </c>
    </row>
    <row r="2062" spans="1:3">
      <c r="A2062" t="s">
        <v>2087</v>
      </c>
      <c r="B2062" t="s">
        <v>2522</v>
      </c>
      <c r="C2062">
        <v>20645.28</v>
      </c>
    </row>
    <row r="2063" spans="1:3">
      <c r="A2063" t="s">
        <v>2088</v>
      </c>
      <c r="B2063" t="s">
        <v>2522</v>
      </c>
      <c r="C2063">
        <v>19912.740000000002</v>
      </c>
    </row>
    <row r="2064" spans="1:3">
      <c r="A2064" t="s">
        <v>2089</v>
      </c>
      <c r="B2064" t="s">
        <v>2522</v>
      </c>
      <c r="C2064">
        <v>20073.669999999998</v>
      </c>
    </row>
    <row r="2065" spans="1:3">
      <c r="A2065" t="s">
        <v>2090</v>
      </c>
      <c r="B2065" t="s">
        <v>2522</v>
      </c>
      <c r="C2065">
        <v>20768.259999999998</v>
      </c>
    </row>
    <row r="2066" spans="1:3">
      <c r="A2066" t="s">
        <v>2091</v>
      </c>
      <c r="B2066" t="s">
        <v>2522</v>
      </c>
      <c r="C2066">
        <v>20762.91</v>
      </c>
    </row>
    <row r="2067" spans="1:3">
      <c r="A2067" t="s">
        <v>2092</v>
      </c>
      <c r="B2067" t="s">
        <v>2522</v>
      </c>
      <c r="C2067">
        <v>21603.69</v>
      </c>
    </row>
    <row r="2068" spans="1:3">
      <c r="A2068" t="s">
        <v>2093</v>
      </c>
      <c r="B2068" t="s">
        <v>2522</v>
      </c>
      <c r="C2068">
        <v>21776.83</v>
      </c>
    </row>
    <row r="2069" spans="1:3">
      <c r="A2069" t="s">
        <v>2094</v>
      </c>
      <c r="B2069" t="s">
        <v>2522</v>
      </c>
      <c r="C2069">
        <v>22048.16</v>
      </c>
    </row>
    <row r="2070" spans="1:3">
      <c r="A2070" t="s">
        <v>2095</v>
      </c>
      <c r="B2070" t="s">
        <v>2522</v>
      </c>
      <c r="C2070">
        <v>22845.759999999998</v>
      </c>
    </row>
    <row r="2071" spans="1:3">
      <c r="A2071" t="s">
        <v>2096</v>
      </c>
      <c r="B2071" t="s">
        <v>2522</v>
      </c>
      <c r="C2071">
        <v>22599.41</v>
      </c>
    </row>
    <row r="2072" spans="1:3">
      <c r="A2072" t="s">
        <v>2097</v>
      </c>
      <c r="B2072" t="s">
        <v>2522</v>
      </c>
      <c r="C2072">
        <v>23049.89</v>
      </c>
    </row>
    <row r="2073" spans="1:3">
      <c r="A2073" t="s">
        <v>2098</v>
      </c>
      <c r="B2073" t="s">
        <v>2522</v>
      </c>
      <c r="C2073">
        <v>23651.82</v>
      </c>
    </row>
    <row r="2074" spans="1:3">
      <c r="A2074" t="s">
        <v>2099</v>
      </c>
      <c r="B2074" t="s">
        <v>2522</v>
      </c>
      <c r="C2074">
        <v>22668.61</v>
      </c>
    </row>
    <row r="2075" spans="1:3">
      <c r="A2075" t="s">
        <v>2100</v>
      </c>
      <c r="B2075" t="s">
        <v>2522</v>
      </c>
      <c r="C2075">
        <v>22989.9</v>
      </c>
    </row>
    <row r="2076" spans="1:3">
      <c r="A2076" t="s">
        <v>2101</v>
      </c>
      <c r="B2076" t="s">
        <v>2522</v>
      </c>
      <c r="C2076">
        <v>24097.919999999998</v>
      </c>
    </row>
    <row r="2077" spans="1:3">
      <c r="A2077" t="s">
        <v>2102</v>
      </c>
      <c r="B2077" t="s">
        <v>2522</v>
      </c>
      <c r="C2077">
        <v>24595.45</v>
      </c>
    </row>
    <row r="2078" spans="1:3">
      <c r="A2078" t="s">
        <v>2103</v>
      </c>
      <c r="B2078" t="s">
        <v>2522</v>
      </c>
      <c r="C2078">
        <v>24928.959999999999</v>
      </c>
    </row>
    <row r="2079" spans="1:3">
      <c r="A2079" t="s">
        <v>2104</v>
      </c>
      <c r="B2079" t="s">
        <v>2522</v>
      </c>
      <c r="C2079">
        <v>24239</v>
      </c>
    </row>
    <row r="2080" spans="1:3">
      <c r="A2080" t="s">
        <v>2105</v>
      </c>
      <c r="B2080" t="s">
        <v>2522</v>
      </c>
      <c r="C2080">
        <v>24323.66</v>
      </c>
    </row>
    <row r="2081" spans="1:3">
      <c r="A2081" t="s">
        <v>2106</v>
      </c>
      <c r="B2081" t="s">
        <v>2522</v>
      </c>
      <c r="C2081">
        <v>24861.5</v>
      </c>
    </row>
    <row r="2082" spans="1:3">
      <c r="A2082" t="s">
        <v>2107</v>
      </c>
      <c r="B2082" t="s">
        <v>2522</v>
      </c>
      <c r="C2082">
        <v>24746.23</v>
      </c>
    </row>
    <row r="2083" spans="1:3">
      <c r="A2083" t="s">
        <v>2108</v>
      </c>
      <c r="B2083" t="s">
        <v>2522</v>
      </c>
      <c r="C2083">
        <v>24713.919999999998</v>
      </c>
    </row>
    <row r="2084" spans="1:3">
      <c r="A2084" t="s">
        <v>2109</v>
      </c>
      <c r="B2084" t="s">
        <v>2522</v>
      </c>
      <c r="C2084">
        <v>24880.11</v>
      </c>
    </row>
    <row r="2085" spans="1:3">
      <c r="A2085" t="s">
        <v>2110</v>
      </c>
      <c r="B2085" t="s">
        <v>2522</v>
      </c>
      <c r="C2085">
        <v>25027.599999999999</v>
      </c>
    </row>
    <row r="2086" spans="1:3">
      <c r="A2086" t="s">
        <v>2111</v>
      </c>
      <c r="B2086" t="s">
        <v>2522</v>
      </c>
      <c r="C2086">
        <v>25356.14</v>
      </c>
    </row>
    <row r="2087" spans="1:3">
      <c r="A2087" t="s">
        <v>2112</v>
      </c>
      <c r="B2087" t="s">
        <v>2522</v>
      </c>
      <c r="C2087">
        <v>23601.43</v>
      </c>
    </row>
    <row r="2088" spans="1:3">
      <c r="A2088" t="s">
        <v>2113</v>
      </c>
      <c r="B2088" t="s">
        <v>2522</v>
      </c>
      <c r="C2088">
        <v>20644.03</v>
      </c>
    </row>
    <row r="2089" spans="1:3">
      <c r="A2089" t="s">
        <v>2114</v>
      </c>
      <c r="B2089" t="s">
        <v>2522</v>
      </c>
      <c r="C2089">
        <v>20187.63</v>
      </c>
    </row>
    <row r="2090" spans="1:3">
      <c r="A2090" t="s">
        <v>2115</v>
      </c>
      <c r="B2090" t="s">
        <v>2522</v>
      </c>
      <c r="C2090">
        <v>22366.05</v>
      </c>
    </row>
    <row r="2091" spans="1:3">
      <c r="A2091" t="s">
        <v>2116</v>
      </c>
      <c r="B2091" t="s">
        <v>2522</v>
      </c>
      <c r="C2091">
        <v>22809.22</v>
      </c>
    </row>
    <row r="2092" spans="1:3">
      <c r="A2092" t="s">
        <v>2117</v>
      </c>
      <c r="B2092" t="s">
        <v>2522</v>
      </c>
      <c r="C2092">
        <v>23065.01</v>
      </c>
    </row>
    <row r="2093" spans="1:3">
      <c r="A2093" t="s">
        <v>2118</v>
      </c>
      <c r="B2093" t="s">
        <v>2522</v>
      </c>
      <c r="C2093">
        <v>21974.61</v>
      </c>
    </row>
    <row r="2094" spans="1:3">
      <c r="A2094" t="s">
        <v>2119</v>
      </c>
      <c r="B2094" t="s">
        <v>2522</v>
      </c>
      <c r="C2094">
        <v>21125.26</v>
      </c>
    </row>
    <row r="2095" spans="1:3">
      <c r="A2095" t="s">
        <v>2120</v>
      </c>
      <c r="B2095" t="s">
        <v>2522</v>
      </c>
      <c r="C2095">
        <v>20877.580000000002</v>
      </c>
    </row>
    <row r="2096" spans="1:3">
      <c r="A2096" t="s">
        <v>2121</v>
      </c>
      <c r="B2096" t="s">
        <v>2522</v>
      </c>
      <c r="C2096">
        <v>21996.83</v>
      </c>
    </row>
    <row r="2097" spans="1:3">
      <c r="A2097" t="s">
        <v>2122</v>
      </c>
      <c r="B2097" t="s">
        <v>2522</v>
      </c>
      <c r="C2097">
        <v>22182.34</v>
      </c>
    </row>
    <row r="2098" spans="1:3">
      <c r="A2098" t="s">
        <v>2123</v>
      </c>
      <c r="B2098" t="s">
        <v>2522</v>
      </c>
      <c r="C2098">
        <v>22061.13</v>
      </c>
    </row>
    <row r="2099" spans="1:3">
      <c r="A2099" t="s">
        <v>2124</v>
      </c>
      <c r="B2099" t="s">
        <v>2522</v>
      </c>
      <c r="C2099">
        <v>22384.69</v>
      </c>
    </row>
    <row r="2100" spans="1:3">
      <c r="A2100" t="s">
        <v>2125</v>
      </c>
      <c r="B2100" t="s">
        <v>2522</v>
      </c>
      <c r="C2100">
        <v>22586</v>
      </c>
    </row>
    <row r="2101" spans="1:3">
      <c r="A2101" t="s">
        <v>2126</v>
      </c>
      <c r="B2101" t="s">
        <v>2522</v>
      </c>
      <c r="C2101">
        <v>22011.54</v>
      </c>
    </row>
    <row r="2102" spans="1:3">
      <c r="A2102" t="s">
        <v>2127</v>
      </c>
      <c r="B2102" t="s">
        <v>2522</v>
      </c>
      <c r="C2102">
        <v>22288.82</v>
      </c>
    </row>
    <row r="2103" spans="1:3">
      <c r="A2103" t="s">
        <v>2128</v>
      </c>
      <c r="B2103" t="s">
        <v>2522</v>
      </c>
      <c r="C2103">
        <v>22528.19</v>
      </c>
    </row>
    <row r="2104" spans="1:3">
      <c r="A2104" t="s">
        <v>2129</v>
      </c>
      <c r="B2104" t="s">
        <v>2522</v>
      </c>
      <c r="C2104">
        <v>23190.47</v>
      </c>
    </row>
    <row r="2105" spans="1:3">
      <c r="A2105" t="s">
        <v>2130</v>
      </c>
      <c r="B2105" t="s">
        <v>2522</v>
      </c>
      <c r="C2105">
        <v>22144.79</v>
      </c>
    </row>
    <row r="2106" spans="1:3">
      <c r="A2106" t="s">
        <v>2131</v>
      </c>
      <c r="B2106" t="s">
        <v>2522</v>
      </c>
      <c r="C2106">
        <v>22156.38</v>
      </c>
    </row>
    <row r="2107" spans="1:3">
      <c r="A2107" t="s">
        <v>2132</v>
      </c>
      <c r="B2107" t="s">
        <v>2522</v>
      </c>
      <c r="C2107">
        <v>22274.69</v>
      </c>
    </row>
    <row r="2108" spans="1:3">
      <c r="A2108" t="s">
        <v>2133</v>
      </c>
      <c r="B2108" t="s">
        <v>2522</v>
      </c>
      <c r="C2108">
        <v>22963.39</v>
      </c>
    </row>
    <row r="2109" spans="1:3">
      <c r="A2109" t="s">
        <v>2134</v>
      </c>
      <c r="B2109" t="s">
        <v>2522</v>
      </c>
      <c r="C2109">
        <v>22938.03</v>
      </c>
    </row>
    <row r="2110" spans="1:3">
      <c r="A2110" t="s">
        <v>2135</v>
      </c>
      <c r="B2110" t="s">
        <v>2522</v>
      </c>
      <c r="C2110">
        <v>23768.28</v>
      </c>
    </row>
    <row r="2111" spans="1:3">
      <c r="A2111" t="s">
        <v>2136</v>
      </c>
      <c r="B2111" t="s">
        <v>2522</v>
      </c>
      <c r="C2111">
        <v>24299.599999999999</v>
      </c>
    </row>
    <row r="2112" spans="1:3">
      <c r="A2112" t="s">
        <v>2137</v>
      </c>
      <c r="B2112" t="s">
        <v>2522</v>
      </c>
      <c r="C2112">
        <v>24763.18</v>
      </c>
    </row>
    <row r="2113" spans="1:3">
      <c r="A2113" t="s">
        <v>2138</v>
      </c>
      <c r="B2113" t="s">
        <v>2522</v>
      </c>
      <c r="C2113">
        <v>24530.7</v>
      </c>
    </row>
    <row r="2114" spans="1:3">
      <c r="A2114" t="s">
        <v>2139</v>
      </c>
      <c r="B2114" t="s">
        <v>2522</v>
      </c>
      <c r="C2114">
        <v>24847.48</v>
      </c>
    </row>
    <row r="2115" spans="1:3">
      <c r="A2115" t="s">
        <v>2140</v>
      </c>
      <c r="B2115" t="s">
        <v>2522</v>
      </c>
      <c r="C2115">
        <v>25931.22</v>
      </c>
    </row>
    <row r="2116" spans="1:3">
      <c r="A2116" t="s">
        <v>2141</v>
      </c>
      <c r="B2116" t="s">
        <v>2522</v>
      </c>
      <c r="C2116">
        <v>26185.98</v>
      </c>
    </row>
    <row r="2117" spans="1:3">
      <c r="A2117" t="s">
        <v>2142</v>
      </c>
      <c r="B2117" t="s">
        <v>2522</v>
      </c>
      <c r="C2117">
        <v>26571.08</v>
      </c>
    </row>
    <row r="2118" spans="1:3">
      <c r="A2118" t="s">
        <v>2143</v>
      </c>
      <c r="B2118" t="s">
        <v>2522</v>
      </c>
      <c r="C2118">
        <v>27026.39</v>
      </c>
    </row>
    <row r="2119" spans="1:3">
      <c r="A2119" t="s">
        <v>2144</v>
      </c>
      <c r="B2119" t="s">
        <v>2522</v>
      </c>
      <c r="C2119">
        <v>26554.34</v>
      </c>
    </row>
    <row r="2120" spans="1:3">
      <c r="A2120" t="s">
        <v>2145</v>
      </c>
      <c r="B2120" t="s">
        <v>2522</v>
      </c>
      <c r="C2120">
        <v>26313.49</v>
      </c>
    </row>
    <row r="2121" spans="1:3">
      <c r="A2121" t="s">
        <v>2146</v>
      </c>
      <c r="B2121" t="s">
        <v>2522</v>
      </c>
      <c r="C2121">
        <v>26275.61</v>
      </c>
    </row>
    <row r="2122" spans="1:3">
      <c r="A2122" t="s">
        <v>2147</v>
      </c>
      <c r="B2122" t="s">
        <v>2522</v>
      </c>
      <c r="C2122">
        <v>26590.11</v>
      </c>
    </row>
    <row r="2123" spans="1:3">
      <c r="A2123" t="s">
        <v>2148</v>
      </c>
      <c r="B2123" t="s">
        <v>2522</v>
      </c>
      <c r="C2123">
        <v>26771.56</v>
      </c>
    </row>
    <row r="2124" spans="1:3">
      <c r="A2124" t="s">
        <v>2149</v>
      </c>
      <c r="B2124" t="s">
        <v>2522</v>
      </c>
      <c r="C2124">
        <v>27360.69</v>
      </c>
    </row>
    <row r="2125" spans="1:3">
      <c r="A2125" t="s">
        <v>2150</v>
      </c>
      <c r="B2125" t="s">
        <v>2522</v>
      </c>
      <c r="C2125">
        <v>27662.02</v>
      </c>
    </row>
    <row r="2126" spans="1:3">
      <c r="A2126" t="s">
        <v>2151</v>
      </c>
      <c r="B2126" t="s">
        <v>2522</v>
      </c>
      <c r="C2126">
        <v>28227.279999999999</v>
      </c>
    </row>
    <row r="2127" spans="1:3">
      <c r="A2127" t="s">
        <v>2152</v>
      </c>
      <c r="B2127" t="s">
        <v>2522</v>
      </c>
      <c r="C2127">
        <v>27490.87</v>
      </c>
    </row>
    <row r="2128" spans="1:3">
      <c r="A2128" t="s">
        <v>2153</v>
      </c>
      <c r="B2128" t="s">
        <v>2522</v>
      </c>
      <c r="C2128">
        <v>28107.040000000001</v>
      </c>
    </row>
    <row r="2129" spans="1:3">
      <c r="A2129" t="s">
        <v>2154</v>
      </c>
      <c r="B2129" t="s">
        <v>2522</v>
      </c>
      <c r="C2129">
        <v>27968.47</v>
      </c>
    </row>
    <row r="2130" spans="1:3">
      <c r="A2130" t="s">
        <v>2155</v>
      </c>
      <c r="B2130" t="s">
        <v>2522</v>
      </c>
      <c r="C2130">
        <v>28134.87</v>
      </c>
    </row>
    <row r="2131" spans="1:3">
      <c r="A2131" t="s">
        <v>2156</v>
      </c>
      <c r="B2131" t="s">
        <v>2522</v>
      </c>
      <c r="C2131">
        <v>27772.69</v>
      </c>
    </row>
    <row r="2132" spans="1:3">
      <c r="A2132" t="s">
        <v>2157</v>
      </c>
      <c r="B2132" t="s">
        <v>2522</v>
      </c>
      <c r="C2132">
        <v>28496.65</v>
      </c>
    </row>
    <row r="2133" spans="1:3">
      <c r="A2133" t="s">
        <v>2158</v>
      </c>
      <c r="B2133" t="s">
        <v>2522</v>
      </c>
      <c r="C2133">
        <v>29191.22</v>
      </c>
    </row>
    <row r="2134" spans="1:3">
      <c r="A2134" t="s">
        <v>2159</v>
      </c>
      <c r="B2134" t="s">
        <v>2522</v>
      </c>
      <c r="C2134">
        <v>29674.59</v>
      </c>
    </row>
    <row r="2135" spans="1:3">
      <c r="A2135" t="s">
        <v>2160</v>
      </c>
      <c r="B2135" t="s">
        <v>2522</v>
      </c>
      <c r="C2135">
        <v>30200.41</v>
      </c>
    </row>
    <row r="2136" spans="1:3">
      <c r="A2136" t="s">
        <v>2161</v>
      </c>
      <c r="B2136" t="s">
        <v>2522</v>
      </c>
      <c r="C2136">
        <v>30412.54</v>
      </c>
    </row>
    <row r="2137" spans="1:3">
      <c r="A2137" t="s">
        <v>2162</v>
      </c>
      <c r="B2137" t="s">
        <v>2522</v>
      </c>
      <c r="C2137">
        <v>31241.64</v>
      </c>
    </row>
    <row r="2138" spans="1:3">
      <c r="A2138" t="s">
        <v>2163</v>
      </c>
      <c r="B2138" t="s">
        <v>2522</v>
      </c>
      <c r="C2138">
        <v>30693.15</v>
      </c>
    </row>
    <row r="2139" spans="1:3">
      <c r="A2139" t="s">
        <v>2164</v>
      </c>
      <c r="B2139" t="s">
        <v>2522</v>
      </c>
      <c r="C2139">
        <v>31016.11</v>
      </c>
    </row>
    <row r="2140" spans="1:3">
      <c r="A2140" t="s">
        <v>2165</v>
      </c>
      <c r="B2140" t="s">
        <v>2522</v>
      </c>
      <c r="C2140">
        <v>31045.53</v>
      </c>
    </row>
    <row r="2141" spans="1:3">
      <c r="A2141" t="s">
        <v>2166</v>
      </c>
      <c r="B2141" t="s">
        <v>2522</v>
      </c>
      <c r="C2141">
        <v>30353.56</v>
      </c>
    </row>
    <row r="2142" spans="1:3">
      <c r="A2142" t="s">
        <v>2167</v>
      </c>
      <c r="B2142" t="s">
        <v>2522</v>
      </c>
      <c r="C2142">
        <v>28675.61</v>
      </c>
    </row>
    <row r="2143" spans="1:3">
      <c r="A2143" t="s">
        <v>2168</v>
      </c>
      <c r="B2143" t="s">
        <v>2522</v>
      </c>
      <c r="C2143">
        <v>29811.56</v>
      </c>
    </row>
    <row r="2144" spans="1:3">
      <c r="A2144" t="s">
        <v>2169</v>
      </c>
      <c r="B2144" t="s">
        <v>2522</v>
      </c>
      <c r="C2144">
        <v>29801.759999999998</v>
      </c>
    </row>
    <row r="2145" spans="1:3">
      <c r="A2145" t="s">
        <v>2170</v>
      </c>
      <c r="B2145" t="s">
        <v>2522</v>
      </c>
      <c r="C2145">
        <v>30156.02</v>
      </c>
    </row>
    <row r="2146" spans="1:3">
      <c r="A2146" t="s">
        <v>2171</v>
      </c>
      <c r="B2146" t="s">
        <v>2522</v>
      </c>
      <c r="C2146">
        <v>30970.91</v>
      </c>
    </row>
    <row r="2147" spans="1:3">
      <c r="A2147" t="s">
        <v>2172</v>
      </c>
      <c r="B2147" t="s">
        <v>2522</v>
      </c>
      <c r="C2147">
        <v>31161.279999999999</v>
      </c>
    </row>
    <row r="2148" spans="1:3">
      <c r="A2148" t="s">
        <v>2173</v>
      </c>
      <c r="B2148" t="s">
        <v>2522</v>
      </c>
      <c r="C2148">
        <v>31043.32</v>
      </c>
    </row>
    <row r="2149" spans="1:3">
      <c r="A2149" t="s">
        <v>2174</v>
      </c>
      <c r="B2149" t="s">
        <v>2522</v>
      </c>
      <c r="C2149">
        <v>31282.77</v>
      </c>
    </row>
    <row r="2150" spans="1:3">
      <c r="A2150" t="s">
        <v>2175</v>
      </c>
      <c r="B2150" t="s">
        <v>2522</v>
      </c>
      <c r="C2150">
        <v>31467.17</v>
      </c>
    </row>
    <row r="2151" spans="1:3">
      <c r="A2151" t="s">
        <v>2176</v>
      </c>
      <c r="B2151" t="s">
        <v>2522</v>
      </c>
      <c r="C2151">
        <v>31389.46</v>
      </c>
    </row>
    <row r="2152" spans="1:3">
      <c r="A2152" t="s">
        <v>2177</v>
      </c>
      <c r="B2152" t="s">
        <v>2522</v>
      </c>
      <c r="C2152">
        <v>31436.99</v>
      </c>
    </row>
    <row r="2153" spans="1:3">
      <c r="A2153" t="s">
        <v>2178</v>
      </c>
      <c r="B2153" t="s">
        <v>2522</v>
      </c>
      <c r="C2153">
        <v>29675.88</v>
      </c>
    </row>
    <row r="2154" spans="1:3">
      <c r="A2154" t="s">
        <v>2179</v>
      </c>
      <c r="B2154" t="s">
        <v>2522</v>
      </c>
      <c r="C2154">
        <v>28983.81</v>
      </c>
    </row>
    <row r="2155" spans="1:3">
      <c r="A2155" t="s">
        <v>2180</v>
      </c>
      <c r="B2155" t="s">
        <v>2522</v>
      </c>
      <c r="C2155">
        <v>29344.15</v>
      </c>
    </row>
    <row r="2156" spans="1:3">
      <c r="A2156" t="s">
        <v>2181</v>
      </c>
      <c r="B2156" t="s">
        <v>2522</v>
      </c>
      <c r="C2156">
        <v>29053.82</v>
      </c>
    </row>
    <row r="2157" spans="1:3">
      <c r="A2157" t="s">
        <v>2182</v>
      </c>
      <c r="B2157" t="s">
        <v>2522</v>
      </c>
      <c r="C2157">
        <v>29309.1</v>
      </c>
    </row>
    <row r="2158" spans="1:3">
      <c r="A2158" t="s">
        <v>2183</v>
      </c>
      <c r="B2158" t="s">
        <v>2522</v>
      </c>
      <c r="C2158">
        <v>30006.11</v>
      </c>
    </row>
    <row r="2159" spans="1:3">
      <c r="A2159" t="s">
        <v>2184</v>
      </c>
      <c r="B2159" t="s">
        <v>2522</v>
      </c>
      <c r="C2159">
        <v>30237.05</v>
      </c>
    </row>
    <row r="2160" spans="1:3">
      <c r="A2160" t="s">
        <v>2185</v>
      </c>
      <c r="B2160" t="s">
        <v>2522</v>
      </c>
      <c r="C2160">
        <v>31840.37</v>
      </c>
    </row>
    <row r="2161" spans="1:3">
      <c r="A2161" t="s">
        <v>2186</v>
      </c>
      <c r="B2161" t="s">
        <v>2522</v>
      </c>
      <c r="C2161">
        <v>32472.44</v>
      </c>
    </row>
    <row r="2162" spans="1:3">
      <c r="A2162" t="s">
        <v>2187</v>
      </c>
      <c r="B2162" t="s">
        <v>2522</v>
      </c>
      <c r="C2162">
        <v>32897.46</v>
      </c>
    </row>
    <row r="2163" spans="1:3">
      <c r="A2163" t="s">
        <v>2188</v>
      </c>
      <c r="B2163" t="s">
        <v>2522</v>
      </c>
      <c r="C2163">
        <v>33169.35</v>
      </c>
    </row>
    <row r="2164" spans="1:3">
      <c r="A2164" t="s">
        <v>2189</v>
      </c>
      <c r="B2164" t="s">
        <v>2522</v>
      </c>
      <c r="C2164">
        <v>33794.42</v>
      </c>
    </row>
    <row r="2165" spans="1:3">
      <c r="A2165" t="s">
        <v>2190</v>
      </c>
      <c r="B2165" t="s">
        <v>2522</v>
      </c>
      <c r="C2165">
        <v>32905.94</v>
      </c>
    </row>
    <row r="2166" spans="1:3">
      <c r="A2166" t="s">
        <v>2191</v>
      </c>
      <c r="B2166" t="s">
        <v>2522</v>
      </c>
      <c r="C2166">
        <v>33685.03</v>
      </c>
    </row>
    <row r="2167" spans="1:3">
      <c r="A2167" t="s">
        <v>2192</v>
      </c>
      <c r="B2167" t="s">
        <v>2522</v>
      </c>
      <c r="C2167">
        <v>33091.660000000003</v>
      </c>
    </row>
    <row r="2168" spans="1:3">
      <c r="A2168" t="s">
        <v>2193</v>
      </c>
      <c r="B2168" t="s">
        <v>2522</v>
      </c>
      <c r="C2168">
        <v>33357.449999999997</v>
      </c>
    </row>
    <row r="2169" spans="1:3">
      <c r="A2169" t="s">
        <v>2194</v>
      </c>
      <c r="B2169" t="s">
        <v>2522</v>
      </c>
      <c r="C2169">
        <v>30495</v>
      </c>
    </row>
    <row r="2170" spans="1:3">
      <c r="A2170" t="s">
        <v>2195</v>
      </c>
      <c r="B2170" t="s">
        <v>2522</v>
      </c>
      <c r="C2170">
        <v>32873.94</v>
      </c>
    </row>
    <row r="2171" spans="1:3">
      <c r="A2171" t="s">
        <v>2196</v>
      </c>
      <c r="B2171" t="s">
        <v>2522</v>
      </c>
      <c r="C2171">
        <v>33154.99</v>
      </c>
    </row>
    <row r="2172" spans="1:3">
      <c r="A2172" t="s">
        <v>2197</v>
      </c>
      <c r="B2172" t="s">
        <v>2522</v>
      </c>
      <c r="C2172">
        <v>31917.55</v>
      </c>
    </row>
    <row r="2173" spans="1:3">
      <c r="A2173" t="s">
        <v>2198</v>
      </c>
      <c r="B2173" t="s">
        <v>2522</v>
      </c>
      <c r="C2173">
        <v>32524.74</v>
      </c>
    </row>
    <row r="2174" spans="1:3">
      <c r="A2174" t="s">
        <v>2199</v>
      </c>
      <c r="B2174" t="s">
        <v>2522</v>
      </c>
      <c r="C2174">
        <v>32772.86</v>
      </c>
    </row>
    <row r="2175" spans="1:3">
      <c r="A2175" t="s">
        <v>2200</v>
      </c>
      <c r="B2175" t="s">
        <v>2522</v>
      </c>
      <c r="C2175">
        <v>33586.57</v>
      </c>
    </row>
    <row r="2176" spans="1:3">
      <c r="A2176" t="s">
        <v>2201</v>
      </c>
      <c r="B2176" t="s">
        <v>2522</v>
      </c>
      <c r="C2176">
        <v>34346.26</v>
      </c>
    </row>
    <row r="2177" spans="1:3">
      <c r="A2177" t="s">
        <v>2202</v>
      </c>
      <c r="B2177" t="s">
        <v>2522</v>
      </c>
      <c r="C2177">
        <v>33994.269999999997</v>
      </c>
    </row>
    <row r="2178" spans="1:3">
      <c r="A2178" t="s">
        <v>2203</v>
      </c>
      <c r="B2178" t="s">
        <v>2522</v>
      </c>
      <c r="C2178">
        <v>34061.26</v>
      </c>
    </row>
    <row r="2179" spans="1:3">
      <c r="A2179" t="s">
        <v>2204</v>
      </c>
      <c r="B2179" t="s">
        <v>2522</v>
      </c>
      <c r="C2179">
        <v>35148.94</v>
      </c>
    </row>
    <row r="2180" spans="1:3">
      <c r="A2180" t="s">
        <v>2205</v>
      </c>
      <c r="B2180" t="s">
        <v>2522</v>
      </c>
      <c r="C2180">
        <v>37363.46</v>
      </c>
    </row>
    <row r="2181" spans="1:3">
      <c r="A2181" t="s">
        <v>2206</v>
      </c>
      <c r="B2181" t="s">
        <v>2522</v>
      </c>
      <c r="C2181">
        <v>36892.17</v>
      </c>
    </row>
    <row r="2182" spans="1:3">
      <c r="A2182" t="s">
        <v>2207</v>
      </c>
      <c r="B2182" t="s">
        <v>2522</v>
      </c>
      <c r="C2182">
        <v>35392.69</v>
      </c>
    </row>
    <row r="2183" spans="1:3">
      <c r="A2183" t="s">
        <v>2208</v>
      </c>
      <c r="B2183" t="s">
        <v>2522</v>
      </c>
      <c r="C2183">
        <v>36217.480000000003</v>
      </c>
    </row>
    <row r="2184" spans="1:3">
      <c r="A2184" t="s">
        <v>2209</v>
      </c>
      <c r="B2184" t="s">
        <v>2522</v>
      </c>
      <c r="C2184">
        <v>35996.400000000001</v>
      </c>
    </row>
    <row r="2185" spans="1:3">
      <c r="A2185" t="s">
        <v>2210</v>
      </c>
      <c r="B2185" t="s">
        <v>2522</v>
      </c>
      <c r="C2185">
        <v>36084.22</v>
      </c>
    </row>
    <row r="2186" spans="1:3">
      <c r="A2186" t="s">
        <v>2211</v>
      </c>
      <c r="B2186" t="s">
        <v>2522</v>
      </c>
      <c r="C2186">
        <v>35009.46</v>
      </c>
    </row>
    <row r="2187" spans="1:3">
      <c r="A2187" t="s">
        <v>2212</v>
      </c>
      <c r="B2187" t="s">
        <v>2522</v>
      </c>
      <c r="C2187">
        <v>35111.25</v>
      </c>
    </row>
    <row r="2188" spans="1:3">
      <c r="A2188" t="s">
        <v>2213</v>
      </c>
      <c r="B2188" t="s">
        <v>2522</v>
      </c>
      <c r="C2188">
        <v>35381</v>
      </c>
    </row>
    <row r="2189" spans="1:3">
      <c r="A2189" t="s">
        <v>2214</v>
      </c>
      <c r="B2189" t="s">
        <v>2522</v>
      </c>
      <c r="C2189">
        <v>37296.03</v>
      </c>
    </row>
    <row r="2190" spans="1:3">
      <c r="A2190" t="s">
        <v>2215</v>
      </c>
      <c r="B2190" t="s">
        <v>2522</v>
      </c>
      <c r="C2190">
        <v>39135.550000000003</v>
      </c>
    </row>
    <row r="2191" spans="1:3">
      <c r="A2191" t="s">
        <v>2216</v>
      </c>
      <c r="B2191" t="s">
        <v>2522</v>
      </c>
      <c r="C2191">
        <v>39574.370000000003</v>
      </c>
    </row>
    <row r="2192" spans="1:3">
      <c r="A2192" t="s">
        <v>2217</v>
      </c>
      <c r="B2192" t="s">
        <v>2522</v>
      </c>
      <c r="C2192">
        <v>39058.51</v>
      </c>
    </row>
    <row r="2193" spans="1:3">
      <c r="A2193" t="s">
        <v>2218</v>
      </c>
      <c r="B2193" t="s">
        <v>2522</v>
      </c>
      <c r="C2193">
        <v>39126.160000000003</v>
      </c>
    </row>
    <row r="2194" spans="1:3">
      <c r="A2194" t="s">
        <v>2219</v>
      </c>
      <c r="B2194" t="s">
        <v>2522</v>
      </c>
      <c r="C2194">
        <v>39807.11</v>
      </c>
    </row>
    <row r="2195" spans="1:3">
      <c r="A2195" t="s">
        <v>2220</v>
      </c>
      <c r="B2195" t="s">
        <v>2522</v>
      </c>
      <c r="C2195">
        <v>40717.72</v>
      </c>
    </row>
    <row r="2196" spans="1:3">
      <c r="A2196" t="s">
        <v>2221</v>
      </c>
      <c r="B2196" t="s">
        <v>2522</v>
      </c>
      <c r="C2196">
        <v>42007.12</v>
      </c>
    </row>
    <row r="2197" spans="1:3">
      <c r="A2197" t="s">
        <v>2222</v>
      </c>
      <c r="B2197" t="s">
        <v>2522</v>
      </c>
      <c r="C2197">
        <v>42445.42</v>
      </c>
    </row>
    <row r="2198" spans="1:3">
      <c r="A2198" t="s">
        <v>2223</v>
      </c>
      <c r="B2198" t="s">
        <v>2522</v>
      </c>
      <c r="C2198">
        <v>43125.57</v>
      </c>
    </row>
    <row r="2199" spans="1:3">
      <c r="A2199" t="s">
        <v>2224</v>
      </c>
      <c r="B2199" t="s">
        <v>2522</v>
      </c>
      <c r="C2199">
        <v>41456.01</v>
      </c>
    </row>
    <row r="2200" spans="1:3">
      <c r="A2200" t="s">
        <v>2225</v>
      </c>
      <c r="B2200" t="s">
        <v>2522</v>
      </c>
      <c r="C2200">
        <v>40078.9</v>
      </c>
    </row>
    <row r="2201" spans="1:3">
      <c r="A2201" t="s">
        <v>2226</v>
      </c>
      <c r="B2201" t="s">
        <v>2522</v>
      </c>
      <c r="C2201">
        <v>40519.53</v>
      </c>
    </row>
    <row r="2202" spans="1:3">
      <c r="A2202" t="s">
        <v>2227</v>
      </c>
      <c r="B2202" t="s">
        <v>2522</v>
      </c>
      <c r="C2202">
        <v>41685.629999999997</v>
      </c>
    </row>
    <row r="2203" spans="1:3">
      <c r="A2203" t="s">
        <v>2228</v>
      </c>
      <c r="B2203" t="s">
        <v>2522</v>
      </c>
      <c r="C2203">
        <v>42053.58</v>
      </c>
    </row>
    <row r="2204" spans="1:3">
      <c r="A2204" t="s">
        <v>2229</v>
      </c>
      <c r="B2204" t="s">
        <v>2522</v>
      </c>
      <c r="C2204">
        <v>41769.75</v>
      </c>
    </row>
    <row r="2205" spans="1:3">
      <c r="A2205" t="s">
        <v>2230</v>
      </c>
      <c r="B2205" t="s">
        <v>2522</v>
      </c>
      <c r="C2205">
        <v>41943.519999999997</v>
      </c>
    </row>
    <row r="2206" spans="1:3">
      <c r="A2206" t="s">
        <v>2231</v>
      </c>
      <c r="B2206" t="s">
        <v>2522</v>
      </c>
      <c r="C2206">
        <v>41854.620000000003</v>
      </c>
    </row>
    <row r="2207" spans="1:3">
      <c r="A2207" t="s">
        <v>2232</v>
      </c>
      <c r="B2207" t="s">
        <v>2522</v>
      </c>
      <c r="C2207">
        <v>40545.54</v>
      </c>
    </row>
    <row r="2208" spans="1:3">
      <c r="A2208" t="s">
        <v>2233</v>
      </c>
      <c r="B2208" t="s">
        <v>2522</v>
      </c>
      <c r="C2208">
        <v>38649.46</v>
      </c>
    </row>
    <row r="2209" spans="1:3">
      <c r="A2209" t="s">
        <v>2234</v>
      </c>
      <c r="B2209" t="s">
        <v>2522</v>
      </c>
      <c r="C2209">
        <v>38660.910000000003</v>
      </c>
    </row>
    <row r="2210" spans="1:3">
      <c r="A2210" t="s">
        <v>2235</v>
      </c>
      <c r="B2210" t="s">
        <v>2522</v>
      </c>
      <c r="C2210">
        <v>38319.769999999997</v>
      </c>
    </row>
    <row r="2211" spans="1:3">
      <c r="A2211" t="s">
        <v>2236</v>
      </c>
      <c r="B2211" t="s">
        <v>2522</v>
      </c>
      <c r="C2211">
        <v>36371.1</v>
      </c>
    </row>
    <row r="2212" spans="1:3">
      <c r="A2212" t="s">
        <v>2237</v>
      </c>
      <c r="B2212" t="s">
        <v>2522</v>
      </c>
      <c r="C2212">
        <v>35233.79</v>
      </c>
    </row>
    <row r="2213" spans="1:3">
      <c r="A2213" t="s">
        <v>2238</v>
      </c>
      <c r="B2213" t="s">
        <v>2522</v>
      </c>
      <c r="C2213">
        <v>23719.98</v>
      </c>
    </row>
    <row r="2214" spans="1:3">
      <c r="A2214" t="s">
        <v>2239</v>
      </c>
      <c r="B2214" t="s">
        <v>2522</v>
      </c>
      <c r="C2214">
        <v>27451.360000000001</v>
      </c>
    </row>
    <row r="2215" spans="1:3">
      <c r="A2215" t="s">
        <v>2240</v>
      </c>
      <c r="B2215" t="s">
        <v>2522</v>
      </c>
      <c r="C2215">
        <v>21454.51</v>
      </c>
    </row>
    <row r="2216" spans="1:3">
      <c r="A2216" t="s">
        <v>2241</v>
      </c>
      <c r="B2216" t="s">
        <v>2522</v>
      </c>
      <c r="C2216">
        <v>20240.63</v>
      </c>
    </row>
    <row r="2217" spans="1:3">
      <c r="A2217" t="s">
        <v>2242</v>
      </c>
      <c r="B2217" t="s">
        <v>2522</v>
      </c>
      <c r="C2217">
        <v>21573.48</v>
      </c>
    </row>
    <row r="2218" spans="1:3">
      <c r="A2218" t="s">
        <v>2243</v>
      </c>
      <c r="B2218" t="s">
        <v>2522</v>
      </c>
      <c r="C2218">
        <v>21456.12</v>
      </c>
    </row>
    <row r="2219" spans="1:3">
      <c r="A2219" t="s">
        <v>2244</v>
      </c>
      <c r="B2219" t="s">
        <v>2522</v>
      </c>
      <c r="C2219">
        <v>23802.85</v>
      </c>
    </row>
    <row r="2220" spans="1:3">
      <c r="A2220" t="s">
        <v>2245</v>
      </c>
      <c r="B2220" t="s">
        <v>2522</v>
      </c>
      <c r="C2220">
        <v>24896.11</v>
      </c>
    </row>
    <row r="2221" spans="1:3">
      <c r="A2221" t="s">
        <v>2246</v>
      </c>
      <c r="B2221" t="s">
        <v>2522</v>
      </c>
      <c r="C2221">
        <v>25997.919999999998</v>
      </c>
    </row>
    <row r="2222" spans="1:3">
      <c r="A2222" t="s">
        <v>2247</v>
      </c>
      <c r="B2222" t="s">
        <v>2522</v>
      </c>
      <c r="C2222">
        <v>24717.759999999998</v>
      </c>
    </row>
    <row r="2223" spans="1:3">
      <c r="A2223" t="s">
        <v>2248</v>
      </c>
      <c r="B2223" t="s">
        <v>2522</v>
      </c>
      <c r="C2223">
        <v>24414.880000000001</v>
      </c>
    </row>
    <row r="2224" spans="1:3">
      <c r="A2224" t="s">
        <v>2249</v>
      </c>
      <c r="B2224" t="s">
        <v>2522</v>
      </c>
      <c r="C2224">
        <v>24666.39</v>
      </c>
    </row>
    <row r="2225" spans="1:3">
      <c r="A2225" t="s">
        <v>2250</v>
      </c>
      <c r="B2225" t="s">
        <v>2522</v>
      </c>
      <c r="C2225">
        <v>24559.68</v>
      </c>
    </row>
    <row r="2226" spans="1:3">
      <c r="A2226" t="s">
        <v>2251</v>
      </c>
      <c r="B2226" t="s">
        <v>2522</v>
      </c>
      <c r="C2226">
        <v>25058.43</v>
      </c>
    </row>
    <row r="2227" spans="1:3">
      <c r="A2227" t="s">
        <v>2252</v>
      </c>
      <c r="B2227" t="s">
        <v>2522</v>
      </c>
      <c r="C2227">
        <v>26796.61</v>
      </c>
    </row>
    <row r="2228" spans="1:3">
      <c r="A2228" t="s">
        <v>2253</v>
      </c>
      <c r="B2228" t="s">
        <v>2522</v>
      </c>
      <c r="C2228">
        <v>25885.14</v>
      </c>
    </row>
    <row r="2229" spans="1:3">
      <c r="A2229" t="s">
        <v>2254</v>
      </c>
      <c r="B2229" t="s">
        <v>2522</v>
      </c>
      <c r="C2229">
        <v>24904.77</v>
      </c>
    </row>
    <row r="2230" spans="1:3">
      <c r="A2230" t="s">
        <v>2255</v>
      </c>
      <c r="B2230" t="s">
        <v>2522</v>
      </c>
      <c r="C2230">
        <v>23302.58</v>
      </c>
    </row>
    <row r="2231" spans="1:3">
      <c r="A2231" t="s">
        <v>2256</v>
      </c>
      <c r="B2231" t="s">
        <v>2522</v>
      </c>
      <c r="C2231">
        <v>21957.52</v>
      </c>
    </row>
    <row r="2232" spans="1:3">
      <c r="A2232" t="s">
        <v>2257</v>
      </c>
      <c r="B2232" t="s">
        <v>2522</v>
      </c>
      <c r="C2232">
        <v>23832.35</v>
      </c>
    </row>
    <row r="2233" spans="1:3">
      <c r="A2233" t="s">
        <v>2258</v>
      </c>
      <c r="B2233" t="s">
        <v>2522</v>
      </c>
      <c r="C2233">
        <v>23793.82</v>
      </c>
    </row>
    <row r="2234" spans="1:3">
      <c r="A2234" t="s">
        <v>2259</v>
      </c>
      <c r="B2234" t="s">
        <v>2522</v>
      </c>
      <c r="C2234">
        <v>24015.32</v>
      </c>
    </row>
    <row r="2235" spans="1:3">
      <c r="A2235" t="s">
        <v>2260</v>
      </c>
      <c r="B2235" t="s">
        <v>2522</v>
      </c>
      <c r="C2235">
        <v>25152.13</v>
      </c>
    </row>
    <row r="2236" spans="1:3">
      <c r="A2236" t="s">
        <v>2261</v>
      </c>
      <c r="B2236" t="s">
        <v>2522</v>
      </c>
      <c r="C2236">
        <v>26425.86</v>
      </c>
    </row>
    <row r="2237" spans="1:3">
      <c r="A2237" t="s">
        <v>2262</v>
      </c>
      <c r="B2237" t="s">
        <v>2522</v>
      </c>
      <c r="C2237">
        <v>26881.93</v>
      </c>
    </row>
    <row r="2238" spans="1:3">
      <c r="A2238" t="s">
        <v>2263</v>
      </c>
      <c r="B2238" t="s">
        <v>2522</v>
      </c>
      <c r="C2238">
        <v>25608.97</v>
      </c>
    </row>
    <row r="2239" spans="1:3">
      <c r="A2239" t="s">
        <v>2264</v>
      </c>
      <c r="B2239" t="s">
        <v>2522</v>
      </c>
      <c r="C2239">
        <v>25131.58</v>
      </c>
    </row>
    <row r="2240" spans="1:3">
      <c r="A2240" t="s">
        <v>2265</v>
      </c>
      <c r="B2240" t="s">
        <v>2522</v>
      </c>
      <c r="C2240">
        <v>25924.29</v>
      </c>
    </row>
    <row r="2241" spans="1:3">
      <c r="A2241" t="s">
        <v>2266</v>
      </c>
      <c r="B2241" t="s">
        <v>2522</v>
      </c>
      <c r="C2241">
        <v>27229.34</v>
      </c>
    </row>
    <row r="2242" spans="1:3">
      <c r="A2242" t="s">
        <v>2267</v>
      </c>
      <c r="B2242" t="s">
        <v>2522</v>
      </c>
      <c r="C2242">
        <v>24417.59</v>
      </c>
    </row>
    <row r="2243" spans="1:3">
      <c r="A2243" t="s">
        <v>2268</v>
      </c>
      <c r="B2243" t="s">
        <v>2522</v>
      </c>
      <c r="C2243">
        <v>25111.61</v>
      </c>
    </row>
    <row r="2244" spans="1:3">
      <c r="A2244" t="s">
        <v>2269</v>
      </c>
      <c r="B2244" t="s">
        <v>2522</v>
      </c>
      <c r="C2244">
        <v>25941.17</v>
      </c>
    </row>
    <row r="2245" spans="1:3">
      <c r="A2245" t="s">
        <v>2270</v>
      </c>
      <c r="B2245" t="s">
        <v>2522</v>
      </c>
      <c r="C2245">
        <v>23304.86</v>
      </c>
    </row>
    <row r="2246" spans="1:3">
      <c r="A2246" t="s">
        <v>2271</v>
      </c>
      <c r="B2246" t="s">
        <v>2522</v>
      </c>
      <c r="C2246">
        <v>21896.74</v>
      </c>
    </row>
    <row r="2247" spans="1:3">
      <c r="A2247" t="s">
        <v>2272</v>
      </c>
      <c r="B2247" t="s">
        <v>2522</v>
      </c>
      <c r="C2247">
        <v>21332.37</v>
      </c>
    </row>
    <row r="2248" spans="1:3">
      <c r="A2248" t="s">
        <v>2273</v>
      </c>
      <c r="B2248" t="s">
        <v>2522</v>
      </c>
      <c r="C2248">
        <v>22822.41</v>
      </c>
    </row>
    <row r="2249" spans="1:3">
      <c r="A2249" t="s">
        <v>2274</v>
      </c>
      <c r="B2249" t="s">
        <v>2522</v>
      </c>
      <c r="C2249">
        <v>21963.54</v>
      </c>
    </row>
    <row r="2250" spans="1:3">
      <c r="A2250" t="s">
        <v>2275</v>
      </c>
      <c r="B2250" t="s">
        <v>2522</v>
      </c>
      <c r="C2250">
        <v>23299.49</v>
      </c>
    </row>
    <row r="2251" spans="1:3">
      <c r="A2251" t="s">
        <v>2276</v>
      </c>
      <c r="B2251" t="s">
        <v>2522</v>
      </c>
      <c r="C2251">
        <v>22406.15</v>
      </c>
    </row>
    <row r="2252" spans="1:3">
      <c r="A2252" t="s">
        <v>2277</v>
      </c>
      <c r="B2252" t="s">
        <v>2522</v>
      </c>
      <c r="C2252">
        <v>21836.99</v>
      </c>
    </row>
    <row r="2253" spans="1:3">
      <c r="A2253" t="s">
        <v>2278</v>
      </c>
      <c r="B2253" t="s">
        <v>2522</v>
      </c>
      <c r="C2253">
        <v>23643.8</v>
      </c>
    </row>
    <row r="2254" spans="1:3">
      <c r="A2254" t="s">
        <v>2279</v>
      </c>
      <c r="B2254" t="s">
        <v>2522</v>
      </c>
      <c r="C2254">
        <v>23309.5</v>
      </c>
    </row>
    <row r="2255" spans="1:3">
      <c r="A2255" t="s">
        <v>2280</v>
      </c>
      <c r="B2255" t="s">
        <v>2522</v>
      </c>
      <c r="C2255">
        <v>23690.71</v>
      </c>
    </row>
    <row r="2256" spans="1:3">
      <c r="A2256" t="s">
        <v>2281</v>
      </c>
      <c r="B2256" t="s">
        <v>2522</v>
      </c>
      <c r="C2256">
        <v>24657.53</v>
      </c>
    </row>
    <row r="2257" spans="1:3">
      <c r="A2257" t="s">
        <v>2282</v>
      </c>
      <c r="B2257" t="s">
        <v>2522</v>
      </c>
      <c r="C2257">
        <v>24099.22</v>
      </c>
    </row>
    <row r="2258" spans="1:3">
      <c r="A2258" t="s">
        <v>2283</v>
      </c>
      <c r="B2258" t="s">
        <v>2522</v>
      </c>
      <c r="C2258">
        <v>24920.49</v>
      </c>
    </row>
    <row r="2259" spans="1:3">
      <c r="A2259" t="s">
        <v>2284</v>
      </c>
      <c r="B2259" t="s">
        <v>2522</v>
      </c>
      <c r="C2259">
        <v>25510.14</v>
      </c>
    </row>
    <row r="2260" spans="1:3">
      <c r="A2260" t="s">
        <v>2285</v>
      </c>
      <c r="B2260" t="s">
        <v>2522</v>
      </c>
      <c r="C2260">
        <v>26538.49</v>
      </c>
    </row>
    <row r="2261" spans="1:3">
      <c r="A2261" t="s">
        <v>2286</v>
      </c>
      <c r="B2261" t="s">
        <v>2522</v>
      </c>
      <c r="C2261">
        <v>28041.3</v>
      </c>
    </row>
    <row r="2262" spans="1:3">
      <c r="A2262" t="s">
        <v>2287</v>
      </c>
      <c r="B2262" t="s">
        <v>2522</v>
      </c>
      <c r="C2262">
        <v>28583.99</v>
      </c>
    </row>
    <row r="2263" spans="1:3">
      <c r="A2263" t="s">
        <v>2288</v>
      </c>
      <c r="B2263" t="s">
        <v>2522</v>
      </c>
      <c r="C2263">
        <v>27322.5</v>
      </c>
    </row>
    <row r="2264" spans="1:3">
      <c r="A2264" t="s">
        <v>2289</v>
      </c>
      <c r="B2264" t="s">
        <v>2522</v>
      </c>
      <c r="C2264">
        <v>27333.27</v>
      </c>
    </row>
    <row r="2265" spans="1:3">
      <c r="A2265" t="s">
        <v>2290</v>
      </c>
      <c r="B2265" t="s">
        <v>2522</v>
      </c>
      <c r="C2265">
        <v>28033.48</v>
      </c>
    </row>
    <row r="2266" spans="1:3">
      <c r="A2266" t="s">
        <v>2291</v>
      </c>
      <c r="B2266" t="s">
        <v>2522</v>
      </c>
      <c r="C2266">
        <v>27974.69</v>
      </c>
    </row>
    <row r="2267" spans="1:3">
      <c r="A2267" t="s">
        <v>2292</v>
      </c>
      <c r="B2267" t="s">
        <v>2522</v>
      </c>
      <c r="C2267">
        <v>26370.17</v>
      </c>
    </row>
    <row r="2268" spans="1:3">
      <c r="A2268" t="s">
        <v>2293</v>
      </c>
      <c r="B2268" t="s">
        <v>2522</v>
      </c>
      <c r="C2268">
        <v>27476.1</v>
      </c>
    </row>
    <row r="2269" spans="1:3">
      <c r="A2269" t="s">
        <v>2294</v>
      </c>
      <c r="B2269" t="s">
        <v>2522</v>
      </c>
      <c r="C2269">
        <v>27872.43</v>
      </c>
    </row>
    <row r="2270" spans="1:3">
      <c r="A2270" t="s">
        <v>2295</v>
      </c>
      <c r="B2270" t="s">
        <v>2522</v>
      </c>
      <c r="C2270">
        <v>27433.15</v>
      </c>
    </row>
    <row r="2271" spans="1:3">
      <c r="A2271" t="s">
        <v>2296</v>
      </c>
      <c r="B2271" t="s">
        <v>2522</v>
      </c>
      <c r="C2271">
        <v>27497.94</v>
      </c>
    </row>
    <row r="2272" spans="1:3">
      <c r="A2272" t="s">
        <v>2297</v>
      </c>
      <c r="B2272" t="s">
        <v>2522</v>
      </c>
      <c r="C2272">
        <v>26242.46</v>
      </c>
    </row>
    <row r="2273" spans="1:3">
      <c r="A2273" t="s">
        <v>2298</v>
      </c>
      <c r="B2273" t="s">
        <v>2522</v>
      </c>
      <c r="C2273">
        <v>27401.32</v>
      </c>
    </row>
    <row r="2274" spans="1:3">
      <c r="A2274" t="s">
        <v>2299</v>
      </c>
      <c r="B2274" t="s">
        <v>2522</v>
      </c>
      <c r="C2274">
        <v>27599.43</v>
      </c>
    </row>
    <row r="2275" spans="1:3">
      <c r="A2275" t="s">
        <v>2300</v>
      </c>
      <c r="B2275" t="s">
        <v>2522</v>
      </c>
      <c r="C2275">
        <v>26776.61</v>
      </c>
    </row>
    <row r="2276" spans="1:3">
      <c r="A2276" t="s">
        <v>2301</v>
      </c>
      <c r="B2276" t="s">
        <v>2522</v>
      </c>
      <c r="C2276">
        <v>27628.9</v>
      </c>
    </row>
    <row r="2277" spans="1:3">
      <c r="A2277" t="s">
        <v>2302</v>
      </c>
      <c r="B2277" t="s">
        <v>2522</v>
      </c>
      <c r="C2277">
        <v>28539.17</v>
      </c>
    </row>
    <row r="2278" spans="1:3">
      <c r="A2278" t="s">
        <v>2303</v>
      </c>
      <c r="B2278" t="s">
        <v>2522</v>
      </c>
      <c r="C2278">
        <v>29226.74</v>
      </c>
    </row>
    <row r="2279" spans="1:3">
      <c r="A2279" t="s">
        <v>2304</v>
      </c>
      <c r="B2279" t="s">
        <v>2522</v>
      </c>
      <c r="C2279">
        <v>29490.98</v>
      </c>
    </row>
    <row r="2280" spans="1:3">
      <c r="A2280" t="s">
        <v>2305</v>
      </c>
      <c r="B2280" t="s">
        <v>2522</v>
      </c>
      <c r="C2280">
        <v>29187.69</v>
      </c>
    </row>
    <row r="2281" spans="1:3">
      <c r="A2281" t="s">
        <v>2306</v>
      </c>
      <c r="B2281" t="s">
        <v>2522</v>
      </c>
      <c r="C2281">
        <v>28215.56</v>
      </c>
    </row>
    <row r="2282" spans="1:3">
      <c r="A2282" t="s">
        <v>2307</v>
      </c>
      <c r="B2282" t="s">
        <v>2522</v>
      </c>
      <c r="C2282">
        <v>28950</v>
      </c>
    </row>
    <row r="2283" spans="1:3">
      <c r="A2283" t="s">
        <v>2308</v>
      </c>
      <c r="B2283" t="s">
        <v>2522</v>
      </c>
      <c r="C2283">
        <v>27669.89</v>
      </c>
    </row>
    <row r="2284" spans="1:3">
      <c r="A2284" t="s">
        <v>2309</v>
      </c>
      <c r="B2284" t="s">
        <v>2522</v>
      </c>
      <c r="C2284">
        <v>28017.95</v>
      </c>
    </row>
    <row r="2285" spans="1:3">
      <c r="A2285" t="s">
        <v>2310</v>
      </c>
      <c r="B2285" t="s">
        <v>2522</v>
      </c>
      <c r="C2285">
        <v>28913.81</v>
      </c>
    </row>
    <row r="2286" spans="1:3">
      <c r="A2286" t="s">
        <v>2311</v>
      </c>
      <c r="B2286" t="s">
        <v>2522</v>
      </c>
      <c r="C2286">
        <v>26708.01</v>
      </c>
    </row>
    <row r="2287" spans="1:3">
      <c r="A2287" t="s">
        <v>2312</v>
      </c>
      <c r="B2287" t="s">
        <v>2522</v>
      </c>
      <c r="C2287">
        <v>26734.07</v>
      </c>
    </row>
    <row r="2288" spans="1:3">
      <c r="A2288" t="s">
        <v>2313</v>
      </c>
      <c r="B2288" t="s">
        <v>2522</v>
      </c>
      <c r="C2288">
        <v>26178.240000000002</v>
      </c>
    </row>
    <row r="2289" spans="1:3">
      <c r="A2289" t="s">
        <v>2314</v>
      </c>
      <c r="B2289" t="s">
        <v>2522</v>
      </c>
      <c r="C2289">
        <v>25227.48</v>
      </c>
    </row>
    <row r="2290" spans="1:3">
      <c r="A2290" t="s">
        <v>2315</v>
      </c>
      <c r="B2290" t="s">
        <v>2522</v>
      </c>
      <c r="C2290">
        <v>22236.9</v>
      </c>
    </row>
    <row r="2291" spans="1:3">
      <c r="A2291" t="s">
        <v>2316</v>
      </c>
      <c r="B2291" t="s">
        <v>2522</v>
      </c>
      <c r="C2291">
        <v>22974.73</v>
      </c>
    </row>
    <row r="2292" spans="1:3">
      <c r="A2292" t="s">
        <v>2317</v>
      </c>
      <c r="B2292" t="s">
        <v>2522</v>
      </c>
      <c r="C2292">
        <v>23361.759999999998</v>
      </c>
    </row>
    <row r="2293" spans="1:3">
      <c r="A2293" t="s">
        <v>2318</v>
      </c>
      <c r="B2293" t="s">
        <v>2522</v>
      </c>
      <c r="C2293">
        <v>25165.3</v>
      </c>
    </row>
    <row r="2294" spans="1:3">
      <c r="A2294" t="s">
        <v>2319</v>
      </c>
      <c r="B2294" t="s">
        <v>2522</v>
      </c>
      <c r="C2294">
        <v>26275.33</v>
      </c>
    </row>
    <row r="2295" spans="1:3">
      <c r="A2295" t="s">
        <v>2320</v>
      </c>
      <c r="B2295" t="s">
        <v>2522</v>
      </c>
      <c r="C2295">
        <v>26222.33</v>
      </c>
    </row>
    <row r="2296" spans="1:3">
      <c r="A2296" t="s">
        <v>2321</v>
      </c>
      <c r="B2296" t="s">
        <v>2522</v>
      </c>
      <c r="C2296">
        <v>25844.959999999999</v>
      </c>
    </row>
    <row r="2297" spans="1:3">
      <c r="A2297" t="s">
        <v>2322</v>
      </c>
      <c r="B2297" t="s">
        <v>2522</v>
      </c>
      <c r="C2297">
        <v>26395.77</v>
      </c>
    </row>
    <row r="2298" spans="1:3">
      <c r="A2298" t="s">
        <v>2323</v>
      </c>
      <c r="B2298" t="s">
        <v>2522</v>
      </c>
      <c r="C2298">
        <v>25513.79</v>
      </c>
    </row>
    <row r="2299" spans="1:3">
      <c r="A2299" t="s">
        <v>2324</v>
      </c>
      <c r="B2299" t="s">
        <v>2522</v>
      </c>
      <c r="C2299">
        <v>27182.93</v>
      </c>
    </row>
    <row r="2300" spans="1:3">
      <c r="A2300" t="s">
        <v>2325</v>
      </c>
      <c r="B2300" t="s">
        <v>2522</v>
      </c>
      <c r="C2300">
        <v>27360.19</v>
      </c>
    </row>
    <row r="2301" spans="1:3">
      <c r="A2301" t="s">
        <v>2326</v>
      </c>
      <c r="B2301" t="s">
        <v>2522</v>
      </c>
      <c r="C2301">
        <v>28089.21</v>
      </c>
    </row>
    <row r="2302" spans="1:3">
      <c r="A2302" t="s">
        <v>2327</v>
      </c>
      <c r="B2302" t="s">
        <v>2522</v>
      </c>
      <c r="C2302">
        <v>30152.48</v>
      </c>
    </row>
    <row r="2303" spans="1:3">
      <c r="A2303" t="s">
        <v>2328</v>
      </c>
      <c r="B2303" t="s">
        <v>2522</v>
      </c>
      <c r="C2303">
        <v>28154.95</v>
      </c>
    </row>
    <row r="2304" spans="1:3">
      <c r="A2304" t="s">
        <v>2329</v>
      </c>
      <c r="B2304" t="s">
        <v>2522</v>
      </c>
      <c r="C2304">
        <v>27090.5</v>
      </c>
    </row>
    <row r="2305" spans="1:3">
      <c r="A2305" t="s">
        <v>2330</v>
      </c>
      <c r="B2305" t="s">
        <v>2522</v>
      </c>
      <c r="C2305">
        <v>26017.32</v>
      </c>
    </row>
    <row r="2306" spans="1:3">
      <c r="A2306" t="s">
        <v>2331</v>
      </c>
      <c r="B2306" t="s">
        <v>2522</v>
      </c>
      <c r="C2306">
        <v>26994.1</v>
      </c>
    </row>
    <row r="2307" spans="1:3">
      <c r="A2307" t="s">
        <v>2332</v>
      </c>
      <c r="B2307" t="s">
        <v>2522</v>
      </c>
      <c r="C2307">
        <v>25065.360000000001</v>
      </c>
    </row>
    <row r="2308" spans="1:3">
      <c r="A2308" t="s">
        <v>2333</v>
      </c>
      <c r="B2308" t="s">
        <v>2522</v>
      </c>
      <c r="C2308">
        <v>26352.52</v>
      </c>
    </row>
    <row r="2309" spans="1:3">
      <c r="A2309" t="s">
        <v>2334</v>
      </c>
      <c r="B2309" t="s">
        <v>2522</v>
      </c>
      <c r="C2309">
        <v>23318.6</v>
      </c>
    </row>
    <row r="2310" spans="1:3">
      <c r="A2310" t="s">
        <v>2335</v>
      </c>
      <c r="B2310" t="s">
        <v>2522</v>
      </c>
      <c r="C2310">
        <v>23733.94</v>
      </c>
    </row>
    <row r="2311" spans="1:3">
      <c r="A2311" t="s">
        <v>2336</v>
      </c>
      <c r="B2311" t="s">
        <v>2522</v>
      </c>
      <c r="C2311">
        <v>23343.31</v>
      </c>
    </row>
    <row r="2312" spans="1:3">
      <c r="A2312" t="s">
        <v>2337</v>
      </c>
      <c r="B2312" t="s">
        <v>2522</v>
      </c>
      <c r="C2312">
        <v>22173.58</v>
      </c>
    </row>
    <row r="2313" spans="1:3">
      <c r="A2313" t="s">
        <v>2338</v>
      </c>
      <c r="B2313" t="s">
        <v>2522</v>
      </c>
      <c r="C2313">
        <v>23702.6</v>
      </c>
    </row>
    <row r="2314" spans="1:3">
      <c r="A2314" t="s">
        <v>2339</v>
      </c>
      <c r="B2314" t="s">
        <v>2522</v>
      </c>
      <c r="C2314">
        <v>22419.14</v>
      </c>
    </row>
    <row r="2315" spans="1:3">
      <c r="A2315" t="s">
        <v>2340</v>
      </c>
      <c r="B2315" t="s">
        <v>2522</v>
      </c>
      <c r="C2315">
        <v>23538.04</v>
      </c>
    </row>
    <row r="2316" spans="1:3">
      <c r="A2316" t="s">
        <v>2341</v>
      </c>
      <c r="B2316" t="s">
        <v>2522</v>
      </c>
      <c r="C2316">
        <v>23542.400000000001</v>
      </c>
    </row>
    <row r="2317" spans="1:3">
      <c r="A2317" t="s">
        <v>2342</v>
      </c>
      <c r="B2317" t="s">
        <v>2522</v>
      </c>
      <c r="C2317">
        <v>24013.599999999999</v>
      </c>
    </row>
    <row r="2318" spans="1:3">
      <c r="A2318" t="s">
        <v>2343</v>
      </c>
      <c r="B2318" t="s">
        <v>2522</v>
      </c>
      <c r="C2318">
        <v>24743.47</v>
      </c>
    </row>
    <row r="2319" spans="1:3">
      <c r="A2319" t="s">
        <v>2344</v>
      </c>
      <c r="B2319" t="s">
        <v>2522</v>
      </c>
      <c r="C2319">
        <v>25862.37</v>
      </c>
    </row>
    <row r="2320" spans="1:3">
      <c r="A2320" t="s">
        <v>2345</v>
      </c>
      <c r="B2320" t="s">
        <v>2522</v>
      </c>
      <c r="C2320">
        <v>27046.62</v>
      </c>
    </row>
    <row r="2321" spans="1:3">
      <c r="A2321" t="s">
        <v>2346</v>
      </c>
      <c r="B2321" t="s">
        <v>2522</v>
      </c>
      <c r="C2321">
        <v>25605.57</v>
      </c>
    </row>
    <row r="2322" spans="1:3">
      <c r="A2322" t="s">
        <v>2347</v>
      </c>
      <c r="B2322" t="s">
        <v>2522</v>
      </c>
      <c r="C2322">
        <v>26359.439999999999</v>
      </c>
    </row>
    <row r="2323" spans="1:3">
      <c r="A2323" t="s">
        <v>2348</v>
      </c>
      <c r="B2323" t="s">
        <v>2522</v>
      </c>
      <c r="C2323">
        <v>27161.759999999998</v>
      </c>
    </row>
    <row r="2324" spans="1:3">
      <c r="A2324" t="s">
        <v>2349</v>
      </c>
      <c r="B2324" t="s">
        <v>2522</v>
      </c>
      <c r="C2324">
        <v>27432.79</v>
      </c>
    </row>
    <row r="2325" spans="1:3">
      <c r="A2325" t="s">
        <v>2350</v>
      </c>
      <c r="B2325" t="s">
        <v>2522</v>
      </c>
      <c r="C2325">
        <v>27622.6</v>
      </c>
    </row>
    <row r="2326" spans="1:3">
      <c r="A2326" t="s">
        <v>2351</v>
      </c>
      <c r="B2326" t="s">
        <v>2522</v>
      </c>
      <c r="C2326">
        <v>27916.639999999999</v>
      </c>
    </row>
    <row r="2327" spans="1:3">
      <c r="A2327" t="s">
        <v>2352</v>
      </c>
      <c r="B2327" t="s">
        <v>2522</v>
      </c>
      <c r="C2327">
        <v>27240.09</v>
      </c>
    </row>
    <row r="2328" spans="1:3">
      <c r="A2328" t="s">
        <v>2353</v>
      </c>
      <c r="B2328" t="s">
        <v>2522</v>
      </c>
      <c r="C2328">
        <v>26721.59</v>
      </c>
    </row>
    <row r="2329" spans="1:3">
      <c r="A2329" t="s">
        <v>2354</v>
      </c>
      <c r="B2329" t="s">
        <v>2522</v>
      </c>
      <c r="C2329">
        <v>26802.79</v>
      </c>
    </row>
    <row r="2330" spans="1:3">
      <c r="A2330" t="s">
        <v>2355</v>
      </c>
      <c r="B2330" t="s">
        <v>2522</v>
      </c>
      <c r="C2330">
        <v>27716.06</v>
      </c>
    </row>
    <row r="2331" spans="1:3">
      <c r="A2331" t="s">
        <v>2356</v>
      </c>
      <c r="B2331" t="s">
        <v>2522</v>
      </c>
      <c r="C2331">
        <v>27007.66</v>
      </c>
    </row>
    <row r="2332" spans="1:3">
      <c r="A2332" t="s">
        <v>2357</v>
      </c>
      <c r="B2332" t="s">
        <v>2522</v>
      </c>
      <c r="C2332">
        <v>27958.03</v>
      </c>
    </row>
    <row r="2333" spans="1:3">
      <c r="A2333" t="s">
        <v>2358</v>
      </c>
      <c r="B2333" t="s">
        <v>2522</v>
      </c>
      <c r="C2333">
        <v>28366.23</v>
      </c>
    </row>
    <row r="2334" spans="1:3">
      <c r="A2334" t="s">
        <v>2359</v>
      </c>
      <c r="B2334" t="s">
        <v>2522</v>
      </c>
      <c r="C2334">
        <v>27780.78</v>
      </c>
    </row>
    <row r="2335" spans="1:3">
      <c r="A2335" t="s">
        <v>2360</v>
      </c>
      <c r="B2335" t="s">
        <v>2522</v>
      </c>
      <c r="C2335">
        <v>27807.62</v>
      </c>
    </row>
    <row r="2336" spans="1:3">
      <c r="A2336" t="s">
        <v>2361</v>
      </c>
      <c r="B2336" t="s">
        <v>2522</v>
      </c>
      <c r="C2336">
        <v>27414.21</v>
      </c>
    </row>
    <row r="2337" spans="1:3">
      <c r="A2337" t="s">
        <v>2362</v>
      </c>
      <c r="B2337" t="s">
        <v>2522</v>
      </c>
      <c r="C2337">
        <v>25685.88</v>
      </c>
    </row>
    <row r="2338" spans="1:3">
      <c r="A2338" t="s">
        <v>2363</v>
      </c>
      <c r="B2338" t="s">
        <v>2522</v>
      </c>
      <c r="C2338">
        <v>26520.97</v>
      </c>
    </row>
    <row r="2339" spans="1:3">
      <c r="A2339" t="s">
        <v>2364</v>
      </c>
      <c r="B2339" t="s">
        <v>2522</v>
      </c>
      <c r="C2339">
        <v>26977.54</v>
      </c>
    </row>
    <row r="2340" spans="1:3">
      <c r="A2340" t="s">
        <v>2365</v>
      </c>
      <c r="B2340" t="s">
        <v>2522</v>
      </c>
      <c r="C2340">
        <v>27952.01</v>
      </c>
    </row>
    <row r="2341" spans="1:3">
      <c r="A2341" t="s">
        <v>2366</v>
      </c>
      <c r="B2341" t="s">
        <v>2522</v>
      </c>
      <c r="C2341">
        <v>27874.41</v>
      </c>
    </row>
    <row r="2342" spans="1:3">
      <c r="A2342" t="s">
        <v>2367</v>
      </c>
      <c r="B2342" t="s">
        <v>2522</v>
      </c>
      <c r="C2342">
        <v>28303.06</v>
      </c>
    </row>
    <row r="2343" spans="1:3">
      <c r="A2343" t="s">
        <v>2368</v>
      </c>
      <c r="B2343" t="s">
        <v>2522</v>
      </c>
      <c r="C2343">
        <v>25692.19</v>
      </c>
    </row>
    <row r="2344" spans="1:3">
      <c r="A2344" t="s">
        <v>2369</v>
      </c>
      <c r="B2344" t="s">
        <v>2522</v>
      </c>
      <c r="C2344">
        <v>24492.7</v>
      </c>
    </row>
    <row r="2345" spans="1:3">
      <c r="A2345" t="s">
        <v>2370</v>
      </c>
      <c r="B2345" t="s">
        <v>2522</v>
      </c>
      <c r="C2345">
        <v>24301.119999999999</v>
      </c>
    </row>
    <row r="2346" spans="1:3">
      <c r="A2346" t="s">
        <v>2371</v>
      </c>
      <c r="B2346" t="s">
        <v>2522</v>
      </c>
      <c r="C2346">
        <v>22409.19</v>
      </c>
    </row>
    <row r="2347" spans="1:3">
      <c r="A2347" t="s">
        <v>2372</v>
      </c>
      <c r="B2347" t="s">
        <v>2522</v>
      </c>
      <c r="C2347">
        <v>23908.62</v>
      </c>
    </row>
    <row r="2348" spans="1:3">
      <c r="A2348" t="s">
        <v>2373</v>
      </c>
      <c r="B2348" t="s">
        <v>2522</v>
      </c>
      <c r="C2348">
        <v>23681.15</v>
      </c>
    </row>
    <row r="2349" spans="1:3">
      <c r="A2349" t="s">
        <v>2374</v>
      </c>
      <c r="B2349" t="s">
        <v>2522</v>
      </c>
      <c r="C2349">
        <v>25126.23</v>
      </c>
    </row>
    <row r="2350" spans="1:3">
      <c r="A2350" t="s">
        <v>2375</v>
      </c>
      <c r="B2350" t="s">
        <v>2522</v>
      </c>
      <c r="C2350">
        <v>26019.59</v>
      </c>
    </row>
    <row r="2351" spans="1:3">
      <c r="A2351" t="s">
        <v>2376</v>
      </c>
      <c r="B2351" t="s">
        <v>2522</v>
      </c>
      <c r="C2351">
        <v>25931.54</v>
      </c>
    </row>
    <row r="2352" spans="1:3">
      <c r="A2352" t="s">
        <v>2377</v>
      </c>
      <c r="B2352" t="s">
        <v>2522</v>
      </c>
      <c r="C2352">
        <v>26050.400000000001</v>
      </c>
    </row>
    <row r="2353" spans="1:3">
      <c r="A2353" t="s">
        <v>2378</v>
      </c>
      <c r="B2353" t="s">
        <v>2522</v>
      </c>
      <c r="C2353">
        <v>26669.78</v>
      </c>
    </row>
    <row r="2354" spans="1:3">
      <c r="A2354" t="s">
        <v>2379</v>
      </c>
      <c r="B2354" t="s">
        <v>2522</v>
      </c>
      <c r="C2354">
        <v>27154.31</v>
      </c>
    </row>
    <row r="2355" spans="1:3">
      <c r="A2355" t="s">
        <v>2380</v>
      </c>
      <c r="B2355" t="s">
        <v>2522</v>
      </c>
      <c r="C2355">
        <v>27174.67</v>
      </c>
    </row>
    <row r="2356" spans="1:3">
      <c r="A2356" t="s">
        <v>2381</v>
      </c>
      <c r="B2356" t="s">
        <v>2522</v>
      </c>
      <c r="C2356">
        <v>26959.919999999998</v>
      </c>
    </row>
    <row r="2357" spans="1:3">
      <c r="A2357" t="s">
        <v>2382</v>
      </c>
      <c r="B2357" t="s">
        <v>2522</v>
      </c>
      <c r="C2357">
        <v>25718.07</v>
      </c>
    </row>
    <row r="2358" spans="1:3">
      <c r="A2358" t="s">
        <v>2383</v>
      </c>
      <c r="B2358" t="s">
        <v>2522</v>
      </c>
      <c r="C2358">
        <v>24681.61</v>
      </c>
    </row>
    <row r="2359" spans="1:3">
      <c r="A2359" t="s">
        <v>2384</v>
      </c>
      <c r="B2359" t="s">
        <v>2522</v>
      </c>
      <c r="C2359">
        <v>25184.47</v>
      </c>
    </row>
    <row r="2360" spans="1:3">
      <c r="A2360" t="s">
        <v>2385</v>
      </c>
      <c r="B2360" t="s">
        <v>2522</v>
      </c>
      <c r="C2360">
        <v>24343.37</v>
      </c>
    </row>
    <row r="2361" spans="1:3">
      <c r="A2361" t="s">
        <v>2386</v>
      </c>
      <c r="B2361" t="s">
        <v>2522</v>
      </c>
      <c r="C2361">
        <v>23764.7</v>
      </c>
    </row>
    <row r="2362" spans="1:3">
      <c r="A2362" t="s">
        <v>2387</v>
      </c>
      <c r="B2362" t="s">
        <v>2522</v>
      </c>
      <c r="C2362">
        <v>23741.15</v>
      </c>
    </row>
    <row r="2363" spans="1:3">
      <c r="A2363" t="s">
        <v>2388</v>
      </c>
      <c r="B2363" t="s">
        <v>2522</v>
      </c>
      <c r="C2363">
        <v>23781.8</v>
      </c>
    </row>
    <row r="2364" spans="1:3">
      <c r="A2364" t="s">
        <v>2389</v>
      </c>
      <c r="B2364" t="s">
        <v>2522</v>
      </c>
      <c r="C2364">
        <v>24711.23</v>
      </c>
    </row>
    <row r="2365" spans="1:3">
      <c r="A2365" t="s">
        <v>2390</v>
      </c>
      <c r="B2365" t="s">
        <v>2522</v>
      </c>
      <c r="C2365">
        <v>24903.91</v>
      </c>
    </row>
    <row r="2366" spans="1:3">
      <c r="A2366" t="s">
        <v>2391</v>
      </c>
      <c r="B2366" t="s">
        <v>2522</v>
      </c>
      <c r="C2366">
        <v>25544.32</v>
      </c>
    </row>
    <row r="2367" spans="1:3">
      <c r="A2367" t="s">
        <v>2392</v>
      </c>
      <c r="B2367" t="s">
        <v>2522</v>
      </c>
      <c r="C2367">
        <v>25967.13</v>
      </c>
    </row>
    <row r="2368" spans="1:3">
      <c r="A2368" t="s">
        <v>2393</v>
      </c>
      <c r="B2368" t="s">
        <v>2522</v>
      </c>
      <c r="C2368">
        <v>26520.5</v>
      </c>
    </row>
    <row r="2369" spans="1:3">
      <c r="A2369" t="s">
        <v>2394</v>
      </c>
      <c r="B2369" t="s">
        <v>2522</v>
      </c>
      <c r="C2369">
        <v>26444.76</v>
      </c>
    </row>
    <row r="2370" spans="1:3">
      <c r="A2370" t="s">
        <v>2395</v>
      </c>
      <c r="B2370" t="s">
        <v>2522</v>
      </c>
      <c r="C2370">
        <v>26393.21</v>
      </c>
    </row>
    <row r="2371" spans="1:3">
      <c r="A2371" t="s">
        <v>2396</v>
      </c>
      <c r="B2371" t="s">
        <v>2522</v>
      </c>
      <c r="C2371">
        <v>26756.12</v>
      </c>
    </row>
    <row r="2372" spans="1:3">
      <c r="A2372" t="s">
        <v>2397</v>
      </c>
      <c r="B2372" t="s">
        <v>2522</v>
      </c>
      <c r="C2372">
        <v>27467.96</v>
      </c>
    </row>
    <row r="2373" spans="1:3">
      <c r="A2373" t="s">
        <v>2398</v>
      </c>
      <c r="B2373" t="s">
        <v>2522</v>
      </c>
      <c r="C2373">
        <v>27580.27</v>
      </c>
    </row>
    <row r="2374" spans="1:3">
      <c r="A2374" t="s">
        <v>2399</v>
      </c>
      <c r="B2374" t="s">
        <v>2522</v>
      </c>
      <c r="C2374">
        <v>27183.95</v>
      </c>
    </row>
    <row r="2375" spans="1:3">
      <c r="A2375" t="s">
        <v>2400</v>
      </c>
      <c r="B2375" t="s">
        <v>2522</v>
      </c>
      <c r="C2375">
        <v>27778.51</v>
      </c>
    </row>
    <row r="2376" spans="1:3">
      <c r="A2376" t="s">
        <v>2401</v>
      </c>
      <c r="B2376" t="s">
        <v>2522</v>
      </c>
      <c r="C2376">
        <v>28041.119999999999</v>
      </c>
    </row>
    <row r="2377" spans="1:3">
      <c r="A2377" t="s">
        <v>2402</v>
      </c>
      <c r="B2377" t="s">
        <v>2522</v>
      </c>
      <c r="C2377">
        <v>27828.37</v>
      </c>
    </row>
    <row r="2378" spans="1:3">
      <c r="A2378" t="s">
        <v>2403</v>
      </c>
      <c r="B2378" t="s">
        <v>2522</v>
      </c>
      <c r="C2378">
        <v>26316.57</v>
      </c>
    </row>
    <row r="2379" spans="1:3">
      <c r="A2379" t="s">
        <v>2404</v>
      </c>
      <c r="B2379" t="s">
        <v>2522</v>
      </c>
      <c r="C2379">
        <v>26603.200000000001</v>
      </c>
    </row>
    <row r="2380" spans="1:3">
      <c r="A2380" t="s">
        <v>2405</v>
      </c>
      <c r="B2380" t="s">
        <v>2522</v>
      </c>
      <c r="C2380">
        <v>25677.75</v>
      </c>
    </row>
    <row r="2381" spans="1:3">
      <c r="A2381" t="s">
        <v>2406</v>
      </c>
      <c r="B2381" t="s">
        <v>2522</v>
      </c>
      <c r="C2381">
        <v>26289.87</v>
      </c>
    </row>
    <row r="2382" spans="1:3">
      <c r="A2382" t="s">
        <v>2407</v>
      </c>
      <c r="B2382" t="s">
        <v>2522</v>
      </c>
      <c r="C2382">
        <v>25405.7</v>
      </c>
    </row>
    <row r="2383" spans="1:3">
      <c r="A2383" t="s">
        <v>2408</v>
      </c>
      <c r="B2383" t="s">
        <v>2522</v>
      </c>
      <c r="C2383">
        <v>24463.39</v>
      </c>
    </row>
    <row r="2384" spans="1:3">
      <c r="A2384" t="s">
        <v>2409</v>
      </c>
      <c r="B2384" t="s">
        <v>2522</v>
      </c>
      <c r="C2384">
        <v>23679.79</v>
      </c>
    </row>
    <row r="2385" spans="1:3">
      <c r="A2385" t="s">
        <v>2410</v>
      </c>
      <c r="B2385" t="s">
        <v>2522</v>
      </c>
      <c r="C2385">
        <v>23959.81</v>
      </c>
    </row>
    <row r="2386" spans="1:3">
      <c r="A2386" t="s">
        <v>2411</v>
      </c>
      <c r="B2386" t="s">
        <v>2522</v>
      </c>
      <c r="C2386">
        <v>22520.76</v>
      </c>
    </row>
    <row r="2387" spans="1:3">
      <c r="A2387" t="s">
        <v>2412</v>
      </c>
      <c r="B2387" t="s">
        <v>2522</v>
      </c>
      <c r="C2387">
        <v>21039.59</v>
      </c>
    </row>
    <row r="2388" spans="1:3">
      <c r="A2388" t="s">
        <v>2413</v>
      </c>
      <c r="B2388" t="s">
        <v>2522</v>
      </c>
      <c r="C2388">
        <v>21142.25</v>
      </c>
    </row>
    <row r="2389" spans="1:3">
      <c r="A2389" t="s">
        <v>2414</v>
      </c>
      <c r="B2389" t="s">
        <v>2522</v>
      </c>
      <c r="C2389">
        <v>21611.83</v>
      </c>
    </row>
    <row r="2390" spans="1:3">
      <c r="A2390" t="s">
        <v>2415</v>
      </c>
      <c r="B2390" t="s">
        <v>2522</v>
      </c>
      <c r="C2390">
        <v>22951.4</v>
      </c>
    </row>
    <row r="2391" spans="1:3">
      <c r="A2391" t="s">
        <v>2416</v>
      </c>
      <c r="B2391" t="s">
        <v>2522</v>
      </c>
      <c r="C2391">
        <v>22580.9</v>
      </c>
    </row>
    <row r="2392" spans="1:3">
      <c r="A2392" t="s">
        <v>2417</v>
      </c>
      <c r="B2392" t="s">
        <v>2522</v>
      </c>
      <c r="C2392">
        <v>21866.79</v>
      </c>
    </row>
    <row r="2393" spans="1:3">
      <c r="A2393" t="s">
        <v>2418</v>
      </c>
      <c r="B2393" t="s">
        <v>2522</v>
      </c>
      <c r="C2393">
        <v>21626.04</v>
      </c>
    </row>
    <row r="2394" spans="1:3">
      <c r="A2394" t="s">
        <v>2419</v>
      </c>
      <c r="B2394" t="s">
        <v>2522</v>
      </c>
      <c r="C2394">
        <v>21531.77</v>
      </c>
    </row>
    <row r="2395" spans="1:3">
      <c r="A2395" t="s">
        <v>2420</v>
      </c>
      <c r="B2395" t="s">
        <v>2522</v>
      </c>
      <c r="C2395">
        <v>20157.79</v>
      </c>
    </row>
    <row r="2396" spans="1:3">
      <c r="A2396" t="s">
        <v>2421</v>
      </c>
      <c r="B2396" t="s">
        <v>2522</v>
      </c>
      <c r="C2396">
        <v>19940.48</v>
      </c>
    </row>
    <row r="2397" spans="1:3">
      <c r="A2397" t="s">
        <v>2422</v>
      </c>
      <c r="B2397" t="s">
        <v>2522</v>
      </c>
      <c r="C2397">
        <v>20066</v>
      </c>
    </row>
    <row r="2398" spans="1:3">
      <c r="A2398" t="s">
        <v>2423</v>
      </c>
      <c r="B2398" t="s">
        <v>2522</v>
      </c>
      <c r="C2398">
        <v>18756.52</v>
      </c>
    </row>
    <row r="2399" spans="1:3">
      <c r="A2399" t="s">
        <v>2424</v>
      </c>
      <c r="B2399" t="s">
        <v>2522</v>
      </c>
      <c r="C2399">
        <v>19172.21</v>
      </c>
    </row>
    <row r="2400" spans="1:3">
      <c r="A2400" t="s">
        <v>2425</v>
      </c>
      <c r="B2400" t="s">
        <v>2522</v>
      </c>
      <c r="C2400">
        <v>18962.34</v>
      </c>
    </row>
    <row r="2401" spans="1:3">
      <c r="A2401" t="s">
        <v>2426</v>
      </c>
      <c r="B2401" t="s">
        <v>2522</v>
      </c>
      <c r="C2401">
        <v>19644.46</v>
      </c>
    </row>
    <row r="2402" spans="1:3">
      <c r="A2402" t="s">
        <v>2427</v>
      </c>
      <c r="B2402" t="s">
        <v>2522</v>
      </c>
      <c r="C2402">
        <v>20159.7</v>
      </c>
    </row>
    <row r="2403" spans="1:3">
      <c r="A2403" t="s">
        <v>2428</v>
      </c>
      <c r="B2403" t="s">
        <v>2522</v>
      </c>
      <c r="C2403">
        <v>20179.34</v>
      </c>
    </row>
    <row r="2404" spans="1:3">
      <c r="A2404" t="s">
        <v>2429</v>
      </c>
      <c r="B2404" t="s">
        <v>2522</v>
      </c>
      <c r="C2404">
        <v>20628.02</v>
      </c>
    </row>
    <row r="2405" spans="1:3">
      <c r="A2405" t="s">
        <v>2430</v>
      </c>
      <c r="B2405" t="s">
        <v>2522</v>
      </c>
      <c r="C2405">
        <v>20835.93</v>
      </c>
    </row>
    <row r="2406" spans="1:3">
      <c r="A2406" t="s">
        <v>2431</v>
      </c>
      <c r="B2406" t="s">
        <v>2522</v>
      </c>
      <c r="C2406">
        <v>22269.78</v>
      </c>
    </row>
    <row r="2407" spans="1:3">
      <c r="A2407" t="s">
        <v>2432</v>
      </c>
      <c r="B2407" t="s">
        <v>2522</v>
      </c>
      <c r="C2407">
        <v>23006.31</v>
      </c>
    </row>
    <row r="2408" spans="1:3">
      <c r="A2408" t="s">
        <v>2433</v>
      </c>
      <c r="B2408" t="s">
        <v>2522</v>
      </c>
      <c r="C2408">
        <v>22141.33</v>
      </c>
    </row>
    <row r="2409" spans="1:3">
      <c r="A2409" t="s">
        <v>2434</v>
      </c>
      <c r="B2409" t="s">
        <v>2522</v>
      </c>
      <c r="C2409">
        <v>21013.360000000001</v>
      </c>
    </row>
    <row r="2410" spans="1:3">
      <c r="A2410" t="s">
        <v>2435</v>
      </c>
      <c r="B2410" t="s">
        <v>2522</v>
      </c>
      <c r="C2410">
        <v>21392.71</v>
      </c>
    </row>
    <row r="2411" spans="1:3">
      <c r="A2411" t="s">
        <v>2436</v>
      </c>
      <c r="B2411" t="s">
        <v>2522</v>
      </c>
      <c r="C2411">
        <v>20917.8</v>
      </c>
    </row>
    <row r="2412" spans="1:3">
      <c r="A2412" t="s">
        <v>2437</v>
      </c>
      <c r="B2412" t="s">
        <v>2522</v>
      </c>
      <c r="C2412">
        <v>20081.09</v>
      </c>
    </row>
    <row r="2413" spans="1:3">
      <c r="A2413" t="s">
        <v>2438</v>
      </c>
      <c r="B2413" t="s">
        <v>2522</v>
      </c>
      <c r="C2413">
        <v>21279.24</v>
      </c>
    </row>
    <row r="2414" spans="1:3">
      <c r="A2414" t="s">
        <v>2439</v>
      </c>
      <c r="B2414" t="s">
        <v>2522</v>
      </c>
      <c r="C2414">
        <v>21480.82</v>
      </c>
    </row>
    <row r="2415" spans="1:3">
      <c r="A2415" t="s">
        <v>2440</v>
      </c>
      <c r="B2415" t="s">
        <v>2522</v>
      </c>
      <c r="C2415">
        <v>19951.18</v>
      </c>
    </row>
    <row r="2416" spans="1:3">
      <c r="A2416" t="s">
        <v>2441</v>
      </c>
      <c r="B2416" t="s">
        <v>2522</v>
      </c>
      <c r="C2416">
        <v>20537.05</v>
      </c>
    </row>
    <row r="2417" spans="1:3">
      <c r="A2417" t="s">
        <v>2442</v>
      </c>
      <c r="B2417" t="s">
        <v>2522</v>
      </c>
      <c r="C2417">
        <v>20202.150000000001</v>
      </c>
    </row>
    <row r="2418" spans="1:3">
      <c r="A2418" t="s">
        <v>2443</v>
      </c>
      <c r="B2418" t="s">
        <v>2522</v>
      </c>
      <c r="C2418">
        <v>20170.47</v>
      </c>
    </row>
    <row r="2419" spans="1:3">
      <c r="A2419" t="s">
        <v>2444</v>
      </c>
      <c r="B2419" t="s">
        <v>2522</v>
      </c>
      <c r="C2419">
        <v>20963.22</v>
      </c>
    </row>
    <row r="2420" spans="1:3">
      <c r="A2420" t="s">
        <v>2445</v>
      </c>
      <c r="B2420" t="s">
        <v>2522</v>
      </c>
      <c r="C2420">
        <v>20757.150000000001</v>
      </c>
    </row>
    <row r="2421" spans="1:3">
      <c r="A2421" t="s">
        <v>2446</v>
      </c>
      <c r="B2421" t="s">
        <v>2522</v>
      </c>
      <c r="C2421">
        <v>20864.09</v>
      </c>
    </row>
    <row r="2422" spans="1:3">
      <c r="A2422" t="s">
        <v>2447</v>
      </c>
      <c r="B2422" t="s">
        <v>2522</v>
      </c>
      <c r="C2422">
        <v>21017.25</v>
      </c>
    </row>
    <row r="2423" spans="1:3">
      <c r="A2423" t="s">
        <v>2448</v>
      </c>
      <c r="B2423" t="s">
        <v>2522</v>
      </c>
      <c r="C2423">
        <v>21361.91</v>
      </c>
    </row>
    <row r="2424" spans="1:3">
      <c r="A2424" t="s">
        <v>2449</v>
      </c>
      <c r="B2424" t="s">
        <v>2522</v>
      </c>
      <c r="C2424">
        <v>22415.67</v>
      </c>
    </row>
    <row r="2425" spans="1:3">
      <c r="A2425" t="s">
        <v>2450</v>
      </c>
      <c r="B2425" t="s">
        <v>2522</v>
      </c>
      <c r="C2425">
        <v>22181.83</v>
      </c>
    </row>
    <row r="2426" spans="1:3">
      <c r="A2426" t="s">
        <v>2451</v>
      </c>
      <c r="B2426" t="s">
        <v>2522</v>
      </c>
      <c r="C2426">
        <v>20845.939999999999</v>
      </c>
    </row>
    <row r="2427" spans="1:3">
      <c r="A2427" t="s">
        <v>2452</v>
      </c>
      <c r="B2427" t="s">
        <v>2522</v>
      </c>
      <c r="C2427">
        <v>17761.41</v>
      </c>
    </row>
    <row r="2428" spans="1:3">
      <c r="A2428" t="s">
        <v>2453</v>
      </c>
      <c r="B2428" t="s">
        <v>2522</v>
      </c>
      <c r="C2428">
        <v>18116.5</v>
      </c>
    </row>
    <row r="2429" spans="1:3">
      <c r="A2429" t="s">
        <v>2454</v>
      </c>
      <c r="B2429" t="s">
        <v>2522</v>
      </c>
      <c r="C2429">
        <v>16955.03</v>
      </c>
    </row>
    <row r="2430" spans="1:3">
      <c r="A2430" t="s">
        <v>2455</v>
      </c>
      <c r="B2430" t="s">
        <v>2522</v>
      </c>
      <c r="C2430">
        <v>17658.71</v>
      </c>
    </row>
    <row r="2431" spans="1:3">
      <c r="A2431" t="s">
        <v>2456</v>
      </c>
      <c r="B2431" t="s">
        <v>2522</v>
      </c>
      <c r="C2431">
        <v>18284.93</v>
      </c>
    </row>
    <row r="2432" spans="1:3">
      <c r="A2432" t="s">
        <v>2457</v>
      </c>
      <c r="B2432" t="s">
        <v>2522</v>
      </c>
      <c r="C2432">
        <v>18140.09</v>
      </c>
    </row>
    <row r="2433" spans="1:3">
      <c r="A2433" t="s">
        <v>2458</v>
      </c>
      <c r="B2433" t="s">
        <v>2522</v>
      </c>
      <c r="C2433">
        <v>17723.46</v>
      </c>
    </row>
    <row r="2434" spans="1:3">
      <c r="A2434" t="s">
        <v>2459</v>
      </c>
      <c r="B2434" t="s">
        <v>2522</v>
      </c>
      <c r="C2434">
        <v>17723.62</v>
      </c>
    </row>
    <row r="2435" spans="1:3">
      <c r="A2435" t="s">
        <v>2460</v>
      </c>
      <c r="B2435" t="s">
        <v>2522</v>
      </c>
      <c r="C2435">
        <v>17292.03</v>
      </c>
    </row>
    <row r="2436" spans="1:3">
      <c r="A2436" t="s">
        <v>2461</v>
      </c>
      <c r="B2436" t="s">
        <v>2522</v>
      </c>
      <c r="C2436">
        <v>17609.310000000001</v>
      </c>
    </row>
    <row r="2437" spans="1:3">
      <c r="A2437" t="s">
        <v>2462</v>
      </c>
      <c r="B2437" t="s">
        <v>2522</v>
      </c>
      <c r="C2437">
        <v>16653.36</v>
      </c>
    </row>
    <row r="2438" spans="1:3">
      <c r="A2438" t="s">
        <v>2463</v>
      </c>
      <c r="B2438" t="s">
        <v>2522</v>
      </c>
      <c r="C2438">
        <v>16422.54</v>
      </c>
    </row>
    <row r="2439" spans="1:3">
      <c r="A2439" t="s">
        <v>2464</v>
      </c>
      <c r="B2439" t="s">
        <v>2522</v>
      </c>
      <c r="C2439">
        <v>14463.02</v>
      </c>
    </row>
    <row r="2440" spans="1:3">
      <c r="A2440" t="s">
        <v>2465</v>
      </c>
      <c r="B2440" t="s">
        <v>2522</v>
      </c>
      <c r="C2440">
        <v>14808.53</v>
      </c>
    </row>
    <row r="2441" spans="1:3">
      <c r="A2441" t="s">
        <v>2466</v>
      </c>
      <c r="B2441" t="s">
        <v>2522</v>
      </c>
      <c r="C2441">
        <v>15223.61</v>
      </c>
    </row>
    <row r="2442" spans="1:3">
      <c r="A2442" t="s">
        <v>2467</v>
      </c>
      <c r="B2442" t="s">
        <v>2522</v>
      </c>
      <c r="C2442">
        <v>15237.91</v>
      </c>
    </row>
    <row r="2443" spans="1:3">
      <c r="A2443" t="s">
        <v>2468</v>
      </c>
      <c r="B2443" t="s">
        <v>2522</v>
      </c>
      <c r="C2443">
        <v>16504.93</v>
      </c>
    </row>
    <row r="2444" spans="1:3">
      <c r="A2444" t="s">
        <v>2469</v>
      </c>
      <c r="B2444" t="s">
        <v>2522</v>
      </c>
      <c r="C2444">
        <v>17010.349999999999</v>
      </c>
    </row>
    <row r="2445" spans="1:3">
      <c r="A2445" t="s">
        <v>2470</v>
      </c>
      <c r="B2445" t="s">
        <v>2522</v>
      </c>
      <c r="C2445">
        <v>17153.63</v>
      </c>
    </row>
    <row r="2446" spans="1:3">
      <c r="A2446" t="s">
        <v>2471</v>
      </c>
      <c r="B2446" t="s">
        <v>2522</v>
      </c>
      <c r="C2446">
        <v>17583.599999999999</v>
      </c>
    </row>
    <row r="2447" spans="1:3">
      <c r="A2447" t="s">
        <v>2472</v>
      </c>
      <c r="B2447" t="s">
        <v>2522</v>
      </c>
      <c r="C2447">
        <v>17620.41</v>
      </c>
    </row>
    <row r="2448" spans="1:3">
      <c r="A2448" t="s">
        <v>2473</v>
      </c>
      <c r="B2448" t="s">
        <v>2522</v>
      </c>
      <c r="C2448">
        <v>18081.009999999998</v>
      </c>
    </row>
    <row r="2449" spans="1:3">
      <c r="A2449" t="s">
        <v>2474</v>
      </c>
      <c r="B2449" t="s">
        <v>2522</v>
      </c>
      <c r="C2449">
        <v>18442.12</v>
      </c>
    </row>
    <row r="2450" spans="1:3">
      <c r="A2450" t="s">
        <v>2475</v>
      </c>
      <c r="B2450" t="s">
        <v>2522</v>
      </c>
      <c r="C2450">
        <v>19110.43</v>
      </c>
    </row>
    <row r="2451" spans="1:3">
      <c r="A2451" t="s">
        <v>2476</v>
      </c>
      <c r="B2451" t="s">
        <v>2522</v>
      </c>
      <c r="C2451">
        <v>20004.34</v>
      </c>
    </row>
    <row r="2452" spans="1:3">
      <c r="A2452" t="s">
        <v>2477</v>
      </c>
      <c r="B2452" t="s">
        <v>2522</v>
      </c>
      <c r="C2452">
        <v>20347.14</v>
      </c>
    </row>
    <row r="2453" spans="1:3">
      <c r="A2453" t="s">
        <v>2478</v>
      </c>
      <c r="B2453" t="s">
        <v>2522</v>
      </c>
      <c r="C2453">
        <v>21222.75</v>
      </c>
    </row>
    <row r="2454" spans="1:3">
      <c r="A2454" t="s">
        <v>2479</v>
      </c>
      <c r="B2454" t="s">
        <v>2522</v>
      </c>
      <c r="C2454">
        <v>20799.810000000001</v>
      </c>
    </row>
    <row r="2455" spans="1:3">
      <c r="A2455" t="s">
        <v>2480</v>
      </c>
      <c r="B2455" t="s">
        <v>2522</v>
      </c>
      <c r="C2455">
        <v>20195.32</v>
      </c>
    </row>
    <row r="2456" spans="1:3">
      <c r="A2456" t="s">
        <v>2481</v>
      </c>
      <c r="B2456" t="s">
        <v>2522</v>
      </c>
      <c r="C2456">
        <v>19673.34</v>
      </c>
    </row>
    <row r="2457" spans="1:3">
      <c r="A2457" t="s">
        <v>2482</v>
      </c>
      <c r="B2457" t="s">
        <v>2522</v>
      </c>
      <c r="C2457">
        <v>20372.89</v>
      </c>
    </row>
    <row r="2458" spans="1:3">
      <c r="A2458" t="s">
        <v>2483</v>
      </c>
      <c r="B2458" t="s">
        <v>2522</v>
      </c>
      <c r="C2458">
        <v>20967.39</v>
      </c>
    </row>
    <row r="2459" spans="1:3">
      <c r="A2459" t="s">
        <v>2484</v>
      </c>
      <c r="B2459" t="s">
        <v>2522</v>
      </c>
      <c r="C2459">
        <v>20375.830000000002</v>
      </c>
    </row>
    <row r="2460" spans="1:3">
      <c r="A2460" t="s">
        <v>2485</v>
      </c>
      <c r="B2460" t="s">
        <v>2522</v>
      </c>
      <c r="C2460">
        <v>20443.02</v>
      </c>
    </row>
    <row r="2461" spans="1:3">
      <c r="A2461" t="s">
        <v>2486</v>
      </c>
      <c r="B2461" t="s">
        <v>2522</v>
      </c>
      <c r="C2461">
        <v>20487.22</v>
      </c>
    </row>
    <row r="2462" spans="1:3">
      <c r="A2462" t="s">
        <v>2487</v>
      </c>
      <c r="B2462" t="s">
        <v>2522</v>
      </c>
      <c r="C2462">
        <v>21237.24</v>
      </c>
    </row>
    <row r="2463" spans="1:3">
      <c r="A2463" t="s">
        <v>2488</v>
      </c>
      <c r="B2463" t="s">
        <v>2522</v>
      </c>
      <c r="C2463">
        <v>22154.29</v>
      </c>
    </row>
    <row r="2464" spans="1:3">
      <c r="A2464" t="s">
        <v>2489</v>
      </c>
      <c r="B2464" t="s">
        <v>2522</v>
      </c>
      <c r="C2464">
        <v>22444.21</v>
      </c>
    </row>
    <row r="2465" spans="1:3">
      <c r="A2465" t="s">
        <v>2490</v>
      </c>
      <c r="B2465" t="s">
        <v>2522</v>
      </c>
      <c r="C2465">
        <v>23247.98</v>
      </c>
    </row>
    <row r="2466" spans="1:3">
      <c r="A2466" t="s">
        <v>2491</v>
      </c>
      <c r="B2466" t="s">
        <v>2522</v>
      </c>
      <c r="C2466">
        <v>23256.25</v>
      </c>
    </row>
    <row r="2467" spans="1:3">
      <c r="A2467" t="s">
        <v>2492</v>
      </c>
      <c r="B2467" t="s">
        <v>2522</v>
      </c>
      <c r="C2467">
        <v>20973.34</v>
      </c>
    </row>
    <row r="2468" spans="1:3">
      <c r="A2468" t="s">
        <v>2493</v>
      </c>
      <c r="B2468" t="s">
        <v>2522</v>
      </c>
      <c r="C2468">
        <v>20737.28</v>
      </c>
    </row>
    <row r="2469" spans="1:3">
      <c r="A2469" t="s">
        <v>2494</v>
      </c>
      <c r="B2469" t="s">
        <v>2522</v>
      </c>
      <c r="C2469">
        <v>21523.79</v>
      </c>
    </row>
    <row r="2470" spans="1:3">
      <c r="A2470" t="s">
        <v>2495</v>
      </c>
      <c r="B2470" t="s">
        <v>2522</v>
      </c>
      <c r="C2470">
        <v>22178.94</v>
      </c>
    </row>
    <row r="2471" spans="1:3">
      <c r="A2471" t="s">
        <v>2496</v>
      </c>
      <c r="B2471" t="s">
        <v>2522</v>
      </c>
      <c r="C2471">
        <v>22222.67</v>
      </c>
    </row>
    <row r="2472" spans="1:3">
      <c r="A2472" t="s">
        <v>2497</v>
      </c>
      <c r="B2472" t="s">
        <v>2522</v>
      </c>
      <c r="C2472">
        <v>21636.7</v>
      </c>
    </row>
    <row r="2473" spans="1:3">
      <c r="A2473" t="s">
        <v>2498</v>
      </c>
      <c r="B2473" t="s">
        <v>2522</v>
      </c>
      <c r="C2473">
        <v>22258.79</v>
      </c>
    </row>
    <row r="2474" spans="1:3">
      <c r="A2474" t="s">
        <v>2499</v>
      </c>
      <c r="B2474" t="s">
        <v>2522</v>
      </c>
      <c r="C2474">
        <v>22288.26</v>
      </c>
    </row>
    <row r="2475" spans="1:3">
      <c r="A2475" t="s">
        <v>2500</v>
      </c>
      <c r="B2475" t="s">
        <v>2522</v>
      </c>
      <c r="C2475">
        <v>22327.64</v>
      </c>
    </row>
    <row r="2476" spans="1:3">
      <c r="A2476" t="s">
        <v>2501</v>
      </c>
      <c r="B2476" t="s">
        <v>2522</v>
      </c>
      <c r="C2476">
        <v>22480.71</v>
      </c>
    </row>
    <row r="2477" spans="1:3">
      <c r="A2477" t="s">
        <v>2502</v>
      </c>
      <c r="B2477" t="s">
        <v>2522</v>
      </c>
      <c r="C2477">
        <v>22600.58</v>
      </c>
    </row>
    <row r="2478" spans="1:3">
      <c r="A2478" t="s">
        <v>2503</v>
      </c>
      <c r="B2478" t="s">
        <v>2522</v>
      </c>
      <c r="C2478">
        <v>22787.34</v>
      </c>
    </row>
    <row r="2479" spans="1:3">
      <c r="A2479" t="s">
        <v>2504</v>
      </c>
      <c r="B2479" t="s">
        <v>2522</v>
      </c>
      <c r="C2479">
        <v>23376.959999999999</v>
      </c>
    </row>
    <row r="2480" spans="1:3">
      <c r="A2480" t="s">
        <v>2505</v>
      </c>
      <c r="B2480" t="s">
        <v>2522</v>
      </c>
      <c r="C2480">
        <v>23119.57</v>
      </c>
    </row>
    <row r="2481" spans="1:3">
      <c r="A2481" t="s">
        <v>2506</v>
      </c>
      <c r="B2481" t="s">
        <v>2522</v>
      </c>
      <c r="C2481">
        <v>22589.53</v>
      </c>
    </row>
    <row r="2482" spans="1:3">
      <c r="A2482" t="s">
        <v>2507</v>
      </c>
      <c r="B2482" t="s">
        <v>2522</v>
      </c>
      <c r="C2482">
        <v>23118.62</v>
      </c>
    </row>
    <row r="2483" spans="1:3">
      <c r="A2483" t="s">
        <v>2508</v>
      </c>
      <c r="B2483" t="s">
        <v>2522</v>
      </c>
      <c r="C2483">
        <v>23682.07</v>
      </c>
    </row>
    <row r="2484" spans="1:3">
      <c r="A2484" t="s">
        <v>2509</v>
      </c>
      <c r="B2484" t="s">
        <v>2522</v>
      </c>
      <c r="C2484">
        <v>23656.09</v>
      </c>
    </row>
    <row r="2485" spans="1:3">
      <c r="A2485" t="s">
        <v>2510</v>
      </c>
      <c r="B2485" t="s">
        <v>2522</v>
      </c>
      <c r="C2485">
        <v>23517.48</v>
      </c>
    </row>
    <row r="2486" spans="1:3">
      <c r="A2486" t="s">
        <v>2511</v>
      </c>
      <c r="B2486" t="s">
        <v>2522</v>
      </c>
      <c r="C2486">
        <v>23607.61</v>
      </c>
    </row>
    <row r="2487" spans="1:3">
      <c r="A2487" t="s">
        <v>2512</v>
      </c>
      <c r="B2487" t="s">
        <v>2522</v>
      </c>
      <c r="C2487">
        <v>22854.69</v>
      </c>
    </row>
    <row r="2488" spans="1:3">
      <c r="A2488" t="s">
        <v>2513</v>
      </c>
      <c r="B2488" t="s">
        <v>2522</v>
      </c>
      <c r="C2488">
        <v>21908.15</v>
      </c>
    </row>
    <row r="2489" spans="1:3">
      <c r="A2489" t="s">
        <v>2514</v>
      </c>
      <c r="B2489" t="s">
        <v>2522</v>
      </c>
      <c r="C2489">
        <v>22866.400000000001</v>
      </c>
    </row>
    <row r="2490" spans="1:3">
      <c r="A2490" t="s">
        <v>2515</v>
      </c>
      <c r="B2490" t="s">
        <v>2522</v>
      </c>
      <c r="C2490">
        <v>23472.65</v>
      </c>
    </row>
    <row r="2491" spans="1:3">
      <c r="A2491" t="s">
        <v>2516</v>
      </c>
      <c r="B2491" t="s">
        <v>2522</v>
      </c>
      <c r="C2491">
        <v>23838.89</v>
      </c>
    </row>
    <row r="2492" spans="1:3">
      <c r="A2492" t="s">
        <v>2517</v>
      </c>
      <c r="B2492" t="s">
        <v>2522</v>
      </c>
      <c r="C2492">
        <v>24061.98</v>
      </c>
    </row>
    <row r="2493" spans="1:3">
      <c r="A2493" t="s">
        <v>2518</v>
      </c>
      <c r="B2493" t="s">
        <v>2522</v>
      </c>
      <c r="C2493">
        <v>24754.560000000001</v>
      </c>
    </row>
    <row r="2494" spans="1:3">
      <c r="A2494" t="s">
        <v>2519</v>
      </c>
      <c r="B2494" t="s">
        <v>2522</v>
      </c>
      <c r="C2494">
        <v>24705.74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D8E0F-3A24-4387-B971-8688A6CA60BB}">
  <dimension ref="A1:C2494"/>
  <sheetViews>
    <sheetView topLeftCell="A2184" workbookViewId="0">
      <selection sqref="A1:C2494"/>
    </sheetView>
  </sheetViews>
  <sheetFormatPr defaultRowHeight="15"/>
  <cols>
    <col min="1" max="1" width="10.140625" bestFit="1" customWidth="1"/>
  </cols>
  <sheetData>
    <row r="1" spans="1:3">
      <c r="A1" t="s">
        <v>8</v>
      </c>
      <c r="B1" t="s">
        <v>24</v>
      </c>
      <c r="C1" t="s">
        <v>25</v>
      </c>
    </row>
    <row r="2" spans="1:3">
      <c r="A2" t="s">
        <v>26</v>
      </c>
      <c r="B2" t="s">
        <v>27</v>
      </c>
      <c r="C2">
        <v>830978.68</v>
      </c>
    </row>
    <row r="3" spans="1:3">
      <c r="A3" t="s">
        <v>28</v>
      </c>
      <c r="B3" t="s">
        <v>27</v>
      </c>
      <c r="C3">
        <v>807614.92</v>
      </c>
    </row>
    <row r="4" spans="1:3">
      <c r="A4" t="s">
        <v>29</v>
      </c>
      <c r="B4" t="s">
        <v>27</v>
      </c>
      <c r="C4">
        <v>792259.46</v>
      </c>
    </row>
    <row r="5" spans="1:3">
      <c r="A5" t="s">
        <v>30</v>
      </c>
      <c r="B5" t="s">
        <v>27</v>
      </c>
      <c r="C5">
        <v>785708.43</v>
      </c>
    </row>
    <row r="6" spans="1:3">
      <c r="A6" t="s">
        <v>31</v>
      </c>
      <c r="B6" t="s">
        <v>27</v>
      </c>
      <c r="C6">
        <v>775546.52</v>
      </c>
    </row>
    <row r="7" spans="1:3">
      <c r="A7" t="s">
        <v>32</v>
      </c>
      <c r="B7" t="s">
        <v>27</v>
      </c>
      <c r="C7">
        <v>741216.74</v>
      </c>
    </row>
    <row r="8" spans="1:3">
      <c r="A8" t="s">
        <v>33</v>
      </c>
      <c r="B8" t="s">
        <v>27</v>
      </c>
      <c r="C8">
        <v>728410.76</v>
      </c>
    </row>
    <row r="9" spans="1:3">
      <c r="A9" t="s">
        <v>34</v>
      </c>
      <c r="B9" t="s">
        <v>27</v>
      </c>
      <c r="C9">
        <v>752353.74</v>
      </c>
    </row>
    <row r="10" spans="1:3">
      <c r="A10" t="s">
        <v>35</v>
      </c>
      <c r="B10" t="s">
        <v>27</v>
      </c>
      <c r="C10">
        <v>758191.92</v>
      </c>
    </row>
    <row r="11" spans="1:3">
      <c r="A11" t="s">
        <v>36</v>
      </c>
      <c r="B11" t="s">
        <v>27</v>
      </c>
      <c r="C11">
        <v>780072.32</v>
      </c>
    </row>
    <row r="12" spans="1:3">
      <c r="A12" t="s">
        <v>37</v>
      </c>
      <c r="B12" t="s">
        <v>27</v>
      </c>
      <c r="C12">
        <v>771807.67</v>
      </c>
    </row>
    <row r="13" spans="1:3">
      <c r="A13" t="s">
        <v>38</v>
      </c>
      <c r="B13" t="s">
        <v>27</v>
      </c>
      <c r="C13">
        <v>750888.05</v>
      </c>
    </row>
    <row r="14" spans="1:3">
      <c r="A14" t="s">
        <v>39</v>
      </c>
      <c r="B14" t="s">
        <v>27</v>
      </c>
      <c r="C14">
        <v>781403.52</v>
      </c>
    </row>
    <row r="15" spans="1:3">
      <c r="A15" t="s">
        <v>40</v>
      </c>
      <c r="B15" t="s">
        <v>27</v>
      </c>
      <c r="C15">
        <v>793781.7</v>
      </c>
    </row>
    <row r="16" spans="1:3">
      <c r="A16" t="s">
        <v>41</v>
      </c>
      <c r="B16" t="s">
        <v>27</v>
      </c>
      <c r="C16">
        <v>754049.67</v>
      </c>
    </row>
    <row r="17" spans="1:3">
      <c r="A17" t="s">
        <v>42</v>
      </c>
      <c r="B17" t="s">
        <v>27</v>
      </c>
      <c r="C17">
        <v>745784.17</v>
      </c>
    </row>
    <row r="18" spans="1:3">
      <c r="A18" t="s">
        <v>43</v>
      </c>
      <c r="B18" t="s">
        <v>27</v>
      </c>
      <c r="C18">
        <v>749146.14</v>
      </c>
    </row>
    <row r="19" spans="1:3">
      <c r="A19" t="s">
        <v>44</v>
      </c>
      <c r="B19" t="s">
        <v>27</v>
      </c>
      <c r="C19">
        <v>717705.84</v>
      </c>
    </row>
    <row r="20" spans="1:3">
      <c r="A20" t="s">
        <v>45</v>
      </c>
      <c r="B20" t="s">
        <v>27</v>
      </c>
      <c r="C20">
        <v>733931.45</v>
      </c>
    </row>
    <row r="21" spans="1:3">
      <c r="A21" t="s">
        <v>46</v>
      </c>
      <c r="B21" t="s">
        <v>27</v>
      </c>
      <c r="C21">
        <v>705550.29</v>
      </c>
    </row>
    <row r="22" spans="1:3">
      <c r="A22" t="s">
        <v>47</v>
      </c>
      <c r="B22" t="s">
        <v>27</v>
      </c>
      <c r="C22">
        <v>733952.44</v>
      </c>
    </row>
    <row r="23" spans="1:3">
      <c r="A23" t="s">
        <v>48</v>
      </c>
      <c r="B23" t="s">
        <v>27</v>
      </c>
      <c r="C23">
        <v>745348.34</v>
      </c>
    </row>
    <row r="24" spans="1:3">
      <c r="A24" t="s">
        <v>49</v>
      </c>
      <c r="B24" t="s">
        <v>27</v>
      </c>
      <c r="C24">
        <v>759133.34</v>
      </c>
    </row>
    <row r="25" spans="1:3">
      <c r="A25" t="s">
        <v>50</v>
      </c>
      <c r="B25" t="s">
        <v>27</v>
      </c>
      <c r="C25">
        <v>771707.8</v>
      </c>
    </row>
    <row r="26" spans="1:3">
      <c r="A26" t="s">
        <v>51</v>
      </c>
      <c r="B26" t="s">
        <v>27</v>
      </c>
      <c r="C26">
        <v>775703.68</v>
      </c>
    </row>
    <row r="27" spans="1:3">
      <c r="A27" t="s">
        <v>52</v>
      </c>
      <c r="B27" t="s">
        <v>27</v>
      </c>
      <c r="C27">
        <v>757416.91</v>
      </c>
    </row>
    <row r="28" spans="1:3">
      <c r="A28" t="s">
        <v>53</v>
      </c>
      <c r="B28" t="s">
        <v>27</v>
      </c>
      <c r="C28">
        <v>755565.02</v>
      </c>
    </row>
    <row r="29" spans="1:3">
      <c r="A29" t="s">
        <v>54</v>
      </c>
      <c r="B29" t="s">
        <v>27</v>
      </c>
      <c r="C29">
        <v>728125.1</v>
      </c>
    </row>
    <row r="30" spans="1:3">
      <c r="A30" t="s">
        <v>55</v>
      </c>
      <c r="B30" t="s">
        <v>27</v>
      </c>
      <c r="C30">
        <v>711044.72</v>
      </c>
    </row>
    <row r="31" spans="1:3">
      <c r="A31" t="s">
        <v>56</v>
      </c>
      <c r="B31" t="s">
        <v>27</v>
      </c>
      <c r="C31">
        <v>689025.38</v>
      </c>
    </row>
    <row r="32" spans="1:3">
      <c r="A32" t="s">
        <v>57</v>
      </c>
      <c r="B32" t="s">
        <v>27</v>
      </c>
      <c r="C32">
        <v>691047.57</v>
      </c>
    </row>
    <row r="33" spans="1:3">
      <c r="A33" t="s">
        <v>58</v>
      </c>
      <c r="B33" t="s">
        <v>27</v>
      </c>
      <c r="C33">
        <v>682261.04</v>
      </c>
    </row>
    <row r="34" spans="1:3">
      <c r="A34" t="s">
        <v>59</v>
      </c>
      <c r="B34" t="s">
        <v>27</v>
      </c>
      <c r="C34">
        <v>660944.18999999994</v>
      </c>
    </row>
    <row r="35" spans="1:3">
      <c r="A35" t="s">
        <v>60</v>
      </c>
      <c r="B35" t="s">
        <v>27</v>
      </c>
      <c r="C35">
        <v>664343.53</v>
      </c>
    </row>
    <row r="36" spans="1:3">
      <c r="A36" t="s">
        <v>61</v>
      </c>
      <c r="B36" t="s">
        <v>27</v>
      </c>
      <c r="C36">
        <v>656199.49</v>
      </c>
    </row>
    <row r="37" spans="1:3">
      <c r="A37" t="s">
        <v>62</v>
      </c>
      <c r="B37" t="s">
        <v>27</v>
      </c>
      <c r="C37">
        <v>627767.75</v>
      </c>
    </row>
    <row r="38" spans="1:3">
      <c r="A38" t="s">
        <v>63</v>
      </c>
      <c r="B38" t="s">
        <v>27</v>
      </c>
      <c r="C38">
        <v>638354.49</v>
      </c>
    </row>
    <row r="39" spans="1:3">
      <c r="A39" t="s">
        <v>64</v>
      </c>
      <c r="B39" t="s">
        <v>27</v>
      </c>
      <c r="C39">
        <v>637100.31999999995</v>
      </c>
    </row>
    <row r="40" spans="1:3">
      <c r="A40" t="s">
        <v>65</v>
      </c>
      <c r="B40" t="s">
        <v>27</v>
      </c>
      <c r="C40">
        <v>632560.67000000004</v>
      </c>
    </row>
    <row r="41" spans="1:3">
      <c r="A41" t="s">
        <v>66</v>
      </c>
      <c r="B41" t="s">
        <v>27</v>
      </c>
      <c r="C41">
        <v>641382.54</v>
      </c>
    </row>
    <row r="42" spans="1:3">
      <c r="A42" t="s">
        <v>67</v>
      </c>
      <c r="B42" t="s">
        <v>27</v>
      </c>
      <c r="C42">
        <v>618875.41</v>
      </c>
    </row>
    <row r="43" spans="1:3">
      <c r="A43" t="s">
        <v>68</v>
      </c>
      <c r="B43" t="s">
        <v>27</v>
      </c>
      <c r="C43">
        <v>644959.04</v>
      </c>
    </row>
    <row r="44" spans="1:3">
      <c r="A44" t="s">
        <v>69</v>
      </c>
      <c r="B44" t="s">
        <v>27</v>
      </c>
      <c r="C44">
        <v>660759.34</v>
      </c>
    </row>
    <row r="45" spans="1:3">
      <c r="A45" t="s">
        <v>70</v>
      </c>
      <c r="B45" t="s">
        <v>27</v>
      </c>
      <c r="C45">
        <v>646490.89</v>
      </c>
    </row>
    <row r="46" spans="1:3">
      <c r="A46" t="s">
        <v>71</v>
      </c>
      <c r="B46" t="s">
        <v>27</v>
      </c>
      <c r="C46">
        <v>644033.84</v>
      </c>
    </row>
    <row r="47" spans="1:3">
      <c r="A47" t="s">
        <v>72</v>
      </c>
      <c r="B47" t="s">
        <v>27</v>
      </c>
      <c r="C47">
        <v>627165.30000000005</v>
      </c>
    </row>
    <row r="48" spans="1:3">
      <c r="A48" t="s">
        <v>73</v>
      </c>
      <c r="B48" t="s">
        <v>27</v>
      </c>
      <c r="C48">
        <v>606058.37</v>
      </c>
    </row>
    <row r="49" spans="1:3">
      <c r="A49" t="s">
        <v>74</v>
      </c>
      <c r="B49" t="s">
        <v>27</v>
      </c>
      <c r="C49">
        <v>603550.03</v>
      </c>
    </row>
    <row r="50" spans="1:3">
      <c r="A50" t="s">
        <v>75</v>
      </c>
      <c r="B50" t="s">
        <v>27</v>
      </c>
      <c r="C50">
        <v>617005.18000000005</v>
      </c>
    </row>
    <row r="51" spans="1:3">
      <c r="A51" t="s">
        <v>76</v>
      </c>
      <c r="B51" t="s">
        <v>27</v>
      </c>
      <c r="C51">
        <v>609701.52</v>
      </c>
    </row>
    <row r="52" spans="1:3">
      <c r="A52" t="s">
        <v>77</v>
      </c>
      <c r="B52" t="s">
        <v>27</v>
      </c>
      <c r="C52">
        <v>620347.30000000005</v>
      </c>
    </row>
    <row r="53" spans="1:3">
      <c r="A53" t="s">
        <v>78</v>
      </c>
      <c r="B53" t="s">
        <v>27</v>
      </c>
      <c r="C53">
        <v>620308.54</v>
      </c>
    </row>
    <row r="54" spans="1:3">
      <c r="A54" t="s">
        <v>79</v>
      </c>
      <c r="B54" t="s">
        <v>27</v>
      </c>
      <c r="C54">
        <v>665272.43999999994</v>
      </c>
    </row>
    <row r="55" spans="1:3">
      <c r="A55" t="s">
        <v>80</v>
      </c>
      <c r="B55" t="s">
        <v>27</v>
      </c>
      <c r="C55">
        <v>639582.18999999994</v>
      </c>
    </row>
    <row r="56" spans="1:3">
      <c r="A56" t="s">
        <v>81</v>
      </c>
      <c r="B56" t="s">
        <v>27</v>
      </c>
      <c r="C56">
        <v>646867.71</v>
      </c>
    </row>
    <row r="57" spans="1:3">
      <c r="A57" t="s">
        <v>82</v>
      </c>
      <c r="B57" t="s">
        <v>27</v>
      </c>
      <c r="C57">
        <v>625723.28</v>
      </c>
    </row>
    <row r="58" spans="1:3">
      <c r="A58" t="s">
        <v>83</v>
      </c>
      <c r="B58" t="s">
        <v>27</v>
      </c>
      <c r="C58">
        <v>592436.47</v>
      </c>
    </row>
    <row r="59" spans="1:3">
      <c r="A59" t="s">
        <v>84</v>
      </c>
      <c r="B59" t="s">
        <v>27</v>
      </c>
      <c r="C59">
        <v>611839.56000000006</v>
      </c>
    </row>
    <row r="60" spans="1:3">
      <c r="A60" t="s">
        <v>85</v>
      </c>
      <c r="B60" t="s">
        <v>27</v>
      </c>
      <c r="C60">
        <v>603561.47</v>
      </c>
    </row>
    <row r="61" spans="1:3">
      <c r="A61" t="s">
        <v>86</v>
      </c>
      <c r="B61" t="s">
        <v>27</v>
      </c>
      <c r="C61">
        <v>618436.32999999996</v>
      </c>
    </row>
    <row r="62" spans="1:3">
      <c r="A62" t="s">
        <v>87</v>
      </c>
      <c r="B62" t="s">
        <v>27</v>
      </c>
      <c r="C62">
        <v>614620.89</v>
      </c>
    </row>
    <row r="63" spans="1:3">
      <c r="A63" t="s">
        <v>88</v>
      </c>
      <c r="B63" t="s">
        <v>27</v>
      </c>
      <c r="C63">
        <v>607692.89</v>
      </c>
    </row>
    <row r="64" spans="1:3">
      <c r="A64" t="s">
        <v>89</v>
      </c>
      <c r="B64" t="s">
        <v>27</v>
      </c>
      <c r="C64">
        <v>620937.63</v>
      </c>
    </row>
    <row r="65" spans="1:3">
      <c r="A65" t="s">
        <v>90</v>
      </c>
      <c r="B65" t="s">
        <v>27</v>
      </c>
      <c r="C65">
        <v>644763.80000000005</v>
      </c>
    </row>
    <row r="66" spans="1:3">
      <c r="A66" t="s">
        <v>91</v>
      </c>
      <c r="B66" t="s">
        <v>27</v>
      </c>
      <c r="C66">
        <v>649706.91</v>
      </c>
    </row>
    <row r="67" spans="1:3">
      <c r="A67" t="s">
        <v>92</v>
      </c>
      <c r="B67" t="s">
        <v>27</v>
      </c>
      <c r="C67">
        <v>637328.09</v>
      </c>
    </row>
    <row r="68" spans="1:3">
      <c r="A68" t="s">
        <v>93</v>
      </c>
      <c r="B68" t="s">
        <v>27</v>
      </c>
      <c r="C68">
        <v>601840.55000000005</v>
      </c>
    </row>
    <row r="69" spans="1:3">
      <c r="A69" t="s">
        <v>94</v>
      </c>
      <c r="B69" t="s">
        <v>27</v>
      </c>
      <c r="C69">
        <v>590963.43000000005</v>
      </c>
    </row>
    <row r="70" spans="1:3">
      <c r="A70" t="s">
        <v>95</v>
      </c>
      <c r="B70" t="s">
        <v>27</v>
      </c>
      <c r="C70">
        <v>592988.18999999994</v>
      </c>
    </row>
    <row r="71" spans="1:3">
      <c r="A71" t="s">
        <v>96</v>
      </c>
      <c r="B71" t="s">
        <v>27</v>
      </c>
      <c r="C71">
        <v>579223.04000000004</v>
      </c>
    </row>
    <row r="72" spans="1:3">
      <c r="A72" t="s">
        <v>97</v>
      </c>
      <c r="B72" t="s">
        <v>27</v>
      </c>
      <c r="C72">
        <v>567607.97</v>
      </c>
    </row>
    <row r="73" spans="1:3">
      <c r="A73" t="s">
        <v>98</v>
      </c>
      <c r="B73" t="s">
        <v>27</v>
      </c>
      <c r="C73">
        <v>555720.1</v>
      </c>
    </row>
    <row r="74" spans="1:3">
      <c r="A74" t="s">
        <v>99</v>
      </c>
      <c r="B74" t="s">
        <v>27</v>
      </c>
      <c r="C74">
        <v>563967.31000000006</v>
      </c>
    </row>
    <row r="75" spans="1:3">
      <c r="A75" t="s">
        <v>100</v>
      </c>
      <c r="B75" t="s">
        <v>27</v>
      </c>
      <c r="C75">
        <v>563109.32999999996</v>
      </c>
    </row>
    <row r="76" spans="1:3">
      <c r="A76" t="s">
        <v>101</v>
      </c>
      <c r="B76" t="s">
        <v>27</v>
      </c>
      <c r="C76">
        <v>572525.27</v>
      </c>
    </row>
    <row r="77" spans="1:3">
      <c r="A77" t="s">
        <v>102</v>
      </c>
      <c r="B77" t="s">
        <v>27</v>
      </c>
      <c r="C77">
        <v>557231.87</v>
      </c>
    </row>
    <row r="78" spans="1:3">
      <c r="A78" t="s">
        <v>103</v>
      </c>
      <c r="B78" t="s">
        <v>27</v>
      </c>
      <c r="C78">
        <v>560524.12</v>
      </c>
    </row>
    <row r="79" spans="1:3">
      <c r="A79" t="s">
        <v>104</v>
      </c>
      <c r="B79" t="s">
        <v>27</v>
      </c>
      <c r="C79">
        <v>561547.13</v>
      </c>
    </row>
    <row r="80" spans="1:3">
      <c r="A80" t="s">
        <v>105</v>
      </c>
      <c r="B80" t="s">
        <v>27</v>
      </c>
      <c r="C80">
        <v>559277.75</v>
      </c>
    </row>
    <row r="81" spans="1:3">
      <c r="A81" t="s">
        <v>106</v>
      </c>
      <c r="B81" t="s">
        <v>27</v>
      </c>
      <c r="C81">
        <v>555554.53</v>
      </c>
    </row>
    <row r="82" spans="1:3">
      <c r="A82" t="s">
        <v>107</v>
      </c>
      <c r="B82" t="s">
        <v>27</v>
      </c>
      <c r="C82">
        <v>572408.92000000004</v>
      </c>
    </row>
    <row r="83" spans="1:3">
      <c r="A83" t="s">
        <v>108</v>
      </c>
      <c r="B83" t="s">
        <v>27</v>
      </c>
      <c r="C83">
        <v>563933.97</v>
      </c>
    </row>
    <row r="84" spans="1:3">
      <c r="A84" t="s">
        <v>109</v>
      </c>
      <c r="B84" t="s">
        <v>27</v>
      </c>
      <c r="C84">
        <v>544772.57999999996</v>
      </c>
    </row>
    <row r="85" spans="1:3">
      <c r="A85" t="s">
        <v>110</v>
      </c>
      <c r="B85" t="s">
        <v>27</v>
      </c>
      <c r="C85">
        <v>543212.54</v>
      </c>
    </row>
    <row r="86" spans="1:3">
      <c r="A86" t="s">
        <v>111</v>
      </c>
      <c r="B86" t="s">
        <v>27</v>
      </c>
      <c r="C86">
        <v>552103.99</v>
      </c>
    </row>
    <row r="87" spans="1:3">
      <c r="A87" t="s">
        <v>112</v>
      </c>
      <c r="B87" t="s">
        <v>27</v>
      </c>
      <c r="C87">
        <v>578159.17000000004</v>
      </c>
    </row>
    <row r="88" spans="1:3">
      <c r="A88" t="s">
        <v>113</v>
      </c>
      <c r="B88" t="s">
        <v>27</v>
      </c>
      <c r="C88">
        <v>584147.17000000004</v>
      </c>
    </row>
    <row r="89" spans="1:3">
      <c r="A89" t="s">
        <v>114</v>
      </c>
      <c r="B89" t="s">
        <v>27</v>
      </c>
      <c r="C89">
        <v>572888.29</v>
      </c>
    </row>
    <row r="90" spans="1:3">
      <c r="A90" t="s">
        <v>115</v>
      </c>
      <c r="B90" t="s">
        <v>27</v>
      </c>
      <c r="C90">
        <v>538785.43999999994</v>
      </c>
    </row>
    <row r="91" spans="1:3">
      <c r="A91" t="s">
        <v>116</v>
      </c>
      <c r="B91" t="s">
        <v>27</v>
      </c>
      <c r="C91">
        <v>540818.82999999996</v>
      </c>
    </row>
    <row r="92" spans="1:3">
      <c r="A92" t="s">
        <v>117</v>
      </c>
      <c r="B92" t="s">
        <v>27</v>
      </c>
      <c r="C92">
        <v>525862.67000000004</v>
      </c>
    </row>
    <row r="93" spans="1:3">
      <c r="A93" t="s">
        <v>118</v>
      </c>
      <c r="B93" t="s">
        <v>27</v>
      </c>
      <c r="C93">
        <v>526464.02</v>
      </c>
    </row>
    <row r="94" spans="1:3">
      <c r="A94" t="s">
        <v>119</v>
      </c>
      <c r="B94" t="s">
        <v>27</v>
      </c>
      <c r="C94">
        <v>523391.8</v>
      </c>
    </row>
    <row r="95" spans="1:3">
      <c r="A95" t="s">
        <v>120</v>
      </c>
      <c r="B95" t="s">
        <v>27</v>
      </c>
      <c r="C95">
        <v>538263.93999999994</v>
      </c>
    </row>
    <row r="96" spans="1:3">
      <c r="A96" t="s">
        <v>121</v>
      </c>
      <c r="B96" t="s">
        <v>27</v>
      </c>
      <c r="C96">
        <v>518165.23</v>
      </c>
    </row>
    <row r="97" spans="1:3">
      <c r="A97" t="s">
        <v>122</v>
      </c>
      <c r="B97" t="s">
        <v>27</v>
      </c>
      <c r="C97">
        <v>523623.33</v>
      </c>
    </row>
    <row r="98" spans="1:3">
      <c r="A98" t="s">
        <v>123</v>
      </c>
      <c r="B98" t="s">
        <v>27</v>
      </c>
      <c r="C98">
        <v>524808.87</v>
      </c>
    </row>
    <row r="99" spans="1:3">
      <c r="A99" t="s">
        <v>124</v>
      </c>
      <c r="B99" t="s">
        <v>27</v>
      </c>
      <c r="C99">
        <v>521778.58</v>
      </c>
    </row>
    <row r="100" spans="1:3">
      <c r="A100" t="s">
        <v>125</v>
      </c>
      <c r="B100" t="s">
        <v>27</v>
      </c>
      <c r="C100">
        <v>510205.77</v>
      </c>
    </row>
    <row r="101" spans="1:3">
      <c r="A101" t="s">
        <v>126</v>
      </c>
      <c r="B101" t="s">
        <v>27</v>
      </c>
      <c r="C101">
        <v>500139.62</v>
      </c>
    </row>
    <row r="102" spans="1:3">
      <c r="A102" t="s">
        <v>127</v>
      </c>
      <c r="B102" t="s">
        <v>27</v>
      </c>
      <c r="C102">
        <v>503645.27</v>
      </c>
    </row>
    <row r="103" spans="1:3">
      <c r="A103" t="s">
        <v>128</v>
      </c>
      <c r="B103" t="s">
        <v>27</v>
      </c>
      <c r="C103">
        <v>493510.24</v>
      </c>
    </row>
    <row r="104" spans="1:3">
      <c r="A104" t="s">
        <v>129</v>
      </c>
      <c r="B104" t="s">
        <v>27</v>
      </c>
      <c r="C104">
        <v>520215.3</v>
      </c>
    </row>
    <row r="105" spans="1:3">
      <c r="A105" t="s">
        <v>130</v>
      </c>
      <c r="B105" t="s">
        <v>27</v>
      </c>
      <c r="C105">
        <v>515376.52</v>
      </c>
    </row>
    <row r="106" spans="1:3">
      <c r="A106" t="s">
        <v>131</v>
      </c>
      <c r="B106" t="s">
        <v>27</v>
      </c>
      <c r="C106">
        <v>527653.05000000005</v>
      </c>
    </row>
    <row r="107" spans="1:3">
      <c r="A107" t="s">
        <v>132</v>
      </c>
      <c r="B107" t="s">
        <v>27</v>
      </c>
      <c r="C107">
        <v>520151.56</v>
      </c>
    </row>
    <row r="108" spans="1:3">
      <c r="A108" t="s">
        <v>133</v>
      </c>
      <c r="B108" t="s">
        <v>27</v>
      </c>
      <c r="C108">
        <v>540466.71</v>
      </c>
    </row>
    <row r="109" spans="1:3">
      <c r="A109" t="s">
        <v>134</v>
      </c>
      <c r="B109" t="s">
        <v>27</v>
      </c>
      <c r="C109">
        <v>554103.68000000005</v>
      </c>
    </row>
    <row r="110" spans="1:3">
      <c r="A110" t="s">
        <v>135</v>
      </c>
      <c r="B110" t="s">
        <v>27</v>
      </c>
      <c r="C110">
        <v>552861.12</v>
      </c>
    </row>
    <row r="111" spans="1:3">
      <c r="A111" t="s">
        <v>136</v>
      </c>
      <c r="B111" t="s">
        <v>27</v>
      </c>
      <c r="C111">
        <v>550395.76</v>
      </c>
    </row>
    <row r="112" spans="1:3">
      <c r="A112" t="s">
        <v>137</v>
      </c>
      <c r="B112" t="s">
        <v>27</v>
      </c>
      <c r="C112">
        <v>532237.24</v>
      </c>
    </row>
    <row r="113" spans="1:3">
      <c r="A113" t="s">
        <v>138</v>
      </c>
      <c r="B113" t="s">
        <v>27</v>
      </c>
      <c r="C113">
        <v>513219.63</v>
      </c>
    </row>
    <row r="114" spans="1:3">
      <c r="A114" t="s">
        <v>139</v>
      </c>
      <c r="B114" t="s">
        <v>27</v>
      </c>
      <c r="C114">
        <v>498161.18</v>
      </c>
    </row>
    <row r="115" spans="1:3">
      <c r="A115" t="s">
        <v>140</v>
      </c>
      <c r="B115" t="s">
        <v>27</v>
      </c>
      <c r="C115">
        <v>484981.6</v>
      </c>
    </row>
    <row r="116" spans="1:3">
      <c r="A116" t="s">
        <v>141</v>
      </c>
      <c r="B116" t="s">
        <v>27</v>
      </c>
      <c r="C116">
        <v>487201.4</v>
      </c>
    </row>
    <row r="117" spans="1:3">
      <c r="A117" t="s">
        <v>142</v>
      </c>
      <c r="B117" t="s">
        <v>27</v>
      </c>
      <c r="C117">
        <v>485790.54</v>
      </c>
    </row>
    <row r="118" spans="1:3">
      <c r="A118" t="s">
        <v>143</v>
      </c>
      <c r="B118" t="s">
        <v>27</v>
      </c>
      <c r="C118">
        <v>486155.09</v>
      </c>
    </row>
    <row r="119" spans="1:3">
      <c r="A119" t="s">
        <v>144</v>
      </c>
      <c r="B119" t="s">
        <v>27</v>
      </c>
      <c r="C119">
        <v>480026.33</v>
      </c>
    </row>
    <row r="120" spans="1:3">
      <c r="A120" t="s">
        <v>145</v>
      </c>
      <c r="B120" t="s">
        <v>27</v>
      </c>
      <c r="C120">
        <v>486714.86</v>
      </c>
    </row>
    <row r="121" spans="1:3">
      <c r="A121" t="s">
        <v>146</v>
      </c>
      <c r="B121" t="s">
        <v>27</v>
      </c>
      <c r="C121">
        <v>474654.89</v>
      </c>
    </row>
    <row r="122" spans="1:3">
      <c r="A122" t="s">
        <v>147</v>
      </c>
      <c r="B122" t="s">
        <v>27</v>
      </c>
      <c r="C122">
        <v>480566.72</v>
      </c>
    </row>
    <row r="123" spans="1:3">
      <c r="A123" t="s">
        <v>148</v>
      </c>
      <c r="B123" t="s">
        <v>27</v>
      </c>
      <c r="C123">
        <v>479835.4</v>
      </c>
    </row>
    <row r="124" spans="1:3">
      <c r="A124" t="s">
        <v>149</v>
      </c>
      <c r="B124" t="s">
        <v>27</v>
      </c>
      <c r="C124">
        <v>460833.91</v>
      </c>
    </row>
    <row r="125" spans="1:3">
      <c r="A125" t="s">
        <v>150</v>
      </c>
      <c r="B125" t="s">
        <v>27</v>
      </c>
      <c r="C125">
        <v>456142.74</v>
      </c>
    </row>
    <row r="126" spans="1:3">
      <c r="A126" t="s">
        <v>151</v>
      </c>
      <c r="B126" t="s">
        <v>27</v>
      </c>
      <c r="C126">
        <v>445451.65</v>
      </c>
    </row>
    <row r="127" spans="1:3">
      <c r="A127" t="s">
        <v>152</v>
      </c>
      <c r="B127" t="s">
        <v>27</v>
      </c>
      <c r="C127">
        <v>467638.65</v>
      </c>
    </row>
    <row r="128" spans="1:3">
      <c r="A128" t="s">
        <v>153</v>
      </c>
      <c r="B128" t="s">
        <v>27</v>
      </c>
      <c r="C128">
        <v>462232.6</v>
      </c>
    </row>
    <row r="129" spans="1:3">
      <c r="A129" t="s">
        <v>154</v>
      </c>
      <c r="B129" t="s">
        <v>27</v>
      </c>
      <c r="C129">
        <v>481716.75</v>
      </c>
    </row>
    <row r="130" spans="1:3">
      <c r="A130" t="s">
        <v>155</v>
      </c>
      <c r="B130" t="s">
        <v>27</v>
      </c>
      <c r="C130">
        <v>469331.27</v>
      </c>
    </row>
    <row r="131" spans="1:3">
      <c r="A131" t="s">
        <v>156</v>
      </c>
      <c r="B131" t="s">
        <v>27</v>
      </c>
      <c r="C131">
        <v>464838.76</v>
      </c>
    </row>
    <row r="132" spans="1:3">
      <c r="A132" t="s">
        <v>157</v>
      </c>
      <c r="B132" t="s">
        <v>27</v>
      </c>
      <c r="C132">
        <v>466168.8</v>
      </c>
    </row>
    <row r="133" spans="1:3">
      <c r="A133" t="s">
        <v>158</v>
      </c>
      <c r="B133" t="s">
        <v>27</v>
      </c>
      <c r="C133">
        <v>451731.96</v>
      </c>
    </row>
    <row r="134" spans="1:3">
      <c r="A134" t="s">
        <v>159</v>
      </c>
      <c r="B134" t="s">
        <v>27</v>
      </c>
      <c r="C134">
        <v>446877.99</v>
      </c>
    </row>
    <row r="135" spans="1:3">
      <c r="A135" t="s">
        <v>160</v>
      </c>
      <c r="B135" t="s">
        <v>27</v>
      </c>
      <c r="C135">
        <v>451872.72</v>
      </c>
    </row>
    <row r="136" spans="1:3">
      <c r="A136" t="s">
        <v>161</v>
      </c>
      <c r="B136" t="s">
        <v>27</v>
      </c>
      <c r="C136">
        <v>460653.06</v>
      </c>
    </row>
    <row r="137" spans="1:3">
      <c r="A137" t="s">
        <v>162</v>
      </c>
      <c r="B137" t="s">
        <v>27</v>
      </c>
      <c r="C137">
        <v>456611.19</v>
      </c>
    </row>
    <row r="138" spans="1:3">
      <c r="A138" t="s">
        <v>163</v>
      </c>
      <c r="B138" t="s">
        <v>27</v>
      </c>
      <c r="C138">
        <v>447151.08</v>
      </c>
    </row>
    <row r="139" spans="1:3">
      <c r="A139" t="s">
        <v>164</v>
      </c>
      <c r="B139" t="s">
        <v>27</v>
      </c>
      <c r="C139">
        <v>437154.62</v>
      </c>
    </row>
    <row r="140" spans="1:3">
      <c r="A140" t="s">
        <v>165</v>
      </c>
      <c r="B140" t="s">
        <v>27</v>
      </c>
      <c r="C140">
        <v>430574.44</v>
      </c>
    </row>
    <row r="141" spans="1:3">
      <c r="A141" t="s">
        <v>166</v>
      </c>
      <c r="B141" t="s">
        <v>27</v>
      </c>
      <c r="C141">
        <v>417386.87</v>
      </c>
    </row>
    <row r="142" spans="1:3">
      <c r="A142" t="s">
        <v>167</v>
      </c>
      <c r="B142" t="s">
        <v>27</v>
      </c>
      <c r="C142">
        <v>413616.43</v>
      </c>
    </row>
    <row r="143" spans="1:3">
      <c r="A143" t="s">
        <v>168</v>
      </c>
      <c r="B143" t="s">
        <v>27</v>
      </c>
      <c r="C143">
        <v>415031.65</v>
      </c>
    </row>
    <row r="144" spans="1:3">
      <c r="A144" t="s">
        <v>169</v>
      </c>
      <c r="B144" t="s">
        <v>27</v>
      </c>
      <c r="C144">
        <v>401345.9</v>
      </c>
    </row>
    <row r="145" spans="1:3">
      <c r="A145" t="s">
        <v>170</v>
      </c>
      <c r="B145" t="s">
        <v>27</v>
      </c>
      <c r="C145">
        <v>380595.38</v>
      </c>
    </row>
    <row r="146" spans="1:3">
      <c r="A146" t="s">
        <v>171</v>
      </c>
      <c r="B146" t="s">
        <v>27</v>
      </c>
      <c r="C146">
        <v>374059.95</v>
      </c>
    </row>
    <row r="147" spans="1:3">
      <c r="A147" t="s">
        <v>172</v>
      </c>
      <c r="B147" t="s">
        <v>27</v>
      </c>
      <c r="C147">
        <v>370985.78</v>
      </c>
    </row>
    <row r="148" spans="1:3">
      <c r="A148" t="s">
        <v>173</v>
      </c>
      <c r="B148" t="s">
        <v>27</v>
      </c>
      <c r="C148">
        <v>368190.68</v>
      </c>
    </row>
    <row r="149" spans="1:3">
      <c r="A149" t="s">
        <v>174</v>
      </c>
      <c r="B149" t="s">
        <v>27</v>
      </c>
      <c r="C149">
        <v>371579.59</v>
      </c>
    </row>
    <row r="150" spans="1:3">
      <c r="A150" t="s">
        <v>175</v>
      </c>
      <c r="B150" t="s">
        <v>27</v>
      </c>
      <c r="C150">
        <v>367203.76</v>
      </c>
    </row>
    <row r="151" spans="1:3">
      <c r="A151" t="s">
        <v>176</v>
      </c>
      <c r="B151" t="s">
        <v>27</v>
      </c>
      <c r="C151">
        <v>359665.56</v>
      </c>
    </row>
    <row r="152" spans="1:3">
      <c r="A152" t="s">
        <v>177</v>
      </c>
      <c r="B152" t="s">
        <v>27</v>
      </c>
      <c r="C152">
        <v>355142.02</v>
      </c>
    </row>
    <row r="153" spans="1:3">
      <c r="A153" t="s">
        <v>178</v>
      </c>
      <c r="B153" t="s">
        <v>27</v>
      </c>
      <c r="C153">
        <v>350356.15</v>
      </c>
    </row>
    <row r="154" spans="1:3">
      <c r="A154" t="s">
        <v>179</v>
      </c>
      <c r="B154" t="s">
        <v>27</v>
      </c>
      <c r="C154">
        <v>342612.11</v>
      </c>
    </row>
    <row r="155" spans="1:3">
      <c r="A155" t="s">
        <v>180</v>
      </c>
      <c r="B155" t="s">
        <v>27</v>
      </c>
      <c r="C155">
        <v>349889.65</v>
      </c>
    </row>
    <row r="156" spans="1:3">
      <c r="A156" t="s">
        <v>181</v>
      </c>
      <c r="B156" t="s">
        <v>27</v>
      </c>
      <c r="C156">
        <v>350107.67</v>
      </c>
    </row>
    <row r="157" spans="1:3">
      <c r="A157" t="s">
        <v>182</v>
      </c>
      <c r="B157" t="s">
        <v>27</v>
      </c>
      <c r="C157">
        <v>347431.33</v>
      </c>
    </row>
    <row r="158" spans="1:3">
      <c r="A158" t="s">
        <v>183</v>
      </c>
      <c r="B158" t="s">
        <v>27</v>
      </c>
      <c r="C158">
        <v>333416.59999999998</v>
      </c>
    </row>
    <row r="159" spans="1:3">
      <c r="A159" t="s">
        <v>184</v>
      </c>
      <c r="B159" t="s">
        <v>27</v>
      </c>
      <c r="C159">
        <v>339226.35</v>
      </c>
    </row>
    <row r="160" spans="1:3">
      <c r="A160" t="s">
        <v>185</v>
      </c>
      <c r="B160" t="s">
        <v>27</v>
      </c>
      <c r="C160">
        <v>331522.73</v>
      </c>
    </row>
    <row r="161" spans="1:3">
      <c r="A161" t="s">
        <v>186</v>
      </c>
      <c r="B161" t="s">
        <v>27</v>
      </c>
      <c r="C161">
        <v>295168.12</v>
      </c>
    </row>
    <row r="162" spans="1:3">
      <c r="A162" t="s">
        <v>187</v>
      </c>
      <c r="B162" t="s">
        <v>27</v>
      </c>
      <c r="C162">
        <v>348267.69</v>
      </c>
    </row>
    <row r="163" spans="1:3">
      <c r="A163" t="s">
        <v>188</v>
      </c>
      <c r="B163" t="s">
        <v>27</v>
      </c>
      <c r="C163">
        <v>328932.40999999997</v>
      </c>
    </row>
    <row r="164" spans="1:3">
      <c r="A164" t="s">
        <v>189</v>
      </c>
      <c r="B164" t="s">
        <v>27</v>
      </c>
      <c r="C164">
        <v>347865.72</v>
      </c>
    </row>
    <row r="165" spans="1:3">
      <c r="A165" t="s">
        <v>190</v>
      </c>
      <c r="B165" t="s">
        <v>27</v>
      </c>
      <c r="C165">
        <v>347583.77</v>
      </c>
    </row>
    <row r="166" spans="1:3">
      <c r="A166" t="s">
        <v>191</v>
      </c>
      <c r="B166" t="s">
        <v>27</v>
      </c>
      <c r="C166">
        <v>332707.19</v>
      </c>
    </row>
    <row r="167" spans="1:3">
      <c r="A167" t="s">
        <v>192</v>
      </c>
      <c r="B167" t="s">
        <v>27</v>
      </c>
      <c r="C167">
        <v>344135.65</v>
      </c>
    </row>
    <row r="168" spans="1:3">
      <c r="A168" t="s">
        <v>193</v>
      </c>
      <c r="B168" t="s">
        <v>27</v>
      </c>
      <c r="C168">
        <v>348942.75</v>
      </c>
    </row>
    <row r="169" spans="1:3">
      <c r="A169" t="s">
        <v>194</v>
      </c>
      <c r="B169" t="s">
        <v>27</v>
      </c>
      <c r="C169">
        <v>341955.35</v>
      </c>
    </row>
    <row r="170" spans="1:3">
      <c r="A170" t="s">
        <v>195</v>
      </c>
      <c r="B170" t="s">
        <v>27</v>
      </c>
      <c r="C170">
        <v>334506.86</v>
      </c>
    </row>
    <row r="171" spans="1:3">
      <c r="A171" t="s">
        <v>196</v>
      </c>
      <c r="B171" t="s">
        <v>27</v>
      </c>
      <c r="C171">
        <v>322814.65000000002</v>
      </c>
    </row>
    <row r="172" spans="1:3">
      <c r="A172" t="s">
        <v>197</v>
      </c>
      <c r="B172" t="s">
        <v>27</v>
      </c>
      <c r="C172">
        <v>323398.15000000002</v>
      </c>
    </row>
    <row r="173" spans="1:3">
      <c r="A173" t="s">
        <v>198</v>
      </c>
      <c r="B173" t="s">
        <v>27</v>
      </c>
      <c r="C173">
        <v>345660.38</v>
      </c>
    </row>
    <row r="174" spans="1:3">
      <c r="A174" t="s">
        <v>199</v>
      </c>
      <c r="B174" t="s">
        <v>27</v>
      </c>
      <c r="C174">
        <v>355276.13</v>
      </c>
    </row>
    <row r="175" spans="1:3">
      <c r="A175" t="s">
        <v>200</v>
      </c>
      <c r="B175" t="s">
        <v>27</v>
      </c>
      <c r="C175">
        <v>356748.71</v>
      </c>
    </row>
    <row r="176" spans="1:3">
      <c r="A176" t="s">
        <v>201</v>
      </c>
      <c r="B176" t="s">
        <v>27</v>
      </c>
      <c r="C176">
        <v>358742.45</v>
      </c>
    </row>
    <row r="177" spans="1:3">
      <c r="A177" t="s">
        <v>202</v>
      </c>
      <c r="B177" t="s">
        <v>27</v>
      </c>
      <c r="C177">
        <v>355269.54</v>
      </c>
    </row>
    <row r="178" spans="1:3">
      <c r="A178" t="s">
        <v>203</v>
      </c>
      <c r="B178" t="s">
        <v>27</v>
      </c>
      <c r="C178">
        <v>351241.18</v>
      </c>
    </row>
    <row r="179" spans="1:3">
      <c r="A179" t="s">
        <v>204</v>
      </c>
      <c r="B179" t="s">
        <v>27</v>
      </c>
      <c r="C179">
        <v>346714.7</v>
      </c>
    </row>
    <row r="180" spans="1:3">
      <c r="A180" t="s">
        <v>205</v>
      </c>
      <c r="B180" t="s">
        <v>27</v>
      </c>
      <c r="C180">
        <v>348808.32</v>
      </c>
    </row>
    <row r="181" spans="1:3">
      <c r="A181" t="s">
        <v>206</v>
      </c>
      <c r="B181" t="s">
        <v>27</v>
      </c>
      <c r="C181">
        <v>337985.88</v>
      </c>
    </row>
    <row r="182" spans="1:3">
      <c r="A182" t="s">
        <v>207</v>
      </c>
      <c r="B182" t="s">
        <v>27</v>
      </c>
      <c r="C182">
        <v>324365.63</v>
      </c>
    </row>
    <row r="183" spans="1:3">
      <c r="A183" t="s">
        <v>208</v>
      </c>
      <c r="B183" t="s">
        <v>27</v>
      </c>
      <c r="C183">
        <v>316500.75</v>
      </c>
    </row>
    <row r="184" spans="1:3">
      <c r="A184" t="s">
        <v>209</v>
      </c>
      <c r="B184" t="s">
        <v>27</v>
      </c>
      <c r="C184">
        <v>311497.90999999997</v>
      </c>
    </row>
    <row r="185" spans="1:3">
      <c r="A185" t="s">
        <v>210</v>
      </c>
      <c r="B185" t="s">
        <v>27</v>
      </c>
      <c r="C185">
        <v>303153.5</v>
      </c>
    </row>
    <row r="186" spans="1:3">
      <c r="A186" t="s">
        <v>211</v>
      </c>
      <c r="B186" t="s">
        <v>27</v>
      </c>
      <c r="C186">
        <v>314876.12</v>
      </c>
    </row>
    <row r="187" spans="1:3">
      <c r="A187" t="s">
        <v>212</v>
      </c>
      <c r="B187" t="s">
        <v>27</v>
      </c>
      <c r="C187">
        <v>311536.88</v>
      </c>
    </row>
    <row r="188" spans="1:3">
      <c r="A188" t="s">
        <v>213</v>
      </c>
      <c r="B188" t="s">
        <v>27</v>
      </c>
      <c r="C188">
        <v>316001.59999999998</v>
      </c>
    </row>
    <row r="189" spans="1:3">
      <c r="A189" t="s">
        <v>214</v>
      </c>
      <c r="B189" t="s">
        <v>27</v>
      </c>
      <c r="C189">
        <v>308259.3</v>
      </c>
    </row>
    <row r="190" spans="1:3">
      <c r="A190" t="s">
        <v>215</v>
      </c>
      <c r="B190" t="s">
        <v>27</v>
      </c>
      <c r="C190">
        <v>299857.24</v>
      </c>
    </row>
    <row r="191" spans="1:3">
      <c r="A191" t="s">
        <v>216</v>
      </c>
      <c r="B191" t="s">
        <v>27</v>
      </c>
      <c r="C191">
        <v>294060.28999999998</v>
      </c>
    </row>
    <row r="192" spans="1:3">
      <c r="A192" t="s">
        <v>217</v>
      </c>
      <c r="B192" t="s">
        <v>27</v>
      </c>
      <c r="C192">
        <v>294730.28000000003</v>
      </c>
    </row>
    <row r="193" spans="1:3">
      <c r="A193" t="s">
        <v>218</v>
      </c>
      <c r="B193" t="s">
        <v>27</v>
      </c>
      <c r="C193">
        <v>289024.68</v>
      </c>
    </row>
    <row r="194" spans="1:3">
      <c r="A194" t="s">
        <v>219</v>
      </c>
      <c r="B194" t="s">
        <v>27</v>
      </c>
      <c r="C194">
        <v>279591.39</v>
      </c>
    </row>
    <row r="195" spans="1:3">
      <c r="A195" t="s">
        <v>220</v>
      </c>
      <c r="B195" t="s">
        <v>27</v>
      </c>
      <c r="C195">
        <v>280060.15999999997</v>
      </c>
    </row>
    <row r="196" spans="1:3">
      <c r="A196" t="s">
        <v>221</v>
      </c>
      <c r="B196" t="s">
        <v>27</v>
      </c>
      <c r="C196">
        <v>278828.92</v>
      </c>
    </row>
    <row r="197" spans="1:3">
      <c r="A197" t="s">
        <v>222</v>
      </c>
      <c r="B197" t="s">
        <v>27</v>
      </c>
      <c r="C197">
        <v>277655.71000000002</v>
      </c>
    </row>
    <row r="198" spans="1:3">
      <c r="A198" t="s">
        <v>223</v>
      </c>
      <c r="B198" t="s">
        <v>27</v>
      </c>
      <c r="C198">
        <v>283923.48</v>
      </c>
    </row>
    <row r="199" spans="1:3">
      <c r="A199" t="s">
        <v>224</v>
      </c>
      <c r="B199" t="s">
        <v>27</v>
      </c>
      <c r="C199">
        <v>287820.99</v>
      </c>
    </row>
    <row r="200" spans="1:3">
      <c r="A200" t="s">
        <v>225</v>
      </c>
      <c r="B200" t="s">
        <v>27</v>
      </c>
      <c r="C200">
        <v>288982.03000000003</v>
      </c>
    </row>
    <row r="201" spans="1:3">
      <c r="A201" t="s">
        <v>226</v>
      </c>
      <c r="B201" t="s">
        <v>27</v>
      </c>
      <c r="C201">
        <v>282998.27</v>
      </c>
    </row>
    <row r="202" spans="1:3">
      <c r="A202" t="s">
        <v>227</v>
      </c>
      <c r="B202" t="s">
        <v>27</v>
      </c>
      <c r="C202">
        <v>276080</v>
      </c>
    </row>
    <row r="203" spans="1:3">
      <c r="A203" t="s">
        <v>228</v>
      </c>
      <c r="B203" t="s">
        <v>27</v>
      </c>
      <c r="C203">
        <v>275972.42</v>
      </c>
    </row>
    <row r="204" spans="1:3">
      <c r="A204" t="s">
        <v>229</v>
      </c>
      <c r="B204" t="s">
        <v>27</v>
      </c>
      <c r="C204">
        <v>275037.89</v>
      </c>
    </row>
    <row r="205" spans="1:3">
      <c r="A205" t="s">
        <v>230</v>
      </c>
      <c r="B205" t="s">
        <v>27</v>
      </c>
      <c r="C205">
        <v>275808.65000000002</v>
      </c>
    </row>
    <row r="206" spans="1:3">
      <c r="A206" t="s">
        <v>231</v>
      </c>
      <c r="B206" t="s">
        <v>27</v>
      </c>
      <c r="C206">
        <v>265493.61</v>
      </c>
    </row>
    <row r="207" spans="1:3">
      <c r="A207" t="s">
        <v>232</v>
      </c>
      <c r="B207" t="s">
        <v>27</v>
      </c>
      <c r="C207">
        <v>259991.33</v>
      </c>
    </row>
    <row r="208" spans="1:3">
      <c r="A208" t="s">
        <v>233</v>
      </c>
      <c r="B208" t="s">
        <v>27</v>
      </c>
      <c r="C208">
        <v>250837.03</v>
      </c>
    </row>
    <row r="209" spans="1:3">
      <c r="A209" t="s">
        <v>234</v>
      </c>
      <c r="B209" t="s">
        <v>27</v>
      </c>
      <c r="C209">
        <v>252597.77</v>
      </c>
    </row>
    <row r="210" spans="1:3">
      <c r="A210" t="s">
        <v>235</v>
      </c>
      <c r="B210" t="s">
        <v>27</v>
      </c>
      <c r="C210">
        <v>248354.19</v>
      </c>
    </row>
    <row r="211" spans="1:3">
      <c r="A211" t="s">
        <v>236</v>
      </c>
      <c r="B211" t="s">
        <v>27</v>
      </c>
      <c r="C211">
        <v>250137.65</v>
      </c>
    </row>
    <row r="212" spans="1:3">
      <c r="A212" t="s">
        <v>237</v>
      </c>
      <c r="B212" t="s">
        <v>27</v>
      </c>
      <c r="C212">
        <v>255392.4</v>
      </c>
    </row>
    <row r="213" spans="1:3">
      <c r="A213" t="s">
        <v>238</v>
      </c>
      <c r="B213" t="s">
        <v>27</v>
      </c>
      <c r="C213">
        <v>248235.16</v>
      </c>
    </row>
    <row r="214" spans="1:3">
      <c r="A214" t="s">
        <v>239</v>
      </c>
      <c r="B214" t="s">
        <v>27</v>
      </c>
      <c r="C214">
        <v>240627.6</v>
      </c>
    </row>
    <row r="215" spans="1:3">
      <c r="A215" t="s">
        <v>240</v>
      </c>
      <c r="B215" t="s">
        <v>27</v>
      </c>
      <c r="C215">
        <v>243691.73</v>
      </c>
    </row>
    <row r="216" spans="1:3">
      <c r="A216" t="s">
        <v>241</v>
      </c>
      <c r="B216" t="s">
        <v>27</v>
      </c>
      <c r="C216">
        <v>253292.21</v>
      </c>
    </row>
    <row r="217" spans="1:3">
      <c r="A217" t="s">
        <v>242</v>
      </c>
      <c r="B217" t="s">
        <v>27</v>
      </c>
      <c r="C217">
        <v>244355.12</v>
      </c>
    </row>
    <row r="218" spans="1:3">
      <c r="A218" t="s">
        <v>243</v>
      </c>
      <c r="B218" t="s">
        <v>27</v>
      </c>
      <c r="C218">
        <v>245993.04</v>
      </c>
    </row>
    <row r="219" spans="1:3">
      <c r="A219" t="s">
        <v>244</v>
      </c>
      <c r="B219" t="s">
        <v>27</v>
      </c>
      <c r="C219">
        <v>245057.57</v>
      </c>
    </row>
    <row r="220" spans="1:3">
      <c r="A220" t="s">
        <v>245</v>
      </c>
      <c r="B220" t="s">
        <v>27</v>
      </c>
      <c r="C220">
        <v>245335.83</v>
      </c>
    </row>
    <row r="221" spans="1:3">
      <c r="A221" t="s">
        <v>246</v>
      </c>
      <c r="B221" t="s">
        <v>27</v>
      </c>
      <c r="C221">
        <v>243117.19</v>
      </c>
    </row>
    <row r="222" spans="1:3">
      <c r="A222" t="s">
        <v>247</v>
      </c>
      <c r="B222" t="s">
        <v>27</v>
      </c>
      <c r="C222">
        <v>247009.6</v>
      </c>
    </row>
    <row r="223" spans="1:3">
      <c r="A223" t="s">
        <v>248</v>
      </c>
      <c r="B223" t="s">
        <v>27</v>
      </c>
      <c r="C223">
        <v>257244.84</v>
      </c>
    </row>
    <row r="224" spans="1:3">
      <c r="A224" t="s">
        <v>249</v>
      </c>
      <c r="B224" t="s">
        <v>27</v>
      </c>
      <c r="C224">
        <v>245273.59</v>
      </c>
    </row>
    <row r="225" spans="1:3">
      <c r="A225" t="s">
        <v>250</v>
      </c>
      <c r="B225" t="s">
        <v>27</v>
      </c>
      <c r="C225">
        <v>248565.42</v>
      </c>
    </row>
    <row r="226" spans="1:3">
      <c r="A226" t="s">
        <v>251</v>
      </c>
      <c r="B226" t="s">
        <v>27</v>
      </c>
      <c r="C226">
        <v>261070.41</v>
      </c>
    </row>
    <row r="227" spans="1:3">
      <c r="A227" t="s">
        <v>252</v>
      </c>
      <c r="B227" t="s">
        <v>27</v>
      </c>
      <c r="C227">
        <v>259730.44</v>
      </c>
    </row>
    <row r="228" spans="1:3">
      <c r="A228" t="s">
        <v>253</v>
      </c>
      <c r="B228" t="s">
        <v>27</v>
      </c>
      <c r="C228">
        <v>256637.3</v>
      </c>
    </row>
    <row r="229" spans="1:3">
      <c r="A229" t="s">
        <v>254</v>
      </c>
      <c r="B229" t="s">
        <v>27</v>
      </c>
      <c r="C229">
        <v>285377.14</v>
      </c>
    </row>
    <row r="230" spans="1:3">
      <c r="A230" t="s">
        <v>255</v>
      </c>
      <c r="B230" t="s">
        <v>27</v>
      </c>
      <c r="C230">
        <v>296695.37</v>
      </c>
    </row>
    <row r="231" spans="1:3">
      <c r="A231" t="s">
        <v>256</v>
      </c>
      <c r="B231" t="s">
        <v>27</v>
      </c>
      <c r="C231">
        <v>289405.77</v>
      </c>
    </row>
    <row r="232" spans="1:3">
      <c r="A232" t="s">
        <v>257</v>
      </c>
      <c r="B232" t="s">
        <v>27</v>
      </c>
      <c r="C232">
        <v>293052.14</v>
      </c>
    </row>
    <row r="233" spans="1:3">
      <c r="A233" t="s">
        <v>258</v>
      </c>
      <c r="B233" t="s">
        <v>27</v>
      </c>
      <c r="C233">
        <v>288335.2</v>
      </c>
    </row>
    <row r="234" spans="1:3">
      <c r="A234" t="s">
        <v>259</v>
      </c>
      <c r="B234" t="s">
        <v>27</v>
      </c>
      <c r="C234">
        <v>314634.14</v>
      </c>
    </row>
    <row r="235" spans="1:3">
      <c r="A235" t="s">
        <v>260</v>
      </c>
      <c r="B235" t="s">
        <v>27</v>
      </c>
      <c r="C235">
        <v>319916.40000000002</v>
      </c>
    </row>
    <row r="236" spans="1:3">
      <c r="A236" t="s">
        <v>261</v>
      </c>
      <c r="B236" t="s">
        <v>27</v>
      </c>
      <c r="C236">
        <v>332625.24</v>
      </c>
    </row>
    <row r="237" spans="1:3">
      <c r="A237" t="s">
        <v>262</v>
      </c>
      <c r="B237" t="s">
        <v>27</v>
      </c>
      <c r="C237">
        <v>381571.46</v>
      </c>
    </row>
    <row r="238" spans="1:3">
      <c r="A238" t="s">
        <v>263</v>
      </c>
      <c r="B238" t="s">
        <v>27</v>
      </c>
      <c r="C238">
        <v>343151.16</v>
      </c>
    </row>
    <row r="239" spans="1:3">
      <c r="A239" t="s">
        <v>264</v>
      </c>
      <c r="B239" t="s">
        <v>27</v>
      </c>
      <c r="C239">
        <v>346619.61</v>
      </c>
    </row>
    <row r="240" spans="1:3">
      <c r="A240" t="s">
        <v>265</v>
      </c>
      <c r="B240" t="s">
        <v>27</v>
      </c>
      <c r="C240">
        <v>319352.03000000003</v>
      </c>
    </row>
    <row r="241" spans="1:3">
      <c r="A241" t="s">
        <v>266</v>
      </c>
      <c r="B241" t="s">
        <v>27</v>
      </c>
      <c r="C241">
        <v>305134.23</v>
      </c>
    </row>
    <row r="242" spans="1:3">
      <c r="A242" t="s">
        <v>267</v>
      </c>
      <c r="B242" t="s">
        <v>27</v>
      </c>
      <c r="C242">
        <v>354158.44</v>
      </c>
    </row>
    <row r="243" spans="1:3">
      <c r="A243" t="s">
        <v>268</v>
      </c>
      <c r="B243" t="s">
        <v>27</v>
      </c>
      <c r="C243">
        <v>352910.89</v>
      </c>
    </row>
    <row r="244" spans="1:3">
      <c r="A244" t="s">
        <v>269</v>
      </c>
      <c r="B244" t="s">
        <v>27</v>
      </c>
      <c r="C244">
        <v>341121.38</v>
      </c>
    </row>
    <row r="245" spans="1:3">
      <c r="A245" t="s">
        <v>270</v>
      </c>
      <c r="B245" t="s">
        <v>27</v>
      </c>
      <c r="C245">
        <v>378929.81</v>
      </c>
    </row>
    <row r="246" spans="1:3">
      <c r="A246" t="s">
        <v>271</v>
      </c>
      <c r="B246" t="s">
        <v>27</v>
      </c>
      <c r="C246">
        <v>417102.54</v>
      </c>
    </row>
    <row r="247" spans="1:3">
      <c r="A247" t="s">
        <v>272</v>
      </c>
      <c r="B247" t="s">
        <v>27</v>
      </c>
      <c r="C247">
        <v>420573.64</v>
      </c>
    </row>
    <row r="248" spans="1:3">
      <c r="A248" t="s">
        <v>273</v>
      </c>
      <c r="B248" t="s">
        <v>27</v>
      </c>
      <c r="C248">
        <v>408447.96</v>
      </c>
    </row>
    <row r="249" spans="1:3">
      <c r="A249" t="s">
        <v>274</v>
      </c>
      <c r="B249" t="s">
        <v>27</v>
      </c>
      <c r="C249">
        <v>414681.35</v>
      </c>
    </row>
    <row r="250" spans="1:3">
      <c r="A250" t="s">
        <v>275</v>
      </c>
      <c r="B250" t="s">
        <v>27</v>
      </c>
      <c r="C250">
        <v>372427.83</v>
      </c>
    </row>
    <row r="251" spans="1:3">
      <c r="A251" t="s">
        <v>276</v>
      </c>
      <c r="B251" t="s">
        <v>27</v>
      </c>
      <c r="C251">
        <v>344715.27</v>
      </c>
    </row>
    <row r="252" spans="1:3">
      <c r="A252" t="s">
        <v>277</v>
      </c>
      <c r="B252" t="s">
        <v>27</v>
      </c>
      <c r="C252">
        <v>346789.8</v>
      </c>
    </row>
    <row r="253" spans="1:3">
      <c r="A253" t="s">
        <v>278</v>
      </c>
      <c r="B253" t="s">
        <v>27</v>
      </c>
      <c r="C253">
        <v>346569.84</v>
      </c>
    </row>
    <row r="254" spans="1:3">
      <c r="A254" t="s">
        <v>279</v>
      </c>
      <c r="B254" t="s">
        <v>27</v>
      </c>
      <c r="C254">
        <v>351442.85</v>
      </c>
    </row>
    <row r="255" spans="1:3">
      <c r="A255" t="s">
        <v>280</v>
      </c>
      <c r="B255" t="s">
        <v>27</v>
      </c>
      <c r="C255">
        <v>351478.36</v>
      </c>
    </row>
    <row r="256" spans="1:3">
      <c r="A256" t="s">
        <v>281</v>
      </c>
      <c r="B256" t="s">
        <v>27</v>
      </c>
      <c r="C256">
        <v>335294.65000000002</v>
      </c>
    </row>
    <row r="257" spans="1:3">
      <c r="A257" t="s">
        <v>282</v>
      </c>
      <c r="B257" t="s">
        <v>27</v>
      </c>
      <c r="C257">
        <v>356824.96</v>
      </c>
    </row>
    <row r="258" spans="1:3">
      <c r="A258" t="s">
        <v>283</v>
      </c>
      <c r="B258" t="s">
        <v>27</v>
      </c>
      <c r="C258">
        <v>365671.57</v>
      </c>
    </row>
    <row r="259" spans="1:3">
      <c r="A259" t="s">
        <v>284</v>
      </c>
      <c r="B259" t="s">
        <v>27</v>
      </c>
      <c r="C259">
        <v>376241.64</v>
      </c>
    </row>
    <row r="260" spans="1:3">
      <c r="A260" t="s">
        <v>285</v>
      </c>
      <c r="B260" t="s">
        <v>27</v>
      </c>
      <c r="C260">
        <v>351595.2</v>
      </c>
    </row>
    <row r="261" spans="1:3">
      <c r="A261" t="s">
        <v>286</v>
      </c>
      <c r="B261" t="s">
        <v>27</v>
      </c>
      <c r="C261">
        <v>341681.56</v>
      </c>
    </row>
    <row r="262" spans="1:3">
      <c r="A262" t="s">
        <v>287</v>
      </c>
      <c r="B262" t="s">
        <v>27</v>
      </c>
      <c r="C262">
        <v>336272.78</v>
      </c>
    </row>
    <row r="263" spans="1:3">
      <c r="A263" t="s">
        <v>288</v>
      </c>
      <c r="B263" t="s">
        <v>27</v>
      </c>
      <c r="C263">
        <v>324016.58</v>
      </c>
    </row>
    <row r="264" spans="1:3">
      <c r="A264" t="s">
        <v>289</v>
      </c>
      <c r="B264" t="s">
        <v>27</v>
      </c>
      <c r="C264">
        <v>317315.38</v>
      </c>
    </row>
    <row r="265" spans="1:3">
      <c r="A265" t="s">
        <v>290</v>
      </c>
      <c r="B265" t="s">
        <v>27</v>
      </c>
      <c r="C265">
        <v>312786.94</v>
      </c>
    </row>
    <row r="266" spans="1:3">
      <c r="A266" t="s">
        <v>291</v>
      </c>
      <c r="B266" t="s">
        <v>27</v>
      </c>
      <c r="C266">
        <v>315670.11</v>
      </c>
    </row>
    <row r="267" spans="1:3">
      <c r="A267" t="s">
        <v>292</v>
      </c>
      <c r="B267" t="s">
        <v>27</v>
      </c>
      <c r="C267">
        <v>300723.96999999997</v>
      </c>
    </row>
    <row r="268" spans="1:3">
      <c r="A268" t="s">
        <v>293</v>
      </c>
      <c r="B268" t="s">
        <v>27</v>
      </c>
      <c r="C268">
        <v>294881.13</v>
      </c>
    </row>
    <row r="269" spans="1:3">
      <c r="A269" t="s">
        <v>294</v>
      </c>
      <c r="B269" t="s">
        <v>27</v>
      </c>
      <c r="C269">
        <v>299091.63</v>
      </c>
    </row>
    <row r="270" spans="1:3">
      <c r="A270" t="s">
        <v>295</v>
      </c>
      <c r="B270" t="s">
        <v>27</v>
      </c>
      <c r="C270">
        <v>317040.65999999997</v>
      </c>
    </row>
    <row r="271" spans="1:3">
      <c r="A271" t="s">
        <v>296</v>
      </c>
      <c r="B271" t="s">
        <v>27</v>
      </c>
      <c r="C271">
        <v>326194.5</v>
      </c>
    </row>
    <row r="272" spans="1:3">
      <c r="A272" t="s">
        <v>297</v>
      </c>
      <c r="B272" t="s">
        <v>27</v>
      </c>
      <c r="C272">
        <v>329739.53999999998</v>
      </c>
    </row>
    <row r="273" spans="1:3">
      <c r="A273" t="s">
        <v>298</v>
      </c>
      <c r="B273" t="s">
        <v>27</v>
      </c>
      <c r="C273">
        <v>318672.03999999998</v>
      </c>
    </row>
    <row r="274" spans="1:3">
      <c r="A274" t="s">
        <v>299</v>
      </c>
      <c r="B274" t="s">
        <v>27</v>
      </c>
      <c r="C274">
        <v>344690.1</v>
      </c>
    </row>
    <row r="275" spans="1:3">
      <c r="A275" t="s">
        <v>300</v>
      </c>
      <c r="B275" t="s">
        <v>27</v>
      </c>
      <c r="C275">
        <v>342625.04</v>
      </c>
    </row>
    <row r="276" spans="1:3">
      <c r="A276" t="s">
        <v>301</v>
      </c>
      <c r="B276" t="s">
        <v>27</v>
      </c>
      <c r="C276">
        <v>362156.07</v>
      </c>
    </row>
    <row r="277" spans="1:3">
      <c r="A277" t="s">
        <v>302</v>
      </c>
      <c r="B277" t="s">
        <v>27</v>
      </c>
      <c r="C277">
        <v>354757.92</v>
      </c>
    </row>
    <row r="278" spans="1:3">
      <c r="A278" t="s">
        <v>303</v>
      </c>
      <c r="B278" t="s">
        <v>27</v>
      </c>
      <c r="C278">
        <v>348290.35</v>
      </c>
    </row>
    <row r="279" spans="1:3">
      <c r="A279" t="s">
        <v>304</v>
      </c>
      <c r="B279" t="s">
        <v>27</v>
      </c>
      <c r="C279">
        <v>333807.3</v>
      </c>
    </row>
    <row r="280" spans="1:3">
      <c r="A280" t="s">
        <v>305</v>
      </c>
      <c r="B280" t="s">
        <v>27</v>
      </c>
      <c r="C280">
        <v>330228.82</v>
      </c>
    </row>
    <row r="281" spans="1:3">
      <c r="A281" t="s">
        <v>306</v>
      </c>
      <c r="B281" t="s">
        <v>27</v>
      </c>
      <c r="C281">
        <v>324477.78000000003</v>
      </c>
    </row>
    <row r="282" spans="1:3">
      <c r="A282" t="s">
        <v>307</v>
      </c>
      <c r="B282" t="s">
        <v>27</v>
      </c>
      <c r="C282">
        <v>315951.78999999998</v>
      </c>
    </row>
    <row r="283" spans="1:3">
      <c r="A283" t="s">
        <v>308</v>
      </c>
      <c r="B283" t="s">
        <v>27</v>
      </c>
      <c r="C283">
        <v>312791.14</v>
      </c>
    </row>
    <row r="284" spans="1:3">
      <c r="A284" t="s">
        <v>309</v>
      </c>
      <c r="B284" t="s">
        <v>27</v>
      </c>
      <c r="C284">
        <v>308520.32000000001</v>
      </c>
    </row>
    <row r="285" spans="1:3">
      <c r="A285" t="s">
        <v>310</v>
      </c>
      <c r="B285" t="s">
        <v>27</v>
      </c>
      <c r="C285">
        <v>309577.37</v>
      </c>
    </row>
    <row r="286" spans="1:3">
      <c r="A286" t="s">
        <v>311</v>
      </c>
      <c r="B286" t="s">
        <v>27</v>
      </c>
      <c r="C286">
        <v>325342.34000000003</v>
      </c>
    </row>
    <row r="287" spans="1:3">
      <c r="A287" t="s">
        <v>312</v>
      </c>
      <c r="B287" t="s">
        <v>27</v>
      </c>
      <c r="C287">
        <v>328167.81</v>
      </c>
    </row>
    <row r="288" spans="1:3">
      <c r="A288" t="s">
        <v>313</v>
      </c>
      <c r="B288" t="s">
        <v>27</v>
      </c>
      <c r="C288">
        <v>324285.39</v>
      </c>
    </row>
    <row r="289" spans="1:3">
      <c r="A289" t="s">
        <v>314</v>
      </c>
      <c r="B289" t="s">
        <v>27</v>
      </c>
      <c r="C289">
        <v>320820.74</v>
      </c>
    </row>
    <row r="290" spans="1:3">
      <c r="A290" t="s">
        <v>315</v>
      </c>
      <c r="B290" t="s">
        <v>27</v>
      </c>
      <c r="C290">
        <v>311624.3</v>
      </c>
    </row>
    <row r="291" spans="1:3">
      <c r="A291" t="s">
        <v>316</v>
      </c>
      <c r="B291" t="s">
        <v>27</v>
      </c>
      <c r="C291">
        <v>300481.64</v>
      </c>
    </row>
    <row r="292" spans="1:3">
      <c r="A292" t="s">
        <v>317</v>
      </c>
      <c r="B292" t="s">
        <v>27</v>
      </c>
      <c r="C292">
        <v>296041.61</v>
      </c>
    </row>
    <row r="293" spans="1:3">
      <c r="A293" t="s">
        <v>318</v>
      </c>
      <c r="B293" t="s">
        <v>27</v>
      </c>
      <c r="C293">
        <v>292925.7</v>
      </c>
    </row>
    <row r="294" spans="1:3">
      <c r="A294" t="s">
        <v>319</v>
      </c>
      <c r="B294" t="s">
        <v>27</v>
      </c>
      <c r="C294">
        <v>288047.40000000002</v>
      </c>
    </row>
    <row r="295" spans="1:3">
      <c r="A295" t="s">
        <v>320</v>
      </c>
      <c r="B295" t="s">
        <v>27</v>
      </c>
      <c r="C295">
        <v>290239.2</v>
      </c>
    </row>
    <row r="296" spans="1:3">
      <c r="A296" t="s">
        <v>321</v>
      </c>
      <c r="B296" t="s">
        <v>27</v>
      </c>
      <c r="C296">
        <v>293972.08</v>
      </c>
    </row>
    <row r="297" spans="1:3">
      <c r="A297" t="s">
        <v>322</v>
      </c>
      <c r="B297" t="s">
        <v>27</v>
      </c>
      <c r="C297">
        <v>292402.99</v>
      </c>
    </row>
    <row r="298" spans="1:3">
      <c r="A298" t="s">
        <v>323</v>
      </c>
      <c r="B298" t="s">
        <v>27</v>
      </c>
      <c r="C298">
        <v>289809.8</v>
      </c>
    </row>
    <row r="299" spans="1:3">
      <c r="A299" t="s">
        <v>324</v>
      </c>
      <c r="B299" t="s">
        <v>27</v>
      </c>
      <c r="C299">
        <v>287742.55</v>
      </c>
    </row>
    <row r="300" spans="1:3">
      <c r="A300" t="s">
        <v>325</v>
      </c>
      <c r="B300" t="s">
        <v>27</v>
      </c>
      <c r="C300">
        <v>279690.40000000002</v>
      </c>
    </row>
    <row r="301" spans="1:3">
      <c r="A301" t="s">
        <v>326</v>
      </c>
      <c r="B301" t="s">
        <v>27</v>
      </c>
      <c r="C301">
        <v>278913.75</v>
      </c>
    </row>
    <row r="302" spans="1:3">
      <c r="A302" t="s">
        <v>327</v>
      </c>
      <c r="B302" t="s">
        <v>27</v>
      </c>
      <c r="C302">
        <v>293676.78999999998</v>
      </c>
    </row>
    <row r="303" spans="1:3">
      <c r="A303" t="s">
        <v>328</v>
      </c>
      <c r="B303" t="s">
        <v>27</v>
      </c>
      <c r="C303">
        <v>279115.44</v>
      </c>
    </row>
    <row r="304" spans="1:3">
      <c r="A304" t="s">
        <v>329</v>
      </c>
      <c r="B304" t="s">
        <v>27</v>
      </c>
      <c r="C304">
        <v>286260.05</v>
      </c>
    </row>
    <row r="305" spans="1:3">
      <c r="A305" t="s">
        <v>330</v>
      </c>
      <c r="B305" t="s">
        <v>27</v>
      </c>
      <c r="C305">
        <v>298177.27</v>
      </c>
    </row>
    <row r="306" spans="1:3">
      <c r="A306" t="s">
        <v>331</v>
      </c>
      <c r="B306" t="s">
        <v>27</v>
      </c>
      <c r="C306">
        <v>295934.88</v>
      </c>
    </row>
    <row r="307" spans="1:3">
      <c r="A307" t="s">
        <v>332</v>
      </c>
      <c r="B307" t="s">
        <v>27</v>
      </c>
      <c r="C307">
        <v>296550.44</v>
      </c>
    </row>
    <row r="308" spans="1:3">
      <c r="A308" t="s">
        <v>333</v>
      </c>
      <c r="B308" t="s">
        <v>27</v>
      </c>
      <c r="C308">
        <v>301679.02</v>
      </c>
    </row>
    <row r="309" spans="1:3">
      <c r="A309" t="s">
        <v>334</v>
      </c>
      <c r="B309" t="s">
        <v>27</v>
      </c>
      <c r="C309">
        <v>287463.73</v>
      </c>
    </row>
    <row r="310" spans="1:3">
      <c r="A310" t="s">
        <v>335</v>
      </c>
      <c r="B310" t="s">
        <v>27</v>
      </c>
      <c r="C310">
        <v>278225.03000000003</v>
      </c>
    </row>
    <row r="311" spans="1:3">
      <c r="A311" t="s">
        <v>336</v>
      </c>
      <c r="B311" t="s">
        <v>27</v>
      </c>
      <c r="C311">
        <v>289789.5</v>
      </c>
    </row>
    <row r="312" spans="1:3">
      <c r="A312" t="s">
        <v>337</v>
      </c>
      <c r="B312" t="s">
        <v>27</v>
      </c>
      <c r="C312">
        <v>284168.93</v>
      </c>
    </row>
    <row r="313" spans="1:3">
      <c r="A313" t="s">
        <v>338</v>
      </c>
      <c r="B313" t="s">
        <v>27</v>
      </c>
      <c r="C313">
        <v>273913.93</v>
      </c>
    </row>
    <row r="314" spans="1:3">
      <c r="A314" t="s">
        <v>339</v>
      </c>
      <c r="B314" t="s">
        <v>27</v>
      </c>
      <c r="C314">
        <v>283636.56</v>
      </c>
    </row>
    <row r="315" spans="1:3">
      <c r="A315" t="s">
        <v>340</v>
      </c>
      <c r="B315" t="s">
        <v>27</v>
      </c>
      <c r="C315">
        <v>288860.31</v>
      </c>
    </row>
    <row r="316" spans="1:3">
      <c r="A316" t="s">
        <v>341</v>
      </c>
      <c r="B316" t="s">
        <v>27</v>
      </c>
      <c r="C316">
        <v>284569.14</v>
      </c>
    </row>
    <row r="317" spans="1:3">
      <c r="A317" t="s">
        <v>342</v>
      </c>
      <c r="B317" t="s">
        <v>27</v>
      </c>
      <c r="C317">
        <v>277173.21000000002</v>
      </c>
    </row>
    <row r="318" spans="1:3">
      <c r="A318" t="s">
        <v>343</v>
      </c>
      <c r="B318" t="s">
        <v>27</v>
      </c>
      <c r="C318">
        <v>273380.23</v>
      </c>
    </row>
    <row r="319" spans="1:3">
      <c r="A319" t="s">
        <v>344</v>
      </c>
      <c r="B319" t="s">
        <v>27</v>
      </c>
      <c r="C319">
        <v>272882.46999999997</v>
      </c>
    </row>
    <row r="320" spans="1:3">
      <c r="A320" t="s">
        <v>345</v>
      </c>
      <c r="B320" t="s">
        <v>27</v>
      </c>
      <c r="C320">
        <v>256628.95</v>
      </c>
    </row>
    <row r="321" spans="1:3">
      <c r="A321" t="s">
        <v>346</v>
      </c>
      <c r="B321" t="s">
        <v>27</v>
      </c>
      <c r="C321">
        <v>252413.05</v>
      </c>
    </row>
    <row r="322" spans="1:3">
      <c r="A322" t="s">
        <v>347</v>
      </c>
      <c r="B322" t="s">
        <v>27</v>
      </c>
      <c r="C322">
        <v>244837.48</v>
      </c>
    </row>
    <row r="323" spans="1:3">
      <c r="A323" t="s">
        <v>348</v>
      </c>
      <c r="B323" t="s">
        <v>27</v>
      </c>
      <c r="C323">
        <v>238436.28</v>
      </c>
    </row>
    <row r="324" spans="1:3">
      <c r="A324" t="s">
        <v>349</v>
      </c>
      <c r="B324" t="s">
        <v>27</v>
      </c>
      <c r="C324">
        <v>240235.68</v>
      </c>
    </row>
    <row r="325" spans="1:3">
      <c r="A325" t="s">
        <v>350</v>
      </c>
      <c r="B325" t="s">
        <v>27</v>
      </c>
      <c r="C325">
        <v>238246.36</v>
      </c>
    </row>
    <row r="326" spans="1:3">
      <c r="A326" t="s">
        <v>351</v>
      </c>
      <c r="B326" t="s">
        <v>27</v>
      </c>
      <c r="C326">
        <v>232256.5</v>
      </c>
    </row>
    <row r="327" spans="1:3">
      <c r="A327" t="s">
        <v>352</v>
      </c>
      <c r="B327" t="s">
        <v>27</v>
      </c>
      <c r="C327">
        <v>233936.5</v>
      </c>
    </row>
    <row r="328" spans="1:3">
      <c r="A328" t="s">
        <v>353</v>
      </c>
      <c r="B328" t="s">
        <v>27</v>
      </c>
      <c r="C328">
        <v>227383.62</v>
      </c>
    </row>
    <row r="329" spans="1:3">
      <c r="A329" t="s">
        <v>354</v>
      </c>
      <c r="B329" t="s">
        <v>27</v>
      </c>
      <c r="C329">
        <v>223768.67</v>
      </c>
    </row>
    <row r="330" spans="1:3">
      <c r="A330" t="s">
        <v>355</v>
      </c>
      <c r="B330" t="s">
        <v>27</v>
      </c>
      <c r="C330">
        <v>221300.36</v>
      </c>
    </row>
    <row r="331" spans="1:3">
      <c r="A331" t="s">
        <v>356</v>
      </c>
      <c r="B331" t="s">
        <v>27</v>
      </c>
      <c r="C331">
        <v>224158.44</v>
      </c>
    </row>
    <row r="332" spans="1:3">
      <c r="A332" t="s">
        <v>357</v>
      </c>
      <c r="B332" t="s">
        <v>27</v>
      </c>
      <c r="C332">
        <v>223619.94</v>
      </c>
    </row>
    <row r="333" spans="1:3">
      <c r="A333" t="s">
        <v>358</v>
      </c>
      <c r="B333" t="s">
        <v>27</v>
      </c>
      <c r="C333">
        <v>217410.39</v>
      </c>
    </row>
    <row r="334" spans="1:3">
      <c r="A334" t="s">
        <v>359</v>
      </c>
      <c r="B334" t="s">
        <v>27</v>
      </c>
      <c r="C334">
        <v>219356.23</v>
      </c>
    </row>
    <row r="335" spans="1:3">
      <c r="A335" t="s">
        <v>360</v>
      </c>
      <c r="B335" t="s">
        <v>27</v>
      </c>
      <c r="C335">
        <v>226707.06</v>
      </c>
    </row>
    <row r="336" spans="1:3">
      <c r="A336" t="s">
        <v>361</v>
      </c>
      <c r="B336" t="s">
        <v>27</v>
      </c>
      <c r="C336">
        <v>227579.12</v>
      </c>
    </row>
    <row r="337" spans="1:3">
      <c r="A337" t="s">
        <v>362</v>
      </c>
      <c r="B337" t="s">
        <v>27</v>
      </c>
      <c r="C337">
        <v>221717.59</v>
      </c>
    </row>
    <row r="338" spans="1:3">
      <c r="A338" t="s">
        <v>363</v>
      </c>
      <c r="B338" t="s">
        <v>27</v>
      </c>
      <c r="C338">
        <v>222019.81</v>
      </c>
    </row>
    <row r="339" spans="1:3">
      <c r="A339" t="s">
        <v>364</v>
      </c>
      <c r="B339" t="s">
        <v>27</v>
      </c>
      <c r="C339">
        <v>223289.11</v>
      </c>
    </row>
    <row r="340" spans="1:3">
      <c r="A340" t="s">
        <v>365</v>
      </c>
      <c r="B340" t="s">
        <v>27</v>
      </c>
      <c r="C340">
        <v>225627.69</v>
      </c>
    </row>
    <row r="341" spans="1:3">
      <c r="A341" t="s">
        <v>366</v>
      </c>
      <c r="B341" t="s">
        <v>27</v>
      </c>
      <c r="C341">
        <v>231538.22</v>
      </c>
    </row>
    <row r="342" spans="1:3">
      <c r="A342" t="s">
        <v>367</v>
      </c>
      <c r="B342" t="s">
        <v>27</v>
      </c>
      <c r="C342">
        <v>234574.98</v>
      </c>
    </row>
    <row r="343" spans="1:3">
      <c r="A343" t="s">
        <v>368</v>
      </c>
      <c r="B343" t="s">
        <v>27</v>
      </c>
      <c r="C343">
        <v>234961.97</v>
      </c>
    </row>
    <row r="344" spans="1:3">
      <c r="A344" t="s">
        <v>369</v>
      </c>
      <c r="B344" t="s">
        <v>27</v>
      </c>
      <c r="C344">
        <v>225634.07</v>
      </c>
    </row>
    <row r="345" spans="1:3">
      <c r="A345" t="s">
        <v>370</v>
      </c>
      <c r="B345" t="s">
        <v>27</v>
      </c>
      <c r="C345">
        <v>222574.14</v>
      </c>
    </row>
    <row r="346" spans="1:3">
      <c r="A346" t="s">
        <v>371</v>
      </c>
      <c r="B346" t="s">
        <v>27</v>
      </c>
      <c r="C346">
        <v>220665.35</v>
      </c>
    </row>
    <row r="347" spans="1:3">
      <c r="A347" t="s">
        <v>372</v>
      </c>
      <c r="B347" t="s">
        <v>27</v>
      </c>
      <c r="C347">
        <v>215399.98</v>
      </c>
    </row>
    <row r="348" spans="1:3">
      <c r="A348" t="s">
        <v>373</v>
      </c>
      <c r="B348" t="s">
        <v>27</v>
      </c>
      <c r="C348">
        <v>208505.25</v>
      </c>
    </row>
    <row r="349" spans="1:3">
      <c r="A349" t="s">
        <v>374</v>
      </c>
      <c r="B349" t="s">
        <v>27</v>
      </c>
      <c r="C349">
        <v>206870.5</v>
      </c>
    </row>
    <row r="350" spans="1:3">
      <c r="A350" t="s">
        <v>375</v>
      </c>
      <c r="B350" t="s">
        <v>27</v>
      </c>
      <c r="C350">
        <v>200068.06</v>
      </c>
    </row>
    <row r="351" spans="1:3">
      <c r="A351" t="s">
        <v>376</v>
      </c>
      <c r="B351" t="s">
        <v>27</v>
      </c>
      <c r="C351">
        <v>202400.05</v>
      </c>
    </row>
    <row r="352" spans="1:3">
      <c r="A352" t="s">
        <v>377</v>
      </c>
      <c r="B352" t="s">
        <v>27</v>
      </c>
      <c r="C352">
        <v>205423.69</v>
      </c>
    </row>
    <row r="353" spans="1:3">
      <c r="A353" t="s">
        <v>378</v>
      </c>
      <c r="B353" t="s">
        <v>27</v>
      </c>
      <c r="C353">
        <v>199281.87</v>
      </c>
    </row>
    <row r="354" spans="1:3">
      <c r="A354" t="s">
        <v>379</v>
      </c>
      <c r="B354" t="s">
        <v>27</v>
      </c>
      <c r="C354">
        <v>195380.81</v>
      </c>
    </row>
    <row r="355" spans="1:3">
      <c r="A355" t="s">
        <v>380</v>
      </c>
      <c r="B355" t="s">
        <v>27</v>
      </c>
      <c r="C355">
        <v>193256.25</v>
      </c>
    </row>
    <row r="356" spans="1:3">
      <c r="A356" t="s">
        <v>381</v>
      </c>
      <c r="B356" t="s">
        <v>27</v>
      </c>
      <c r="C356">
        <v>189330.7</v>
      </c>
    </row>
    <row r="357" spans="1:3">
      <c r="A357" t="s">
        <v>382</v>
      </c>
      <c r="B357" t="s">
        <v>27</v>
      </c>
      <c r="C357">
        <v>184831.07</v>
      </c>
    </row>
    <row r="358" spans="1:3">
      <c r="A358" t="s">
        <v>383</v>
      </c>
      <c r="B358" t="s">
        <v>27</v>
      </c>
      <c r="C358">
        <v>182653.54</v>
      </c>
    </row>
    <row r="359" spans="1:3">
      <c r="A359" t="s">
        <v>384</v>
      </c>
      <c r="B359" t="s">
        <v>27</v>
      </c>
      <c r="C359">
        <v>182672.42</v>
      </c>
    </row>
    <row r="360" spans="1:3">
      <c r="A360" t="s">
        <v>385</v>
      </c>
      <c r="B360" t="s">
        <v>27</v>
      </c>
      <c r="C360">
        <v>186388.83</v>
      </c>
    </row>
    <row r="361" spans="1:3">
      <c r="A361" t="s">
        <v>386</v>
      </c>
      <c r="B361" t="s">
        <v>27</v>
      </c>
      <c r="C361">
        <v>182807.08</v>
      </c>
    </row>
    <row r="362" spans="1:3">
      <c r="A362" t="s">
        <v>387</v>
      </c>
      <c r="B362" t="s">
        <v>27</v>
      </c>
      <c r="C362">
        <v>184130.05</v>
      </c>
    </row>
    <row r="363" spans="1:3">
      <c r="A363" t="s">
        <v>388</v>
      </c>
      <c r="B363" t="s">
        <v>27</v>
      </c>
      <c r="C363">
        <v>186864.36</v>
      </c>
    </row>
    <row r="364" spans="1:3">
      <c r="A364" t="s">
        <v>389</v>
      </c>
      <c r="B364" t="s">
        <v>27</v>
      </c>
      <c r="C364">
        <v>183130.16</v>
      </c>
    </row>
    <row r="365" spans="1:3">
      <c r="A365" t="s">
        <v>390</v>
      </c>
      <c r="B365" t="s">
        <v>27</v>
      </c>
      <c r="C365">
        <v>187244.15</v>
      </c>
    </row>
    <row r="366" spans="1:3">
      <c r="A366" t="s">
        <v>391</v>
      </c>
      <c r="B366" t="s">
        <v>27</v>
      </c>
      <c r="C366">
        <v>173641.84</v>
      </c>
    </row>
    <row r="367" spans="1:3">
      <c r="A367" t="s">
        <v>392</v>
      </c>
      <c r="B367" t="s">
        <v>27</v>
      </c>
      <c r="C367">
        <v>170412.23</v>
      </c>
    </row>
    <row r="368" spans="1:3">
      <c r="A368" t="s">
        <v>393</v>
      </c>
      <c r="B368" t="s">
        <v>27</v>
      </c>
      <c r="C368">
        <v>167798.82</v>
      </c>
    </row>
    <row r="369" spans="1:3">
      <c r="A369" t="s">
        <v>394</v>
      </c>
      <c r="B369" t="s">
        <v>27</v>
      </c>
      <c r="C369">
        <v>163292.98000000001</v>
      </c>
    </row>
    <row r="370" spans="1:3">
      <c r="A370" t="s">
        <v>395</v>
      </c>
      <c r="B370" t="s">
        <v>27</v>
      </c>
      <c r="C370">
        <v>166596.76</v>
      </c>
    </row>
    <row r="371" spans="1:3">
      <c r="A371" t="s">
        <v>396</v>
      </c>
      <c r="B371" t="s">
        <v>27</v>
      </c>
      <c r="C371">
        <v>168400.9</v>
      </c>
    </row>
    <row r="372" spans="1:3">
      <c r="A372" t="s">
        <v>397</v>
      </c>
      <c r="B372" t="s">
        <v>27</v>
      </c>
      <c r="C372">
        <v>171034.92</v>
      </c>
    </row>
    <row r="373" spans="1:3">
      <c r="A373" t="s">
        <v>398</v>
      </c>
      <c r="B373" t="s">
        <v>27</v>
      </c>
      <c r="C373">
        <v>166688.23000000001</v>
      </c>
    </row>
    <row r="374" spans="1:3">
      <c r="A374" t="s">
        <v>399</v>
      </c>
      <c r="B374" t="s">
        <v>27</v>
      </c>
      <c r="C374">
        <v>175904.92</v>
      </c>
    </row>
    <row r="375" spans="1:3">
      <c r="A375" t="s">
        <v>400</v>
      </c>
      <c r="B375" t="s">
        <v>27</v>
      </c>
      <c r="C375">
        <v>169994.86</v>
      </c>
    </row>
    <row r="376" spans="1:3">
      <c r="A376" t="s">
        <v>401</v>
      </c>
      <c r="B376" t="s">
        <v>27</v>
      </c>
      <c r="C376">
        <v>163906.59</v>
      </c>
    </row>
    <row r="377" spans="1:3">
      <c r="A377" t="s">
        <v>402</v>
      </c>
      <c r="B377" t="s">
        <v>27</v>
      </c>
      <c r="C377">
        <v>165066.60999999999</v>
      </c>
    </row>
    <row r="378" spans="1:3">
      <c r="A378" t="s">
        <v>403</v>
      </c>
      <c r="B378" t="s">
        <v>27</v>
      </c>
      <c r="C378">
        <v>165643.76</v>
      </c>
    </row>
    <row r="379" spans="1:3">
      <c r="A379" t="s">
        <v>404</v>
      </c>
      <c r="B379" t="s">
        <v>27</v>
      </c>
      <c r="C379">
        <v>177538.62</v>
      </c>
    </row>
    <row r="380" spans="1:3">
      <c r="A380" t="s">
        <v>405</v>
      </c>
      <c r="B380" t="s">
        <v>27</v>
      </c>
      <c r="C380">
        <v>172976.64000000001</v>
      </c>
    </row>
    <row r="381" spans="1:3">
      <c r="A381" t="s">
        <v>406</v>
      </c>
      <c r="B381" t="s">
        <v>27</v>
      </c>
      <c r="C381">
        <v>171142.18</v>
      </c>
    </row>
    <row r="382" spans="1:3">
      <c r="A382" t="s">
        <v>407</v>
      </c>
      <c r="B382" t="s">
        <v>27</v>
      </c>
      <c r="C382">
        <v>176452.44</v>
      </c>
    </row>
    <row r="383" spans="1:3">
      <c r="A383" t="s">
        <v>408</v>
      </c>
      <c r="B383" t="s">
        <v>27</v>
      </c>
      <c r="C383">
        <v>183694.01</v>
      </c>
    </row>
    <row r="384" spans="1:3">
      <c r="A384" t="s">
        <v>409</v>
      </c>
      <c r="B384" t="s">
        <v>27</v>
      </c>
      <c r="C384">
        <v>191669.18</v>
      </c>
    </row>
    <row r="385" spans="1:3">
      <c r="A385" t="s">
        <v>410</v>
      </c>
      <c r="B385" t="s">
        <v>27</v>
      </c>
      <c r="C385">
        <v>181829.08</v>
      </c>
    </row>
    <row r="386" spans="1:3">
      <c r="A386" t="s">
        <v>411</v>
      </c>
      <c r="B386" t="s">
        <v>27</v>
      </c>
      <c r="C386">
        <v>172216.35</v>
      </c>
    </row>
    <row r="387" spans="1:3">
      <c r="A387" t="s">
        <v>412</v>
      </c>
      <c r="B387" t="s">
        <v>27</v>
      </c>
      <c r="C387">
        <v>168569.87</v>
      </c>
    </row>
    <row r="388" spans="1:3">
      <c r="A388" t="s">
        <v>413</v>
      </c>
      <c r="B388" t="s">
        <v>27</v>
      </c>
      <c r="C388">
        <v>166450.46</v>
      </c>
    </row>
    <row r="389" spans="1:3">
      <c r="A389" t="s">
        <v>414</v>
      </c>
      <c r="B389" t="s">
        <v>27</v>
      </c>
      <c r="C389">
        <v>161429.79</v>
      </c>
    </row>
    <row r="390" spans="1:3">
      <c r="A390" t="s">
        <v>415</v>
      </c>
      <c r="B390" t="s">
        <v>27</v>
      </c>
      <c r="C390">
        <v>157711.07</v>
      </c>
    </row>
    <row r="391" spans="1:3">
      <c r="A391" t="s">
        <v>416</v>
      </c>
      <c r="B391" t="s">
        <v>27</v>
      </c>
      <c r="C391">
        <v>152964.66</v>
      </c>
    </row>
    <row r="392" spans="1:3">
      <c r="A392" t="s">
        <v>417</v>
      </c>
      <c r="B392" t="s">
        <v>27</v>
      </c>
      <c r="C392">
        <v>152819.79999999999</v>
      </c>
    </row>
    <row r="393" spans="1:3">
      <c r="A393" t="s">
        <v>418</v>
      </c>
      <c r="B393" t="s">
        <v>27</v>
      </c>
      <c r="C393">
        <v>150052.43</v>
      </c>
    </row>
    <row r="394" spans="1:3">
      <c r="A394" t="s">
        <v>419</v>
      </c>
      <c r="B394" t="s">
        <v>27</v>
      </c>
      <c r="C394">
        <v>148343.70000000001</v>
      </c>
    </row>
    <row r="395" spans="1:3">
      <c r="A395" t="s">
        <v>420</v>
      </c>
      <c r="B395" t="s">
        <v>27</v>
      </c>
      <c r="C395">
        <v>145772.26</v>
      </c>
    </row>
    <row r="396" spans="1:3">
      <c r="A396" t="s">
        <v>421</v>
      </c>
      <c r="B396" t="s">
        <v>27</v>
      </c>
      <c r="C396">
        <v>143917.54999999999</v>
      </c>
    </row>
    <row r="397" spans="1:3">
      <c r="A397" t="s">
        <v>422</v>
      </c>
      <c r="B397" t="s">
        <v>27</v>
      </c>
      <c r="C397">
        <v>146049.91</v>
      </c>
    </row>
    <row r="398" spans="1:3">
      <c r="A398" t="s">
        <v>423</v>
      </c>
      <c r="B398" t="s">
        <v>27</v>
      </c>
      <c r="C398">
        <v>141503.22</v>
      </c>
    </row>
    <row r="399" spans="1:3">
      <c r="A399" t="s">
        <v>424</v>
      </c>
      <c r="B399" t="s">
        <v>27</v>
      </c>
      <c r="C399">
        <v>137337.85</v>
      </c>
    </row>
    <row r="400" spans="1:3">
      <c r="A400" t="s">
        <v>425</v>
      </c>
      <c r="B400" t="s">
        <v>27</v>
      </c>
      <c r="C400">
        <v>135793.4</v>
      </c>
    </row>
    <row r="401" spans="1:3">
      <c r="A401" t="s">
        <v>426</v>
      </c>
      <c r="B401" t="s">
        <v>27</v>
      </c>
      <c r="C401">
        <v>137759.57999999999</v>
      </c>
    </row>
    <row r="402" spans="1:3">
      <c r="A402" t="s">
        <v>427</v>
      </c>
      <c r="B402" t="s">
        <v>27</v>
      </c>
      <c r="C402">
        <v>145759.24</v>
      </c>
    </row>
    <row r="403" spans="1:3">
      <c r="A403" t="s">
        <v>428</v>
      </c>
      <c r="B403" t="s">
        <v>27</v>
      </c>
      <c r="C403">
        <v>146569.65</v>
      </c>
    </row>
    <row r="404" spans="1:3">
      <c r="A404" t="s">
        <v>429</v>
      </c>
      <c r="B404" t="s">
        <v>27</v>
      </c>
      <c r="C404">
        <v>143869.51999999999</v>
      </c>
    </row>
    <row r="405" spans="1:3">
      <c r="A405" t="s">
        <v>430</v>
      </c>
      <c r="B405" t="s">
        <v>27</v>
      </c>
      <c r="C405">
        <v>151822.21</v>
      </c>
    </row>
    <row r="406" spans="1:3">
      <c r="A406" t="s">
        <v>431</v>
      </c>
      <c r="B406" t="s">
        <v>27</v>
      </c>
      <c r="C406">
        <v>149048.71</v>
      </c>
    </row>
    <row r="407" spans="1:3">
      <c r="A407" t="s">
        <v>432</v>
      </c>
      <c r="B407" t="s">
        <v>27</v>
      </c>
      <c r="C407">
        <v>148084.16</v>
      </c>
    </row>
    <row r="408" spans="1:3">
      <c r="A408" t="s">
        <v>433</v>
      </c>
      <c r="B408" t="s">
        <v>27</v>
      </c>
      <c r="C408">
        <v>146892.38</v>
      </c>
    </row>
    <row r="409" spans="1:3">
      <c r="A409" t="s">
        <v>434</v>
      </c>
      <c r="B409" t="s">
        <v>27</v>
      </c>
      <c r="C409">
        <v>146262.04999999999</v>
      </c>
    </row>
    <row r="410" spans="1:3">
      <c r="A410" t="s">
        <v>435</v>
      </c>
      <c r="B410" t="s">
        <v>27</v>
      </c>
      <c r="C410">
        <v>150109.97</v>
      </c>
    </row>
    <row r="411" spans="1:3">
      <c r="A411" t="s">
        <v>436</v>
      </c>
      <c r="B411" t="s">
        <v>27</v>
      </c>
      <c r="C411">
        <v>155880.51999999999</v>
      </c>
    </row>
    <row r="412" spans="1:3">
      <c r="A412" t="s">
        <v>437</v>
      </c>
      <c r="B412" t="s">
        <v>27</v>
      </c>
      <c r="C412">
        <v>148003.34</v>
      </c>
    </row>
    <row r="413" spans="1:3">
      <c r="A413" t="s">
        <v>438</v>
      </c>
      <c r="B413" t="s">
        <v>27</v>
      </c>
      <c r="C413">
        <v>139831.91</v>
      </c>
    </row>
    <row r="414" spans="1:3">
      <c r="A414" t="s">
        <v>439</v>
      </c>
      <c r="B414" t="s">
        <v>27</v>
      </c>
      <c r="C414">
        <v>140382.16</v>
      </c>
    </row>
    <row r="415" spans="1:3">
      <c r="A415" t="s">
        <v>440</v>
      </c>
      <c r="B415" t="s">
        <v>27</v>
      </c>
      <c r="C415">
        <v>137623.26</v>
      </c>
    </row>
    <row r="416" spans="1:3">
      <c r="A416" t="s">
        <v>441</v>
      </c>
      <c r="B416" t="s">
        <v>27</v>
      </c>
      <c r="C416">
        <v>137670.60999999999</v>
      </c>
    </row>
    <row r="417" spans="1:3">
      <c r="A417" t="s">
        <v>442</v>
      </c>
      <c r="B417" t="s">
        <v>27</v>
      </c>
      <c r="C417">
        <v>134806.49</v>
      </c>
    </row>
    <row r="418" spans="1:3">
      <c r="A418" t="s">
        <v>443</v>
      </c>
      <c r="B418" t="s">
        <v>27</v>
      </c>
      <c r="C418">
        <v>137274.44</v>
      </c>
    </row>
    <row r="419" spans="1:3">
      <c r="A419" t="s">
        <v>444</v>
      </c>
      <c r="B419" t="s">
        <v>27</v>
      </c>
      <c r="C419">
        <v>137818.53</v>
      </c>
    </row>
    <row r="420" spans="1:3">
      <c r="A420" t="s">
        <v>445</v>
      </c>
      <c r="B420" t="s">
        <v>27</v>
      </c>
      <c r="C420">
        <v>135700.9</v>
      </c>
    </row>
    <row r="421" spans="1:3">
      <c r="A421" t="s">
        <v>446</v>
      </c>
      <c r="B421" t="s">
        <v>27</v>
      </c>
      <c r="C421">
        <v>134493.74</v>
      </c>
    </row>
    <row r="422" spans="1:3">
      <c r="A422" t="s">
        <v>447</v>
      </c>
      <c r="B422" t="s">
        <v>27</v>
      </c>
      <c r="C422">
        <v>137045.75</v>
      </c>
    </row>
    <row r="423" spans="1:3">
      <c r="A423" t="s">
        <v>448</v>
      </c>
      <c r="B423" t="s">
        <v>27</v>
      </c>
      <c r="C423">
        <v>134746.26999999999</v>
      </c>
    </row>
    <row r="424" spans="1:3">
      <c r="A424" t="s">
        <v>449</v>
      </c>
      <c r="B424" t="s">
        <v>27</v>
      </c>
      <c r="C424">
        <v>132605.87</v>
      </c>
    </row>
    <row r="425" spans="1:3">
      <c r="A425" t="s">
        <v>450</v>
      </c>
      <c r="B425" t="s">
        <v>27</v>
      </c>
      <c r="C425">
        <v>135495.9</v>
      </c>
    </row>
    <row r="426" spans="1:3">
      <c r="A426" t="s">
        <v>451</v>
      </c>
      <c r="B426" t="s">
        <v>27</v>
      </c>
      <c r="C426">
        <v>137388.56</v>
      </c>
    </row>
    <row r="427" spans="1:3">
      <c r="A427" t="s">
        <v>452</v>
      </c>
      <c r="B427" t="s">
        <v>27</v>
      </c>
      <c r="C427">
        <v>134390.06</v>
      </c>
    </row>
    <row r="428" spans="1:3">
      <c r="A428" t="s">
        <v>453</v>
      </c>
      <c r="B428" t="s">
        <v>27</v>
      </c>
      <c r="C428">
        <v>133668.42000000001</v>
      </c>
    </row>
    <row r="429" spans="1:3">
      <c r="A429" t="s">
        <v>454</v>
      </c>
      <c r="B429" t="s">
        <v>27</v>
      </c>
      <c r="C429">
        <v>133877.54</v>
      </c>
    </row>
    <row r="430" spans="1:3">
      <c r="A430" t="s">
        <v>455</v>
      </c>
      <c r="B430" t="s">
        <v>27</v>
      </c>
      <c r="C430">
        <v>130021.75999999999</v>
      </c>
    </row>
    <row r="431" spans="1:3">
      <c r="A431" t="s">
        <v>456</v>
      </c>
      <c r="B431" t="s">
        <v>27</v>
      </c>
      <c r="C431">
        <v>125995.85</v>
      </c>
    </row>
    <row r="432" spans="1:3">
      <c r="A432" t="s">
        <v>457</v>
      </c>
      <c r="B432" t="s">
        <v>27</v>
      </c>
      <c r="C432">
        <v>124695.81</v>
      </c>
    </row>
    <row r="433" spans="1:3">
      <c r="A433" t="s">
        <v>458</v>
      </c>
      <c r="B433" t="s">
        <v>27</v>
      </c>
      <c r="C433">
        <v>123298.38</v>
      </c>
    </row>
    <row r="434" spans="1:3">
      <c r="A434" t="s">
        <v>459</v>
      </c>
      <c r="B434" t="s">
        <v>27</v>
      </c>
      <c r="C434">
        <v>123278.19</v>
      </c>
    </row>
    <row r="435" spans="1:3">
      <c r="A435" t="s">
        <v>460</v>
      </c>
      <c r="B435" t="s">
        <v>27</v>
      </c>
      <c r="C435">
        <v>122443.99</v>
      </c>
    </row>
    <row r="436" spans="1:3">
      <c r="A436" t="s">
        <v>461</v>
      </c>
      <c r="B436" t="s">
        <v>27</v>
      </c>
      <c r="C436">
        <v>121851.85</v>
      </c>
    </row>
    <row r="437" spans="1:3">
      <c r="A437" t="s">
        <v>462</v>
      </c>
      <c r="B437" t="s">
        <v>27</v>
      </c>
      <c r="C437">
        <v>120263.34</v>
      </c>
    </row>
    <row r="438" spans="1:3">
      <c r="A438" t="s">
        <v>463</v>
      </c>
      <c r="B438" t="s">
        <v>27</v>
      </c>
      <c r="C438">
        <v>114646.8</v>
      </c>
    </row>
    <row r="439" spans="1:3">
      <c r="A439" t="s">
        <v>464</v>
      </c>
      <c r="B439" t="s">
        <v>27</v>
      </c>
      <c r="C439">
        <v>117023.01</v>
      </c>
    </row>
    <row r="440" spans="1:3">
      <c r="A440" t="s">
        <v>465</v>
      </c>
      <c r="B440" t="s">
        <v>27</v>
      </c>
      <c r="C440">
        <v>117646.54</v>
      </c>
    </row>
    <row r="441" spans="1:3">
      <c r="A441" t="s">
        <v>466</v>
      </c>
      <c r="B441" t="s">
        <v>27</v>
      </c>
      <c r="C441">
        <v>123632.01</v>
      </c>
    </row>
    <row r="442" spans="1:3">
      <c r="A442" t="s">
        <v>467</v>
      </c>
      <c r="B442" t="s">
        <v>27</v>
      </c>
      <c r="C442">
        <v>128212</v>
      </c>
    </row>
    <row r="443" spans="1:3">
      <c r="A443" t="s">
        <v>468</v>
      </c>
      <c r="B443" t="s">
        <v>27</v>
      </c>
      <c r="C443">
        <v>134340.45000000001</v>
      </c>
    </row>
    <row r="444" spans="1:3">
      <c r="A444" t="s">
        <v>469</v>
      </c>
      <c r="B444" t="s">
        <v>27</v>
      </c>
      <c r="C444">
        <v>137560.97</v>
      </c>
    </row>
    <row r="445" spans="1:3">
      <c r="A445" t="s">
        <v>470</v>
      </c>
      <c r="B445" t="s">
        <v>27</v>
      </c>
      <c r="C445">
        <v>131014.42</v>
      </c>
    </row>
    <row r="446" spans="1:3">
      <c r="A446" t="s">
        <v>471</v>
      </c>
      <c r="B446" t="s">
        <v>27</v>
      </c>
      <c r="C446">
        <v>128458.16</v>
      </c>
    </row>
    <row r="447" spans="1:3">
      <c r="A447" t="s">
        <v>472</v>
      </c>
      <c r="B447" t="s">
        <v>27</v>
      </c>
      <c r="C447">
        <v>132797.9</v>
      </c>
    </row>
    <row r="448" spans="1:3">
      <c r="A448" t="s">
        <v>473</v>
      </c>
      <c r="B448" t="s">
        <v>27</v>
      </c>
      <c r="C448">
        <v>137716.69</v>
      </c>
    </row>
    <row r="449" spans="1:3">
      <c r="A449" t="s">
        <v>474</v>
      </c>
      <c r="B449" t="s">
        <v>27</v>
      </c>
      <c r="C449">
        <v>136899.60999999999</v>
      </c>
    </row>
    <row r="450" spans="1:3">
      <c r="A450" t="s">
        <v>475</v>
      </c>
      <c r="B450" t="s">
        <v>27</v>
      </c>
      <c r="C450">
        <v>137772.96</v>
      </c>
    </row>
    <row r="451" spans="1:3">
      <c r="A451" t="s">
        <v>476</v>
      </c>
      <c r="B451" t="s">
        <v>27</v>
      </c>
      <c r="C451">
        <v>139730.67000000001</v>
      </c>
    </row>
    <row r="452" spans="1:3">
      <c r="A452" t="s">
        <v>477</v>
      </c>
      <c r="B452" t="s">
        <v>27</v>
      </c>
      <c r="C452">
        <v>135992.07999999999</v>
      </c>
    </row>
    <row r="453" spans="1:3">
      <c r="A453" t="s">
        <v>478</v>
      </c>
      <c r="B453" t="s">
        <v>27</v>
      </c>
      <c r="C453">
        <v>137069.79</v>
      </c>
    </row>
    <row r="454" spans="1:3">
      <c r="A454" t="s">
        <v>479</v>
      </c>
      <c r="B454" t="s">
        <v>27</v>
      </c>
      <c r="C454">
        <v>137227.65</v>
      </c>
    </row>
    <row r="455" spans="1:3">
      <c r="A455" t="s">
        <v>480</v>
      </c>
      <c r="B455" t="s">
        <v>27</v>
      </c>
      <c r="C455">
        <v>140798.43</v>
      </c>
    </row>
    <row r="456" spans="1:3">
      <c r="A456" t="s">
        <v>481</v>
      </c>
      <c r="B456" t="s">
        <v>27</v>
      </c>
      <c r="C456">
        <v>144935.59</v>
      </c>
    </row>
    <row r="457" spans="1:3">
      <c r="A457" t="s">
        <v>482</v>
      </c>
      <c r="B457" t="s">
        <v>27</v>
      </c>
      <c r="C457">
        <v>152575.92000000001</v>
      </c>
    </row>
    <row r="458" spans="1:3">
      <c r="A458" t="s">
        <v>483</v>
      </c>
      <c r="B458" t="s">
        <v>27</v>
      </c>
      <c r="C458">
        <v>155192.38</v>
      </c>
    </row>
    <row r="459" spans="1:3">
      <c r="A459" t="s">
        <v>484</v>
      </c>
      <c r="B459" t="s">
        <v>27</v>
      </c>
      <c r="C459">
        <v>148221.04999999999</v>
      </c>
    </row>
    <row r="460" spans="1:3">
      <c r="A460" t="s">
        <v>485</v>
      </c>
      <c r="B460" t="s">
        <v>27</v>
      </c>
      <c r="C460">
        <v>148384.22</v>
      </c>
    </row>
    <row r="461" spans="1:3">
      <c r="A461" t="s">
        <v>486</v>
      </c>
      <c r="B461" t="s">
        <v>27</v>
      </c>
      <c r="C461">
        <v>139189.31</v>
      </c>
    </row>
    <row r="462" spans="1:3">
      <c r="A462" t="s">
        <v>487</v>
      </c>
      <c r="B462" t="s">
        <v>27</v>
      </c>
      <c r="C462">
        <v>136616.68</v>
      </c>
    </row>
    <row r="463" spans="1:3">
      <c r="A463" t="s">
        <v>488</v>
      </c>
      <c r="B463" t="s">
        <v>27</v>
      </c>
      <c r="C463">
        <v>134488.60999999999</v>
      </c>
    </row>
    <row r="464" spans="1:3">
      <c r="A464" t="s">
        <v>489</v>
      </c>
      <c r="B464" t="s">
        <v>27</v>
      </c>
      <c r="C464">
        <v>129637.68</v>
      </c>
    </row>
    <row r="465" spans="1:3">
      <c r="A465" t="s">
        <v>490</v>
      </c>
      <c r="B465" t="s">
        <v>27</v>
      </c>
      <c r="C465">
        <v>128791.28</v>
      </c>
    </row>
    <row r="466" spans="1:3">
      <c r="A466" t="s">
        <v>491</v>
      </c>
      <c r="B466" t="s">
        <v>27</v>
      </c>
      <c r="C466">
        <v>128989.54</v>
      </c>
    </row>
    <row r="467" spans="1:3">
      <c r="A467" t="s">
        <v>492</v>
      </c>
      <c r="B467" t="s">
        <v>27</v>
      </c>
      <c r="C467">
        <v>129464.45</v>
      </c>
    </row>
    <row r="468" spans="1:3">
      <c r="A468" t="s">
        <v>493</v>
      </c>
      <c r="B468" t="s">
        <v>27</v>
      </c>
      <c r="C468">
        <v>125444.48</v>
      </c>
    </row>
    <row r="469" spans="1:3">
      <c r="A469" t="s">
        <v>494</v>
      </c>
      <c r="B469" t="s">
        <v>27</v>
      </c>
      <c r="C469">
        <v>126686.8</v>
      </c>
    </row>
    <row r="470" spans="1:3">
      <c r="A470" t="s">
        <v>495</v>
      </c>
      <c r="B470" t="s">
        <v>27</v>
      </c>
      <c r="C470">
        <v>120493.06</v>
      </c>
    </row>
    <row r="471" spans="1:3">
      <c r="A471" t="s">
        <v>496</v>
      </c>
      <c r="B471" t="s">
        <v>27</v>
      </c>
      <c r="C471">
        <v>121776.91</v>
      </c>
    </row>
    <row r="472" spans="1:3">
      <c r="A472" t="s">
        <v>497</v>
      </c>
      <c r="B472" t="s">
        <v>27</v>
      </c>
      <c r="C472">
        <v>121774.98</v>
      </c>
    </row>
    <row r="473" spans="1:3">
      <c r="A473" t="s">
        <v>498</v>
      </c>
      <c r="B473" t="s">
        <v>27</v>
      </c>
      <c r="C473">
        <v>121243.66</v>
      </c>
    </row>
    <row r="474" spans="1:3">
      <c r="A474" t="s">
        <v>499</v>
      </c>
      <c r="B474" t="s">
        <v>27</v>
      </c>
      <c r="C474">
        <v>122269.4</v>
      </c>
    </row>
    <row r="475" spans="1:3">
      <c r="A475" t="s">
        <v>500</v>
      </c>
      <c r="B475" t="s">
        <v>27</v>
      </c>
      <c r="C475">
        <v>120633.32</v>
      </c>
    </row>
    <row r="476" spans="1:3">
      <c r="A476" t="s">
        <v>501</v>
      </c>
      <c r="B476" t="s">
        <v>27</v>
      </c>
      <c r="C476">
        <v>120065</v>
      </c>
    </row>
    <row r="477" spans="1:3">
      <c r="A477" t="s">
        <v>502</v>
      </c>
      <c r="B477" t="s">
        <v>27</v>
      </c>
      <c r="C477">
        <v>127142.43</v>
      </c>
    </row>
    <row r="478" spans="1:3">
      <c r="A478" t="s">
        <v>503</v>
      </c>
      <c r="B478" t="s">
        <v>27</v>
      </c>
      <c r="C478">
        <v>124752.85</v>
      </c>
    </row>
    <row r="479" spans="1:3">
      <c r="A479" t="s">
        <v>504</v>
      </c>
      <c r="B479" t="s">
        <v>27</v>
      </c>
      <c r="C479">
        <v>125087.16</v>
      </c>
    </row>
    <row r="480" spans="1:3">
      <c r="A480" t="s">
        <v>505</v>
      </c>
      <c r="B480" t="s">
        <v>27</v>
      </c>
      <c r="C480">
        <v>120201.46</v>
      </c>
    </row>
    <row r="481" spans="1:3">
      <c r="A481" t="s">
        <v>506</v>
      </c>
      <c r="B481" t="s">
        <v>27</v>
      </c>
      <c r="C481">
        <v>127258.73</v>
      </c>
    </row>
    <row r="482" spans="1:3">
      <c r="A482" t="s">
        <v>507</v>
      </c>
      <c r="B482" t="s">
        <v>27</v>
      </c>
      <c r="C482">
        <v>122325.07</v>
      </c>
    </row>
    <row r="483" spans="1:3">
      <c r="A483" t="s">
        <v>508</v>
      </c>
      <c r="B483" t="s">
        <v>27</v>
      </c>
      <c r="C483">
        <v>116202.23</v>
      </c>
    </row>
    <row r="484" spans="1:3">
      <c r="A484" t="s">
        <v>509</v>
      </c>
      <c r="B484" t="s">
        <v>27</v>
      </c>
      <c r="C484">
        <v>115083.14</v>
      </c>
    </row>
    <row r="485" spans="1:3">
      <c r="A485" t="s">
        <v>510</v>
      </c>
      <c r="B485" t="s">
        <v>27</v>
      </c>
      <c r="C485">
        <v>112149.11</v>
      </c>
    </row>
    <row r="486" spans="1:3">
      <c r="A486" t="s">
        <v>511</v>
      </c>
      <c r="B486" t="s">
        <v>27</v>
      </c>
      <c r="C486">
        <v>113042.53</v>
      </c>
    </row>
    <row r="487" spans="1:3">
      <c r="A487" t="s">
        <v>512</v>
      </c>
      <c r="B487" t="s">
        <v>27</v>
      </c>
      <c r="C487">
        <v>110750.34</v>
      </c>
    </row>
    <row r="488" spans="1:3">
      <c r="A488" t="s">
        <v>513</v>
      </c>
      <c r="B488" t="s">
        <v>27</v>
      </c>
      <c r="C488">
        <v>109590.01</v>
      </c>
    </row>
    <row r="489" spans="1:3">
      <c r="A489" t="s">
        <v>514</v>
      </c>
      <c r="B489" t="s">
        <v>27</v>
      </c>
      <c r="C489">
        <v>111544.59</v>
      </c>
    </row>
    <row r="490" spans="1:3">
      <c r="A490" t="s">
        <v>515</v>
      </c>
      <c r="B490" t="s">
        <v>27</v>
      </c>
      <c r="C490">
        <v>113283.59</v>
      </c>
    </row>
    <row r="491" spans="1:3">
      <c r="A491" t="s">
        <v>516</v>
      </c>
      <c r="B491" t="s">
        <v>27</v>
      </c>
      <c r="C491">
        <v>119691.82</v>
      </c>
    </row>
    <row r="492" spans="1:3">
      <c r="A492" t="s">
        <v>517</v>
      </c>
      <c r="B492" t="s">
        <v>27</v>
      </c>
      <c r="C492">
        <v>120614.47</v>
      </c>
    </row>
    <row r="493" spans="1:3">
      <c r="A493" t="s">
        <v>518</v>
      </c>
      <c r="B493" t="s">
        <v>27</v>
      </c>
      <c r="C493">
        <v>114109.58</v>
      </c>
    </row>
    <row r="494" spans="1:3">
      <c r="A494" t="s">
        <v>519</v>
      </c>
      <c r="B494" t="s">
        <v>27</v>
      </c>
      <c r="C494">
        <v>116824.15</v>
      </c>
    </row>
    <row r="495" spans="1:3">
      <c r="A495" t="s">
        <v>520</v>
      </c>
      <c r="B495" t="s">
        <v>27</v>
      </c>
      <c r="C495">
        <v>114395.31</v>
      </c>
    </row>
    <row r="496" spans="1:3">
      <c r="A496" t="s">
        <v>521</v>
      </c>
      <c r="B496" t="s">
        <v>27</v>
      </c>
      <c r="C496">
        <v>113024.75</v>
      </c>
    </row>
    <row r="497" spans="1:3">
      <c r="A497" t="s">
        <v>522</v>
      </c>
      <c r="B497" t="s">
        <v>27</v>
      </c>
      <c r="C497">
        <v>114408.3</v>
      </c>
    </row>
    <row r="498" spans="1:3">
      <c r="A498" t="s">
        <v>523</v>
      </c>
      <c r="B498" t="s">
        <v>27</v>
      </c>
      <c r="C498">
        <v>114933.58</v>
      </c>
    </row>
    <row r="499" spans="1:3">
      <c r="A499" t="s">
        <v>524</v>
      </c>
      <c r="B499" t="s">
        <v>27</v>
      </c>
      <c r="C499">
        <v>116250.91</v>
      </c>
    </row>
    <row r="500" spans="1:3">
      <c r="A500" t="s">
        <v>525</v>
      </c>
      <c r="B500" t="s">
        <v>27</v>
      </c>
      <c r="C500">
        <v>116517.01</v>
      </c>
    </row>
    <row r="501" spans="1:3">
      <c r="A501" t="s">
        <v>526</v>
      </c>
      <c r="B501" t="s">
        <v>27</v>
      </c>
      <c r="C501">
        <v>115198.1</v>
      </c>
    </row>
    <row r="502" spans="1:3">
      <c r="A502" t="s">
        <v>527</v>
      </c>
      <c r="B502" t="s">
        <v>27</v>
      </c>
      <c r="C502">
        <v>111559.11</v>
      </c>
    </row>
    <row r="503" spans="1:3">
      <c r="A503" t="s">
        <v>528</v>
      </c>
      <c r="B503" t="s">
        <v>27</v>
      </c>
      <c r="C503">
        <v>112601.49</v>
      </c>
    </row>
    <row r="504" spans="1:3">
      <c r="A504" t="s">
        <v>529</v>
      </c>
      <c r="B504" t="s">
        <v>27</v>
      </c>
      <c r="C504">
        <v>116639.06</v>
      </c>
    </row>
    <row r="505" spans="1:3">
      <c r="A505" t="s">
        <v>530</v>
      </c>
      <c r="B505" t="s">
        <v>27</v>
      </c>
      <c r="C505">
        <v>114562.59</v>
      </c>
    </row>
    <row r="506" spans="1:3">
      <c r="A506" t="s">
        <v>531</v>
      </c>
      <c r="B506" t="s">
        <v>27</v>
      </c>
      <c r="C506">
        <v>112729.38</v>
      </c>
    </row>
    <row r="507" spans="1:3">
      <c r="A507" t="s">
        <v>532</v>
      </c>
      <c r="B507" t="s">
        <v>27</v>
      </c>
      <c r="C507">
        <v>112609.96</v>
      </c>
    </row>
    <row r="508" spans="1:3">
      <c r="A508" t="s">
        <v>533</v>
      </c>
      <c r="B508" t="s">
        <v>27</v>
      </c>
      <c r="C508">
        <v>110507.83</v>
      </c>
    </row>
    <row r="509" spans="1:3">
      <c r="A509" t="s">
        <v>534</v>
      </c>
      <c r="B509" t="s">
        <v>27</v>
      </c>
      <c r="C509">
        <v>109552.63</v>
      </c>
    </row>
    <row r="510" spans="1:3">
      <c r="A510" t="s">
        <v>535</v>
      </c>
      <c r="B510" t="s">
        <v>27</v>
      </c>
      <c r="C510">
        <v>106192.06</v>
      </c>
    </row>
    <row r="511" spans="1:3">
      <c r="A511" t="s">
        <v>536</v>
      </c>
      <c r="B511" t="s">
        <v>27</v>
      </c>
      <c r="C511">
        <v>107641.60000000001</v>
      </c>
    </row>
    <row r="512" spans="1:3">
      <c r="A512" t="s">
        <v>537</v>
      </c>
      <c r="B512" t="s">
        <v>27</v>
      </c>
      <c r="C512">
        <v>111248.64</v>
      </c>
    </row>
    <row r="513" spans="1:3">
      <c r="A513" t="s">
        <v>538</v>
      </c>
      <c r="B513" t="s">
        <v>27</v>
      </c>
      <c r="C513">
        <v>110988.86</v>
      </c>
    </row>
    <row r="514" spans="1:3">
      <c r="A514" t="s">
        <v>539</v>
      </c>
      <c r="B514" t="s">
        <v>27</v>
      </c>
      <c r="C514">
        <v>112490.03</v>
      </c>
    </row>
    <row r="515" spans="1:3">
      <c r="A515" t="s">
        <v>540</v>
      </c>
      <c r="B515" t="s">
        <v>27</v>
      </c>
      <c r="C515">
        <v>111224.05</v>
      </c>
    </row>
    <row r="516" spans="1:3">
      <c r="A516" t="s">
        <v>541</v>
      </c>
      <c r="B516" t="s">
        <v>27</v>
      </c>
      <c r="C516">
        <v>112895.73</v>
      </c>
    </row>
    <row r="517" spans="1:3">
      <c r="A517" t="s">
        <v>542</v>
      </c>
      <c r="B517" t="s">
        <v>27</v>
      </c>
      <c r="C517">
        <v>108821.01</v>
      </c>
    </row>
    <row r="518" spans="1:3">
      <c r="A518" t="s">
        <v>543</v>
      </c>
      <c r="B518" t="s">
        <v>27</v>
      </c>
      <c r="C518">
        <v>110649.8</v>
      </c>
    </row>
    <row r="519" spans="1:3">
      <c r="A519" t="s">
        <v>544</v>
      </c>
      <c r="B519" t="s">
        <v>27</v>
      </c>
      <c r="C519">
        <v>109149.99</v>
      </c>
    </row>
    <row r="520" spans="1:3">
      <c r="A520" t="s">
        <v>545</v>
      </c>
      <c r="B520" t="s">
        <v>27</v>
      </c>
      <c r="C520">
        <v>108523.45</v>
      </c>
    </row>
    <row r="521" spans="1:3">
      <c r="A521" t="s">
        <v>546</v>
      </c>
      <c r="B521" t="s">
        <v>27</v>
      </c>
      <c r="C521">
        <v>110180.22</v>
      </c>
    </row>
    <row r="522" spans="1:3">
      <c r="A522" t="s">
        <v>547</v>
      </c>
      <c r="B522" t="s">
        <v>27</v>
      </c>
      <c r="C522">
        <v>112504.01</v>
      </c>
    </row>
    <row r="523" spans="1:3">
      <c r="A523" t="s">
        <v>548</v>
      </c>
      <c r="B523" t="s">
        <v>27</v>
      </c>
      <c r="C523">
        <v>113342.48</v>
      </c>
    </row>
    <row r="524" spans="1:3">
      <c r="A524" t="s">
        <v>549</v>
      </c>
      <c r="B524" t="s">
        <v>27</v>
      </c>
      <c r="C524">
        <v>115410.84</v>
      </c>
    </row>
    <row r="525" spans="1:3">
      <c r="A525" t="s">
        <v>550</v>
      </c>
      <c r="B525" t="s">
        <v>27</v>
      </c>
      <c r="C525">
        <v>113118.65</v>
      </c>
    </row>
    <row r="526" spans="1:3">
      <c r="A526" t="s">
        <v>551</v>
      </c>
      <c r="B526" t="s">
        <v>27</v>
      </c>
      <c r="C526">
        <v>111020.73</v>
      </c>
    </row>
    <row r="527" spans="1:3">
      <c r="A527" t="s">
        <v>552</v>
      </c>
      <c r="B527" t="s">
        <v>27</v>
      </c>
      <c r="C527">
        <v>116771.67</v>
      </c>
    </row>
    <row r="528" spans="1:3">
      <c r="A528" t="s">
        <v>553</v>
      </c>
      <c r="B528" t="s">
        <v>27</v>
      </c>
      <c r="C528">
        <v>117126.7</v>
      </c>
    </row>
    <row r="529" spans="1:3">
      <c r="A529" t="s">
        <v>554</v>
      </c>
      <c r="B529" t="s">
        <v>27</v>
      </c>
      <c r="C529">
        <v>118432.47</v>
      </c>
    </row>
    <row r="530" spans="1:3">
      <c r="A530" t="s">
        <v>555</v>
      </c>
      <c r="B530" t="s">
        <v>27</v>
      </c>
      <c r="C530">
        <v>116670.29</v>
      </c>
    </row>
    <row r="531" spans="1:3">
      <c r="A531" t="s">
        <v>556</v>
      </c>
      <c r="B531" t="s">
        <v>27</v>
      </c>
      <c r="C531">
        <v>111605.13</v>
      </c>
    </row>
    <row r="532" spans="1:3">
      <c r="A532" t="s">
        <v>557</v>
      </c>
      <c r="B532" t="s">
        <v>27</v>
      </c>
      <c r="C532">
        <v>101965.59</v>
      </c>
    </row>
    <row r="533" spans="1:3">
      <c r="A533" t="s">
        <v>558</v>
      </c>
      <c r="B533" t="s">
        <v>27</v>
      </c>
      <c r="C533">
        <v>101900.47</v>
      </c>
    </row>
    <row r="534" spans="1:3">
      <c r="A534" t="s">
        <v>559</v>
      </c>
      <c r="B534" t="s">
        <v>27</v>
      </c>
      <c r="C534">
        <v>100942.1</v>
      </c>
    </row>
    <row r="535" spans="1:3">
      <c r="A535" t="s">
        <v>560</v>
      </c>
      <c r="B535" t="s">
        <v>27</v>
      </c>
      <c r="C535">
        <v>102425.32</v>
      </c>
    </row>
    <row r="536" spans="1:3">
      <c r="A536" t="s">
        <v>561</v>
      </c>
      <c r="B536" t="s">
        <v>27</v>
      </c>
      <c r="C536">
        <v>102889.48</v>
      </c>
    </row>
    <row r="537" spans="1:3">
      <c r="A537" t="s">
        <v>562</v>
      </c>
      <c r="B537" t="s">
        <v>27</v>
      </c>
      <c r="C537">
        <v>102377.26</v>
      </c>
    </row>
    <row r="538" spans="1:3">
      <c r="A538" t="s">
        <v>563</v>
      </c>
      <c r="B538" t="s">
        <v>27</v>
      </c>
      <c r="C538">
        <v>105129.85</v>
      </c>
    </row>
    <row r="539" spans="1:3">
      <c r="A539" t="s">
        <v>564</v>
      </c>
      <c r="B539" t="s">
        <v>27</v>
      </c>
      <c r="C539">
        <v>112309.74</v>
      </c>
    </row>
    <row r="540" spans="1:3">
      <c r="A540" t="s">
        <v>565</v>
      </c>
      <c r="B540" t="s">
        <v>27</v>
      </c>
      <c r="C540">
        <v>116035.74</v>
      </c>
    </row>
    <row r="541" spans="1:3">
      <c r="A541" t="s">
        <v>566</v>
      </c>
      <c r="B541" t="s">
        <v>27</v>
      </c>
      <c r="C541">
        <v>115145.2</v>
      </c>
    </row>
    <row r="542" spans="1:3">
      <c r="A542" t="s">
        <v>567</v>
      </c>
      <c r="B542" t="s">
        <v>27</v>
      </c>
      <c r="C542">
        <v>119671.06</v>
      </c>
    </row>
    <row r="543" spans="1:3">
      <c r="A543" t="s">
        <v>568</v>
      </c>
      <c r="B543" t="s">
        <v>27</v>
      </c>
      <c r="C543">
        <v>123691.58</v>
      </c>
    </row>
    <row r="544" spans="1:3">
      <c r="A544" t="s">
        <v>569</v>
      </c>
      <c r="B544" t="s">
        <v>27</v>
      </c>
      <c r="C544">
        <v>130848.24</v>
      </c>
    </row>
    <row r="545" spans="1:3">
      <c r="A545" t="s">
        <v>570</v>
      </c>
      <c r="B545" t="s">
        <v>27</v>
      </c>
      <c r="C545">
        <v>125948.34</v>
      </c>
    </row>
    <row r="546" spans="1:3">
      <c r="A546" t="s">
        <v>571</v>
      </c>
      <c r="B546" t="s">
        <v>27</v>
      </c>
      <c r="C546">
        <v>120604.79</v>
      </c>
    </row>
    <row r="547" spans="1:3">
      <c r="A547" t="s">
        <v>572</v>
      </c>
      <c r="B547" t="s">
        <v>27</v>
      </c>
      <c r="C547">
        <v>113426.01</v>
      </c>
    </row>
    <row r="548" spans="1:3">
      <c r="A548" t="s">
        <v>573</v>
      </c>
      <c r="B548" t="s">
        <v>27</v>
      </c>
      <c r="C548">
        <v>104830.39999999999</v>
      </c>
    </row>
    <row r="549" spans="1:3">
      <c r="A549" t="s">
        <v>574</v>
      </c>
      <c r="B549" t="s">
        <v>27</v>
      </c>
      <c r="C549">
        <v>111326.49</v>
      </c>
    </row>
    <row r="550" spans="1:3">
      <c r="A550" t="s">
        <v>575</v>
      </c>
      <c r="B550" t="s">
        <v>27</v>
      </c>
      <c r="C550">
        <v>113539.36</v>
      </c>
    </row>
    <row r="551" spans="1:3">
      <c r="A551" t="s">
        <v>576</v>
      </c>
      <c r="B551" t="s">
        <v>27</v>
      </c>
      <c r="C551">
        <v>115859.01</v>
      </c>
    </row>
    <row r="552" spans="1:3">
      <c r="A552" t="s">
        <v>577</v>
      </c>
      <c r="B552" t="s">
        <v>27</v>
      </c>
      <c r="C552">
        <v>115380.77</v>
      </c>
    </row>
    <row r="553" spans="1:3">
      <c r="A553" t="s">
        <v>578</v>
      </c>
      <c r="B553" t="s">
        <v>27</v>
      </c>
      <c r="C553">
        <v>116967.36</v>
      </c>
    </row>
    <row r="554" spans="1:3">
      <c r="A554" t="s">
        <v>579</v>
      </c>
      <c r="B554" t="s">
        <v>27</v>
      </c>
      <c r="C554">
        <v>116936.59</v>
      </c>
    </row>
    <row r="555" spans="1:3">
      <c r="A555" t="s">
        <v>580</v>
      </c>
      <c r="B555" t="s">
        <v>27</v>
      </c>
      <c r="C555">
        <v>120925.66</v>
      </c>
    </row>
    <row r="556" spans="1:3">
      <c r="A556" t="s">
        <v>581</v>
      </c>
      <c r="B556" t="s">
        <v>27</v>
      </c>
      <c r="C556">
        <v>127495.41</v>
      </c>
    </row>
    <row r="557" spans="1:3">
      <c r="A557" t="s">
        <v>582</v>
      </c>
      <c r="B557" t="s">
        <v>27</v>
      </c>
      <c r="C557">
        <v>135046.19</v>
      </c>
    </row>
    <row r="558" spans="1:3">
      <c r="A558" t="s">
        <v>583</v>
      </c>
      <c r="B558" t="s">
        <v>27</v>
      </c>
      <c r="C558">
        <v>150401.81</v>
      </c>
    </row>
    <row r="559" spans="1:3">
      <c r="A559" t="s">
        <v>584</v>
      </c>
      <c r="B559" t="s">
        <v>27</v>
      </c>
      <c r="C559">
        <v>164063.71</v>
      </c>
    </row>
    <row r="560" spans="1:3">
      <c r="A560" t="s">
        <v>585</v>
      </c>
      <c r="B560" t="s">
        <v>27</v>
      </c>
      <c r="C560">
        <v>167440.79999999999</v>
      </c>
    </row>
    <row r="561" spans="1:3">
      <c r="A561" t="s">
        <v>586</v>
      </c>
      <c r="B561" t="s">
        <v>27</v>
      </c>
      <c r="C561">
        <v>174792.9</v>
      </c>
    </row>
    <row r="562" spans="1:3">
      <c r="A562" t="s">
        <v>587</v>
      </c>
      <c r="B562" t="s">
        <v>27</v>
      </c>
      <c r="C562">
        <v>169878.85</v>
      </c>
    </row>
    <row r="563" spans="1:3">
      <c r="A563" t="s">
        <v>588</v>
      </c>
      <c r="B563" t="s">
        <v>27</v>
      </c>
      <c r="C563">
        <v>166261.31</v>
      </c>
    </row>
    <row r="564" spans="1:3">
      <c r="A564" t="s">
        <v>589</v>
      </c>
      <c r="B564" t="s">
        <v>27</v>
      </c>
      <c r="C564">
        <v>166859.91</v>
      </c>
    </row>
    <row r="565" spans="1:3">
      <c r="A565" t="s">
        <v>590</v>
      </c>
      <c r="B565" t="s">
        <v>27</v>
      </c>
      <c r="C565">
        <v>167013.72</v>
      </c>
    </row>
    <row r="566" spans="1:3">
      <c r="A566" t="s">
        <v>591</v>
      </c>
      <c r="B566" t="s">
        <v>27</v>
      </c>
      <c r="C566">
        <v>161334.59</v>
      </c>
    </row>
    <row r="567" spans="1:3">
      <c r="A567" t="s">
        <v>592</v>
      </c>
      <c r="B567" t="s">
        <v>27</v>
      </c>
      <c r="C567">
        <v>182063.24</v>
      </c>
    </row>
    <row r="568" spans="1:3">
      <c r="A568" t="s">
        <v>593</v>
      </c>
      <c r="B568" t="s">
        <v>27</v>
      </c>
      <c r="C568">
        <v>195918.64</v>
      </c>
    </row>
    <row r="569" spans="1:3">
      <c r="A569" t="s">
        <v>594</v>
      </c>
      <c r="B569" t="s">
        <v>27</v>
      </c>
      <c r="C569">
        <v>196918.67</v>
      </c>
    </row>
    <row r="570" spans="1:3">
      <c r="A570" t="s">
        <v>595</v>
      </c>
      <c r="B570" t="s">
        <v>27</v>
      </c>
      <c r="C570">
        <v>197957.97</v>
      </c>
    </row>
    <row r="571" spans="1:3">
      <c r="A571" t="s">
        <v>596</v>
      </c>
      <c r="B571" t="s">
        <v>27</v>
      </c>
      <c r="C571">
        <v>192927.03</v>
      </c>
    </row>
    <row r="572" spans="1:3">
      <c r="A572" t="s">
        <v>597</v>
      </c>
      <c r="B572" t="s">
        <v>27</v>
      </c>
      <c r="C572">
        <v>197081.27</v>
      </c>
    </row>
    <row r="573" spans="1:3">
      <c r="A573" t="s">
        <v>598</v>
      </c>
      <c r="B573" t="s">
        <v>27</v>
      </c>
      <c r="C573">
        <v>198575.43</v>
      </c>
    </row>
    <row r="574" spans="1:3">
      <c r="A574" t="s">
        <v>599</v>
      </c>
      <c r="B574" t="s">
        <v>27</v>
      </c>
      <c r="C574">
        <v>188515.65</v>
      </c>
    </row>
    <row r="575" spans="1:3">
      <c r="A575" t="s">
        <v>600</v>
      </c>
      <c r="B575" t="s">
        <v>27</v>
      </c>
      <c r="C575">
        <v>184110.15</v>
      </c>
    </row>
    <row r="576" spans="1:3">
      <c r="A576" t="s">
        <v>601</v>
      </c>
      <c r="B576" t="s">
        <v>27</v>
      </c>
      <c r="C576">
        <v>174001.44</v>
      </c>
    </row>
    <row r="577" spans="1:3">
      <c r="A577" t="s">
        <v>602</v>
      </c>
      <c r="B577" t="s">
        <v>27</v>
      </c>
      <c r="C577">
        <v>174728.83</v>
      </c>
    </row>
    <row r="578" spans="1:3">
      <c r="A578" t="s">
        <v>603</v>
      </c>
      <c r="B578" t="s">
        <v>27</v>
      </c>
      <c r="C578">
        <v>185224.61</v>
      </c>
    </row>
    <row r="579" spans="1:3">
      <c r="A579" t="s">
        <v>604</v>
      </c>
      <c r="B579" t="s">
        <v>27</v>
      </c>
      <c r="C579">
        <v>203363.31</v>
      </c>
    </row>
    <row r="580" spans="1:3">
      <c r="A580" t="s">
        <v>605</v>
      </c>
      <c r="B580" t="s">
        <v>27</v>
      </c>
      <c r="C580">
        <v>211439.53</v>
      </c>
    </row>
    <row r="581" spans="1:3">
      <c r="A581" t="s">
        <v>606</v>
      </c>
      <c r="B581" t="s">
        <v>27</v>
      </c>
      <c r="C581">
        <v>199792.33</v>
      </c>
    </row>
    <row r="582" spans="1:3">
      <c r="A582" t="s">
        <v>607</v>
      </c>
      <c r="B582" t="s">
        <v>27</v>
      </c>
      <c r="C582">
        <v>196164.97</v>
      </c>
    </row>
    <row r="583" spans="1:3">
      <c r="A583" t="s">
        <v>608</v>
      </c>
      <c r="B583" t="s">
        <v>27</v>
      </c>
      <c r="C583">
        <v>211999.05</v>
      </c>
    </row>
    <row r="584" spans="1:3">
      <c r="A584" t="s">
        <v>609</v>
      </c>
      <c r="B584" t="s">
        <v>27</v>
      </c>
      <c r="C584">
        <v>231951.46</v>
      </c>
    </row>
    <row r="585" spans="1:3">
      <c r="A585" t="s">
        <v>610</v>
      </c>
      <c r="B585" t="s">
        <v>27</v>
      </c>
      <c r="C585">
        <v>224198.59</v>
      </c>
    </row>
    <row r="586" spans="1:3">
      <c r="A586" t="s">
        <v>611</v>
      </c>
      <c r="B586" t="s">
        <v>27</v>
      </c>
      <c r="C586">
        <v>221224.27</v>
      </c>
    </row>
    <row r="587" spans="1:3">
      <c r="A587" t="s">
        <v>612</v>
      </c>
      <c r="B587" t="s">
        <v>27</v>
      </c>
      <c r="C587">
        <v>211541.69</v>
      </c>
    </row>
    <row r="588" spans="1:3">
      <c r="A588" t="s">
        <v>613</v>
      </c>
      <c r="B588" t="s">
        <v>27</v>
      </c>
      <c r="C588">
        <v>211070.43</v>
      </c>
    </row>
    <row r="589" spans="1:3">
      <c r="A589" t="s">
        <v>614</v>
      </c>
      <c r="B589" t="s">
        <v>27</v>
      </c>
      <c r="C589">
        <v>215060.96</v>
      </c>
    </row>
    <row r="590" spans="1:3">
      <c r="A590" t="s">
        <v>615</v>
      </c>
      <c r="B590" t="s">
        <v>27</v>
      </c>
      <c r="C590">
        <v>210852.28</v>
      </c>
    </row>
    <row r="591" spans="1:3">
      <c r="A591" t="s">
        <v>616</v>
      </c>
      <c r="B591" t="s">
        <v>27</v>
      </c>
      <c r="C591">
        <v>216794.26</v>
      </c>
    </row>
    <row r="592" spans="1:3">
      <c r="A592" t="s">
        <v>617</v>
      </c>
      <c r="B592" t="s">
        <v>27</v>
      </c>
      <c r="C592">
        <v>230246.89</v>
      </c>
    </row>
    <row r="593" spans="1:3">
      <c r="A593" t="s">
        <v>618</v>
      </c>
      <c r="B593" t="s">
        <v>27</v>
      </c>
      <c r="C593">
        <v>229660.69</v>
      </c>
    </row>
    <row r="594" spans="1:3">
      <c r="A594" t="s">
        <v>619</v>
      </c>
      <c r="B594" t="s">
        <v>27</v>
      </c>
      <c r="C594">
        <v>228439.6</v>
      </c>
    </row>
    <row r="595" spans="1:3">
      <c r="A595" t="s">
        <v>620</v>
      </c>
      <c r="B595" t="s">
        <v>27</v>
      </c>
      <c r="C595">
        <v>215478.06</v>
      </c>
    </row>
    <row r="596" spans="1:3">
      <c r="A596" t="s">
        <v>621</v>
      </c>
      <c r="B596" t="s">
        <v>27</v>
      </c>
      <c r="C596">
        <v>221515.84</v>
      </c>
    </row>
    <row r="597" spans="1:3">
      <c r="A597" t="s">
        <v>622</v>
      </c>
      <c r="B597" t="s">
        <v>27</v>
      </c>
      <c r="C597">
        <v>219895.23</v>
      </c>
    </row>
    <row r="598" spans="1:3">
      <c r="A598" t="s">
        <v>623</v>
      </c>
      <c r="B598" t="s">
        <v>27</v>
      </c>
      <c r="C598">
        <v>224224.25</v>
      </c>
    </row>
    <row r="599" spans="1:3">
      <c r="A599" t="s">
        <v>624</v>
      </c>
      <c r="B599" t="s">
        <v>27</v>
      </c>
      <c r="C599">
        <v>233637.05</v>
      </c>
    </row>
    <row r="600" spans="1:3">
      <c r="A600" t="s">
        <v>625</v>
      </c>
      <c r="B600" t="s">
        <v>27</v>
      </c>
      <c r="C600">
        <v>246316.28</v>
      </c>
    </row>
    <row r="601" spans="1:3">
      <c r="A601" t="s">
        <v>626</v>
      </c>
      <c r="B601" t="s">
        <v>27</v>
      </c>
      <c r="C601">
        <v>228354.49</v>
      </c>
    </row>
    <row r="602" spans="1:3">
      <c r="A602" t="s">
        <v>627</v>
      </c>
      <c r="B602" t="s">
        <v>27</v>
      </c>
      <c r="C602">
        <v>218959.59</v>
      </c>
    </row>
    <row r="603" spans="1:3">
      <c r="A603" t="s">
        <v>628</v>
      </c>
      <c r="B603" t="s">
        <v>27</v>
      </c>
      <c r="C603">
        <v>215804.31</v>
      </c>
    </row>
    <row r="604" spans="1:3">
      <c r="A604" t="s">
        <v>629</v>
      </c>
      <c r="B604" t="s">
        <v>27</v>
      </c>
      <c r="C604">
        <v>207419.7</v>
      </c>
    </row>
    <row r="605" spans="1:3">
      <c r="A605" t="s">
        <v>630</v>
      </c>
      <c r="B605" t="s">
        <v>27</v>
      </c>
      <c r="C605">
        <v>205401.55</v>
      </c>
    </row>
    <row r="606" spans="1:3">
      <c r="A606" t="s">
        <v>631</v>
      </c>
      <c r="B606" t="s">
        <v>27</v>
      </c>
      <c r="C606">
        <v>194267.26</v>
      </c>
    </row>
    <row r="607" spans="1:3">
      <c r="A607" t="s">
        <v>632</v>
      </c>
      <c r="B607" t="s">
        <v>27</v>
      </c>
      <c r="C607">
        <v>198300.77</v>
      </c>
    </row>
    <row r="608" spans="1:3">
      <c r="A608" t="s">
        <v>633</v>
      </c>
      <c r="B608" t="s">
        <v>27</v>
      </c>
      <c r="C608">
        <v>189629.79</v>
      </c>
    </row>
    <row r="609" spans="1:3">
      <c r="A609" t="s">
        <v>634</v>
      </c>
      <c r="B609" t="s">
        <v>27</v>
      </c>
      <c r="C609">
        <v>194271.45</v>
      </c>
    </row>
    <row r="610" spans="1:3">
      <c r="A610" t="s">
        <v>635</v>
      </c>
      <c r="B610" t="s">
        <v>27</v>
      </c>
      <c r="C610">
        <v>207449.13</v>
      </c>
    </row>
    <row r="611" spans="1:3">
      <c r="A611" t="s">
        <v>636</v>
      </c>
      <c r="B611" t="s">
        <v>27</v>
      </c>
      <c r="C611">
        <v>201197.09</v>
      </c>
    </row>
    <row r="612" spans="1:3">
      <c r="A612" t="s">
        <v>637</v>
      </c>
      <c r="B612" t="s">
        <v>27</v>
      </c>
      <c r="C612">
        <v>214505.15</v>
      </c>
    </row>
    <row r="613" spans="1:3">
      <c r="A613" t="s">
        <v>638</v>
      </c>
      <c r="B613" t="s">
        <v>27</v>
      </c>
      <c r="C613">
        <v>197468.14</v>
      </c>
    </row>
    <row r="614" spans="1:3">
      <c r="A614" t="s">
        <v>639</v>
      </c>
      <c r="B614" t="s">
        <v>27</v>
      </c>
      <c r="C614">
        <v>192943.2</v>
      </c>
    </row>
    <row r="615" spans="1:3">
      <c r="A615" t="s">
        <v>640</v>
      </c>
      <c r="B615" t="s">
        <v>27</v>
      </c>
      <c r="C615">
        <v>197187.59</v>
      </c>
    </row>
    <row r="616" spans="1:3">
      <c r="A616" t="s">
        <v>641</v>
      </c>
      <c r="B616" t="s">
        <v>27</v>
      </c>
      <c r="C616">
        <v>197980.16</v>
      </c>
    </row>
    <row r="617" spans="1:3">
      <c r="A617" t="s">
        <v>642</v>
      </c>
      <c r="B617" t="s">
        <v>27</v>
      </c>
      <c r="C617">
        <v>173940.96</v>
      </c>
    </row>
    <row r="618" spans="1:3">
      <c r="A618" t="s">
        <v>643</v>
      </c>
      <c r="B618" t="s">
        <v>27</v>
      </c>
      <c r="C618">
        <v>174090.41</v>
      </c>
    </row>
    <row r="619" spans="1:3">
      <c r="A619" t="s">
        <v>644</v>
      </c>
      <c r="B619" t="s">
        <v>27</v>
      </c>
      <c r="C619">
        <v>183136.88</v>
      </c>
    </row>
    <row r="620" spans="1:3">
      <c r="A620" t="s">
        <v>645</v>
      </c>
      <c r="B620" t="s">
        <v>27</v>
      </c>
      <c r="C620">
        <v>205895.58</v>
      </c>
    </row>
    <row r="621" spans="1:3">
      <c r="A621" t="s">
        <v>646</v>
      </c>
      <c r="B621" t="s">
        <v>27</v>
      </c>
      <c r="C621">
        <v>207966.87</v>
      </c>
    </row>
    <row r="622" spans="1:3">
      <c r="A622" t="s">
        <v>647</v>
      </c>
      <c r="B622" t="s">
        <v>27</v>
      </c>
      <c r="C622">
        <v>201925.83</v>
      </c>
    </row>
    <row r="623" spans="1:3">
      <c r="A623" t="s">
        <v>648</v>
      </c>
      <c r="B623" t="s">
        <v>27</v>
      </c>
      <c r="C623">
        <v>207197.67</v>
      </c>
    </row>
    <row r="624" spans="1:3">
      <c r="A624" t="s">
        <v>649</v>
      </c>
      <c r="B624" t="s">
        <v>27</v>
      </c>
      <c r="C624">
        <v>209906.39</v>
      </c>
    </row>
    <row r="625" spans="1:3">
      <c r="A625" t="s">
        <v>650</v>
      </c>
      <c r="B625" t="s">
        <v>27</v>
      </c>
      <c r="C625">
        <v>204928.27</v>
      </c>
    </row>
    <row r="626" spans="1:3">
      <c r="A626" t="s">
        <v>651</v>
      </c>
      <c r="B626" t="s">
        <v>27</v>
      </c>
      <c r="C626">
        <v>207000.42</v>
      </c>
    </row>
    <row r="627" spans="1:3">
      <c r="A627" t="s">
        <v>652</v>
      </c>
      <c r="B627" t="s">
        <v>27</v>
      </c>
      <c r="C627">
        <v>212028.78</v>
      </c>
    </row>
    <row r="628" spans="1:3">
      <c r="A628" t="s">
        <v>653</v>
      </c>
      <c r="B628" t="s">
        <v>27</v>
      </c>
      <c r="C628">
        <v>204474.23</v>
      </c>
    </row>
    <row r="629" spans="1:3">
      <c r="A629" t="s">
        <v>654</v>
      </c>
      <c r="B629" t="s">
        <v>27</v>
      </c>
      <c r="C629">
        <v>204291.38</v>
      </c>
    </row>
    <row r="630" spans="1:3">
      <c r="A630" t="s">
        <v>655</v>
      </c>
      <c r="B630" t="s">
        <v>27</v>
      </c>
      <c r="C630">
        <v>205488.83</v>
      </c>
    </row>
    <row r="631" spans="1:3">
      <c r="A631" t="s">
        <v>656</v>
      </c>
      <c r="B631" t="s">
        <v>27</v>
      </c>
      <c r="C631">
        <v>200288.06</v>
      </c>
    </row>
    <row r="632" spans="1:3">
      <c r="A632" t="s">
        <v>657</v>
      </c>
      <c r="B632" t="s">
        <v>27</v>
      </c>
      <c r="C632">
        <v>204740.18</v>
      </c>
    </row>
    <row r="633" spans="1:3">
      <c r="A633" t="s">
        <v>658</v>
      </c>
      <c r="B633" t="s">
        <v>27</v>
      </c>
      <c r="C633">
        <v>205817.92</v>
      </c>
    </row>
    <row r="634" spans="1:3">
      <c r="A634" t="s">
        <v>659</v>
      </c>
      <c r="B634" t="s">
        <v>27</v>
      </c>
      <c r="C634">
        <v>215153.3</v>
      </c>
    </row>
    <row r="635" spans="1:3">
      <c r="A635" t="s">
        <v>660</v>
      </c>
      <c r="B635" t="s">
        <v>27</v>
      </c>
      <c r="C635">
        <v>212479.87</v>
      </c>
    </row>
    <row r="636" spans="1:3">
      <c r="A636" t="s">
        <v>661</v>
      </c>
      <c r="B636" t="s">
        <v>27</v>
      </c>
      <c r="C636">
        <v>213284</v>
      </c>
    </row>
    <row r="637" spans="1:3">
      <c r="A637" t="s">
        <v>662</v>
      </c>
      <c r="B637" t="s">
        <v>27</v>
      </c>
      <c r="C637">
        <v>214315.39</v>
      </c>
    </row>
    <row r="638" spans="1:3">
      <c r="A638" t="s">
        <v>663</v>
      </c>
      <c r="B638" t="s">
        <v>27</v>
      </c>
      <c r="C638">
        <v>212669.26</v>
      </c>
    </row>
    <row r="639" spans="1:3">
      <c r="A639" t="s">
        <v>664</v>
      </c>
      <c r="B639" t="s">
        <v>27</v>
      </c>
      <c r="C639">
        <v>204252.54</v>
      </c>
    </row>
    <row r="640" spans="1:3">
      <c r="A640" t="s">
        <v>665</v>
      </c>
      <c r="B640" t="s">
        <v>27</v>
      </c>
      <c r="C640">
        <v>203365.83</v>
      </c>
    </row>
    <row r="641" spans="1:3">
      <c r="A641" t="s">
        <v>666</v>
      </c>
      <c r="B641" t="s">
        <v>27</v>
      </c>
      <c r="C641">
        <v>199222.6</v>
      </c>
    </row>
    <row r="642" spans="1:3">
      <c r="A642" t="s">
        <v>667</v>
      </c>
      <c r="B642" t="s">
        <v>27</v>
      </c>
      <c r="C642">
        <v>191249.78</v>
      </c>
    </row>
    <row r="643" spans="1:3">
      <c r="A643" t="s">
        <v>668</v>
      </c>
      <c r="B643" t="s">
        <v>27</v>
      </c>
      <c r="C643">
        <v>185047.06</v>
      </c>
    </row>
    <row r="644" spans="1:3">
      <c r="A644" t="s">
        <v>669</v>
      </c>
      <c r="B644" t="s">
        <v>27</v>
      </c>
      <c r="C644">
        <v>183228.94</v>
      </c>
    </row>
    <row r="645" spans="1:3">
      <c r="A645" t="s">
        <v>670</v>
      </c>
      <c r="B645" t="s">
        <v>27</v>
      </c>
      <c r="C645">
        <v>186058.14</v>
      </c>
    </row>
    <row r="646" spans="1:3">
      <c r="A646" t="s">
        <v>671</v>
      </c>
      <c r="B646" t="s">
        <v>27</v>
      </c>
      <c r="C646">
        <v>190111.59</v>
      </c>
    </row>
    <row r="647" spans="1:3">
      <c r="A647" t="s">
        <v>672</v>
      </c>
      <c r="B647" t="s">
        <v>27</v>
      </c>
      <c r="C647">
        <v>194623.35999999999</v>
      </c>
    </row>
    <row r="648" spans="1:3">
      <c r="A648" t="s">
        <v>673</v>
      </c>
      <c r="B648" t="s">
        <v>27</v>
      </c>
      <c r="C648">
        <v>186675.09</v>
      </c>
    </row>
    <row r="649" spans="1:3">
      <c r="A649" t="s">
        <v>674</v>
      </c>
      <c r="B649" t="s">
        <v>27</v>
      </c>
      <c r="C649">
        <v>186823.18</v>
      </c>
    </row>
    <row r="650" spans="1:3">
      <c r="A650" t="s">
        <v>675</v>
      </c>
      <c r="B650" t="s">
        <v>27</v>
      </c>
      <c r="C650">
        <v>176109.45</v>
      </c>
    </row>
    <row r="651" spans="1:3">
      <c r="A651" t="s">
        <v>676</v>
      </c>
      <c r="B651" t="s">
        <v>27</v>
      </c>
      <c r="C651">
        <v>182269.65</v>
      </c>
    </row>
    <row r="652" spans="1:3">
      <c r="A652" t="s">
        <v>677</v>
      </c>
      <c r="B652" t="s">
        <v>27</v>
      </c>
      <c r="C652">
        <v>176591.76</v>
      </c>
    </row>
    <row r="653" spans="1:3">
      <c r="A653" t="s">
        <v>678</v>
      </c>
      <c r="B653" t="s">
        <v>27</v>
      </c>
      <c r="C653">
        <v>171286.9</v>
      </c>
    </row>
    <row r="654" spans="1:3">
      <c r="A654" t="s">
        <v>679</v>
      </c>
      <c r="B654" t="s">
        <v>27</v>
      </c>
      <c r="C654">
        <v>169781.01</v>
      </c>
    </row>
    <row r="655" spans="1:3">
      <c r="A655" t="s">
        <v>680</v>
      </c>
      <c r="B655" t="s">
        <v>27</v>
      </c>
      <c r="C655">
        <v>161050.23999999999</v>
      </c>
    </row>
    <row r="656" spans="1:3">
      <c r="A656" t="s">
        <v>681</v>
      </c>
      <c r="B656" t="s">
        <v>27</v>
      </c>
      <c r="C656">
        <v>158658.46</v>
      </c>
    </row>
    <row r="657" spans="1:3">
      <c r="A657" t="s">
        <v>682</v>
      </c>
      <c r="B657" t="s">
        <v>27</v>
      </c>
      <c r="C657">
        <v>152123.85</v>
      </c>
    </row>
    <row r="658" spans="1:3">
      <c r="A658" t="s">
        <v>683</v>
      </c>
      <c r="B658" t="s">
        <v>27</v>
      </c>
      <c r="C658">
        <v>153283.75</v>
      </c>
    </row>
    <row r="659" spans="1:3">
      <c r="A659" t="s">
        <v>684</v>
      </c>
      <c r="B659" t="s">
        <v>27</v>
      </c>
      <c r="C659">
        <v>154559.71</v>
      </c>
    </row>
    <row r="660" spans="1:3">
      <c r="A660" t="s">
        <v>685</v>
      </c>
      <c r="B660" t="s">
        <v>27</v>
      </c>
      <c r="C660">
        <v>158837.76999999999</v>
      </c>
    </row>
    <row r="661" spans="1:3">
      <c r="A661" t="s">
        <v>686</v>
      </c>
      <c r="B661" t="s">
        <v>27</v>
      </c>
      <c r="C661">
        <v>159780.07999999999</v>
      </c>
    </row>
    <row r="662" spans="1:3">
      <c r="A662" t="s">
        <v>687</v>
      </c>
      <c r="B662" t="s">
        <v>27</v>
      </c>
      <c r="C662">
        <v>159741.72</v>
      </c>
    </row>
    <row r="663" spans="1:3">
      <c r="A663" t="s">
        <v>688</v>
      </c>
      <c r="B663" t="s">
        <v>27</v>
      </c>
      <c r="C663">
        <v>154601.38</v>
      </c>
    </row>
    <row r="664" spans="1:3">
      <c r="A664" t="s">
        <v>689</v>
      </c>
      <c r="B664" t="s">
        <v>27</v>
      </c>
      <c r="C664">
        <v>150617.85999999999</v>
      </c>
    </row>
    <row r="665" spans="1:3">
      <c r="A665" t="s">
        <v>690</v>
      </c>
      <c r="B665" t="s">
        <v>27</v>
      </c>
      <c r="C665">
        <v>152599.06</v>
      </c>
    </row>
    <row r="666" spans="1:3">
      <c r="A666" t="s">
        <v>691</v>
      </c>
      <c r="B666" t="s">
        <v>27</v>
      </c>
      <c r="C666">
        <v>152064.76</v>
      </c>
    </row>
    <row r="667" spans="1:3">
      <c r="A667" t="s">
        <v>692</v>
      </c>
      <c r="B667" t="s">
        <v>27</v>
      </c>
      <c r="C667">
        <v>147802.89000000001</v>
      </c>
    </row>
    <row r="668" spans="1:3">
      <c r="A668" t="s">
        <v>693</v>
      </c>
      <c r="B668" t="s">
        <v>27</v>
      </c>
      <c r="C668">
        <v>147039.44</v>
      </c>
    </row>
    <row r="669" spans="1:3">
      <c r="A669" t="s">
        <v>694</v>
      </c>
      <c r="B669" t="s">
        <v>27</v>
      </c>
      <c r="C669">
        <v>140141.44</v>
      </c>
    </row>
    <row r="670" spans="1:3">
      <c r="A670" t="s">
        <v>695</v>
      </c>
      <c r="B670" t="s">
        <v>27</v>
      </c>
      <c r="C670">
        <v>139272.38</v>
      </c>
    </row>
    <row r="671" spans="1:3">
      <c r="A671" t="s">
        <v>696</v>
      </c>
      <c r="B671" t="s">
        <v>27</v>
      </c>
      <c r="C671">
        <v>141714.12</v>
      </c>
    </row>
    <row r="672" spans="1:3">
      <c r="A672" t="s">
        <v>697</v>
      </c>
      <c r="B672" t="s">
        <v>27</v>
      </c>
      <c r="C672">
        <v>144617.25</v>
      </c>
    </row>
    <row r="673" spans="1:3">
      <c r="A673" t="s">
        <v>698</v>
      </c>
      <c r="B673" t="s">
        <v>27</v>
      </c>
      <c r="C673">
        <v>139644.19</v>
      </c>
    </row>
    <row r="674" spans="1:3">
      <c r="A674" t="s">
        <v>699</v>
      </c>
      <c r="B674" t="s">
        <v>27</v>
      </c>
      <c r="C674">
        <v>137609.12</v>
      </c>
    </row>
    <row r="675" spans="1:3">
      <c r="A675" t="s">
        <v>700</v>
      </c>
      <c r="B675" t="s">
        <v>27</v>
      </c>
      <c r="C675">
        <v>137618.74</v>
      </c>
    </row>
    <row r="676" spans="1:3">
      <c r="A676" t="s">
        <v>701</v>
      </c>
      <c r="B676" t="s">
        <v>27</v>
      </c>
      <c r="C676">
        <v>135748.1</v>
      </c>
    </row>
    <row r="677" spans="1:3">
      <c r="A677" t="s">
        <v>702</v>
      </c>
      <c r="B677" t="s">
        <v>27</v>
      </c>
      <c r="C677">
        <v>134227</v>
      </c>
    </row>
    <row r="678" spans="1:3">
      <c r="A678" t="s">
        <v>703</v>
      </c>
      <c r="B678" t="s">
        <v>27</v>
      </c>
      <c r="C678">
        <v>134473.93</v>
      </c>
    </row>
    <row r="679" spans="1:3">
      <c r="A679" t="s">
        <v>704</v>
      </c>
      <c r="B679" t="s">
        <v>27</v>
      </c>
      <c r="C679">
        <v>132226.67000000001</v>
      </c>
    </row>
    <row r="680" spans="1:3">
      <c r="A680" t="s">
        <v>705</v>
      </c>
      <c r="B680" t="s">
        <v>27</v>
      </c>
      <c r="C680">
        <v>131472.46</v>
      </c>
    </row>
    <row r="681" spans="1:3">
      <c r="A681" t="s">
        <v>706</v>
      </c>
      <c r="B681" t="s">
        <v>27</v>
      </c>
      <c r="C681">
        <v>128335.54</v>
      </c>
    </row>
    <row r="682" spans="1:3">
      <c r="A682" t="s">
        <v>707</v>
      </c>
      <c r="B682" t="s">
        <v>27</v>
      </c>
      <c r="C682">
        <v>128938.36</v>
      </c>
    </row>
    <row r="683" spans="1:3">
      <c r="A683" t="s">
        <v>708</v>
      </c>
      <c r="B683" t="s">
        <v>27</v>
      </c>
      <c r="C683">
        <v>132463.9</v>
      </c>
    </row>
    <row r="684" spans="1:3">
      <c r="A684" t="s">
        <v>709</v>
      </c>
      <c r="B684" t="s">
        <v>27</v>
      </c>
      <c r="C684">
        <v>131164.57999999999</v>
      </c>
    </row>
    <row r="685" spans="1:3">
      <c r="A685" t="s">
        <v>710</v>
      </c>
      <c r="B685" t="s">
        <v>27</v>
      </c>
      <c r="C685">
        <v>125714.76</v>
      </c>
    </row>
    <row r="686" spans="1:3">
      <c r="A686" t="s">
        <v>711</v>
      </c>
      <c r="B686" t="s">
        <v>27</v>
      </c>
      <c r="C686">
        <v>124590.95</v>
      </c>
    </row>
    <row r="687" spans="1:3">
      <c r="A687" t="s">
        <v>712</v>
      </c>
      <c r="B687" t="s">
        <v>27</v>
      </c>
      <c r="C687">
        <v>120417.79</v>
      </c>
    </row>
    <row r="688" spans="1:3">
      <c r="A688" t="s">
        <v>713</v>
      </c>
      <c r="B688" t="s">
        <v>27</v>
      </c>
      <c r="C688">
        <v>121627.18</v>
      </c>
    </row>
    <row r="689" spans="1:3">
      <c r="A689" t="s">
        <v>714</v>
      </c>
      <c r="B689" t="s">
        <v>27</v>
      </c>
      <c r="C689">
        <v>123072.7</v>
      </c>
    </row>
    <row r="690" spans="1:3">
      <c r="A690" t="s">
        <v>715</v>
      </c>
      <c r="B690" t="s">
        <v>27</v>
      </c>
      <c r="C690">
        <v>124542.48</v>
      </c>
    </row>
    <row r="691" spans="1:3">
      <c r="A691" t="s">
        <v>716</v>
      </c>
      <c r="B691" t="s">
        <v>27</v>
      </c>
      <c r="C691">
        <v>126069.93</v>
      </c>
    </row>
    <row r="692" spans="1:3">
      <c r="A692" t="s">
        <v>717</v>
      </c>
      <c r="B692" t="s">
        <v>27</v>
      </c>
      <c r="C692">
        <v>131603.59</v>
      </c>
    </row>
    <row r="693" spans="1:3">
      <c r="A693" t="s">
        <v>718</v>
      </c>
      <c r="B693" t="s">
        <v>27</v>
      </c>
      <c r="C693">
        <v>129802.38</v>
      </c>
    </row>
    <row r="694" spans="1:3">
      <c r="A694" t="s">
        <v>719</v>
      </c>
      <c r="B694" t="s">
        <v>27</v>
      </c>
      <c r="C694">
        <v>128126.52</v>
      </c>
    </row>
    <row r="695" spans="1:3">
      <c r="A695" t="s">
        <v>720</v>
      </c>
      <c r="B695" t="s">
        <v>27</v>
      </c>
      <c r="C695">
        <v>128358.54</v>
      </c>
    </row>
    <row r="696" spans="1:3">
      <c r="A696" t="s">
        <v>721</v>
      </c>
      <c r="B696" t="s">
        <v>27</v>
      </c>
      <c r="C696">
        <v>131524.67000000001</v>
      </c>
    </row>
    <row r="697" spans="1:3">
      <c r="A697" t="s">
        <v>722</v>
      </c>
      <c r="B697" t="s">
        <v>27</v>
      </c>
      <c r="C697">
        <v>128143.4</v>
      </c>
    </row>
    <row r="698" spans="1:3">
      <c r="A698" t="s">
        <v>723</v>
      </c>
      <c r="B698" t="s">
        <v>27</v>
      </c>
      <c r="C698">
        <v>124624.76</v>
      </c>
    </row>
    <row r="699" spans="1:3">
      <c r="A699" t="s">
        <v>724</v>
      </c>
      <c r="B699" t="s">
        <v>27</v>
      </c>
      <c r="C699">
        <v>123805.55</v>
      </c>
    </row>
    <row r="700" spans="1:3">
      <c r="A700" t="s">
        <v>725</v>
      </c>
      <c r="B700" t="s">
        <v>27</v>
      </c>
      <c r="C700">
        <v>122536.35</v>
      </c>
    </row>
    <row r="701" spans="1:3">
      <c r="A701" t="s">
        <v>726</v>
      </c>
      <c r="B701" t="s">
        <v>27</v>
      </c>
      <c r="C701">
        <v>120907.55</v>
      </c>
    </row>
    <row r="702" spans="1:3">
      <c r="A702" t="s">
        <v>727</v>
      </c>
      <c r="B702" t="s">
        <v>27</v>
      </c>
      <c r="C702">
        <v>117765.75999999999</v>
      </c>
    </row>
    <row r="703" spans="1:3">
      <c r="A703" t="s">
        <v>728</v>
      </c>
      <c r="B703" t="s">
        <v>27</v>
      </c>
      <c r="C703">
        <v>120576.25</v>
      </c>
    </row>
    <row r="704" spans="1:3">
      <c r="A704" t="s">
        <v>729</v>
      </c>
      <c r="B704" t="s">
        <v>27</v>
      </c>
      <c r="C704">
        <v>119303.02</v>
      </c>
    </row>
    <row r="705" spans="1:3">
      <c r="A705" t="s">
        <v>730</v>
      </c>
      <c r="B705" t="s">
        <v>27</v>
      </c>
      <c r="C705">
        <v>117626.26</v>
      </c>
    </row>
    <row r="706" spans="1:3">
      <c r="A706" t="s">
        <v>731</v>
      </c>
      <c r="B706" t="s">
        <v>27</v>
      </c>
      <c r="C706">
        <v>113765.55</v>
      </c>
    </row>
    <row r="707" spans="1:3">
      <c r="A707" t="s">
        <v>732</v>
      </c>
      <c r="B707" t="s">
        <v>27</v>
      </c>
      <c r="C707">
        <v>111565.23</v>
      </c>
    </row>
    <row r="708" spans="1:3">
      <c r="A708" t="s">
        <v>733</v>
      </c>
      <c r="B708" t="s">
        <v>27</v>
      </c>
      <c r="C708">
        <v>113706.68</v>
      </c>
    </row>
    <row r="709" spans="1:3">
      <c r="A709" t="s">
        <v>734</v>
      </c>
      <c r="B709" t="s">
        <v>27</v>
      </c>
      <c r="C709">
        <v>122655.57</v>
      </c>
    </row>
    <row r="710" spans="1:3">
      <c r="A710" t="s">
        <v>735</v>
      </c>
      <c r="B710" t="s">
        <v>27</v>
      </c>
      <c r="C710">
        <v>121869.77</v>
      </c>
    </row>
    <row r="711" spans="1:3">
      <c r="A711" t="s">
        <v>736</v>
      </c>
      <c r="B711" t="s">
        <v>27</v>
      </c>
      <c r="C711">
        <v>117390.2</v>
      </c>
    </row>
    <row r="712" spans="1:3">
      <c r="A712" t="s">
        <v>737</v>
      </c>
      <c r="B712" t="s">
        <v>27</v>
      </c>
      <c r="C712">
        <v>111059.61</v>
      </c>
    </row>
    <row r="713" spans="1:3">
      <c r="A713" t="s">
        <v>738</v>
      </c>
      <c r="B713" t="s">
        <v>27</v>
      </c>
      <c r="C713">
        <v>109862.53</v>
      </c>
    </row>
    <row r="714" spans="1:3">
      <c r="A714" t="s">
        <v>739</v>
      </c>
      <c r="B714" t="s">
        <v>27</v>
      </c>
      <c r="C714">
        <v>102195.26</v>
      </c>
    </row>
    <row r="715" spans="1:3">
      <c r="A715" t="s">
        <v>740</v>
      </c>
      <c r="B715" t="s">
        <v>27</v>
      </c>
      <c r="C715">
        <v>99730.66</v>
      </c>
    </row>
    <row r="716" spans="1:3">
      <c r="A716" t="s">
        <v>741</v>
      </c>
      <c r="B716" t="s">
        <v>27</v>
      </c>
      <c r="C716">
        <v>99052.81</v>
      </c>
    </row>
    <row r="717" spans="1:3">
      <c r="A717" t="s">
        <v>742</v>
      </c>
      <c r="B717" t="s">
        <v>27</v>
      </c>
      <c r="C717">
        <v>100013.92</v>
      </c>
    </row>
    <row r="718" spans="1:3">
      <c r="A718" t="s">
        <v>743</v>
      </c>
      <c r="B718" t="s">
        <v>27</v>
      </c>
      <c r="C718">
        <v>97283.97</v>
      </c>
    </row>
    <row r="719" spans="1:3">
      <c r="A719" t="s">
        <v>744</v>
      </c>
      <c r="B719" t="s">
        <v>27</v>
      </c>
      <c r="C719">
        <v>97717.440000000002</v>
      </c>
    </row>
    <row r="720" spans="1:3">
      <c r="A720" t="s">
        <v>745</v>
      </c>
      <c r="B720" t="s">
        <v>27</v>
      </c>
      <c r="C720">
        <v>95744.03</v>
      </c>
    </row>
    <row r="721" spans="1:3">
      <c r="A721" t="s">
        <v>746</v>
      </c>
      <c r="B721" t="s">
        <v>27</v>
      </c>
      <c r="C721">
        <v>98257.29</v>
      </c>
    </row>
    <row r="722" spans="1:3">
      <c r="A722" t="s">
        <v>747</v>
      </c>
      <c r="B722" t="s">
        <v>27</v>
      </c>
      <c r="C722">
        <v>94723.16</v>
      </c>
    </row>
    <row r="723" spans="1:3">
      <c r="A723" t="s">
        <v>748</v>
      </c>
      <c r="B723" t="s">
        <v>27</v>
      </c>
      <c r="C723">
        <v>92311.6</v>
      </c>
    </row>
    <row r="724" spans="1:3">
      <c r="A724" t="s">
        <v>749</v>
      </c>
      <c r="B724" t="s">
        <v>27</v>
      </c>
      <c r="C724">
        <v>93897.91</v>
      </c>
    </row>
    <row r="725" spans="1:3">
      <c r="A725" t="s">
        <v>750</v>
      </c>
      <c r="B725" t="s">
        <v>27</v>
      </c>
      <c r="C725">
        <v>98856.04</v>
      </c>
    </row>
    <row r="726" spans="1:3">
      <c r="A726" t="s">
        <v>751</v>
      </c>
      <c r="B726" t="s">
        <v>27</v>
      </c>
      <c r="C726">
        <v>103378.53</v>
      </c>
    </row>
    <row r="727" spans="1:3">
      <c r="A727" t="s">
        <v>752</v>
      </c>
      <c r="B727" t="s">
        <v>27</v>
      </c>
      <c r="C727">
        <v>97512.639999999999</v>
      </c>
    </row>
    <row r="728" spans="1:3">
      <c r="A728" t="s">
        <v>753</v>
      </c>
      <c r="B728" t="s">
        <v>27</v>
      </c>
      <c r="C728">
        <v>92358.1</v>
      </c>
    </row>
    <row r="729" spans="1:3">
      <c r="A729" t="s">
        <v>754</v>
      </c>
      <c r="B729" t="s">
        <v>27</v>
      </c>
      <c r="C729">
        <v>93974.8</v>
      </c>
    </row>
    <row r="730" spans="1:3">
      <c r="A730" t="s">
        <v>755</v>
      </c>
      <c r="B730" t="s">
        <v>27</v>
      </c>
      <c r="C730">
        <v>101306.39</v>
      </c>
    </row>
    <row r="731" spans="1:3">
      <c r="A731" t="s">
        <v>756</v>
      </c>
      <c r="B731" t="s">
        <v>27</v>
      </c>
      <c r="C731">
        <v>100462.05</v>
      </c>
    </row>
    <row r="732" spans="1:3">
      <c r="A732" t="s">
        <v>757</v>
      </c>
      <c r="B732" t="s">
        <v>27</v>
      </c>
      <c r="C732">
        <v>111585.74</v>
      </c>
    </row>
    <row r="733" spans="1:3">
      <c r="A733" t="s">
        <v>758</v>
      </c>
      <c r="B733" t="s">
        <v>27</v>
      </c>
      <c r="C733">
        <v>110680.14</v>
      </c>
    </row>
    <row r="734" spans="1:3">
      <c r="A734" t="s">
        <v>759</v>
      </c>
      <c r="B734" t="s">
        <v>27</v>
      </c>
      <c r="C734">
        <v>108536.61</v>
      </c>
    </row>
    <row r="735" spans="1:3">
      <c r="A735" t="s">
        <v>760</v>
      </c>
      <c r="B735" t="s">
        <v>27</v>
      </c>
      <c r="C735">
        <v>112619.73</v>
      </c>
    </row>
    <row r="736" spans="1:3">
      <c r="A736" t="s">
        <v>761</v>
      </c>
      <c r="B736" t="s">
        <v>27</v>
      </c>
      <c r="C736">
        <v>113613.58</v>
      </c>
    </row>
    <row r="737" spans="1:3">
      <c r="A737" t="s">
        <v>762</v>
      </c>
      <c r="B737" t="s">
        <v>27</v>
      </c>
      <c r="C737">
        <v>109792.75</v>
      </c>
    </row>
    <row r="738" spans="1:3">
      <c r="A738" t="s">
        <v>763</v>
      </c>
      <c r="B738" t="s">
        <v>27</v>
      </c>
      <c r="C738">
        <v>107720.09</v>
      </c>
    </row>
    <row r="739" spans="1:3">
      <c r="A739" t="s">
        <v>764</v>
      </c>
      <c r="B739" t="s">
        <v>27</v>
      </c>
      <c r="C739">
        <v>109852.78</v>
      </c>
    </row>
    <row r="740" spans="1:3">
      <c r="A740" t="s">
        <v>765</v>
      </c>
      <c r="B740" t="s">
        <v>27</v>
      </c>
      <c r="C740">
        <v>105621.47</v>
      </c>
    </row>
    <row r="741" spans="1:3">
      <c r="A741" t="s">
        <v>766</v>
      </c>
      <c r="B741" t="s">
        <v>27</v>
      </c>
      <c r="C741">
        <v>113269.08</v>
      </c>
    </row>
    <row r="742" spans="1:3">
      <c r="A742" t="s">
        <v>767</v>
      </c>
      <c r="B742" t="s">
        <v>27</v>
      </c>
      <c r="C742">
        <v>109736.72</v>
      </c>
    </row>
    <row r="743" spans="1:3">
      <c r="A743" t="s">
        <v>768</v>
      </c>
      <c r="B743" t="s">
        <v>27</v>
      </c>
      <c r="C743">
        <v>106189.95</v>
      </c>
    </row>
    <row r="744" spans="1:3">
      <c r="A744" t="s">
        <v>769</v>
      </c>
      <c r="B744" t="s">
        <v>27</v>
      </c>
      <c r="C744">
        <v>105083.63</v>
      </c>
    </row>
    <row r="745" spans="1:3">
      <c r="A745" t="s">
        <v>770</v>
      </c>
      <c r="B745" t="s">
        <v>27</v>
      </c>
      <c r="C745">
        <v>101437.03</v>
      </c>
    </row>
    <row r="746" spans="1:3">
      <c r="A746" t="s">
        <v>771</v>
      </c>
      <c r="B746" t="s">
        <v>27</v>
      </c>
      <c r="C746">
        <v>102742.01</v>
      </c>
    </row>
    <row r="747" spans="1:3">
      <c r="A747" t="s">
        <v>772</v>
      </c>
      <c r="B747" t="s">
        <v>27</v>
      </c>
      <c r="C747">
        <v>103396.11</v>
      </c>
    </row>
    <row r="748" spans="1:3">
      <c r="A748" t="s">
        <v>773</v>
      </c>
      <c r="B748" t="s">
        <v>27</v>
      </c>
      <c r="C748">
        <v>102554.85</v>
      </c>
    </row>
    <row r="749" spans="1:3">
      <c r="A749" t="s">
        <v>774</v>
      </c>
      <c r="B749" t="s">
        <v>27</v>
      </c>
      <c r="C749">
        <v>106884.08</v>
      </c>
    </row>
    <row r="750" spans="1:3">
      <c r="A750" t="s">
        <v>775</v>
      </c>
      <c r="B750" t="s">
        <v>27</v>
      </c>
      <c r="C750">
        <v>107639.54</v>
      </c>
    </row>
    <row r="751" spans="1:3">
      <c r="A751" t="s">
        <v>776</v>
      </c>
      <c r="B751" t="s">
        <v>27</v>
      </c>
      <c r="C751">
        <v>109227.21</v>
      </c>
    </row>
    <row r="752" spans="1:3">
      <c r="A752" t="s">
        <v>777</v>
      </c>
      <c r="B752" t="s">
        <v>27</v>
      </c>
      <c r="C752">
        <v>114379.99</v>
      </c>
    </row>
    <row r="753" spans="1:3">
      <c r="A753" t="s">
        <v>778</v>
      </c>
      <c r="B753" t="s">
        <v>27</v>
      </c>
      <c r="C753">
        <v>107843.77</v>
      </c>
    </row>
    <row r="754" spans="1:3">
      <c r="A754" t="s">
        <v>779</v>
      </c>
      <c r="B754" t="s">
        <v>27</v>
      </c>
      <c r="C754">
        <v>107198.09</v>
      </c>
    </row>
    <row r="755" spans="1:3">
      <c r="A755" t="s">
        <v>780</v>
      </c>
      <c r="B755" t="s">
        <v>27</v>
      </c>
      <c r="C755">
        <v>112796.28</v>
      </c>
    </row>
    <row r="756" spans="1:3">
      <c r="A756" t="s">
        <v>781</v>
      </c>
      <c r="B756" t="s">
        <v>27</v>
      </c>
      <c r="C756">
        <v>115275.15</v>
      </c>
    </row>
    <row r="757" spans="1:3">
      <c r="A757" t="s">
        <v>782</v>
      </c>
      <c r="B757" t="s">
        <v>27</v>
      </c>
      <c r="C757">
        <v>116568.54</v>
      </c>
    </row>
    <row r="758" spans="1:3">
      <c r="A758" t="s">
        <v>783</v>
      </c>
      <c r="B758" t="s">
        <v>27</v>
      </c>
      <c r="C758">
        <v>122632.81</v>
      </c>
    </row>
    <row r="759" spans="1:3">
      <c r="A759" t="s">
        <v>784</v>
      </c>
      <c r="B759" t="s">
        <v>27</v>
      </c>
      <c r="C759">
        <v>123275.3</v>
      </c>
    </row>
    <row r="760" spans="1:3">
      <c r="A760" t="s">
        <v>785</v>
      </c>
      <c r="B760" t="s">
        <v>27</v>
      </c>
      <c r="C760">
        <v>121235.98</v>
      </c>
    </row>
    <row r="761" spans="1:3">
      <c r="A761" t="s">
        <v>786</v>
      </c>
      <c r="B761" t="s">
        <v>27</v>
      </c>
      <c r="C761">
        <v>114581.58</v>
      </c>
    </row>
    <row r="762" spans="1:3">
      <c r="A762" t="s">
        <v>787</v>
      </c>
      <c r="B762" t="s">
        <v>27</v>
      </c>
      <c r="C762">
        <v>121906.34</v>
      </c>
    </row>
    <row r="763" spans="1:3">
      <c r="A763" t="s">
        <v>788</v>
      </c>
      <c r="B763" t="s">
        <v>27</v>
      </c>
      <c r="C763">
        <v>117777.94</v>
      </c>
    </row>
    <row r="764" spans="1:3">
      <c r="A764" t="s">
        <v>789</v>
      </c>
      <c r="B764" t="s">
        <v>27</v>
      </c>
      <c r="C764">
        <v>114814.38</v>
      </c>
    </row>
    <row r="765" spans="1:3">
      <c r="A765" t="s">
        <v>790</v>
      </c>
      <c r="B765" t="s">
        <v>27</v>
      </c>
      <c r="C765">
        <v>116218.88</v>
      </c>
    </row>
    <row r="766" spans="1:3">
      <c r="A766" t="s">
        <v>791</v>
      </c>
      <c r="B766" t="s">
        <v>27</v>
      </c>
      <c r="C766">
        <v>114554.07</v>
      </c>
    </row>
    <row r="767" spans="1:3">
      <c r="A767" t="s">
        <v>792</v>
      </c>
      <c r="B767" t="s">
        <v>27</v>
      </c>
      <c r="C767">
        <v>120503.94</v>
      </c>
    </row>
    <row r="768" spans="1:3">
      <c r="A768" t="s">
        <v>793</v>
      </c>
      <c r="B768" t="s">
        <v>27</v>
      </c>
      <c r="C768">
        <v>123908.04</v>
      </c>
    </row>
    <row r="769" spans="1:3">
      <c r="A769" t="s">
        <v>794</v>
      </c>
      <c r="B769" t="s">
        <v>27</v>
      </c>
      <c r="C769">
        <v>128524.53</v>
      </c>
    </row>
    <row r="770" spans="1:3">
      <c r="A770" t="s">
        <v>795</v>
      </c>
      <c r="B770" t="s">
        <v>27</v>
      </c>
      <c r="C770">
        <v>128577.14</v>
      </c>
    </row>
    <row r="771" spans="1:3">
      <c r="A771" t="s">
        <v>796</v>
      </c>
      <c r="B771" t="s">
        <v>27</v>
      </c>
      <c r="C771">
        <v>124179.27</v>
      </c>
    </row>
    <row r="772" spans="1:3">
      <c r="A772" t="s">
        <v>797</v>
      </c>
      <c r="B772" t="s">
        <v>27</v>
      </c>
      <c r="C772">
        <v>118029.82</v>
      </c>
    </row>
    <row r="773" spans="1:3">
      <c r="A773" t="s">
        <v>798</v>
      </c>
      <c r="B773" t="s">
        <v>27</v>
      </c>
      <c r="C773">
        <v>116418.05</v>
      </c>
    </row>
    <row r="774" spans="1:3">
      <c r="A774" t="s">
        <v>799</v>
      </c>
      <c r="B774" t="s">
        <v>27</v>
      </c>
      <c r="C774">
        <v>112296.46</v>
      </c>
    </row>
    <row r="775" spans="1:3">
      <c r="A775" t="s">
        <v>800</v>
      </c>
      <c r="B775" t="s">
        <v>27</v>
      </c>
      <c r="C775">
        <v>114678.38</v>
      </c>
    </row>
    <row r="776" spans="1:3">
      <c r="A776" t="s">
        <v>801</v>
      </c>
      <c r="B776" t="s">
        <v>27</v>
      </c>
      <c r="C776">
        <v>114239.03999999999</v>
      </c>
    </row>
    <row r="777" spans="1:3">
      <c r="A777" t="s">
        <v>802</v>
      </c>
      <c r="B777" t="s">
        <v>27</v>
      </c>
      <c r="C777">
        <v>117354.56</v>
      </c>
    </row>
    <row r="778" spans="1:3">
      <c r="A778" t="s">
        <v>803</v>
      </c>
      <c r="B778" t="s">
        <v>27</v>
      </c>
      <c r="C778">
        <v>117034.36</v>
      </c>
    </row>
    <row r="779" spans="1:3">
      <c r="A779" t="s">
        <v>804</v>
      </c>
      <c r="B779" t="s">
        <v>27</v>
      </c>
      <c r="C779">
        <v>116785.65</v>
      </c>
    </row>
    <row r="780" spans="1:3">
      <c r="A780" t="s">
        <v>805</v>
      </c>
      <c r="B780" t="s">
        <v>27</v>
      </c>
      <c r="C780">
        <v>108921.82</v>
      </c>
    </row>
    <row r="781" spans="1:3">
      <c r="A781" t="s">
        <v>806</v>
      </c>
      <c r="B781" t="s">
        <v>27</v>
      </c>
      <c r="C781">
        <v>102290.85</v>
      </c>
    </row>
    <row r="782" spans="1:3">
      <c r="A782" t="s">
        <v>807</v>
      </c>
      <c r="B782" t="s">
        <v>27</v>
      </c>
      <c r="C782">
        <v>101521.56</v>
      </c>
    </row>
    <row r="783" spans="1:3">
      <c r="A783" t="s">
        <v>808</v>
      </c>
      <c r="B783" t="s">
        <v>27</v>
      </c>
      <c r="C783">
        <v>96476.37</v>
      </c>
    </row>
    <row r="784" spans="1:3">
      <c r="A784" t="s">
        <v>809</v>
      </c>
      <c r="B784" t="s">
        <v>27</v>
      </c>
      <c r="C784">
        <v>97170.37</v>
      </c>
    </row>
    <row r="785" spans="1:3">
      <c r="A785" t="s">
        <v>810</v>
      </c>
      <c r="B785" t="s">
        <v>27</v>
      </c>
      <c r="C785">
        <v>100737.59</v>
      </c>
    </row>
    <row r="786" spans="1:3">
      <c r="A786" t="s">
        <v>811</v>
      </c>
      <c r="B786" t="s">
        <v>27</v>
      </c>
      <c r="C786">
        <v>100902</v>
      </c>
    </row>
    <row r="787" spans="1:3">
      <c r="A787" t="s">
        <v>812</v>
      </c>
      <c r="B787" t="s">
        <v>27</v>
      </c>
      <c r="C787">
        <v>96542.14</v>
      </c>
    </row>
    <row r="788" spans="1:3">
      <c r="A788" t="s">
        <v>813</v>
      </c>
      <c r="B788" t="s">
        <v>27</v>
      </c>
      <c r="C788">
        <v>97480.28</v>
      </c>
    </row>
    <row r="789" spans="1:3">
      <c r="A789" t="s">
        <v>814</v>
      </c>
      <c r="B789" t="s">
        <v>27</v>
      </c>
      <c r="C789">
        <v>92071.53</v>
      </c>
    </row>
    <row r="790" spans="1:3">
      <c r="A790" t="s">
        <v>815</v>
      </c>
      <c r="B790" t="s">
        <v>27</v>
      </c>
      <c r="C790">
        <v>87444.85</v>
      </c>
    </row>
    <row r="791" spans="1:3">
      <c r="A791" t="s">
        <v>816</v>
      </c>
      <c r="B791" t="s">
        <v>27</v>
      </c>
      <c r="C791">
        <v>84696.94</v>
      </c>
    </row>
    <row r="792" spans="1:3">
      <c r="A792" t="s">
        <v>817</v>
      </c>
      <c r="B792" t="s">
        <v>27</v>
      </c>
      <c r="C792">
        <v>85898.62</v>
      </c>
    </row>
    <row r="793" spans="1:3">
      <c r="A793" t="s">
        <v>818</v>
      </c>
      <c r="B793" t="s">
        <v>27</v>
      </c>
      <c r="C793">
        <v>86479.679999999993</v>
      </c>
    </row>
    <row r="794" spans="1:3">
      <c r="A794" t="s">
        <v>819</v>
      </c>
      <c r="B794" t="s">
        <v>27</v>
      </c>
      <c r="C794">
        <v>88844.24</v>
      </c>
    </row>
    <row r="795" spans="1:3">
      <c r="A795" t="s">
        <v>820</v>
      </c>
      <c r="B795" t="s">
        <v>27</v>
      </c>
      <c r="C795">
        <v>88366.73</v>
      </c>
    </row>
    <row r="796" spans="1:3">
      <c r="A796" t="s">
        <v>821</v>
      </c>
      <c r="B796" t="s">
        <v>27</v>
      </c>
      <c r="C796">
        <v>85567.29</v>
      </c>
    </row>
    <row r="797" spans="1:3">
      <c r="A797" t="s">
        <v>822</v>
      </c>
      <c r="B797" t="s">
        <v>27</v>
      </c>
      <c r="C797">
        <v>85039.27</v>
      </c>
    </row>
    <row r="798" spans="1:3">
      <c r="A798" t="s">
        <v>823</v>
      </c>
      <c r="B798" t="s">
        <v>27</v>
      </c>
      <c r="C798">
        <v>85146.39</v>
      </c>
    </row>
    <row r="799" spans="1:3">
      <c r="A799" t="s">
        <v>824</v>
      </c>
      <c r="B799" t="s">
        <v>27</v>
      </c>
      <c r="C799">
        <v>82254.740000000005</v>
      </c>
    </row>
    <row r="800" spans="1:3">
      <c r="A800" t="s">
        <v>825</v>
      </c>
      <c r="B800" t="s">
        <v>27</v>
      </c>
      <c r="C800">
        <v>79404.73</v>
      </c>
    </row>
    <row r="801" spans="1:3">
      <c r="A801" t="s">
        <v>826</v>
      </c>
      <c r="B801" t="s">
        <v>27</v>
      </c>
      <c r="C801">
        <v>77668.600000000006</v>
      </c>
    </row>
    <row r="802" spans="1:3">
      <c r="A802" t="s">
        <v>827</v>
      </c>
      <c r="B802" t="s">
        <v>27</v>
      </c>
      <c r="C802">
        <v>73008.03</v>
      </c>
    </row>
    <row r="803" spans="1:3">
      <c r="A803" t="s">
        <v>828</v>
      </c>
      <c r="B803" t="s">
        <v>27</v>
      </c>
      <c r="C803">
        <v>73070.13</v>
      </c>
    </row>
    <row r="804" spans="1:3">
      <c r="A804" t="s">
        <v>829</v>
      </c>
      <c r="B804" t="s">
        <v>27</v>
      </c>
      <c r="C804">
        <v>80486.22</v>
      </c>
    </row>
    <row r="805" spans="1:3">
      <c r="A805" t="s">
        <v>830</v>
      </c>
      <c r="B805" t="s">
        <v>27</v>
      </c>
      <c r="C805">
        <v>90080.8</v>
      </c>
    </row>
    <row r="806" spans="1:3">
      <c r="A806" t="s">
        <v>831</v>
      </c>
      <c r="B806" t="s">
        <v>27</v>
      </c>
      <c r="C806">
        <v>90368.51</v>
      </c>
    </row>
    <row r="807" spans="1:3">
      <c r="A807" t="s">
        <v>832</v>
      </c>
      <c r="B807" t="s">
        <v>27</v>
      </c>
      <c r="C807">
        <v>88312.81</v>
      </c>
    </row>
    <row r="808" spans="1:3">
      <c r="A808" t="s">
        <v>833</v>
      </c>
      <c r="B808" t="s">
        <v>27</v>
      </c>
      <c r="C808">
        <v>83971.97</v>
      </c>
    </row>
    <row r="809" spans="1:3">
      <c r="A809" t="s">
        <v>834</v>
      </c>
      <c r="B809" t="s">
        <v>27</v>
      </c>
      <c r="C809">
        <v>81919.240000000005</v>
      </c>
    </row>
    <row r="810" spans="1:3">
      <c r="A810" t="s">
        <v>835</v>
      </c>
      <c r="B810" t="s">
        <v>27</v>
      </c>
      <c r="C810">
        <v>79745.23</v>
      </c>
    </row>
    <row r="811" spans="1:3">
      <c r="A811" t="s">
        <v>836</v>
      </c>
      <c r="B811" t="s">
        <v>27</v>
      </c>
      <c r="C811">
        <v>83130.710000000006</v>
      </c>
    </row>
    <row r="812" spans="1:3">
      <c r="A812" t="s">
        <v>837</v>
      </c>
      <c r="B812" t="s">
        <v>27</v>
      </c>
      <c r="C812">
        <v>81888.600000000006</v>
      </c>
    </row>
    <row r="813" spans="1:3">
      <c r="A813" t="s">
        <v>838</v>
      </c>
      <c r="B813" t="s">
        <v>27</v>
      </c>
      <c r="C813">
        <v>81248.429999999993</v>
      </c>
    </row>
    <row r="814" spans="1:3">
      <c r="A814" t="s">
        <v>839</v>
      </c>
      <c r="B814" t="s">
        <v>27</v>
      </c>
      <c r="C814">
        <v>76023.039999999994</v>
      </c>
    </row>
    <row r="815" spans="1:3">
      <c r="A815" t="s">
        <v>840</v>
      </c>
      <c r="B815" t="s">
        <v>27</v>
      </c>
      <c r="C815">
        <v>75784.740000000005</v>
      </c>
    </row>
    <row r="816" spans="1:3">
      <c r="A816" t="s">
        <v>841</v>
      </c>
      <c r="B816" t="s">
        <v>27</v>
      </c>
      <c r="C816">
        <v>74852.87</v>
      </c>
    </row>
    <row r="817" spans="1:3">
      <c r="A817" t="s">
        <v>842</v>
      </c>
      <c r="B817" t="s">
        <v>27</v>
      </c>
      <c r="C817">
        <v>75195.94</v>
      </c>
    </row>
    <row r="818" spans="1:3">
      <c r="A818" t="s">
        <v>843</v>
      </c>
      <c r="B818" t="s">
        <v>27</v>
      </c>
      <c r="C818">
        <v>74966.69</v>
      </c>
    </row>
    <row r="819" spans="1:3">
      <c r="A819" t="s">
        <v>844</v>
      </c>
      <c r="B819" t="s">
        <v>27</v>
      </c>
      <c r="C819">
        <v>75357.919999999998</v>
      </c>
    </row>
    <row r="820" spans="1:3">
      <c r="A820" t="s">
        <v>845</v>
      </c>
      <c r="B820" t="s">
        <v>27</v>
      </c>
      <c r="C820">
        <v>74920.509999999995</v>
      </c>
    </row>
    <row r="821" spans="1:3">
      <c r="A821" t="s">
        <v>846</v>
      </c>
      <c r="B821" t="s">
        <v>27</v>
      </c>
      <c r="C821">
        <v>74797.77</v>
      </c>
    </row>
    <row r="822" spans="1:3">
      <c r="A822" t="s">
        <v>847</v>
      </c>
      <c r="B822" t="s">
        <v>27</v>
      </c>
      <c r="C822">
        <v>75661.5</v>
      </c>
    </row>
    <row r="823" spans="1:3">
      <c r="A823" t="s">
        <v>848</v>
      </c>
      <c r="B823" t="s">
        <v>27</v>
      </c>
      <c r="C823">
        <v>75963.240000000005</v>
      </c>
    </row>
    <row r="824" spans="1:3">
      <c r="A824" t="s">
        <v>849</v>
      </c>
      <c r="B824" t="s">
        <v>27</v>
      </c>
      <c r="C824">
        <v>73570</v>
      </c>
    </row>
    <row r="825" spans="1:3">
      <c r="A825" t="s">
        <v>850</v>
      </c>
      <c r="B825" t="s">
        <v>27</v>
      </c>
      <c r="C825">
        <v>72781.279999999999</v>
      </c>
    </row>
    <row r="826" spans="1:3">
      <c r="A826" t="s">
        <v>851</v>
      </c>
      <c r="B826" t="s">
        <v>27</v>
      </c>
      <c r="C826">
        <v>73937.179999999993</v>
      </c>
    </row>
    <row r="827" spans="1:3">
      <c r="A827" t="s">
        <v>852</v>
      </c>
      <c r="B827" t="s">
        <v>27</v>
      </c>
      <c r="C827">
        <v>78960.12</v>
      </c>
    </row>
    <row r="828" spans="1:3">
      <c r="A828" t="s">
        <v>853</v>
      </c>
      <c r="B828" t="s">
        <v>27</v>
      </c>
      <c r="C828">
        <v>80589.710000000006</v>
      </c>
    </row>
    <row r="829" spans="1:3">
      <c r="A829" t="s">
        <v>854</v>
      </c>
      <c r="B829" t="s">
        <v>27</v>
      </c>
      <c r="C829">
        <v>78822.17</v>
      </c>
    </row>
    <row r="830" spans="1:3">
      <c r="A830" t="s">
        <v>855</v>
      </c>
      <c r="B830" t="s">
        <v>27</v>
      </c>
      <c r="C830">
        <v>76939.78</v>
      </c>
    </row>
    <row r="831" spans="1:3">
      <c r="A831" t="s">
        <v>856</v>
      </c>
      <c r="B831" t="s">
        <v>27</v>
      </c>
      <c r="C831">
        <v>77450.89</v>
      </c>
    </row>
    <row r="832" spans="1:3">
      <c r="A832" t="s">
        <v>857</v>
      </c>
      <c r="B832" t="s">
        <v>27</v>
      </c>
      <c r="C832">
        <v>77934.600000000006</v>
      </c>
    </row>
    <row r="833" spans="1:3">
      <c r="A833" t="s">
        <v>858</v>
      </c>
      <c r="B833" t="s">
        <v>27</v>
      </c>
      <c r="C833">
        <v>79838.97</v>
      </c>
    </row>
    <row r="834" spans="1:3">
      <c r="A834" t="s">
        <v>859</v>
      </c>
      <c r="B834" t="s">
        <v>27</v>
      </c>
      <c r="C834">
        <v>78154.58</v>
      </c>
    </row>
    <row r="835" spans="1:3">
      <c r="A835" t="s">
        <v>860</v>
      </c>
      <c r="B835" t="s">
        <v>27</v>
      </c>
      <c r="C835">
        <v>77297.2</v>
      </c>
    </row>
    <row r="836" spans="1:3">
      <c r="A836" t="s">
        <v>861</v>
      </c>
      <c r="B836" t="s">
        <v>27</v>
      </c>
      <c r="C836">
        <v>78882.649999999994</v>
      </c>
    </row>
    <row r="837" spans="1:3">
      <c r="A837" t="s">
        <v>862</v>
      </c>
      <c r="B837" t="s">
        <v>27</v>
      </c>
      <c r="C837">
        <v>78408.45</v>
      </c>
    </row>
    <row r="838" spans="1:3">
      <c r="A838" t="s">
        <v>863</v>
      </c>
      <c r="B838" t="s">
        <v>27</v>
      </c>
      <c r="C838">
        <v>72248.5</v>
      </c>
    </row>
    <row r="839" spans="1:3">
      <c r="A839" t="s">
        <v>864</v>
      </c>
      <c r="B839" t="s">
        <v>27</v>
      </c>
      <c r="C839">
        <v>70809.97</v>
      </c>
    </row>
    <row r="840" spans="1:3">
      <c r="A840" t="s">
        <v>865</v>
      </c>
      <c r="B840" t="s">
        <v>27</v>
      </c>
      <c r="C840">
        <v>71315.520000000004</v>
      </c>
    </row>
    <row r="841" spans="1:3">
      <c r="A841" t="s">
        <v>866</v>
      </c>
      <c r="B841" t="s">
        <v>27</v>
      </c>
      <c r="C841">
        <v>72155.94</v>
      </c>
    </row>
    <row r="842" spans="1:3">
      <c r="A842" t="s">
        <v>867</v>
      </c>
      <c r="B842" t="s">
        <v>27</v>
      </c>
      <c r="C842">
        <v>70761.899999999994</v>
      </c>
    </row>
    <row r="843" spans="1:3">
      <c r="A843" t="s">
        <v>868</v>
      </c>
      <c r="B843" t="s">
        <v>27</v>
      </c>
      <c r="C843">
        <v>71888.88</v>
      </c>
    </row>
    <row r="844" spans="1:3">
      <c r="A844" t="s">
        <v>869</v>
      </c>
      <c r="B844" t="s">
        <v>27</v>
      </c>
      <c r="C844">
        <v>69802.75</v>
      </c>
    </row>
    <row r="845" spans="1:3">
      <c r="A845" t="s">
        <v>870</v>
      </c>
      <c r="B845" t="s">
        <v>27</v>
      </c>
      <c r="C845">
        <v>67666.070000000007</v>
      </c>
    </row>
    <row r="846" spans="1:3">
      <c r="A846" t="s">
        <v>871</v>
      </c>
      <c r="B846" t="s">
        <v>27</v>
      </c>
      <c r="C846">
        <v>67961.83</v>
      </c>
    </row>
    <row r="847" spans="1:3">
      <c r="A847" t="s">
        <v>872</v>
      </c>
      <c r="B847" t="s">
        <v>27</v>
      </c>
      <c r="C847">
        <v>64943.78</v>
      </c>
    </row>
    <row r="848" spans="1:3">
      <c r="A848" t="s">
        <v>873</v>
      </c>
      <c r="B848" t="s">
        <v>27</v>
      </c>
      <c r="C848">
        <v>64184.35</v>
      </c>
    </row>
    <row r="849" spans="1:3">
      <c r="A849" t="s">
        <v>874</v>
      </c>
      <c r="B849" t="s">
        <v>27</v>
      </c>
      <c r="C849">
        <v>62967.5</v>
      </c>
    </row>
    <row r="850" spans="1:3">
      <c r="A850" t="s">
        <v>875</v>
      </c>
      <c r="B850" t="s">
        <v>27</v>
      </c>
      <c r="C850">
        <v>62355.03</v>
      </c>
    </row>
    <row r="851" spans="1:3">
      <c r="A851" t="s">
        <v>876</v>
      </c>
      <c r="B851" t="s">
        <v>27</v>
      </c>
      <c r="C851">
        <v>61846.27</v>
      </c>
    </row>
    <row r="852" spans="1:3">
      <c r="A852" t="s">
        <v>877</v>
      </c>
      <c r="B852" t="s">
        <v>27</v>
      </c>
      <c r="C852">
        <v>66227.55</v>
      </c>
    </row>
    <row r="853" spans="1:3">
      <c r="A853" t="s">
        <v>878</v>
      </c>
      <c r="B853" t="s">
        <v>27</v>
      </c>
      <c r="C853">
        <v>66235</v>
      </c>
    </row>
    <row r="854" spans="1:3">
      <c r="A854" t="s">
        <v>879</v>
      </c>
      <c r="B854" t="s">
        <v>27</v>
      </c>
      <c r="C854">
        <v>67042.350000000006</v>
      </c>
    </row>
    <row r="855" spans="1:3">
      <c r="A855" t="s">
        <v>880</v>
      </c>
      <c r="B855" t="s">
        <v>27</v>
      </c>
      <c r="C855">
        <v>65260.66</v>
      </c>
    </row>
    <row r="856" spans="1:3">
      <c r="A856" t="s">
        <v>881</v>
      </c>
      <c r="B856" t="s">
        <v>27</v>
      </c>
      <c r="C856">
        <v>65104.18</v>
      </c>
    </row>
    <row r="857" spans="1:3">
      <c r="A857" t="s">
        <v>882</v>
      </c>
      <c r="B857" t="s">
        <v>27</v>
      </c>
      <c r="C857">
        <v>64180.04</v>
      </c>
    </row>
    <row r="858" spans="1:3">
      <c r="A858" t="s">
        <v>883</v>
      </c>
      <c r="B858" t="s">
        <v>27</v>
      </c>
      <c r="C858">
        <v>64948</v>
      </c>
    </row>
    <row r="859" spans="1:3">
      <c r="A859" t="s">
        <v>884</v>
      </c>
      <c r="B859" t="s">
        <v>27</v>
      </c>
      <c r="C859">
        <v>62874.49</v>
      </c>
    </row>
    <row r="860" spans="1:3">
      <c r="A860" t="s">
        <v>885</v>
      </c>
      <c r="B860" t="s">
        <v>27</v>
      </c>
      <c r="C860">
        <v>63573.599999999999</v>
      </c>
    </row>
    <row r="861" spans="1:3">
      <c r="A861" t="s">
        <v>886</v>
      </c>
      <c r="B861" t="s">
        <v>27</v>
      </c>
      <c r="C861">
        <v>64767.56</v>
      </c>
    </row>
    <row r="862" spans="1:3">
      <c r="A862" t="s">
        <v>887</v>
      </c>
      <c r="B862" t="s">
        <v>27</v>
      </c>
      <c r="C862">
        <v>64604.91</v>
      </c>
    </row>
    <row r="863" spans="1:3">
      <c r="A863" t="s">
        <v>888</v>
      </c>
      <c r="B863" t="s">
        <v>27</v>
      </c>
      <c r="C863">
        <v>62615.99</v>
      </c>
    </row>
    <row r="864" spans="1:3">
      <c r="A864" t="s">
        <v>889</v>
      </c>
      <c r="B864" t="s">
        <v>27</v>
      </c>
      <c r="C864">
        <v>62959.040000000001</v>
      </c>
    </row>
    <row r="865" spans="1:3">
      <c r="A865" t="s">
        <v>890</v>
      </c>
      <c r="B865" t="s">
        <v>27</v>
      </c>
      <c r="C865">
        <v>62325.58</v>
      </c>
    </row>
    <row r="866" spans="1:3">
      <c r="A866" t="s">
        <v>891</v>
      </c>
      <c r="B866" t="s">
        <v>27</v>
      </c>
      <c r="C866">
        <v>60305.11</v>
      </c>
    </row>
    <row r="867" spans="1:3">
      <c r="A867" t="s">
        <v>892</v>
      </c>
      <c r="B867" t="s">
        <v>27</v>
      </c>
      <c r="C867">
        <v>59622.23</v>
      </c>
    </row>
    <row r="868" spans="1:3">
      <c r="A868" t="s">
        <v>893</v>
      </c>
      <c r="B868" t="s">
        <v>27</v>
      </c>
      <c r="C868">
        <v>58747.6</v>
      </c>
    </row>
    <row r="869" spans="1:3">
      <c r="A869" t="s">
        <v>894</v>
      </c>
      <c r="B869" t="s">
        <v>27</v>
      </c>
      <c r="C869">
        <v>59219.73</v>
      </c>
    </row>
    <row r="870" spans="1:3">
      <c r="A870" t="s">
        <v>895</v>
      </c>
      <c r="B870" t="s">
        <v>27</v>
      </c>
      <c r="C870">
        <v>59643.77</v>
      </c>
    </row>
    <row r="871" spans="1:3">
      <c r="A871" t="s">
        <v>896</v>
      </c>
      <c r="B871" t="s">
        <v>27</v>
      </c>
      <c r="C871">
        <v>61592.03</v>
      </c>
    </row>
    <row r="872" spans="1:3">
      <c r="A872" t="s">
        <v>897</v>
      </c>
      <c r="B872" t="s">
        <v>27</v>
      </c>
      <c r="C872">
        <v>61875.18</v>
      </c>
    </row>
    <row r="873" spans="1:3">
      <c r="A873" t="s">
        <v>898</v>
      </c>
      <c r="B873" t="s">
        <v>27</v>
      </c>
      <c r="C873">
        <v>60831.12</v>
      </c>
    </row>
    <row r="874" spans="1:3">
      <c r="A874" t="s">
        <v>899</v>
      </c>
      <c r="B874" t="s">
        <v>27</v>
      </c>
      <c r="C874">
        <v>60125.15</v>
      </c>
    </row>
    <row r="875" spans="1:3">
      <c r="A875" t="s">
        <v>900</v>
      </c>
      <c r="B875" t="s">
        <v>27</v>
      </c>
      <c r="C875">
        <v>60086.65</v>
      </c>
    </row>
    <row r="876" spans="1:3">
      <c r="A876" t="s">
        <v>901</v>
      </c>
      <c r="B876" t="s">
        <v>27</v>
      </c>
      <c r="C876">
        <v>58970.97</v>
      </c>
    </row>
    <row r="877" spans="1:3">
      <c r="A877" t="s">
        <v>902</v>
      </c>
      <c r="B877" t="s">
        <v>27</v>
      </c>
      <c r="C877">
        <v>58720.11</v>
      </c>
    </row>
    <row r="878" spans="1:3">
      <c r="A878" t="s">
        <v>903</v>
      </c>
      <c r="B878" t="s">
        <v>27</v>
      </c>
      <c r="C878">
        <v>56425.88</v>
      </c>
    </row>
    <row r="879" spans="1:3">
      <c r="A879" t="s">
        <v>904</v>
      </c>
      <c r="B879" t="s">
        <v>27</v>
      </c>
      <c r="C879">
        <v>55237.2</v>
      </c>
    </row>
    <row r="880" spans="1:3">
      <c r="A880" t="s">
        <v>905</v>
      </c>
      <c r="B880" t="s">
        <v>27</v>
      </c>
      <c r="C880">
        <v>55982.38</v>
      </c>
    </row>
    <row r="881" spans="1:3">
      <c r="A881" t="s">
        <v>906</v>
      </c>
      <c r="B881" t="s">
        <v>27</v>
      </c>
      <c r="C881">
        <v>55027.42</v>
      </c>
    </row>
    <row r="882" spans="1:3">
      <c r="A882" t="s">
        <v>907</v>
      </c>
      <c r="B882" t="s">
        <v>27</v>
      </c>
      <c r="C882">
        <v>57733.36</v>
      </c>
    </row>
    <row r="883" spans="1:3">
      <c r="A883" t="s">
        <v>908</v>
      </c>
      <c r="B883" t="s">
        <v>27</v>
      </c>
      <c r="C883">
        <v>58053.06</v>
      </c>
    </row>
    <row r="884" spans="1:3">
      <c r="A884" t="s">
        <v>909</v>
      </c>
      <c r="B884" t="s">
        <v>27</v>
      </c>
      <c r="C884">
        <v>58176.92</v>
      </c>
    </row>
    <row r="885" spans="1:3">
      <c r="A885" t="s">
        <v>910</v>
      </c>
      <c r="B885" t="s">
        <v>27</v>
      </c>
      <c r="C885">
        <v>57628.02</v>
      </c>
    </row>
    <row r="886" spans="1:3">
      <c r="A886" t="s">
        <v>911</v>
      </c>
      <c r="B886" t="s">
        <v>27</v>
      </c>
      <c r="C886">
        <v>56534.62</v>
      </c>
    </row>
    <row r="887" spans="1:3">
      <c r="A887" t="s">
        <v>912</v>
      </c>
      <c r="B887" t="s">
        <v>27</v>
      </c>
      <c r="C887">
        <v>56235.63</v>
      </c>
    </row>
    <row r="888" spans="1:3">
      <c r="A888" t="s">
        <v>913</v>
      </c>
      <c r="B888" t="s">
        <v>27</v>
      </c>
      <c r="C888">
        <v>57113.85</v>
      </c>
    </row>
    <row r="889" spans="1:3">
      <c r="A889" t="s">
        <v>914</v>
      </c>
      <c r="B889" t="s">
        <v>27</v>
      </c>
      <c r="C889">
        <v>57318.79</v>
      </c>
    </row>
    <row r="890" spans="1:3">
      <c r="A890" t="s">
        <v>915</v>
      </c>
      <c r="B890" t="s">
        <v>27</v>
      </c>
      <c r="C890">
        <v>53983.41</v>
      </c>
    </row>
    <row r="891" spans="1:3">
      <c r="A891" t="s">
        <v>916</v>
      </c>
      <c r="B891" t="s">
        <v>27</v>
      </c>
      <c r="C891">
        <v>52737.97</v>
      </c>
    </row>
    <row r="892" spans="1:3">
      <c r="A892" t="s">
        <v>917</v>
      </c>
      <c r="B892" t="s">
        <v>27</v>
      </c>
      <c r="C892">
        <v>50926.2</v>
      </c>
    </row>
    <row r="893" spans="1:3">
      <c r="A893" t="s">
        <v>918</v>
      </c>
      <c r="B893" t="s">
        <v>27</v>
      </c>
      <c r="C893">
        <v>50525.85</v>
      </c>
    </row>
    <row r="894" spans="1:3">
      <c r="A894" t="s">
        <v>919</v>
      </c>
      <c r="B894" t="s">
        <v>27</v>
      </c>
      <c r="C894">
        <v>51298.080000000002</v>
      </c>
    </row>
    <row r="895" spans="1:3">
      <c r="A895" t="s">
        <v>920</v>
      </c>
      <c r="B895" t="s">
        <v>27</v>
      </c>
      <c r="C895">
        <v>51560.6</v>
      </c>
    </row>
    <row r="896" spans="1:3">
      <c r="A896" t="s">
        <v>921</v>
      </c>
      <c r="B896" t="s">
        <v>27</v>
      </c>
      <c r="C896">
        <v>50747.040000000001</v>
      </c>
    </row>
    <row r="897" spans="1:3">
      <c r="A897" t="s">
        <v>922</v>
      </c>
      <c r="B897" t="s">
        <v>27</v>
      </c>
      <c r="C897">
        <v>49428.99</v>
      </c>
    </row>
    <row r="898" spans="1:3">
      <c r="A898" t="s">
        <v>923</v>
      </c>
      <c r="B898" t="s">
        <v>27</v>
      </c>
      <c r="C898">
        <v>48205.33</v>
      </c>
    </row>
    <row r="899" spans="1:3">
      <c r="A899" t="s">
        <v>924</v>
      </c>
      <c r="B899" t="s">
        <v>27</v>
      </c>
      <c r="C899">
        <v>48044.77</v>
      </c>
    </row>
    <row r="900" spans="1:3">
      <c r="A900" t="s">
        <v>925</v>
      </c>
      <c r="B900" t="s">
        <v>27</v>
      </c>
      <c r="C900">
        <v>47868.41</v>
      </c>
    </row>
    <row r="901" spans="1:3">
      <c r="A901" t="s">
        <v>926</v>
      </c>
      <c r="B901" t="s">
        <v>27</v>
      </c>
      <c r="C901">
        <v>47958.51</v>
      </c>
    </row>
    <row r="902" spans="1:3">
      <c r="A902" t="s">
        <v>927</v>
      </c>
      <c r="B902" t="s">
        <v>27</v>
      </c>
      <c r="C902">
        <v>48476.45</v>
      </c>
    </row>
    <row r="903" spans="1:3">
      <c r="A903" t="s">
        <v>928</v>
      </c>
      <c r="B903" t="s">
        <v>27</v>
      </c>
      <c r="C903">
        <v>47323.32</v>
      </c>
    </row>
    <row r="904" spans="1:3">
      <c r="A904" t="s">
        <v>929</v>
      </c>
      <c r="B904" t="s">
        <v>27</v>
      </c>
      <c r="C904">
        <v>47705.9</v>
      </c>
    </row>
    <row r="905" spans="1:3">
      <c r="A905" t="s">
        <v>930</v>
      </c>
      <c r="B905" t="s">
        <v>27</v>
      </c>
      <c r="C905">
        <v>47357.69</v>
      </c>
    </row>
    <row r="906" spans="1:3">
      <c r="A906" t="s">
        <v>931</v>
      </c>
      <c r="B906" t="s">
        <v>27</v>
      </c>
      <c r="C906">
        <v>46383.24</v>
      </c>
    </row>
    <row r="907" spans="1:3">
      <c r="A907" t="s">
        <v>932</v>
      </c>
      <c r="B907" t="s">
        <v>27</v>
      </c>
      <c r="C907">
        <v>46730.34</v>
      </c>
    </row>
    <row r="908" spans="1:3">
      <c r="A908" t="s">
        <v>933</v>
      </c>
      <c r="B908" t="s">
        <v>27</v>
      </c>
      <c r="C908">
        <v>47566.97</v>
      </c>
    </row>
    <row r="909" spans="1:3">
      <c r="A909" t="s">
        <v>934</v>
      </c>
      <c r="B909" t="s">
        <v>27</v>
      </c>
      <c r="C909">
        <v>47235.83</v>
      </c>
    </row>
    <row r="910" spans="1:3">
      <c r="A910" t="s">
        <v>935</v>
      </c>
      <c r="B910" t="s">
        <v>27</v>
      </c>
      <c r="C910">
        <v>46594.85</v>
      </c>
    </row>
    <row r="911" spans="1:3">
      <c r="A911" t="s">
        <v>936</v>
      </c>
      <c r="B911" t="s">
        <v>27</v>
      </c>
      <c r="C911">
        <v>44516.43</v>
      </c>
    </row>
    <row r="912" spans="1:3">
      <c r="A912" t="s">
        <v>937</v>
      </c>
      <c r="B912" t="s">
        <v>27</v>
      </c>
      <c r="C912">
        <v>43883.4</v>
      </c>
    </row>
    <row r="913" spans="1:3">
      <c r="A913" t="s">
        <v>938</v>
      </c>
      <c r="B913" t="s">
        <v>27</v>
      </c>
      <c r="C913">
        <v>44883.46</v>
      </c>
    </row>
    <row r="914" spans="1:3">
      <c r="A914" t="s">
        <v>939</v>
      </c>
      <c r="B914" t="s">
        <v>27</v>
      </c>
      <c r="C914">
        <v>47737.64</v>
      </c>
    </row>
    <row r="915" spans="1:3">
      <c r="A915" t="s">
        <v>940</v>
      </c>
      <c r="B915" t="s">
        <v>27</v>
      </c>
      <c r="C915">
        <v>47903.68</v>
      </c>
    </row>
    <row r="916" spans="1:3">
      <c r="A916" t="s">
        <v>941</v>
      </c>
      <c r="B916" t="s">
        <v>27</v>
      </c>
      <c r="C916">
        <v>49812.93</v>
      </c>
    </row>
    <row r="917" spans="1:3">
      <c r="A917" t="s">
        <v>942</v>
      </c>
      <c r="B917" t="s">
        <v>27</v>
      </c>
      <c r="C917">
        <v>44238.6</v>
      </c>
    </row>
    <row r="918" spans="1:3">
      <c r="A918" t="s">
        <v>943</v>
      </c>
      <c r="B918" t="s">
        <v>27</v>
      </c>
      <c r="C918">
        <v>43084.88</v>
      </c>
    </row>
    <row r="919" spans="1:3">
      <c r="A919" t="s">
        <v>944</v>
      </c>
      <c r="B919" t="s">
        <v>27</v>
      </c>
      <c r="C919">
        <v>41676.160000000003</v>
      </c>
    </row>
    <row r="920" spans="1:3">
      <c r="A920" t="s">
        <v>945</v>
      </c>
      <c r="B920" t="s">
        <v>27</v>
      </c>
      <c r="C920">
        <v>42067.88</v>
      </c>
    </row>
    <row r="921" spans="1:3">
      <c r="A921" t="s">
        <v>946</v>
      </c>
      <c r="B921" t="s">
        <v>27</v>
      </c>
      <c r="C921">
        <v>41662.61</v>
      </c>
    </row>
    <row r="922" spans="1:3">
      <c r="A922" t="s">
        <v>947</v>
      </c>
      <c r="B922" t="s">
        <v>27</v>
      </c>
      <c r="C922">
        <v>40469.550000000003</v>
      </c>
    </row>
    <row r="923" spans="1:3">
      <c r="A923" t="s">
        <v>948</v>
      </c>
      <c r="B923" t="s">
        <v>27</v>
      </c>
      <c r="C923">
        <v>40972.68</v>
      </c>
    </row>
    <row r="924" spans="1:3">
      <c r="A924" t="s">
        <v>949</v>
      </c>
      <c r="B924" t="s">
        <v>27</v>
      </c>
      <c r="C924">
        <v>40423.15</v>
      </c>
    </row>
    <row r="925" spans="1:3">
      <c r="A925" t="s">
        <v>950</v>
      </c>
      <c r="B925" t="s">
        <v>27</v>
      </c>
      <c r="C925">
        <v>39462.61</v>
      </c>
    </row>
    <row r="926" spans="1:3">
      <c r="A926" t="s">
        <v>951</v>
      </c>
      <c r="B926" t="s">
        <v>27</v>
      </c>
      <c r="C926">
        <v>39174.97</v>
      </c>
    </row>
    <row r="927" spans="1:3">
      <c r="A927" t="s">
        <v>952</v>
      </c>
      <c r="B927" t="s">
        <v>27</v>
      </c>
      <c r="C927">
        <v>38253.53</v>
      </c>
    </row>
    <row r="928" spans="1:3">
      <c r="A928" t="s">
        <v>953</v>
      </c>
      <c r="B928" t="s">
        <v>27</v>
      </c>
      <c r="C928">
        <v>38187.83</v>
      </c>
    </row>
    <row r="929" spans="1:3">
      <c r="A929" t="s">
        <v>954</v>
      </c>
      <c r="B929" t="s">
        <v>27</v>
      </c>
      <c r="C929">
        <v>38000.339999999997</v>
      </c>
    </row>
    <row r="930" spans="1:3">
      <c r="A930" t="s">
        <v>955</v>
      </c>
      <c r="B930" t="s">
        <v>27</v>
      </c>
      <c r="C930">
        <v>36574.1</v>
      </c>
    </row>
    <row r="931" spans="1:3">
      <c r="A931" t="s">
        <v>956</v>
      </c>
      <c r="B931" t="s">
        <v>27</v>
      </c>
      <c r="C931">
        <v>37011.35</v>
      </c>
    </row>
    <row r="932" spans="1:3">
      <c r="A932" t="s">
        <v>957</v>
      </c>
      <c r="B932" t="s">
        <v>27</v>
      </c>
      <c r="C932">
        <v>37258.339999999997</v>
      </c>
    </row>
    <row r="933" spans="1:3">
      <c r="A933" t="s">
        <v>958</v>
      </c>
      <c r="B933" t="s">
        <v>27</v>
      </c>
      <c r="C933">
        <v>36200.379999999997</v>
      </c>
    </row>
    <row r="934" spans="1:3">
      <c r="A934" t="s">
        <v>959</v>
      </c>
      <c r="B934" t="s">
        <v>27</v>
      </c>
      <c r="C934">
        <v>35894.870000000003</v>
      </c>
    </row>
    <row r="935" spans="1:3">
      <c r="A935" t="s">
        <v>960</v>
      </c>
      <c r="B935" t="s">
        <v>27</v>
      </c>
      <c r="C935">
        <v>35709.300000000003</v>
      </c>
    </row>
    <row r="936" spans="1:3">
      <c r="A936" t="s">
        <v>961</v>
      </c>
      <c r="B936" t="s">
        <v>27</v>
      </c>
      <c r="C936">
        <v>35326.410000000003</v>
      </c>
    </row>
    <row r="937" spans="1:3">
      <c r="A937" t="s">
        <v>962</v>
      </c>
      <c r="B937" t="s">
        <v>27</v>
      </c>
      <c r="C937">
        <v>36666.269999999997</v>
      </c>
    </row>
    <row r="938" spans="1:3">
      <c r="A938" t="s">
        <v>963</v>
      </c>
      <c r="B938" t="s">
        <v>27</v>
      </c>
      <c r="C938">
        <v>37857.35</v>
      </c>
    </row>
    <row r="939" spans="1:3">
      <c r="A939" t="s">
        <v>964</v>
      </c>
      <c r="B939" t="s">
        <v>27</v>
      </c>
      <c r="C939">
        <v>37418.11</v>
      </c>
    </row>
    <row r="940" spans="1:3">
      <c r="A940" t="s">
        <v>965</v>
      </c>
      <c r="B940" t="s">
        <v>27</v>
      </c>
      <c r="C940">
        <v>41732.089999999997</v>
      </c>
    </row>
    <row r="941" spans="1:3">
      <c r="A941" t="s">
        <v>966</v>
      </c>
      <c r="B941" t="s">
        <v>27</v>
      </c>
      <c r="C941">
        <v>40987.18</v>
      </c>
    </row>
    <row r="942" spans="1:3">
      <c r="A942" t="s">
        <v>967</v>
      </c>
      <c r="B942" t="s">
        <v>27</v>
      </c>
      <c r="C942">
        <v>42251.25</v>
      </c>
    </row>
    <row r="943" spans="1:3">
      <c r="A943" t="s">
        <v>968</v>
      </c>
      <c r="B943" t="s">
        <v>27</v>
      </c>
      <c r="C943">
        <v>42409.24</v>
      </c>
    </row>
    <row r="944" spans="1:3">
      <c r="A944" t="s">
        <v>969</v>
      </c>
      <c r="B944" t="s">
        <v>27</v>
      </c>
      <c r="C944">
        <v>40077.31</v>
      </c>
    </row>
    <row r="945" spans="1:3">
      <c r="A945" t="s">
        <v>970</v>
      </c>
      <c r="B945" t="s">
        <v>27</v>
      </c>
      <c r="C945">
        <v>39948.61</v>
      </c>
    </row>
    <row r="946" spans="1:3">
      <c r="A946" t="s">
        <v>971</v>
      </c>
      <c r="B946" t="s">
        <v>27</v>
      </c>
      <c r="C946">
        <v>39818.36</v>
      </c>
    </row>
    <row r="947" spans="1:3">
      <c r="A947" t="s">
        <v>972</v>
      </c>
      <c r="B947" t="s">
        <v>27</v>
      </c>
      <c r="C947">
        <v>39461.56</v>
      </c>
    </row>
    <row r="948" spans="1:3">
      <c r="A948" t="s">
        <v>973</v>
      </c>
      <c r="B948" t="s">
        <v>27</v>
      </c>
      <c r="C948">
        <v>39493.4</v>
      </c>
    </row>
    <row r="949" spans="1:3">
      <c r="A949" t="s">
        <v>974</v>
      </c>
      <c r="B949" t="s">
        <v>27</v>
      </c>
      <c r="C949">
        <v>39941.67</v>
      </c>
    </row>
    <row r="950" spans="1:3">
      <c r="A950" t="s">
        <v>975</v>
      </c>
      <c r="B950" t="s">
        <v>27</v>
      </c>
      <c r="C950">
        <v>39930.550000000003</v>
      </c>
    </row>
    <row r="951" spans="1:3">
      <c r="A951" t="s">
        <v>976</v>
      </c>
      <c r="B951" t="s">
        <v>27</v>
      </c>
      <c r="C951">
        <v>38709.279999999999</v>
      </c>
    </row>
    <row r="952" spans="1:3">
      <c r="A952" t="s">
        <v>977</v>
      </c>
      <c r="B952" t="s">
        <v>27</v>
      </c>
      <c r="C952">
        <v>39976.28</v>
      </c>
    </row>
    <row r="953" spans="1:3">
      <c r="A953" t="s">
        <v>978</v>
      </c>
      <c r="B953" t="s">
        <v>27</v>
      </c>
      <c r="C953">
        <v>41242.03</v>
      </c>
    </row>
    <row r="954" spans="1:3">
      <c r="A954" t="s">
        <v>979</v>
      </c>
      <c r="B954" t="s">
        <v>27</v>
      </c>
      <c r="C954">
        <v>39340.5</v>
      </c>
    </row>
    <row r="955" spans="1:3">
      <c r="A955" t="s">
        <v>980</v>
      </c>
      <c r="B955" t="s">
        <v>27</v>
      </c>
      <c r="C955">
        <v>38938.800000000003</v>
      </c>
    </row>
    <row r="956" spans="1:3">
      <c r="A956" t="s">
        <v>981</v>
      </c>
      <c r="B956" t="s">
        <v>27</v>
      </c>
      <c r="C956">
        <v>45334.49</v>
      </c>
    </row>
    <row r="957" spans="1:3">
      <c r="A957" t="s">
        <v>982</v>
      </c>
      <c r="B957" t="s">
        <v>27</v>
      </c>
      <c r="C957">
        <v>42733.64</v>
      </c>
    </row>
    <row r="958" spans="1:3">
      <c r="A958" t="s">
        <v>983</v>
      </c>
      <c r="B958" t="s">
        <v>27</v>
      </c>
      <c r="C958">
        <v>41453.75</v>
      </c>
    </row>
    <row r="959" spans="1:3">
      <c r="A959" t="s">
        <v>984</v>
      </c>
      <c r="B959" t="s">
        <v>27</v>
      </c>
      <c r="C959">
        <v>42798.61</v>
      </c>
    </row>
    <row r="960" spans="1:3">
      <c r="A960" t="s">
        <v>985</v>
      </c>
      <c r="B960" t="s">
        <v>27</v>
      </c>
      <c r="C960">
        <v>42295.71</v>
      </c>
    </row>
    <row r="961" spans="1:3">
      <c r="A961" t="s">
        <v>986</v>
      </c>
      <c r="B961" t="s">
        <v>27</v>
      </c>
      <c r="C961">
        <v>40175.18</v>
      </c>
    </row>
    <row r="962" spans="1:3">
      <c r="A962" t="s">
        <v>987</v>
      </c>
      <c r="B962" t="s">
        <v>27</v>
      </c>
      <c r="C962">
        <v>40343.919999999998</v>
      </c>
    </row>
    <row r="963" spans="1:3">
      <c r="A963" t="s">
        <v>988</v>
      </c>
      <c r="B963" t="s">
        <v>27</v>
      </c>
      <c r="C963">
        <v>39450.15</v>
      </c>
    </row>
    <row r="964" spans="1:3">
      <c r="A964" t="s">
        <v>989</v>
      </c>
      <c r="B964" t="s">
        <v>27</v>
      </c>
      <c r="C964">
        <v>37392.93</v>
      </c>
    </row>
    <row r="965" spans="1:3">
      <c r="A965" t="s">
        <v>990</v>
      </c>
      <c r="B965" t="s">
        <v>27</v>
      </c>
      <c r="C965">
        <v>37446.239999999998</v>
      </c>
    </row>
    <row r="966" spans="1:3">
      <c r="A966" t="s">
        <v>991</v>
      </c>
      <c r="B966" t="s">
        <v>27</v>
      </c>
      <c r="C966">
        <v>37164.49</v>
      </c>
    </row>
    <row r="967" spans="1:3">
      <c r="A967" t="s">
        <v>992</v>
      </c>
      <c r="B967" t="s">
        <v>27</v>
      </c>
      <c r="C967">
        <v>36784.980000000003</v>
      </c>
    </row>
    <row r="968" spans="1:3">
      <c r="A968" t="s">
        <v>993</v>
      </c>
      <c r="B968" t="s">
        <v>27</v>
      </c>
      <c r="C968">
        <v>35266.36</v>
      </c>
    </row>
    <row r="969" spans="1:3">
      <c r="A969" t="s">
        <v>994</v>
      </c>
      <c r="B969" t="s">
        <v>27</v>
      </c>
      <c r="C969">
        <v>35941.230000000003</v>
      </c>
    </row>
    <row r="970" spans="1:3">
      <c r="A970" t="s">
        <v>995</v>
      </c>
      <c r="B970" t="s">
        <v>27</v>
      </c>
      <c r="C970">
        <v>37222.21</v>
      </c>
    </row>
    <row r="971" spans="1:3">
      <c r="A971" t="s">
        <v>996</v>
      </c>
      <c r="B971" t="s">
        <v>27</v>
      </c>
      <c r="C971">
        <v>40605.300000000003</v>
      </c>
    </row>
    <row r="972" spans="1:3">
      <c r="A972" t="s">
        <v>997</v>
      </c>
      <c r="B972" t="s">
        <v>27</v>
      </c>
      <c r="C972">
        <v>38371.21</v>
      </c>
    </row>
    <row r="973" spans="1:3">
      <c r="A973" t="s">
        <v>998</v>
      </c>
      <c r="B973" t="s">
        <v>27</v>
      </c>
      <c r="C973">
        <v>38472.83</v>
      </c>
    </row>
    <row r="974" spans="1:3">
      <c r="A974" t="s">
        <v>999</v>
      </c>
      <c r="B974" t="s">
        <v>27</v>
      </c>
      <c r="C974">
        <v>39601.050000000003</v>
      </c>
    </row>
    <row r="975" spans="1:3">
      <c r="A975" t="s">
        <v>1000</v>
      </c>
      <c r="B975" t="s">
        <v>27</v>
      </c>
      <c r="C975">
        <v>39438.47</v>
      </c>
    </row>
    <row r="976" spans="1:3">
      <c r="A976" t="s">
        <v>1001</v>
      </c>
      <c r="B976" t="s">
        <v>27</v>
      </c>
      <c r="C976">
        <v>39950.03</v>
      </c>
    </row>
    <row r="977" spans="1:3">
      <c r="A977" t="s">
        <v>1002</v>
      </c>
      <c r="B977" t="s">
        <v>27</v>
      </c>
      <c r="C977">
        <v>40407.72</v>
      </c>
    </row>
    <row r="978" spans="1:3">
      <c r="A978" t="s">
        <v>1003</v>
      </c>
      <c r="B978" t="s">
        <v>27</v>
      </c>
      <c r="C978">
        <v>40309.629999999997</v>
      </c>
    </row>
    <row r="979" spans="1:3">
      <c r="A979" t="s">
        <v>1004</v>
      </c>
      <c r="B979" t="s">
        <v>27</v>
      </c>
      <c r="C979">
        <v>37807.1</v>
      </c>
    </row>
    <row r="980" spans="1:3">
      <c r="A980" t="s">
        <v>1005</v>
      </c>
      <c r="B980" t="s">
        <v>27</v>
      </c>
      <c r="C980">
        <v>38673.51</v>
      </c>
    </row>
    <row r="981" spans="1:3">
      <c r="A981" t="s">
        <v>1006</v>
      </c>
      <c r="B981" t="s">
        <v>27</v>
      </c>
      <c r="C981">
        <v>39433.85</v>
      </c>
    </row>
    <row r="982" spans="1:3">
      <c r="A982" t="s">
        <v>1007</v>
      </c>
      <c r="B982" t="s">
        <v>27</v>
      </c>
      <c r="C982">
        <v>41776.019999999997</v>
      </c>
    </row>
    <row r="983" spans="1:3">
      <c r="A983" t="s">
        <v>1008</v>
      </c>
      <c r="B983" t="s">
        <v>27</v>
      </c>
      <c r="C983">
        <v>40778.14</v>
      </c>
    </row>
    <row r="984" spans="1:3">
      <c r="A984" t="s">
        <v>1009</v>
      </c>
      <c r="B984" t="s">
        <v>27</v>
      </c>
      <c r="C984">
        <v>39892.980000000003</v>
      </c>
    </row>
    <row r="985" spans="1:3">
      <c r="A985" t="s">
        <v>1010</v>
      </c>
      <c r="B985" t="s">
        <v>27</v>
      </c>
      <c r="C985">
        <v>37605.19</v>
      </c>
    </row>
    <row r="986" spans="1:3">
      <c r="A986" t="s">
        <v>1011</v>
      </c>
      <c r="B986" t="s">
        <v>27</v>
      </c>
      <c r="C986">
        <v>37430.86</v>
      </c>
    </row>
    <row r="987" spans="1:3">
      <c r="A987" t="s">
        <v>1012</v>
      </c>
      <c r="B987" t="s">
        <v>27</v>
      </c>
      <c r="C987">
        <v>38766.239999999998</v>
      </c>
    </row>
    <row r="988" spans="1:3">
      <c r="A988" t="s">
        <v>1013</v>
      </c>
      <c r="B988" t="s">
        <v>27</v>
      </c>
      <c r="C988">
        <v>38794.54</v>
      </c>
    </row>
    <row r="989" spans="1:3">
      <c r="A989" t="s">
        <v>1014</v>
      </c>
      <c r="B989" t="s">
        <v>27</v>
      </c>
      <c r="C989">
        <v>39093.56</v>
      </c>
    </row>
    <row r="990" spans="1:3">
      <c r="A990" t="s">
        <v>1015</v>
      </c>
      <c r="B990" t="s">
        <v>27</v>
      </c>
      <c r="C990">
        <v>41308.22</v>
      </c>
    </row>
    <row r="991" spans="1:3">
      <c r="A991" t="s">
        <v>1016</v>
      </c>
      <c r="B991" t="s">
        <v>27</v>
      </c>
      <c r="C991">
        <v>41147.17</v>
      </c>
    </row>
    <row r="992" spans="1:3">
      <c r="A992" t="s">
        <v>1017</v>
      </c>
      <c r="B992" t="s">
        <v>27</v>
      </c>
      <c r="C992">
        <v>39652.300000000003</v>
      </c>
    </row>
    <row r="993" spans="1:3">
      <c r="A993" t="s">
        <v>1018</v>
      </c>
      <c r="B993" t="s">
        <v>27</v>
      </c>
      <c r="C993">
        <v>39303.07</v>
      </c>
    </row>
    <row r="994" spans="1:3">
      <c r="A994" t="s">
        <v>1019</v>
      </c>
      <c r="B994" t="s">
        <v>27</v>
      </c>
      <c r="C994">
        <v>37157.69</v>
      </c>
    </row>
    <row r="995" spans="1:3">
      <c r="A995" t="s">
        <v>1020</v>
      </c>
      <c r="B995" t="s">
        <v>27</v>
      </c>
      <c r="C995">
        <v>36962.82</v>
      </c>
    </row>
    <row r="996" spans="1:3">
      <c r="A996" t="s">
        <v>1021</v>
      </c>
      <c r="B996" t="s">
        <v>27</v>
      </c>
      <c r="C996">
        <v>36965.620000000003</v>
      </c>
    </row>
    <row r="997" spans="1:3">
      <c r="A997" t="s">
        <v>1022</v>
      </c>
      <c r="B997" t="s">
        <v>27</v>
      </c>
      <c r="C997">
        <v>37886.839999999997</v>
      </c>
    </row>
    <row r="998" spans="1:3">
      <c r="A998" t="s">
        <v>1023</v>
      </c>
      <c r="B998" t="s">
        <v>27</v>
      </c>
      <c r="C998">
        <v>37598.65</v>
      </c>
    </row>
    <row r="999" spans="1:3">
      <c r="A999" t="s">
        <v>1024</v>
      </c>
      <c r="B999" t="s">
        <v>27</v>
      </c>
      <c r="C999">
        <v>37878.720000000001</v>
      </c>
    </row>
    <row r="1000" spans="1:3">
      <c r="A1000" t="s">
        <v>1025</v>
      </c>
      <c r="B1000" t="s">
        <v>27</v>
      </c>
      <c r="C1000">
        <v>36219.480000000003</v>
      </c>
    </row>
    <row r="1001" spans="1:3">
      <c r="A1001" t="s">
        <v>1026</v>
      </c>
      <c r="B1001" t="s">
        <v>27</v>
      </c>
      <c r="C1001">
        <v>35179.35</v>
      </c>
    </row>
    <row r="1002" spans="1:3">
      <c r="A1002" t="s">
        <v>1027</v>
      </c>
      <c r="B1002" t="s">
        <v>27</v>
      </c>
      <c r="C1002">
        <v>34872.339999999997</v>
      </c>
    </row>
    <row r="1003" spans="1:3">
      <c r="A1003" t="s">
        <v>1028</v>
      </c>
      <c r="B1003" t="s">
        <v>27</v>
      </c>
      <c r="C1003">
        <v>33983.24</v>
      </c>
    </row>
    <row r="1004" spans="1:3">
      <c r="A1004" t="s">
        <v>1029</v>
      </c>
      <c r="B1004" t="s">
        <v>27</v>
      </c>
      <c r="C1004">
        <v>34170.61</v>
      </c>
    </row>
    <row r="1005" spans="1:3">
      <c r="A1005" t="s">
        <v>1030</v>
      </c>
      <c r="B1005" t="s">
        <v>27</v>
      </c>
      <c r="C1005">
        <v>34331.03</v>
      </c>
    </row>
    <row r="1006" spans="1:3">
      <c r="A1006" t="s">
        <v>1031</v>
      </c>
      <c r="B1006" t="s">
        <v>27</v>
      </c>
      <c r="C1006">
        <v>34256.79</v>
      </c>
    </row>
    <row r="1007" spans="1:3">
      <c r="A1007" t="s">
        <v>1032</v>
      </c>
      <c r="B1007" t="s">
        <v>27</v>
      </c>
      <c r="C1007">
        <v>34539.79</v>
      </c>
    </row>
    <row r="1008" spans="1:3">
      <c r="A1008" t="s">
        <v>1033</v>
      </c>
      <c r="B1008" t="s">
        <v>27</v>
      </c>
      <c r="C1008">
        <v>33914.51</v>
      </c>
    </row>
    <row r="1009" spans="1:3">
      <c r="A1009" t="s">
        <v>1034</v>
      </c>
      <c r="B1009" t="s">
        <v>27</v>
      </c>
      <c r="C1009">
        <v>33696.019999999997</v>
      </c>
    </row>
    <row r="1010" spans="1:3">
      <c r="A1010" t="s">
        <v>1035</v>
      </c>
      <c r="B1010" t="s">
        <v>27</v>
      </c>
      <c r="C1010">
        <v>33552.99</v>
      </c>
    </row>
    <row r="1011" spans="1:3">
      <c r="A1011" t="s">
        <v>1036</v>
      </c>
      <c r="B1011" t="s">
        <v>27</v>
      </c>
      <c r="C1011">
        <v>33008.85</v>
      </c>
    </row>
    <row r="1012" spans="1:3">
      <c r="A1012" t="s">
        <v>1037</v>
      </c>
      <c r="B1012" t="s">
        <v>27</v>
      </c>
      <c r="C1012">
        <v>32884.31</v>
      </c>
    </row>
    <row r="1013" spans="1:3">
      <c r="A1013" t="s">
        <v>1038</v>
      </c>
      <c r="B1013" t="s">
        <v>27</v>
      </c>
      <c r="C1013">
        <v>33390.81</v>
      </c>
    </row>
    <row r="1014" spans="1:3">
      <c r="A1014" t="s">
        <v>1039</v>
      </c>
      <c r="B1014" t="s">
        <v>27</v>
      </c>
      <c r="C1014">
        <v>32649.53</v>
      </c>
    </row>
    <row r="1015" spans="1:3">
      <c r="A1015" t="s">
        <v>1040</v>
      </c>
      <c r="B1015" t="s">
        <v>27</v>
      </c>
      <c r="C1015">
        <v>34540.089999999997</v>
      </c>
    </row>
    <row r="1016" spans="1:3">
      <c r="A1016" t="s">
        <v>1041</v>
      </c>
      <c r="B1016" t="s">
        <v>27</v>
      </c>
      <c r="C1016">
        <v>34945.360000000001</v>
      </c>
    </row>
    <row r="1017" spans="1:3">
      <c r="A1017" t="s">
        <v>1042</v>
      </c>
      <c r="B1017" t="s">
        <v>27</v>
      </c>
      <c r="C1017">
        <v>34302.339999999997</v>
      </c>
    </row>
    <row r="1018" spans="1:3">
      <c r="A1018" t="s">
        <v>1043</v>
      </c>
      <c r="B1018" t="s">
        <v>27</v>
      </c>
      <c r="C1018">
        <v>33321.72</v>
      </c>
    </row>
    <row r="1019" spans="1:3">
      <c r="A1019" t="s">
        <v>1044</v>
      </c>
      <c r="B1019" t="s">
        <v>27</v>
      </c>
      <c r="C1019">
        <v>34945.440000000002</v>
      </c>
    </row>
    <row r="1020" spans="1:3">
      <c r="A1020" t="s">
        <v>1045</v>
      </c>
      <c r="B1020" t="s">
        <v>27</v>
      </c>
      <c r="C1020">
        <v>34701.449999999997</v>
      </c>
    </row>
    <row r="1021" spans="1:3">
      <c r="A1021" t="s">
        <v>1046</v>
      </c>
      <c r="B1021" t="s">
        <v>27</v>
      </c>
      <c r="C1021">
        <v>34964.15</v>
      </c>
    </row>
    <row r="1022" spans="1:3">
      <c r="A1022" t="s">
        <v>1047</v>
      </c>
      <c r="B1022" t="s">
        <v>27</v>
      </c>
      <c r="C1022">
        <v>36800.06</v>
      </c>
    </row>
    <row r="1023" spans="1:3">
      <c r="A1023" t="s">
        <v>1048</v>
      </c>
      <c r="B1023" t="s">
        <v>27</v>
      </c>
      <c r="C1023">
        <v>36152.04</v>
      </c>
    </row>
    <row r="1024" spans="1:3">
      <c r="A1024" t="s">
        <v>1049</v>
      </c>
      <c r="B1024" t="s">
        <v>27</v>
      </c>
      <c r="C1024">
        <v>37709.07</v>
      </c>
    </row>
    <row r="1025" spans="1:3">
      <c r="A1025" t="s">
        <v>1050</v>
      </c>
      <c r="B1025" t="s">
        <v>27</v>
      </c>
      <c r="C1025">
        <v>38453.599999999999</v>
      </c>
    </row>
    <row r="1026" spans="1:3">
      <c r="A1026" t="s">
        <v>1051</v>
      </c>
      <c r="B1026" t="s">
        <v>27</v>
      </c>
      <c r="C1026">
        <v>36521.800000000003</v>
      </c>
    </row>
    <row r="1027" spans="1:3">
      <c r="A1027" t="s">
        <v>1052</v>
      </c>
      <c r="B1027" t="s">
        <v>27</v>
      </c>
      <c r="C1027">
        <v>35363.75</v>
      </c>
    </row>
    <row r="1028" spans="1:3">
      <c r="A1028" t="s">
        <v>1053</v>
      </c>
      <c r="B1028" t="s">
        <v>27</v>
      </c>
      <c r="C1028">
        <v>37320.25</v>
      </c>
    </row>
    <row r="1029" spans="1:3">
      <c r="A1029" t="s">
        <v>1054</v>
      </c>
      <c r="B1029" t="s">
        <v>27</v>
      </c>
      <c r="C1029">
        <v>38370.339999999997</v>
      </c>
    </row>
    <row r="1030" spans="1:3">
      <c r="A1030" t="s">
        <v>1055</v>
      </c>
      <c r="B1030" t="s">
        <v>27</v>
      </c>
      <c r="C1030">
        <v>39002.79</v>
      </c>
    </row>
    <row r="1031" spans="1:3">
      <c r="A1031" t="s">
        <v>1056</v>
      </c>
      <c r="B1031" t="s">
        <v>27</v>
      </c>
      <c r="C1031">
        <v>38267.089999999997</v>
      </c>
    </row>
    <row r="1032" spans="1:3">
      <c r="A1032" t="s">
        <v>1057</v>
      </c>
      <c r="B1032" t="s">
        <v>27</v>
      </c>
      <c r="C1032">
        <v>37634.74</v>
      </c>
    </row>
    <row r="1033" spans="1:3">
      <c r="A1033" t="s">
        <v>1058</v>
      </c>
      <c r="B1033" t="s">
        <v>27</v>
      </c>
      <c r="C1033">
        <v>37788.21</v>
      </c>
    </row>
    <row r="1034" spans="1:3">
      <c r="A1034" t="s">
        <v>1059</v>
      </c>
      <c r="B1034" t="s">
        <v>27</v>
      </c>
      <c r="C1034">
        <v>36982.57</v>
      </c>
    </row>
    <row r="1035" spans="1:3">
      <c r="A1035" t="s">
        <v>1060</v>
      </c>
      <c r="B1035" t="s">
        <v>27</v>
      </c>
      <c r="C1035">
        <v>40096</v>
      </c>
    </row>
    <row r="1036" spans="1:3">
      <c r="A1036" t="s">
        <v>1061</v>
      </c>
      <c r="B1036" t="s">
        <v>27</v>
      </c>
      <c r="C1036">
        <v>41124.14</v>
      </c>
    </row>
    <row r="1037" spans="1:3">
      <c r="A1037" t="s">
        <v>1062</v>
      </c>
      <c r="B1037" t="s">
        <v>27</v>
      </c>
      <c r="C1037">
        <v>42403.69</v>
      </c>
    </row>
    <row r="1038" spans="1:3">
      <c r="A1038" t="s">
        <v>1063</v>
      </c>
      <c r="B1038" t="s">
        <v>27</v>
      </c>
      <c r="C1038">
        <v>41169.25</v>
      </c>
    </row>
    <row r="1039" spans="1:3">
      <c r="A1039" t="s">
        <v>1064</v>
      </c>
      <c r="B1039" t="s">
        <v>27</v>
      </c>
      <c r="C1039">
        <v>39470.26</v>
      </c>
    </row>
    <row r="1040" spans="1:3">
      <c r="A1040" t="s">
        <v>1065</v>
      </c>
      <c r="B1040" t="s">
        <v>27</v>
      </c>
      <c r="C1040">
        <v>38346.519999999997</v>
      </c>
    </row>
    <row r="1041" spans="1:3">
      <c r="A1041" t="s">
        <v>1066</v>
      </c>
      <c r="B1041" t="s">
        <v>27</v>
      </c>
      <c r="C1041">
        <v>38694.74</v>
      </c>
    </row>
    <row r="1042" spans="1:3">
      <c r="A1042" t="s">
        <v>1067</v>
      </c>
      <c r="B1042" t="s">
        <v>27</v>
      </c>
      <c r="C1042">
        <v>38046.910000000003</v>
      </c>
    </row>
    <row r="1043" spans="1:3">
      <c r="A1043" t="s">
        <v>1068</v>
      </c>
      <c r="B1043" t="s">
        <v>27</v>
      </c>
      <c r="C1043">
        <v>38103.21</v>
      </c>
    </row>
    <row r="1044" spans="1:3">
      <c r="A1044" t="s">
        <v>1069</v>
      </c>
      <c r="B1044" t="s">
        <v>27</v>
      </c>
      <c r="C1044">
        <v>39151.629999999997</v>
      </c>
    </row>
    <row r="1045" spans="1:3">
      <c r="A1045" t="s">
        <v>1070</v>
      </c>
      <c r="B1045" t="s">
        <v>27</v>
      </c>
      <c r="C1045">
        <v>36614.980000000003</v>
      </c>
    </row>
    <row r="1046" spans="1:3">
      <c r="A1046" t="s">
        <v>1071</v>
      </c>
      <c r="B1046" t="s">
        <v>27</v>
      </c>
      <c r="C1046">
        <v>38235.42</v>
      </c>
    </row>
    <row r="1047" spans="1:3">
      <c r="A1047" t="s">
        <v>1072</v>
      </c>
      <c r="B1047" t="s">
        <v>27</v>
      </c>
      <c r="C1047">
        <v>36748.6</v>
      </c>
    </row>
    <row r="1048" spans="1:3">
      <c r="A1048" t="s">
        <v>1073</v>
      </c>
      <c r="B1048" t="s">
        <v>27</v>
      </c>
      <c r="C1048">
        <v>35524.230000000003</v>
      </c>
    </row>
    <row r="1049" spans="1:3">
      <c r="A1049" t="s">
        <v>1074</v>
      </c>
      <c r="B1049" t="s">
        <v>27</v>
      </c>
      <c r="C1049">
        <v>35656.82</v>
      </c>
    </row>
    <row r="1050" spans="1:3">
      <c r="A1050" t="s">
        <v>1075</v>
      </c>
      <c r="B1050" t="s">
        <v>27</v>
      </c>
      <c r="C1050">
        <v>34806.33</v>
      </c>
    </row>
    <row r="1051" spans="1:3">
      <c r="A1051" t="s">
        <v>1076</v>
      </c>
      <c r="B1051" t="s">
        <v>27</v>
      </c>
      <c r="C1051">
        <v>34727.15</v>
      </c>
    </row>
    <row r="1052" spans="1:3">
      <c r="A1052" t="s">
        <v>1077</v>
      </c>
      <c r="B1052" t="s">
        <v>27</v>
      </c>
      <c r="C1052">
        <v>33970.370000000003</v>
      </c>
    </row>
    <row r="1053" spans="1:3">
      <c r="A1053" t="s">
        <v>1078</v>
      </c>
      <c r="B1053" t="s">
        <v>27</v>
      </c>
      <c r="C1053">
        <v>34505.699999999997</v>
      </c>
    </row>
    <row r="1054" spans="1:3">
      <c r="A1054" t="s">
        <v>1079</v>
      </c>
      <c r="B1054" t="s">
        <v>27</v>
      </c>
      <c r="C1054">
        <v>34137.85</v>
      </c>
    </row>
    <row r="1055" spans="1:3">
      <c r="A1055" t="s">
        <v>1080</v>
      </c>
      <c r="B1055" t="s">
        <v>27</v>
      </c>
      <c r="C1055">
        <v>32738.16</v>
      </c>
    </row>
    <row r="1056" spans="1:3">
      <c r="A1056" t="s">
        <v>1081</v>
      </c>
      <c r="B1056" t="s">
        <v>27</v>
      </c>
      <c r="C1056">
        <v>32536.45</v>
      </c>
    </row>
    <row r="1057" spans="1:3">
      <c r="A1057" t="s">
        <v>1082</v>
      </c>
      <c r="B1057" t="s">
        <v>27</v>
      </c>
      <c r="C1057">
        <v>32254.98</v>
      </c>
    </row>
    <row r="1058" spans="1:3">
      <c r="A1058" t="s">
        <v>1083</v>
      </c>
      <c r="B1058" t="s">
        <v>27</v>
      </c>
      <c r="C1058">
        <v>32140.17</v>
      </c>
    </row>
    <row r="1059" spans="1:3">
      <c r="A1059" t="s">
        <v>1084</v>
      </c>
      <c r="B1059" t="s">
        <v>27</v>
      </c>
      <c r="C1059">
        <v>31579.1</v>
      </c>
    </row>
    <row r="1060" spans="1:3">
      <c r="A1060" t="s">
        <v>1085</v>
      </c>
      <c r="B1060" t="s">
        <v>27</v>
      </c>
      <c r="C1060">
        <v>32234.06</v>
      </c>
    </row>
    <row r="1061" spans="1:3">
      <c r="A1061" t="s">
        <v>1086</v>
      </c>
      <c r="B1061" t="s">
        <v>27</v>
      </c>
      <c r="C1061">
        <v>32679.4</v>
      </c>
    </row>
    <row r="1062" spans="1:3">
      <c r="A1062" t="s">
        <v>1087</v>
      </c>
      <c r="B1062" t="s">
        <v>27</v>
      </c>
      <c r="C1062">
        <v>32981.39</v>
      </c>
    </row>
    <row r="1063" spans="1:3">
      <c r="A1063" t="s">
        <v>1088</v>
      </c>
      <c r="B1063" t="s">
        <v>27</v>
      </c>
      <c r="C1063">
        <v>32620.52</v>
      </c>
    </row>
    <row r="1064" spans="1:3">
      <c r="A1064" t="s">
        <v>1089</v>
      </c>
      <c r="B1064" t="s">
        <v>27</v>
      </c>
      <c r="C1064">
        <v>32330.33</v>
      </c>
    </row>
    <row r="1065" spans="1:3">
      <c r="A1065" t="s">
        <v>1090</v>
      </c>
      <c r="B1065" t="s">
        <v>27</v>
      </c>
      <c r="C1065">
        <v>31166.48</v>
      </c>
    </row>
    <row r="1066" spans="1:3">
      <c r="A1066" t="s">
        <v>1091</v>
      </c>
      <c r="B1066" t="s">
        <v>27</v>
      </c>
      <c r="C1066">
        <v>30714.6</v>
      </c>
    </row>
    <row r="1067" spans="1:3">
      <c r="A1067" t="s">
        <v>1092</v>
      </c>
      <c r="B1067" t="s">
        <v>27</v>
      </c>
      <c r="C1067">
        <v>30452.720000000001</v>
      </c>
    </row>
    <row r="1068" spans="1:3">
      <c r="A1068" t="s">
        <v>1093</v>
      </c>
      <c r="B1068" t="s">
        <v>27</v>
      </c>
      <c r="C1068">
        <v>31314.720000000001</v>
      </c>
    </row>
    <row r="1069" spans="1:3">
      <c r="A1069" t="s">
        <v>1094</v>
      </c>
      <c r="B1069" t="s">
        <v>27</v>
      </c>
      <c r="C1069">
        <v>31764.79</v>
      </c>
    </row>
    <row r="1070" spans="1:3">
      <c r="A1070" t="s">
        <v>1095</v>
      </c>
      <c r="B1070" t="s">
        <v>27</v>
      </c>
      <c r="C1070">
        <v>31173.41</v>
      </c>
    </row>
    <row r="1071" spans="1:3">
      <c r="A1071" t="s">
        <v>1096</v>
      </c>
      <c r="B1071" t="s">
        <v>27</v>
      </c>
      <c r="C1071">
        <v>31175.360000000001</v>
      </c>
    </row>
    <row r="1072" spans="1:3">
      <c r="A1072" t="s">
        <v>1097</v>
      </c>
      <c r="B1072" t="s">
        <v>27</v>
      </c>
      <c r="C1072">
        <v>30669.93</v>
      </c>
    </row>
    <row r="1073" spans="1:3">
      <c r="A1073" t="s">
        <v>1098</v>
      </c>
      <c r="B1073" t="s">
        <v>27</v>
      </c>
      <c r="C1073">
        <v>30318.2</v>
      </c>
    </row>
    <row r="1074" spans="1:3">
      <c r="A1074" t="s">
        <v>1099</v>
      </c>
      <c r="B1074" t="s">
        <v>27</v>
      </c>
      <c r="C1074">
        <v>30063.62</v>
      </c>
    </row>
    <row r="1075" spans="1:3">
      <c r="A1075" t="s">
        <v>1100</v>
      </c>
      <c r="B1075" t="s">
        <v>27</v>
      </c>
      <c r="C1075">
        <v>31115.7</v>
      </c>
    </row>
    <row r="1076" spans="1:3">
      <c r="A1076" t="s">
        <v>1101</v>
      </c>
      <c r="B1076" t="s">
        <v>27</v>
      </c>
      <c r="C1076">
        <v>30639.86</v>
      </c>
    </row>
    <row r="1077" spans="1:3">
      <c r="A1077" t="s">
        <v>1102</v>
      </c>
      <c r="B1077" t="s">
        <v>27</v>
      </c>
      <c r="C1077">
        <v>30974.92</v>
      </c>
    </row>
    <row r="1078" spans="1:3">
      <c r="A1078" t="s">
        <v>1103</v>
      </c>
      <c r="B1078" t="s">
        <v>27</v>
      </c>
      <c r="C1078">
        <v>32388.59</v>
      </c>
    </row>
    <row r="1079" spans="1:3">
      <c r="A1079" t="s">
        <v>1104</v>
      </c>
      <c r="B1079" t="s">
        <v>27</v>
      </c>
      <c r="C1079">
        <v>33285.68</v>
      </c>
    </row>
    <row r="1080" spans="1:3">
      <c r="A1080" t="s">
        <v>1105</v>
      </c>
      <c r="B1080" t="s">
        <v>27</v>
      </c>
      <c r="C1080">
        <v>31533.27</v>
      </c>
    </row>
    <row r="1081" spans="1:3">
      <c r="A1081" t="s">
        <v>1106</v>
      </c>
      <c r="B1081" t="s">
        <v>27</v>
      </c>
      <c r="C1081">
        <v>30860.47</v>
      </c>
    </row>
    <row r="1082" spans="1:3">
      <c r="A1082" t="s">
        <v>1107</v>
      </c>
      <c r="B1082" t="s">
        <v>27</v>
      </c>
      <c r="C1082">
        <v>30491.8</v>
      </c>
    </row>
    <row r="1083" spans="1:3">
      <c r="A1083" t="s">
        <v>1108</v>
      </c>
      <c r="B1083" t="s">
        <v>27</v>
      </c>
      <c r="C1083">
        <v>33719.43</v>
      </c>
    </row>
    <row r="1084" spans="1:3">
      <c r="A1084" t="s">
        <v>1109</v>
      </c>
      <c r="B1084" t="s">
        <v>27</v>
      </c>
      <c r="C1084">
        <v>34299.410000000003</v>
      </c>
    </row>
    <row r="1085" spans="1:3">
      <c r="A1085" t="s">
        <v>1110</v>
      </c>
      <c r="B1085" t="s">
        <v>27</v>
      </c>
      <c r="C1085">
        <v>33221.03</v>
      </c>
    </row>
    <row r="1086" spans="1:3">
      <c r="A1086" t="s">
        <v>1111</v>
      </c>
      <c r="B1086" t="s">
        <v>27</v>
      </c>
      <c r="C1086">
        <v>34840.550000000003</v>
      </c>
    </row>
    <row r="1087" spans="1:3">
      <c r="A1087" t="s">
        <v>1112</v>
      </c>
      <c r="B1087" t="s">
        <v>27</v>
      </c>
      <c r="C1087">
        <v>33446.519999999997</v>
      </c>
    </row>
    <row r="1088" spans="1:3">
      <c r="A1088" t="s">
        <v>1113</v>
      </c>
      <c r="B1088" t="s">
        <v>27</v>
      </c>
      <c r="C1088">
        <v>33788.660000000003</v>
      </c>
    </row>
    <row r="1089" spans="1:3">
      <c r="A1089" t="s">
        <v>1114</v>
      </c>
      <c r="B1089" t="s">
        <v>27</v>
      </c>
      <c r="C1089">
        <v>34248.519999999997</v>
      </c>
    </row>
    <row r="1090" spans="1:3">
      <c r="A1090" t="s">
        <v>1115</v>
      </c>
      <c r="B1090" t="s">
        <v>27</v>
      </c>
      <c r="C1090">
        <v>33576.449999999997</v>
      </c>
    </row>
    <row r="1091" spans="1:3">
      <c r="A1091" t="s">
        <v>1116</v>
      </c>
      <c r="B1091" t="s">
        <v>27</v>
      </c>
      <c r="C1091">
        <v>32605</v>
      </c>
    </row>
    <row r="1092" spans="1:3">
      <c r="A1092" t="s">
        <v>1117</v>
      </c>
      <c r="B1092" t="s">
        <v>27</v>
      </c>
      <c r="C1092">
        <v>32591.63</v>
      </c>
    </row>
    <row r="1093" spans="1:3">
      <c r="A1093" t="s">
        <v>1118</v>
      </c>
      <c r="B1093" t="s">
        <v>27</v>
      </c>
      <c r="C1093">
        <v>31359.51</v>
      </c>
    </row>
    <row r="1094" spans="1:3">
      <c r="A1094" t="s">
        <v>1119</v>
      </c>
      <c r="B1094" t="s">
        <v>27</v>
      </c>
      <c r="C1094">
        <v>30916.959999999999</v>
      </c>
    </row>
    <row r="1095" spans="1:3">
      <c r="A1095" t="s">
        <v>1120</v>
      </c>
      <c r="B1095" t="s">
        <v>27</v>
      </c>
      <c r="C1095">
        <v>30667.09</v>
      </c>
    </row>
    <row r="1096" spans="1:3">
      <c r="A1096" t="s">
        <v>1121</v>
      </c>
      <c r="B1096" t="s">
        <v>27</v>
      </c>
      <c r="C1096">
        <v>30653.96</v>
      </c>
    </row>
    <row r="1097" spans="1:3">
      <c r="A1097" t="s">
        <v>1122</v>
      </c>
      <c r="B1097" t="s">
        <v>27</v>
      </c>
      <c r="C1097">
        <v>30475.69</v>
      </c>
    </row>
    <row r="1098" spans="1:3">
      <c r="A1098" t="s">
        <v>1123</v>
      </c>
      <c r="B1098" t="s">
        <v>27</v>
      </c>
      <c r="C1098">
        <v>30544.73</v>
      </c>
    </row>
    <row r="1099" spans="1:3">
      <c r="A1099" t="s">
        <v>1124</v>
      </c>
      <c r="B1099" t="s">
        <v>27</v>
      </c>
      <c r="C1099">
        <v>29921.91</v>
      </c>
    </row>
    <row r="1100" spans="1:3">
      <c r="A1100" t="s">
        <v>1125</v>
      </c>
      <c r="B1100" t="s">
        <v>27</v>
      </c>
      <c r="C1100">
        <v>29360.6</v>
      </c>
    </row>
    <row r="1101" spans="1:3">
      <c r="A1101" t="s">
        <v>1126</v>
      </c>
      <c r="B1101" t="s">
        <v>27</v>
      </c>
      <c r="C1101">
        <v>28689.72</v>
      </c>
    </row>
    <row r="1102" spans="1:3">
      <c r="A1102" t="s">
        <v>1127</v>
      </c>
      <c r="B1102" t="s">
        <v>27</v>
      </c>
      <c r="C1102">
        <v>29015.06</v>
      </c>
    </row>
    <row r="1103" spans="1:3">
      <c r="A1103" t="s">
        <v>1128</v>
      </c>
      <c r="B1103" t="s">
        <v>27</v>
      </c>
      <c r="C1103">
        <v>28342.37</v>
      </c>
    </row>
    <row r="1104" spans="1:3">
      <c r="A1104" t="s">
        <v>1129</v>
      </c>
      <c r="B1104" t="s">
        <v>27</v>
      </c>
      <c r="C1104">
        <v>28207.63</v>
      </c>
    </row>
    <row r="1105" spans="1:3">
      <c r="A1105" t="s">
        <v>1130</v>
      </c>
      <c r="B1105" t="s">
        <v>27</v>
      </c>
      <c r="C1105">
        <v>28043.94</v>
      </c>
    </row>
    <row r="1106" spans="1:3">
      <c r="A1106" t="s">
        <v>1131</v>
      </c>
      <c r="B1106" t="s">
        <v>27</v>
      </c>
      <c r="C1106">
        <v>28452.65</v>
      </c>
    </row>
    <row r="1107" spans="1:3">
      <c r="A1107" t="s">
        <v>1132</v>
      </c>
      <c r="B1107" t="s">
        <v>27</v>
      </c>
      <c r="C1107">
        <v>29666.58</v>
      </c>
    </row>
    <row r="1108" spans="1:3">
      <c r="A1108" t="s">
        <v>1133</v>
      </c>
      <c r="B1108" t="s">
        <v>27</v>
      </c>
      <c r="C1108">
        <v>29186.959999999999</v>
      </c>
    </row>
    <row r="1109" spans="1:3">
      <c r="A1109" t="s">
        <v>1134</v>
      </c>
      <c r="B1109" t="s">
        <v>27</v>
      </c>
      <c r="C1109">
        <v>29774.27</v>
      </c>
    </row>
    <row r="1110" spans="1:3">
      <c r="A1110" t="s">
        <v>1135</v>
      </c>
      <c r="B1110" t="s">
        <v>27</v>
      </c>
      <c r="C1110">
        <v>30878.080000000002</v>
      </c>
    </row>
    <row r="1111" spans="1:3">
      <c r="A1111" t="s">
        <v>1136</v>
      </c>
      <c r="B1111" t="s">
        <v>27</v>
      </c>
      <c r="C1111">
        <v>30711.360000000001</v>
      </c>
    </row>
    <row r="1112" spans="1:3">
      <c r="A1112" t="s">
        <v>1137</v>
      </c>
      <c r="B1112" t="s">
        <v>27</v>
      </c>
      <c r="C1112">
        <v>30981.09</v>
      </c>
    </row>
    <row r="1113" spans="1:3">
      <c r="A1113" t="s">
        <v>1138</v>
      </c>
      <c r="B1113" t="s">
        <v>27</v>
      </c>
      <c r="C1113">
        <v>32278.65</v>
      </c>
    </row>
    <row r="1114" spans="1:3">
      <c r="A1114" t="s">
        <v>1139</v>
      </c>
      <c r="B1114" t="s">
        <v>27</v>
      </c>
      <c r="C1114">
        <v>33246.449999999997</v>
      </c>
    </row>
    <row r="1115" spans="1:3">
      <c r="A1115" t="s">
        <v>1140</v>
      </c>
      <c r="B1115" t="s">
        <v>27</v>
      </c>
      <c r="C1115">
        <v>30925.360000000001</v>
      </c>
    </row>
    <row r="1116" spans="1:3">
      <c r="A1116" t="s">
        <v>1141</v>
      </c>
      <c r="B1116" t="s">
        <v>27</v>
      </c>
      <c r="C1116">
        <v>29632.84</v>
      </c>
    </row>
    <row r="1117" spans="1:3">
      <c r="A1117" t="s">
        <v>1142</v>
      </c>
      <c r="B1117" t="s">
        <v>27</v>
      </c>
      <c r="C1117">
        <v>30358.71</v>
      </c>
    </row>
    <row r="1118" spans="1:3">
      <c r="A1118" t="s">
        <v>1143</v>
      </c>
      <c r="B1118" t="s">
        <v>27</v>
      </c>
      <c r="C1118">
        <v>29090.87</v>
      </c>
    </row>
    <row r="1119" spans="1:3">
      <c r="A1119" t="s">
        <v>1144</v>
      </c>
      <c r="B1119" t="s">
        <v>27</v>
      </c>
      <c r="C1119">
        <v>28655.439999999999</v>
      </c>
    </row>
    <row r="1120" spans="1:3">
      <c r="A1120" t="s">
        <v>1145</v>
      </c>
      <c r="B1120" t="s">
        <v>27</v>
      </c>
      <c r="C1120">
        <v>27370.080000000002</v>
      </c>
    </row>
    <row r="1121" spans="1:3">
      <c r="A1121" t="s">
        <v>1146</v>
      </c>
      <c r="B1121" t="s">
        <v>27</v>
      </c>
      <c r="C1121">
        <v>26295.919999999998</v>
      </c>
    </row>
    <row r="1122" spans="1:3">
      <c r="A1122" t="s">
        <v>1147</v>
      </c>
      <c r="B1122" t="s">
        <v>27</v>
      </c>
      <c r="C1122">
        <v>26320.27</v>
      </c>
    </row>
    <row r="1123" spans="1:3">
      <c r="A1123" t="s">
        <v>1148</v>
      </c>
      <c r="B1123" t="s">
        <v>27</v>
      </c>
      <c r="C1123">
        <v>26180.85</v>
      </c>
    </row>
    <row r="1124" spans="1:3">
      <c r="A1124" t="s">
        <v>1149</v>
      </c>
      <c r="B1124" t="s">
        <v>27</v>
      </c>
      <c r="C1124">
        <v>26794.37</v>
      </c>
    </row>
    <row r="1125" spans="1:3">
      <c r="A1125" t="s">
        <v>1150</v>
      </c>
      <c r="B1125" t="s">
        <v>27</v>
      </c>
      <c r="C1125">
        <v>26207.65</v>
      </c>
    </row>
    <row r="1126" spans="1:3">
      <c r="A1126" t="s">
        <v>1151</v>
      </c>
      <c r="B1126" t="s">
        <v>27</v>
      </c>
      <c r="C1126">
        <v>26132.33</v>
      </c>
    </row>
    <row r="1127" spans="1:3">
      <c r="A1127" t="s">
        <v>1152</v>
      </c>
      <c r="B1127" t="s">
        <v>27</v>
      </c>
      <c r="C1127">
        <v>26113.21</v>
      </c>
    </row>
    <row r="1128" spans="1:3">
      <c r="A1128" t="s">
        <v>1153</v>
      </c>
      <c r="B1128" t="s">
        <v>27</v>
      </c>
      <c r="C1128">
        <v>25493.29</v>
      </c>
    </row>
    <row r="1129" spans="1:3">
      <c r="A1129" t="s">
        <v>1154</v>
      </c>
      <c r="B1129" t="s">
        <v>27</v>
      </c>
      <c r="C1129">
        <v>25778.77</v>
      </c>
    </row>
    <row r="1130" spans="1:3">
      <c r="A1130" t="s">
        <v>1155</v>
      </c>
      <c r="B1130" t="s">
        <v>27</v>
      </c>
      <c r="C1130">
        <v>25142.080000000002</v>
      </c>
    </row>
    <row r="1131" spans="1:3">
      <c r="A1131" t="s">
        <v>1156</v>
      </c>
      <c r="B1131" t="s">
        <v>27</v>
      </c>
      <c r="C1131">
        <v>25362.720000000001</v>
      </c>
    </row>
    <row r="1132" spans="1:3">
      <c r="A1132" t="s">
        <v>1157</v>
      </c>
      <c r="B1132" t="s">
        <v>27</v>
      </c>
      <c r="C1132">
        <v>25125.96</v>
      </c>
    </row>
    <row r="1133" spans="1:3">
      <c r="A1133" t="s">
        <v>1158</v>
      </c>
      <c r="B1133" t="s">
        <v>27</v>
      </c>
      <c r="C1133">
        <v>25327.93</v>
      </c>
    </row>
    <row r="1134" spans="1:3">
      <c r="A1134" t="s">
        <v>1159</v>
      </c>
      <c r="B1134" t="s">
        <v>27</v>
      </c>
      <c r="C1134">
        <v>25319.9</v>
      </c>
    </row>
    <row r="1135" spans="1:3">
      <c r="A1135" t="s">
        <v>1160</v>
      </c>
      <c r="B1135" t="s">
        <v>27</v>
      </c>
      <c r="C1135">
        <v>25068.92</v>
      </c>
    </row>
    <row r="1136" spans="1:3">
      <c r="A1136" t="s">
        <v>1161</v>
      </c>
      <c r="B1136" t="s">
        <v>27</v>
      </c>
      <c r="C1136">
        <v>25268.92</v>
      </c>
    </row>
    <row r="1137" spans="1:3">
      <c r="A1137" t="s">
        <v>1162</v>
      </c>
      <c r="B1137" t="s">
        <v>27</v>
      </c>
      <c r="C1137">
        <v>25238.53</v>
      </c>
    </row>
    <row r="1138" spans="1:3">
      <c r="A1138" t="s">
        <v>1163</v>
      </c>
      <c r="B1138" t="s">
        <v>27</v>
      </c>
      <c r="C1138">
        <v>25454.51</v>
      </c>
    </row>
    <row r="1139" spans="1:3">
      <c r="A1139" t="s">
        <v>1164</v>
      </c>
      <c r="B1139" t="s">
        <v>27</v>
      </c>
      <c r="C1139">
        <v>25648.86</v>
      </c>
    </row>
    <row r="1140" spans="1:3">
      <c r="A1140" t="s">
        <v>1165</v>
      </c>
      <c r="B1140" t="s">
        <v>27</v>
      </c>
      <c r="C1140">
        <v>24847.19</v>
      </c>
    </row>
    <row r="1141" spans="1:3">
      <c r="A1141" t="s">
        <v>1166</v>
      </c>
      <c r="B1141" t="s">
        <v>27</v>
      </c>
      <c r="C1141">
        <v>24711.33</v>
      </c>
    </row>
    <row r="1142" spans="1:3">
      <c r="A1142" t="s">
        <v>1167</v>
      </c>
      <c r="B1142" t="s">
        <v>27</v>
      </c>
      <c r="C1142">
        <v>24339.07</v>
      </c>
    </row>
    <row r="1143" spans="1:3">
      <c r="A1143" t="s">
        <v>1168</v>
      </c>
      <c r="B1143" t="s">
        <v>27</v>
      </c>
      <c r="C1143">
        <v>24486.92</v>
      </c>
    </row>
    <row r="1144" spans="1:3">
      <c r="A1144" t="s">
        <v>1169</v>
      </c>
      <c r="B1144" t="s">
        <v>27</v>
      </c>
      <c r="C1144">
        <v>23863.1</v>
      </c>
    </row>
    <row r="1145" spans="1:3">
      <c r="A1145" t="s">
        <v>1170</v>
      </c>
      <c r="B1145" t="s">
        <v>27</v>
      </c>
      <c r="C1145">
        <v>23560.31</v>
      </c>
    </row>
    <row r="1146" spans="1:3">
      <c r="A1146" t="s">
        <v>1171</v>
      </c>
      <c r="B1146" t="s">
        <v>27</v>
      </c>
      <c r="C1146">
        <v>23441.91</v>
      </c>
    </row>
    <row r="1147" spans="1:3">
      <c r="A1147" t="s">
        <v>1172</v>
      </c>
      <c r="B1147" t="s">
        <v>27</v>
      </c>
      <c r="C1147">
        <v>23024.61</v>
      </c>
    </row>
    <row r="1148" spans="1:3">
      <c r="A1148" t="s">
        <v>1173</v>
      </c>
      <c r="B1148" t="s">
        <v>27</v>
      </c>
      <c r="C1148">
        <v>22971.21</v>
      </c>
    </row>
    <row r="1149" spans="1:3">
      <c r="A1149" t="s">
        <v>1174</v>
      </c>
      <c r="B1149" t="s">
        <v>27</v>
      </c>
      <c r="C1149">
        <v>22653.13</v>
      </c>
    </row>
    <row r="1150" spans="1:3">
      <c r="A1150" t="s">
        <v>1175</v>
      </c>
      <c r="B1150" t="s">
        <v>27</v>
      </c>
      <c r="C1150">
        <v>22509.21</v>
      </c>
    </row>
    <row r="1151" spans="1:3">
      <c r="A1151" t="s">
        <v>1176</v>
      </c>
      <c r="B1151" t="s">
        <v>27</v>
      </c>
      <c r="C1151">
        <v>23060.78</v>
      </c>
    </row>
    <row r="1152" spans="1:3">
      <c r="A1152" t="s">
        <v>1177</v>
      </c>
      <c r="B1152" t="s">
        <v>27</v>
      </c>
      <c r="C1152">
        <v>23163.68</v>
      </c>
    </row>
    <row r="1153" spans="1:3">
      <c r="A1153" t="s">
        <v>1178</v>
      </c>
      <c r="B1153" t="s">
        <v>27</v>
      </c>
      <c r="C1153">
        <v>24048.26</v>
      </c>
    </row>
    <row r="1154" spans="1:3">
      <c r="A1154" t="s">
        <v>1179</v>
      </c>
      <c r="B1154" t="s">
        <v>27</v>
      </c>
      <c r="C1154">
        <v>24295.45</v>
      </c>
    </row>
    <row r="1155" spans="1:3">
      <c r="A1155" t="s">
        <v>1180</v>
      </c>
      <c r="B1155" t="s">
        <v>27</v>
      </c>
      <c r="C1155">
        <v>24583.5</v>
      </c>
    </row>
    <row r="1156" spans="1:3">
      <c r="A1156" t="s">
        <v>1181</v>
      </c>
      <c r="B1156" t="s">
        <v>27</v>
      </c>
      <c r="C1156">
        <v>23882.9</v>
      </c>
    </row>
    <row r="1157" spans="1:3">
      <c r="A1157" t="s">
        <v>1182</v>
      </c>
      <c r="B1157" t="s">
        <v>27</v>
      </c>
      <c r="C1157">
        <v>23397.040000000001</v>
      </c>
    </row>
    <row r="1158" spans="1:3">
      <c r="A1158" t="s">
        <v>1183</v>
      </c>
      <c r="B1158" t="s">
        <v>27</v>
      </c>
      <c r="C1158">
        <v>23796.880000000001</v>
      </c>
    </row>
    <row r="1159" spans="1:3">
      <c r="A1159" t="s">
        <v>1184</v>
      </c>
      <c r="B1159" t="s">
        <v>27</v>
      </c>
      <c r="C1159">
        <v>24286.52</v>
      </c>
    </row>
    <row r="1160" spans="1:3">
      <c r="A1160" t="s">
        <v>1185</v>
      </c>
      <c r="B1160" t="s">
        <v>27</v>
      </c>
      <c r="C1160">
        <v>24442.18</v>
      </c>
    </row>
    <row r="1161" spans="1:3">
      <c r="A1161" t="s">
        <v>1186</v>
      </c>
      <c r="B1161" t="s">
        <v>27</v>
      </c>
      <c r="C1161">
        <v>24521.73</v>
      </c>
    </row>
    <row r="1162" spans="1:3">
      <c r="A1162" t="s">
        <v>1187</v>
      </c>
      <c r="B1162" t="s">
        <v>27</v>
      </c>
      <c r="C1162">
        <v>24100.14</v>
      </c>
    </row>
    <row r="1163" spans="1:3">
      <c r="A1163" t="s">
        <v>1188</v>
      </c>
      <c r="B1163" t="s">
        <v>27</v>
      </c>
      <c r="C1163">
        <v>24419.07</v>
      </c>
    </row>
    <row r="1164" spans="1:3">
      <c r="A1164" t="s">
        <v>1189</v>
      </c>
      <c r="B1164" t="s">
        <v>27</v>
      </c>
      <c r="C1164">
        <v>23686.240000000002</v>
      </c>
    </row>
    <row r="1165" spans="1:3">
      <c r="A1165" t="s">
        <v>1190</v>
      </c>
      <c r="B1165" t="s">
        <v>27</v>
      </c>
      <c r="C1165">
        <v>22456.75</v>
      </c>
    </row>
    <row r="1166" spans="1:3">
      <c r="A1166" t="s">
        <v>1191</v>
      </c>
      <c r="B1166" t="s">
        <v>27</v>
      </c>
      <c r="C1166">
        <v>22398.53</v>
      </c>
    </row>
    <row r="1167" spans="1:3">
      <c r="A1167" t="s">
        <v>1192</v>
      </c>
      <c r="B1167" t="s">
        <v>27</v>
      </c>
      <c r="C1167">
        <v>22211.7</v>
      </c>
    </row>
    <row r="1168" spans="1:3">
      <c r="A1168" t="s">
        <v>1193</v>
      </c>
      <c r="B1168" t="s">
        <v>27</v>
      </c>
      <c r="C1168">
        <v>22193.85</v>
      </c>
    </row>
    <row r="1169" spans="1:3">
      <c r="A1169" t="s">
        <v>1194</v>
      </c>
      <c r="B1169" t="s">
        <v>27</v>
      </c>
      <c r="C1169">
        <v>22337.67</v>
      </c>
    </row>
    <row r="1170" spans="1:3">
      <c r="A1170" t="s">
        <v>1195</v>
      </c>
      <c r="B1170" t="s">
        <v>27</v>
      </c>
      <c r="C1170">
        <v>23161.77</v>
      </c>
    </row>
    <row r="1171" spans="1:3">
      <c r="A1171" t="s">
        <v>1196</v>
      </c>
      <c r="B1171" t="s">
        <v>27</v>
      </c>
      <c r="C1171">
        <v>22783.66</v>
      </c>
    </row>
    <row r="1172" spans="1:3">
      <c r="A1172" t="s">
        <v>1197</v>
      </c>
      <c r="B1172" t="s">
        <v>27</v>
      </c>
      <c r="C1172">
        <v>22883.07</v>
      </c>
    </row>
    <row r="1173" spans="1:3">
      <c r="A1173" t="s">
        <v>1198</v>
      </c>
      <c r="B1173" t="s">
        <v>27</v>
      </c>
      <c r="C1173">
        <v>22174.49</v>
      </c>
    </row>
    <row r="1174" spans="1:3">
      <c r="A1174" t="s">
        <v>1199</v>
      </c>
      <c r="B1174" t="s">
        <v>27</v>
      </c>
      <c r="C1174">
        <v>22476.85</v>
      </c>
    </row>
    <row r="1175" spans="1:3">
      <c r="A1175" t="s">
        <v>1200</v>
      </c>
      <c r="B1175" t="s">
        <v>27</v>
      </c>
      <c r="C1175">
        <v>22546.36</v>
      </c>
    </row>
    <row r="1176" spans="1:3">
      <c r="A1176" t="s">
        <v>1201</v>
      </c>
      <c r="B1176" t="s">
        <v>27</v>
      </c>
      <c r="C1176">
        <v>22047.82</v>
      </c>
    </row>
    <row r="1177" spans="1:3">
      <c r="A1177" t="s">
        <v>1202</v>
      </c>
      <c r="B1177" t="s">
        <v>27</v>
      </c>
      <c r="C1177">
        <v>22057.29</v>
      </c>
    </row>
    <row r="1178" spans="1:3">
      <c r="A1178" t="s">
        <v>1203</v>
      </c>
      <c r="B1178" t="s">
        <v>27</v>
      </c>
      <c r="C1178">
        <v>22002.39</v>
      </c>
    </row>
    <row r="1179" spans="1:3">
      <c r="A1179" t="s">
        <v>1204</v>
      </c>
      <c r="B1179" t="s">
        <v>27</v>
      </c>
      <c r="C1179">
        <v>21483.02</v>
      </c>
    </row>
    <row r="1180" spans="1:3">
      <c r="A1180" t="s">
        <v>1205</v>
      </c>
      <c r="B1180" t="s">
        <v>27</v>
      </c>
      <c r="C1180">
        <v>21967.07</v>
      </c>
    </row>
    <row r="1181" spans="1:3">
      <c r="A1181" t="s">
        <v>1206</v>
      </c>
      <c r="B1181" t="s">
        <v>27</v>
      </c>
      <c r="C1181">
        <v>21398.35</v>
      </c>
    </row>
    <row r="1182" spans="1:3">
      <c r="A1182" t="s">
        <v>1207</v>
      </c>
      <c r="B1182" t="s">
        <v>27</v>
      </c>
      <c r="C1182">
        <v>21142.09</v>
      </c>
    </row>
    <row r="1183" spans="1:3">
      <c r="A1183" t="s">
        <v>1208</v>
      </c>
      <c r="B1183" t="s">
        <v>27</v>
      </c>
      <c r="C1183">
        <v>21129.54</v>
      </c>
    </row>
    <row r="1184" spans="1:3">
      <c r="A1184" t="s">
        <v>1209</v>
      </c>
      <c r="B1184" t="s">
        <v>27</v>
      </c>
      <c r="C1184">
        <v>21371.07</v>
      </c>
    </row>
    <row r="1185" spans="1:3">
      <c r="A1185" t="s">
        <v>1210</v>
      </c>
      <c r="B1185" t="s">
        <v>27</v>
      </c>
      <c r="C1185">
        <v>22274.91</v>
      </c>
    </row>
    <row r="1186" spans="1:3">
      <c r="A1186" t="s">
        <v>1211</v>
      </c>
      <c r="B1186" t="s">
        <v>27</v>
      </c>
      <c r="C1186">
        <v>24022.48</v>
      </c>
    </row>
    <row r="1187" spans="1:3">
      <c r="A1187" t="s">
        <v>1212</v>
      </c>
      <c r="B1187" t="s">
        <v>27</v>
      </c>
      <c r="C1187">
        <v>23990.69</v>
      </c>
    </row>
    <row r="1188" spans="1:3">
      <c r="A1188" t="s">
        <v>1213</v>
      </c>
      <c r="B1188" t="s">
        <v>27</v>
      </c>
      <c r="C1188">
        <v>23701.79</v>
      </c>
    </row>
    <row r="1189" spans="1:3">
      <c r="A1189" t="s">
        <v>1214</v>
      </c>
      <c r="B1189" t="s">
        <v>27</v>
      </c>
      <c r="C1189">
        <v>24266.14</v>
      </c>
    </row>
    <row r="1190" spans="1:3">
      <c r="A1190" t="s">
        <v>1215</v>
      </c>
      <c r="B1190" t="s">
        <v>27</v>
      </c>
      <c r="C1190">
        <v>24249.48</v>
      </c>
    </row>
    <row r="1191" spans="1:3">
      <c r="A1191" t="s">
        <v>1216</v>
      </c>
      <c r="B1191" t="s">
        <v>27</v>
      </c>
      <c r="C1191">
        <v>24863.75</v>
      </c>
    </row>
    <row r="1192" spans="1:3">
      <c r="A1192" t="s">
        <v>1217</v>
      </c>
      <c r="B1192" t="s">
        <v>27</v>
      </c>
      <c r="C1192">
        <v>26686.11</v>
      </c>
    </row>
    <row r="1193" spans="1:3">
      <c r="A1193" t="s">
        <v>1218</v>
      </c>
      <c r="B1193" t="s">
        <v>27</v>
      </c>
      <c r="C1193">
        <v>26629.45</v>
      </c>
    </row>
    <row r="1194" spans="1:3">
      <c r="A1194" t="s">
        <v>1219</v>
      </c>
      <c r="B1194" t="s">
        <v>27</v>
      </c>
      <c r="C1194">
        <v>26804.799999999999</v>
      </c>
    </row>
    <row r="1195" spans="1:3">
      <c r="A1195" t="s">
        <v>1220</v>
      </c>
      <c r="B1195" t="s">
        <v>27</v>
      </c>
      <c r="C1195">
        <v>25388.85</v>
      </c>
    </row>
    <row r="1196" spans="1:3">
      <c r="A1196" t="s">
        <v>1221</v>
      </c>
      <c r="B1196" t="s">
        <v>27</v>
      </c>
      <c r="C1196">
        <v>24015.94</v>
      </c>
    </row>
    <row r="1197" spans="1:3">
      <c r="A1197" t="s">
        <v>1222</v>
      </c>
      <c r="B1197" t="s">
        <v>27</v>
      </c>
      <c r="C1197">
        <v>23920.27</v>
      </c>
    </row>
    <row r="1198" spans="1:3">
      <c r="A1198" t="s">
        <v>1223</v>
      </c>
      <c r="B1198" t="s">
        <v>27</v>
      </c>
      <c r="C1198">
        <v>22610.01</v>
      </c>
    </row>
    <row r="1199" spans="1:3">
      <c r="A1199" t="s">
        <v>1224</v>
      </c>
      <c r="B1199" t="s">
        <v>27</v>
      </c>
      <c r="C1199">
        <v>22529.86</v>
      </c>
    </row>
    <row r="1200" spans="1:3">
      <c r="A1200" t="s">
        <v>1225</v>
      </c>
      <c r="B1200" t="s">
        <v>27</v>
      </c>
      <c r="C1200">
        <v>22586.76</v>
      </c>
    </row>
    <row r="1201" spans="1:3">
      <c r="A1201" t="s">
        <v>1226</v>
      </c>
      <c r="B1201" t="s">
        <v>27</v>
      </c>
      <c r="C1201">
        <v>21923.91</v>
      </c>
    </row>
    <row r="1202" spans="1:3">
      <c r="A1202" t="s">
        <v>1227</v>
      </c>
      <c r="B1202" t="s">
        <v>27</v>
      </c>
      <c r="C1202">
        <v>21778.53</v>
      </c>
    </row>
    <row r="1203" spans="1:3">
      <c r="A1203" t="s">
        <v>1228</v>
      </c>
      <c r="B1203" t="s">
        <v>27</v>
      </c>
      <c r="C1203">
        <v>21741.45</v>
      </c>
    </row>
    <row r="1204" spans="1:3">
      <c r="A1204" t="s">
        <v>1229</v>
      </c>
      <c r="B1204" t="s">
        <v>27</v>
      </c>
      <c r="C1204">
        <v>21803.01</v>
      </c>
    </row>
    <row r="1205" spans="1:3">
      <c r="A1205" t="s">
        <v>1230</v>
      </c>
      <c r="B1205" t="s">
        <v>27</v>
      </c>
      <c r="C1205">
        <v>22240.41</v>
      </c>
    </row>
    <row r="1206" spans="1:3">
      <c r="A1206" t="s">
        <v>1231</v>
      </c>
      <c r="B1206" t="s">
        <v>27</v>
      </c>
      <c r="C1206">
        <v>21719.41</v>
      </c>
    </row>
    <row r="1207" spans="1:3">
      <c r="A1207" t="s">
        <v>1232</v>
      </c>
      <c r="B1207" t="s">
        <v>27</v>
      </c>
      <c r="C1207">
        <v>21514.69</v>
      </c>
    </row>
    <row r="1208" spans="1:3">
      <c r="A1208" t="s">
        <v>1233</v>
      </c>
      <c r="B1208" t="s">
        <v>27</v>
      </c>
      <c r="C1208">
        <v>21388.48</v>
      </c>
    </row>
    <row r="1209" spans="1:3">
      <c r="A1209" t="s">
        <v>1234</v>
      </c>
      <c r="B1209" t="s">
        <v>27</v>
      </c>
      <c r="C1209">
        <v>21303.95</v>
      </c>
    </row>
    <row r="1210" spans="1:3">
      <c r="A1210" t="s">
        <v>1235</v>
      </c>
      <c r="B1210" t="s">
        <v>27</v>
      </c>
      <c r="C1210">
        <v>21724.93</v>
      </c>
    </row>
    <row r="1211" spans="1:3">
      <c r="A1211" t="s">
        <v>1236</v>
      </c>
      <c r="B1211" t="s">
        <v>27</v>
      </c>
      <c r="C1211">
        <v>21683.16</v>
      </c>
    </row>
    <row r="1212" spans="1:3">
      <c r="A1212" t="s">
        <v>1237</v>
      </c>
      <c r="B1212" t="s">
        <v>27</v>
      </c>
      <c r="C1212">
        <v>24291.93</v>
      </c>
    </row>
    <row r="1213" spans="1:3">
      <c r="A1213" t="s">
        <v>1238</v>
      </c>
      <c r="B1213" t="s">
        <v>27</v>
      </c>
      <c r="C1213">
        <v>22232.240000000002</v>
      </c>
    </row>
    <row r="1214" spans="1:3">
      <c r="A1214" t="s">
        <v>1239</v>
      </c>
      <c r="B1214" t="s">
        <v>27</v>
      </c>
      <c r="C1214">
        <v>22434.79</v>
      </c>
    </row>
    <row r="1215" spans="1:3">
      <c r="A1215" t="s">
        <v>1240</v>
      </c>
      <c r="B1215" t="s">
        <v>27</v>
      </c>
      <c r="C1215">
        <v>22084.400000000001</v>
      </c>
    </row>
    <row r="1216" spans="1:3">
      <c r="A1216" t="s">
        <v>1241</v>
      </c>
      <c r="B1216" t="s">
        <v>27</v>
      </c>
      <c r="C1216">
        <v>23427.25</v>
      </c>
    </row>
    <row r="1217" spans="1:3">
      <c r="A1217" t="s">
        <v>1242</v>
      </c>
      <c r="B1217" t="s">
        <v>27</v>
      </c>
      <c r="C1217">
        <v>23716.75</v>
      </c>
    </row>
    <row r="1218" spans="1:3">
      <c r="A1218" t="s">
        <v>1243</v>
      </c>
      <c r="B1218" t="s">
        <v>27</v>
      </c>
      <c r="C1218">
        <v>23581.41</v>
      </c>
    </row>
    <row r="1219" spans="1:3">
      <c r="A1219" t="s">
        <v>1244</v>
      </c>
      <c r="B1219" t="s">
        <v>27</v>
      </c>
      <c r="C1219">
        <v>24065.38</v>
      </c>
    </row>
    <row r="1220" spans="1:3">
      <c r="A1220" t="s">
        <v>1245</v>
      </c>
      <c r="B1220" t="s">
        <v>27</v>
      </c>
      <c r="C1220">
        <v>25243.64</v>
      </c>
    </row>
    <row r="1221" spans="1:3">
      <c r="A1221" t="s">
        <v>1246</v>
      </c>
      <c r="B1221" t="s">
        <v>27</v>
      </c>
      <c r="C1221">
        <v>26002.73</v>
      </c>
    </row>
    <row r="1222" spans="1:3">
      <c r="A1222" t="s">
        <v>1247</v>
      </c>
      <c r="B1222" t="s">
        <v>27</v>
      </c>
      <c r="C1222">
        <v>24903.23</v>
      </c>
    </row>
    <row r="1223" spans="1:3">
      <c r="A1223" t="s">
        <v>1248</v>
      </c>
      <c r="B1223" t="s">
        <v>27</v>
      </c>
      <c r="C1223">
        <v>23936.21</v>
      </c>
    </row>
    <row r="1224" spans="1:3">
      <c r="A1224" t="s">
        <v>1249</v>
      </c>
      <c r="B1224" t="s">
        <v>27</v>
      </c>
      <c r="C1224">
        <v>23399.26</v>
      </c>
    </row>
    <row r="1225" spans="1:3">
      <c r="A1225" t="s">
        <v>1250</v>
      </c>
      <c r="B1225" t="s">
        <v>27</v>
      </c>
      <c r="C1225">
        <v>22797.72</v>
      </c>
    </row>
    <row r="1226" spans="1:3">
      <c r="A1226" t="s">
        <v>1251</v>
      </c>
      <c r="B1226" t="s">
        <v>27</v>
      </c>
      <c r="C1226">
        <v>22576.720000000001</v>
      </c>
    </row>
    <row r="1227" spans="1:3">
      <c r="A1227" t="s">
        <v>1252</v>
      </c>
      <c r="B1227" t="s">
        <v>27</v>
      </c>
      <c r="C1227">
        <v>23649.9</v>
      </c>
    </row>
    <row r="1228" spans="1:3">
      <c r="A1228" t="s">
        <v>1253</v>
      </c>
      <c r="B1228" t="s">
        <v>27</v>
      </c>
      <c r="C1228">
        <v>22985.19</v>
      </c>
    </row>
    <row r="1229" spans="1:3">
      <c r="A1229" t="s">
        <v>1254</v>
      </c>
      <c r="B1229" t="s">
        <v>27</v>
      </c>
      <c r="C1229">
        <v>22507.51</v>
      </c>
    </row>
    <row r="1230" spans="1:3">
      <c r="A1230" t="s">
        <v>1255</v>
      </c>
      <c r="B1230" t="s">
        <v>27</v>
      </c>
      <c r="C1230">
        <v>22772.42</v>
      </c>
    </row>
    <row r="1231" spans="1:3">
      <c r="A1231" t="s">
        <v>1256</v>
      </c>
      <c r="B1231" t="s">
        <v>27</v>
      </c>
      <c r="C1231">
        <v>22482.06</v>
      </c>
    </row>
    <row r="1232" spans="1:3">
      <c r="A1232" t="s">
        <v>1257</v>
      </c>
      <c r="B1232" t="s">
        <v>27</v>
      </c>
      <c r="C1232">
        <v>22448.84</v>
      </c>
    </row>
    <row r="1233" spans="1:3">
      <c r="A1233" t="s">
        <v>1258</v>
      </c>
      <c r="B1233" t="s">
        <v>27</v>
      </c>
      <c r="C1233">
        <v>21998.69</v>
      </c>
    </row>
    <row r="1234" spans="1:3">
      <c r="A1234" t="s">
        <v>1259</v>
      </c>
      <c r="B1234" t="s">
        <v>27</v>
      </c>
      <c r="C1234">
        <v>21710.29</v>
      </c>
    </row>
    <row r="1235" spans="1:3">
      <c r="A1235" t="s">
        <v>1260</v>
      </c>
      <c r="B1235" t="s">
        <v>27</v>
      </c>
      <c r="C1235">
        <v>21380.06</v>
      </c>
    </row>
    <row r="1236" spans="1:3">
      <c r="A1236" t="s">
        <v>1261</v>
      </c>
      <c r="B1236" t="s">
        <v>27</v>
      </c>
      <c r="C1236">
        <v>21235.49</v>
      </c>
    </row>
    <row r="1237" spans="1:3">
      <c r="A1237" t="s">
        <v>1262</v>
      </c>
      <c r="B1237" t="s">
        <v>27</v>
      </c>
      <c r="C1237">
        <v>22152.76</v>
      </c>
    </row>
    <row r="1238" spans="1:3">
      <c r="A1238" t="s">
        <v>1263</v>
      </c>
      <c r="B1238" t="s">
        <v>27</v>
      </c>
      <c r="C1238">
        <v>21945.52</v>
      </c>
    </row>
    <row r="1239" spans="1:3">
      <c r="A1239" t="s">
        <v>1264</v>
      </c>
      <c r="B1239" t="s">
        <v>27</v>
      </c>
      <c r="C1239">
        <v>21604.1</v>
      </c>
    </row>
    <row r="1240" spans="1:3">
      <c r="A1240" t="s">
        <v>1265</v>
      </c>
      <c r="B1240" t="s">
        <v>27</v>
      </c>
      <c r="C1240">
        <v>21899.66</v>
      </c>
    </row>
    <row r="1241" spans="1:3">
      <c r="A1241" t="s">
        <v>1266</v>
      </c>
      <c r="B1241" t="s">
        <v>27</v>
      </c>
      <c r="C1241">
        <v>22808.92</v>
      </c>
    </row>
    <row r="1242" spans="1:3">
      <c r="A1242" t="s">
        <v>1267</v>
      </c>
      <c r="B1242" t="s">
        <v>27</v>
      </c>
      <c r="C1242">
        <v>22822.86</v>
      </c>
    </row>
    <row r="1243" spans="1:3">
      <c r="A1243" t="s">
        <v>1268</v>
      </c>
      <c r="B1243" t="s">
        <v>27</v>
      </c>
      <c r="C1243">
        <v>23581.43</v>
      </c>
    </row>
    <row r="1244" spans="1:3">
      <c r="A1244" t="s">
        <v>1269</v>
      </c>
      <c r="B1244" t="s">
        <v>27</v>
      </c>
      <c r="C1244">
        <v>22292.42</v>
      </c>
    </row>
    <row r="1245" spans="1:3">
      <c r="A1245" t="s">
        <v>1270</v>
      </c>
      <c r="B1245" t="s">
        <v>27</v>
      </c>
      <c r="C1245">
        <v>22075.9</v>
      </c>
    </row>
    <row r="1246" spans="1:3">
      <c r="A1246" t="s">
        <v>1271</v>
      </c>
      <c r="B1246" t="s">
        <v>27</v>
      </c>
      <c r="C1246">
        <v>21232.27</v>
      </c>
    </row>
    <row r="1247" spans="1:3">
      <c r="A1247" t="s">
        <v>1272</v>
      </c>
      <c r="B1247" t="s">
        <v>27</v>
      </c>
      <c r="C1247">
        <v>21675.45</v>
      </c>
    </row>
    <row r="1248" spans="1:3">
      <c r="A1248" t="s">
        <v>1273</v>
      </c>
      <c r="B1248" t="s">
        <v>27</v>
      </c>
      <c r="C1248">
        <v>21624.04</v>
      </c>
    </row>
    <row r="1249" spans="1:3">
      <c r="A1249" t="s">
        <v>1274</v>
      </c>
      <c r="B1249" t="s">
        <v>27</v>
      </c>
      <c r="C1249">
        <v>22521.89</v>
      </c>
    </row>
    <row r="1250" spans="1:3">
      <c r="A1250" t="s">
        <v>1275</v>
      </c>
      <c r="B1250" t="s">
        <v>27</v>
      </c>
      <c r="C1250">
        <v>22239.34</v>
      </c>
    </row>
    <row r="1251" spans="1:3">
      <c r="A1251" t="s">
        <v>1276</v>
      </c>
      <c r="B1251" t="s">
        <v>27</v>
      </c>
      <c r="C1251">
        <v>21606.7</v>
      </c>
    </row>
    <row r="1252" spans="1:3">
      <c r="A1252" t="s">
        <v>1277</v>
      </c>
      <c r="B1252" t="s">
        <v>27</v>
      </c>
      <c r="C1252">
        <v>21565.18</v>
      </c>
    </row>
    <row r="1253" spans="1:3">
      <c r="A1253" t="s">
        <v>1278</v>
      </c>
      <c r="B1253" t="s">
        <v>27</v>
      </c>
      <c r="C1253">
        <v>21951.57</v>
      </c>
    </row>
    <row r="1254" spans="1:3">
      <c r="A1254" t="s">
        <v>1279</v>
      </c>
      <c r="B1254" t="s">
        <v>27</v>
      </c>
      <c r="C1254">
        <v>21825.27</v>
      </c>
    </row>
    <row r="1255" spans="1:3">
      <c r="A1255" t="s">
        <v>1280</v>
      </c>
      <c r="B1255" t="s">
        <v>27</v>
      </c>
      <c r="C1255">
        <v>22228.13</v>
      </c>
    </row>
    <row r="1256" spans="1:3">
      <c r="A1256" t="s">
        <v>1281</v>
      </c>
      <c r="B1256" t="s">
        <v>27</v>
      </c>
      <c r="C1256">
        <v>21851.09</v>
      </c>
    </row>
    <row r="1257" spans="1:3">
      <c r="A1257" t="s">
        <v>1282</v>
      </c>
      <c r="B1257" t="s">
        <v>27</v>
      </c>
      <c r="C1257">
        <v>20996.38</v>
      </c>
    </row>
    <row r="1258" spans="1:3">
      <c r="A1258" t="s">
        <v>1283</v>
      </c>
      <c r="B1258" t="s">
        <v>27</v>
      </c>
      <c r="C1258">
        <v>21097.58</v>
      </c>
    </row>
    <row r="1259" spans="1:3">
      <c r="A1259" t="s">
        <v>1284</v>
      </c>
      <c r="B1259" t="s">
        <v>27</v>
      </c>
      <c r="C1259">
        <v>20427.03</v>
      </c>
    </row>
    <row r="1260" spans="1:3">
      <c r="A1260" t="s">
        <v>1285</v>
      </c>
      <c r="B1260" t="s">
        <v>27</v>
      </c>
      <c r="C1260">
        <v>20128.57</v>
      </c>
    </row>
    <row r="1261" spans="1:3">
      <c r="A1261" t="s">
        <v>1286</v>
      </c>
      <c r="B1261" t="s">
        <v>27</v>
      </c>
      <c r="C1261">
        <v>20017.919999999998</v>
      </c>
    </row>
    <row r="1262" spans="1:3">
      <c r="A1262" t="s">
        <v>1287</v>
      </c>
      <c r="B1262" t="s">
        <v>27</v>
      </c>
      <c r="C1262">
        <v>20847.919999999998</v>
      </c>
    </row>
    <row r="1263" spans="1:3">
      <c r="A1263" t="s">
        <v>1288</v>
      </c>
      <c r="B1263" t="s">
        <v>27</v>
      </c>
      <c r="C1263">
        <v>20077.37</v>
      </c>
    </row>
    <row r="1264" spans="1:3">
      <c r="A1264" t="s">
        <v>1289</v>
      </c>
      <c r="B1264" t="s">
        <v>27</v>
      </c>
      <c r="C1264">
        <v>19924.07</v>
      </c>
    </row>
    <row r="1265" spans="1:3">
      <c r="A1265" t="s">
        <v>1290</v>
      </c>
      <c r="B1265" t="s">
        <v>27</v>
      </c>
      <c r="C1265">
        <v>19381.3</v>
      </c>
    </row>
    <row r="1266" spans="1:3">
      <c r="A1266" t="s">
        <v>1291</v>
      </c>
      <c r="B1266" t="s">
        <v>27</v>
      </c>
      <c r="C1266">
        <v>19502.96</v>
      </c>
    </row>
    <row r="1267" spans="1:3">
      <c r="A1267" t="s">
        <v>1292</v>
      </c>
      <c r="B1267" t="s">
        <v>27</v>
      </c>
      <c r="C1267">
        <v>19150.13</v>
      </c>
    </row>
    <row r="1268" spans="1:3">
      <c r="A1268" t="s">
        <v>1293</v>
      </c>
      <c r="B1268" t="s">
        <v>27</v>
      </c>
      <c r="C1268">
        <v>19278.02</v>
      </c>
    </row>
    <row r="1269" spans="1:3">
      <c r="A1269" t="s">
        <v>1294</v>
      </c>
      <c r="B1269" t="s">
        <v>27</v>
      </c>
      <c r="C1269">
        <v>18817.8</v>
      </c>
    </row>
    <row r="1270" spans="1:3">
      <c r="A1270" t="s">
        <v>1295</v>
      </c>
      <c r="B1270" t="s">
        <v>27</v>
      </c>
      <c r="C1270">
        <v>18747.39</v>
      </c>
    </row>
    <row r="1271" spans="1:3">
      <c r="A1271" t="s">
        <v>1296</v>
      </c>
      <c r="B1271" t="s">
        <v>27</v>
      </c>
      <c r="C1271">
        <v>18597.11</v>
      </c>
    </row>
    <row r="1272" spans="1:3">
      <c r="A1272" t="s">
        <v>1297</v>
      </c>
      <c r="B1272" t="s">
        <v>27</v>
      </c>
      <c r="C1272">
        <v>18674.04</v>
      </c>
    </row>
    <row r="1273" spans="1:3">
      <c r="A1273" t="s">
        <v>1298</v>
      </c>
      <c r="B1273" t="s">
        <v>27</v>
      </c>
      <c r="C1273">
        <v>18896.96</v>
      </c>
    </row>
    <row r="1274" spans="1:3">
      <c r="A1274" t="s">
        <v>1299</v>
      </c>
      <c r="B1274" t="s">
        <v>27</v>
      </c>
      <c r="C1274">
        <v>18763.54</v>
      </c>
    </row>
    <row r="1275" spans="1:3">
      <c r="A1275" t="s">
        <v>1300</v>
      </c>
      <c r="B1275" t="s">
        <v>27</v>
      </c>
      <c r="C1275">
        <v>18864.84</v>
      </c>
    </row>
    <row r="1276" spans="1:3">
      <c r="A1276" t="s">
        <v>1301</v>
      </c>
      <c r="B1276" t="s">
        <v>27</v>
      </c>
      <c r="C1276">
        <v>18631.599999999999</v>
      </c>
    </row>
    <row r="1277" spans="1:3">
      <c r="A1277" t="s">
        <v>1302</v>
      </c>
      <c r="B1277" t="s">
        <v>27</v>
      </c>
      <c r="C1277">
        <v>17812.45</v>
      </c>
    </row>
    <row r="1278" spans="1:3">
      <c r="A1278" t="s">
        <v>1303</v>
      </c>
      <c r="B1278" t="s">
        <v>27</v>
      </c>
      <c r="C1278">
        <v>16944.169999999998</v>
      </c>
    </row>
    <row r="1279" spans="1:3">
      <c r="A1279" t="s">
        <v>1304</v>
      </c>
      <c r="B1279" t="s">
        <v>27</v>
      </c>
      <c r="C1279">
        <v>16511.32</v>
      </c>
    </row>
    <row r="1280" spans="1:3">
      <c r="A1280" t="s">
        <v>1305</v>
      </c>
      <c r="B1280" t="s">
        <v>27</v>
      </c>
      <c r="C1280">
        <v>16324.21</v>
      </c>
    </row>
    <row r="1281" spans="1:3">
      <c r="A1281" t="s">
        <v>1306</v>
      </c>
      <c r="B1281" t="s">
        <v>27</v>
      </c>
      <c r="C1281">
        <v>16491.21</v>
      </c>
    </row>
    <row r="1282" spans="1:3">
      <c r="A1282" t="s">
        <v>1307</v>
      </c>
      <c r="B1282" t="s">
        <v>27</v>
      </c>
      <c r="C1282">
        <v>16553.52</v>
      </c>
    </row>
    <row r="1283" spans="1:3">
      <c r="A1283" t="s">
        <v>1308</v>
      </c>
      <c r="B1283" t="s">
        <v>27</v>
      </c>
      <c r="C1283">
        <v>16783.29</v>
      </c>
    </row>
    <row r="1284" spans="1:3">
      <c r="A1284" t="s">
        <v>1309</v>
      </c>
      <c r="B1284" t="s">
        <v>27</v>
      </c>
      <c r="C1284">
        <v>17234.29</v>
      </c>
    </row>
    <row r="1285" spans="1:3">
      <c r="A1285" t="s">
        <v>1310</v>
      </c>
      <c r="B1285" t="s">
        <v>27</v>
      </c>
      <c r="C1285">
        <v>16632.79</v>
      </c>
    </row>
    <row r="1286" spans="1:3">
      <c r="A1286" t="s">
        <v>1311</v>
      </c>
      <c r="B1286" t="s">
        <v>27</v>
      </c>
      <c r="C1286">
        <v>16171.22</v>
      </c>
    </row>
    <row r="1287" spans="1:3">
      <c r="A1287" t="s">
        <v>1312</v>
      </c>
      <c r="B1287" t="s">
        <v>27</v>
      </c>
      <c r="C1287">
        <v>15442.69</v>
      </c>
    </row>
    <row r="1288" spans="1:3">
      <c r="A1288" t="s">
        <v>1313</v>
      </c>
      <c r="B1288" t="s">
        <v>27</v>
      </c>
      <c r="C1288">
        <v>15208.77</v>
      </c>
    </row>
    <row r="1289" spans="1:3">
      <c r="A1289" t="s">
        <v>1314</v>
      </c>
      <c r="B1289" t="s">
        <v>27</v>
      </c>
      <c r="C1289">
        <v>15524.9</v>
      </c>
    </row>
    <row r="1290" spans="1:3">
      <c r="A1290" t="s">
        <v>1315</v>
      </c>
      <c r="B1290" t="s">
        <v>27</v>
      </c>
      <c r="C1290">
        <v>15403.17</v>
      </c>
    </row>
    <row r="1291" spans="1:3">
      <c r="A1291" t="s">
        <v>1316</v>
      </c>
      <c r="B1291" t="s">
        <v>27</v>
      </c>
      <c r="C1291">
        <v>15881.61</v>
      </c>
    </row>
    <row r="1292" spans="1:3">
      <c r="A1292" t="s">
        <v>1317</v>
      </c>
      <c r="B1292" t="s">
        <v>27</v>
      </c>
      <c r="C1292">
        <v>15984.54</v>
      </c>
    </row>
    <row r="1293" spans="1:3">
      <c r="A1293" t="s">
        <v>1318</v>
      </c>
      <c r="B1293" t="s">
        <v>27</v>
      </c>
      <c r="C1293">
        <v>16024.28</v>
      </c>
    </row>
    <row r="1294" spans="1:3">
      <c r="A1294" t="s">
        <v>1319</v>
      </c>
      <c r="B1294" t="s">
        <v>27</v>
      </c>
      <c r="C1294">
        <v>15899.39</v>
      </c>
    </row>
    <row r="1295" spans="1:3">
      <c r="A1295" t="s">
        <v>1320</v>
      </c>
      <c r="B1295" t="s">
        <v>27</v>
      </c>
      <c r="C1295">
        <v>15419.05</v>
      </c>
    </row>
    <row r="1296" spans="1:3">
      <c r="A1296" t="s">
        <v>1321</v>
      </c>
      <c r="B1296" t="s">
        <v>27</v>
      </c>
      <c r="C1296">
        <v>15112.64</v>
      </c>
    </row>
    <row r="1297" spans="1:3">
      <c r="A1297" t="s">
        <v>1322</v>
      </c>
      <c r="B1297" t="s">
        <v>27</v>
      </c>
      <c r="C1297">
        <v>14610.37</v>
      </c>
    </row>
    <row r="1298" spans="1:3">
      <c r="A1298" t="s">
        <v>1323</v>
      </c>
      <c r="B1298" t="s">
        <v>27</v>
      </c>
      <c r="C1298">
        <v>14574.22</v>
      </c>
    </row>
    <row r="1299" spans="1:3">
      <c r="A1299" t="s">
        <v>1324</v>
      </c>
      <c r="B1299" t="s">
        <v>27</v>
      </c>
      <c r="C1299">
        <v>15019.13</v>
      </c>
    </row>
    <row r="1300" spans="1:3">
      <c r="A1300" t="s">
        <v>1325</v>
      </c>
      <c r="B1300" t="s">
        <v>27</v>
      </c>
      <c r="C1300">
        <v>15642.01</v>
      </c>
    </row>
    <row r="1301" spans="1:3">
      <c r="A1301" t="s">
        <v>1326</v>
      </c>
      <c r="B1301" t="s">
        <v>27</v>
      </c>
      <c r="C1301">
        <v>15259.4</v>
      </c>
    </row>
    <row r="1302" spans="1:3">
      <c r="A1302" t="s">
        <v>1327</v>
      </c>
      <c r="B1302" t="s">
        <v>27</v>
      </c>
      <c r="C1302">
        <v>16083.67</v>
      </c>
    </row>
    <row r="1303" spans="1:3">
      <c r="A1303" t="s">
        <v>1328</v>
      </c>
      <c r="B1303" t="s">
        <v>27</v>
      </c>
      <c r="C1303">
        <v>16123.89</v>
      </c>
    </row>
    <row r="1304" spans="1:3">
      <c r="A1304" t="s">
        <v>1329</v>
      </c>
      <c r="B1304" t="s">
        <v>27</v>
      </c>
      <c r="C1304">
        <v>15416.96</v>
      </c>
    </row>
    <row r="1305" spans="1:3">
      <c r="A1305" t="s">
        <v>1330</v>
      </c>
      <c r="B1305" t="s">
        <v>27</v>
      </c>
      <c r="C1305">
        <v>15582.42</v>
      </c>
    </row>
    <row r="1306" spans="1:3">
      <c r="A1306" t="s">
        <v>1331</v>
      </c>
      <c r="B1306" t="s">
        <v>27</v>
      </c>
      <c r="C1306">
        <v>15227.13</v>
      </c>
    </row>
    <row r="1307" spans="1:3">
      <c r="A1307" t="s">
        <v>1332</v>
      </c>
      <c r="B1307" t="s">
        <v>27</v>
      </c>
      <c r="C1307">
        <v>15890.24</v>
      </c>
    </row>
    <row r="1308" spans="1:3">
      <c r="A1308" t="s">
        <v>1333</v>
      </c>
      <c r="B1308" t="s">
        <v>27</v>
      </c>
      <c r="C1308">
        <v>15736.87</v>
      </c>
    </row>
    <row r="1309" spans="1:3">
      <c r="A1309" t="s">
        <v>1334</v>
      </c>
      <c r="B1309" t="s">
        <v>27</v>
      </c>
      <c r="C1309">
        <v>16134.53</v>
      </c>
    </row>
    <row r="1310" spans="1:3">
      <c r="A1310" t="s">
        <v>1335</v>
      </c>
      <c r="B1310" t="s">
        <v>27</v>
      </c>
      <c r="C1310">
        <v>15505.9</v>
      </c>
    </row>
    <row r="1311" spans="1:3">
      <c r="A1311" t="s">
        <v>1336</v>
      </c>
      <c r="B1311" t="s">
        <v>27</v>
      </c>
      <c r="C1311">
        <v>15470.93</v>
      </c>
    </row>
    <row r="1312" spans="1:3">
      <c r="A1312" t="s">
        <v>1337</v>
      </c>
      <c r="B1312" t="s">
        <v>27</v>
      </c>
      <c r="C1312">
        <v>15474.37</v>
      </c>
    </row>
    <row r="1313" spans="1:3">
      <c r="A1313" t="s">
        <v>1338</v>
      </c>
      <c r="B1313" t="s">
        <v>27</v>
      </c>
      <c r="C1313">
        <v>16012.88</v>
      </c>
    </row>
    <row r="1314" spans="1:3">
      <c r="A1314" t="s">
        <v>1339</v>
      </c>
      <c r="B1314" t="s">
        <v>27</v>
      </c>
      <c r="C1314">
        <v>15900.03</v>
      </c>
    </row>
    <row r="1315" spans="1:3">
      <c r="A1315" t="s">
        <v>1340</v>
      </c>
      <c r="B1315" t="s">
        <v>27</v>
      </c>
      <c r="C1315">
        <v>15708.65</v>
      </c>
    </row>
    <row r="1316" spans="1:3">
      <c r="A1316" t="s">
        <v>1341</v>
      </c>
      <c r="B1316" t="s">
        <v>27</v>
      </c>
      <c r="C1316">
        <v>15855.65</v>
      </c>
    </row>
    <row r="1317" spans="1:3">
      <c r="A1317" t="s">
        <v>1342</v>
      </c>
      <c r="B1317" t="s">
        <v>27</v>
      </c>
      <c r="C1317">
        <v>16765.599999999999</v>
      </c>
    </row>
    <row r="1318" spans="1:3">
      <c r="A1318" t="s">
        <v>1343</v>
      </c>
      <c r="B1318" t="s">
        <v>27</v>
      </c>
      <c r="C1318">
        <v>17380.099999999999</v>
      </c>
    </row>
    <row r="1319" spans="1:3">
      <c r="A1319" t="s">
        <v>1344</v>
      </c>
      <c r="B1319" t="s">
        <v>27</v>
      </c>
      <c r="C1319">
        <v>17344.439999999999</v>
      </c>
    </row>
    <row r="1320" spans="1:3">
      <c r="A1320" t="s">
        <v>1345</v>
      </c>
      <c r="B1320" t="s">
        <v>27</v>
      </c>
      <c r="C1320">
        <v>16904.79</v>
      </c>
    </row>
    <row r="1321" spans="1:3">
      <c r="A1321" t="s">
        <v>1346</v>
      </c>
      <c r="B1321" t="s">
        <v>27</v>
      </c>
      <c r="C1321">
        <v>17122.28</v>
      </c>
    </row>
    <row r="1322" spans="1:3">
      <c r="A1322" t="s">
        <v>1347</v>
      </c>
      <c r="B1322" t="s">
        <v>27</v>
      </c>
      <c r="C1322">
        <v>17527.21</v>
      </c>
    </row>
    <row r="1323" spans="1:3">
      <c r="A1323" t="s">
        <v>1348</v>
      </c>
      <c r="B1323" t="s">
        <v>27</v>
      </c>
      <c r="C1323">
        <v>18281.66</v>
      </c>
    </row>
    <row r="1324" spans="1:3">
      <c r="A1324" t="s">
        <v>1349</v>
      </c>
      <c r="B1324" t="s">
        <v>27</v>
      </c>
      <c r="C1324">
        <v>17162.939999999999</v>
      </c>
    </row>
    <row r="1325" spans="1:3">
      <c r="A1325" t="s">
        <v>1350</v>
      </c>
      <c r="B1325" t="s">
        <v>27</v>
      </c>
      <c r="C1325">
        <v>17277.53</v>
      </c>
    </row>
    <row r="1326" spans="1:3">
      <c r="A1326" t="s">
        <v>1351</v>
      </c>
      <c r="B1326" t="s">
        <v>27</v>
      </c>
      <c r="C1326">
        <v>16587.86</v>
      </c>
    </row>
    <row r="1327" spans="1:3">
      <c r="A1327" t="s">
        <v>1352</v>
      </c>
      <c r="B1327" t="s">
        <v>27</v>
      </c>
      <c r="C1327">
        <v>16234.74</v>
      </c>
    </row>
    <row r="1328" spans="1:3">
      <c r="A1328" t="s">
        <v>1353</v>
      </c>
      <c r="B1328" t="s">
        <v>27</v>
      </c>
      <c r="C1328">
        <v>16800.43</v>
      </c>
    </row>
    <row r="1329" spans="1:3">
      <c r="A1329" t="s">
        <v>1354</v>
      </c>
      <c r="B1329" t="s">
        <v>27</v>
      </c>
      <c r="C1329">
        <v>15873.39</v>
      </c>
    </row>
    <row r="1330" spans="1:3">
      <c r="A1330" t="s">
        <v>1355</v>
      </c>
      <c r="B1330" t="s">
        <v>27</v>
      </c>
      <c r="C1330">
        <v>15692.73</v>
      </c>
    </row>
    <row r="1331" spans="1:3">
      <c r="A1331" t="s">
        <v>1356</v>
      </c>
      <c r="B1331" t="s">
        <v>27</v>
      </c>
      <c r="C1331">
        <v>15744.36</v>
      </c>
    </row>
    <row r="1332" spans="1:3">
      <c r="A1332" t="s">
        <v>1357</v>
      </c>
      <c r="B1332" t="s">
        <v>27</v>
      </c>
      <c r="C1332">
        <v>15468.55</v>
      </c>
    </row>
    <row r="1333" spans="1:3">
      <c r="A1333" t="s">
        <v>1358</v>
      </c>
      <c r="B1333" t="s">
        <v>27</v>
      </c>
      <c r="C1333">
        <v>15583.65</v>
      </c>
    </row>
    <row r="1334" spans="1:3">
      <c r="A1334" t="s">
        <v>1359</v>
      </c>
      <c r="B1334" t="s">
        <v>27</v>
      </c>
      <c r="C1334">
        <v>15071.67</v>
      </c>
    </row>
    <row r="1335" spans="1:3">
      <c r="A1335" t="s">
        <v>1360</v>
      </c>
      <c r="B1335" t="s">
        <v>27</v>
      </c>
      <c r="C1335">
        <v>14990.84</v>
      </c>
    </row>
    <row r="1336" spans="1:3">
      <c r="A1336" t="s">
        <v>1361</v>
      </c>
      <c r="B1336" t="s">
        <v>27</v>
      </c>
      <c r="C1336">
        <v>15106.1</v>
      </c>
    </row>
    <row r="1337" spans="1:3">
      <c r="A1337" t="s">
        <v>1362</v>
      </c>
      <c r="B1337" t="s">
        <v>27</v>
      </c>
      <c r="C1337">
        <v>15695.49</v>
      </c>
    </row>
    <row r="1338" spans="1:3">
      <c r="A1338" t="s">
        <v>1363</v>
      </c>
      <c r="B1338" t="s">
        <v>27</v>
      </c>
      <c r="C1338">
        <v>15911.46</v>
      </c>
    </row>
    <row r="1339" spans="1:3">
      <c r="A1339" t="s">
        <v>1364</v>
      </c>
      <c r="B1339" t="s">
        <v>27</v>
      </c>
      <c r="C1339">
        <v>16024.36</v>
      </c>
    </row>
    <row r="1340" spans="1:3">
      <c r="A1340" t="s">
        <v>1365</v>
      </c>
      <c r="B1340" t="s">
        <v>27</v>
      </c>
      <c r="C1340">
        <v>15934.82</v>
      </c>
    </row>
    <row r="1341" spans="1:3">
      <c r="A1341" t="s">
        <v>1366</v>
      </c>
      <c r="B1341" t="s">
        <v>27</v>
      </c>
      <c r="C1341">
        <v>15546.34</v>
      </c>
    </row>
    <row r="1342" spans="1:3">
      <c r="A1342" t="s">
        <v>1367</v>
      </c>
      <c r="B1342" t="s">
        <v>27</v>
      </c>
      <c r="C1342">
        <v>14715.09</v>
      </c>
    </row>
    <row r="1343" spans="1:3">
      <c r="A1343" t="s">
        <v>1368</v>
      </c>
      <c r="B1343" t="s">
        <v>27</v>
      </c>
      <c r="C1343">
        <v>14676.21</v>
      </c>
    </row>
    <row r="1344" spans="1:3">
      <c r="A1344" t="s">
        <v>1369</v>
      </c>
      <c r="B1344" t="s">
        <v>27</v>
      </c>
      <c r="C1344">
        <v>14740.84</v>
      </c>
    </row>
    <row r="1345" spans="1:3">
      <c r="A1345" t="s">
        <v>1370</v>
      </c>
      <c r="B1345" t="s">
        <v>27</v>
      </c>
      <c r="C1345">
        <v>14882.57</v>
      </c>
    </row>
    <row r="1346" spans="1:3">
      <c r="A1346" t="s">
        <v>1371</v>
      </c>
      <c r="B1346" t="s">
        <v>27</v>
      </c>
      <c r="C1346">
        <v>15062.59</v>
      </c>
    </row>
    <row r="1347" spans="1:3">
      <c r="A1347" t="s">
        <v>1372</v>
      </c>
      <c r="B1347" t="s">
        <v>27</v>
      </c>
      <c r="C1347">
        <v>15115.16</v>
      </c>
    </row>
    <row r="1348" spans="1:3">
      <c r="A1348" t="s">
        <v>1373</v>
      </c>
      <c r="B1348" t="s">
        <v>27</v>
      </c>
      <c r="C1348">
        <v>14779.47</v>
      </c>
    </row>
    <row r="1349" spans="1:3">
      <c r="A1349" t="s">
        <v>1374</v>
      </c>
      <c r="B1349" t="s">
        <v>27</v>
      </c>
      <c r="C1349">
        <v>15180.55</v>
      </c>
    </row>
    <row r="1350" spans="1:3">
      <c r="A1350" t="s">
        <v>1375</v>
      </c>
      <c r="B1350" t="s">
        <v>27</v>
      </c>
      <c r="C1350">
        <v>15336.51</v>
      </c>
    </row>
    <row r="1351" spans="1:3">
      <c r="A1351" t="s">
        <v>1376</v>
      </c>
      <c r="B1351" t="s">
        <v>27</v>
      </c>
      <c r="C1351">
        <v>14857.97</v>
      </c>
    </row>
    <row r="1352" spans="1:3">
      <c r="A1352" t="s">
        <v>1377</v>
      </c>
      <c r="B1352" t="s">
        <v>27</v>
      </c>
      <c r="C1352">
        <v>14604.48</v>
      </c>
    </row>
    <row r="1353" spans="1:3">
      <c r="A1353" t="s">
        <v>1378</v>
      </c>
      <c r="B1353" t="s">
        <v>27</v>
      </c>
      <c r="C1353">
        <v>14053.95</v>
      </c>
    </row>
    <row r="1354" spans="1:3">
      <c r="A1354" t="s">
        <v>1379</v>
      </c>
      <c r="B1354" t="s">
        <v>27</v>
      </c>
      <c r="C1354">
        <v>14282.64</v>
      </c>
    </row>
    <row r="1355" spans="1:3">
      <c r="A1355" t="s">
        <v>1380</v>
      </c>
      <c r="B1355" t="s">
        <v>27</v>
      </c>
      <c r="C1355">
        <v>14985.44</v>
      </c>
    </row>
    <row r="1356" spans="1:3">
      <c r="A1356" t="s">
        <v>1381</v>
      </c>
      <c r="B1356" t="s">
        <v>27</v>
      </c>
      <c r="C1356">
        <v>14515.27</v>
      </c>
    </row>
    <row r="1357" spans="1:3">
      <c r="A1357" t="s">
        <v>1382</v>
      </c>
      <c r="B1357" t="s">
        <v>27</v>
      </c>
      <c r="C1357">
        <v>14885.49</v>
      </c>
    </row>
    <row r="1358" spans="1:3">
      <c r="A1358" t="s">
        <v>1383</v>
      </c>
      <c r="B1358" t="s">
        <v>27</v>
      </c>
      <c r="C1358">
        <v>14980.43</v>
      </c>
    </row>
    <row r="1359" spans="1:3">
      <c r="A1359" t="s">
        <v>1384</v>
      </c>
      <c r="B1359" t="s">
        <v>27</v>
      </c>
      <c r="C1359">
        <v>15188.85</v>
      </c>
    </row>
    <row r="1360" spans="1:3">
      <c r="A1360" t="s">
        <v>1385</v>
      </c>
      <c r="B1360" t="s">
        <v>27</v>
      </c>
      <c r="C1360">
        <v>15143.23</v>
      </c>
    </row>
    <row r="1361" spans="1:3">
      <c r="A1361" t="s">
        <v>1386</v>
      </c>
      <c r="B1361" t="s">
        <v>27</v>
      </c>
      <c r="C1361">
        <v>15618.78</v>
      </c>
    </row>
    <row r="1362" spans="1:3">
      <c r="A1362" t="s">
        <v>1387</v>
      </c>
      <c r="B1362" t="s">
        <v>27</v>
      </c>
      <c r="C1362">
        <v>16321.6</v>
      </c>
    </row>
    <row r="1363" spans="1:3">
      <c r="A1363" t="s">
        <v>1388</v>
      </c>
      <c r="B1363" t="s">
        <v>27</v>
      </c>
      <c r="C1363">
        <v>15399.64</v>
      </c>
    </row>
    <row r="1364" spans="1:3">
      <c r="A1364" t="s">
        <v>1389</v>
      </c>
      <c r="B1364" t="s">
        <v>27</v>
      </c>
      <c r="C1364">
        <v>15345.7</v>
      </c>
    </row>
    <row r="1365" spans="1:3">
      <c r="A1365" t="s">
        <v>1390</v>
      </c>
      <c r="B1365" t="s">
        <v>27</v>
      </c>
      <c r="C1365">
        <v>16198.34</v>
      </c>
    </row>
    <row r="1366" spans="1:3">
      <c r="A1366" t="s">
        <v>1391</v>
      </c>
      <c r="B1366" t="s">
        <v>27</v>
      </c>
      <c r="C1366">
        <v>16444.29</v>
      </c>
    </row>
    <row r="1367" spans="1:3">
      <c r="A1367" t="s">
        <v>1392</v>
      </c>
      <c r="B1367" t="s">
        <v>27</v>
      </c>
      <c r="C1367">
        <v>15974.96</v>
      </c>
    </row>
    <row r="1368" spans="1:3">
      <c r="A1368" t="s">
        <v>1393</v>
      </c>
      <c r="B1368" t="s">
        <v>27</v>
      </c>
      <c r="C1368">
        <v>17057.939999999999</v>
      </c>
    </row>
    <row r="1369" spans="1:3">
      <c r="A1369" t="s">
        <v>1394</v>
      </c>
      <c r="B1369" t="s">
        <v>27</v>
      </c>
      <c r="C1369">
        <v>17799.46</v>
      </c>
    </row>
    <row r="1370" spans="1:3">
      <c r="A1370" t="s">
        <v>1395</v>
      </c>
      <c r="B1370" t="s">
        <v>27</v>
      </c>
      <c r="C1370">
        <v>18325.689999999999</v>
      </c>
    </row>
    <row r="1371" spans="1:3">
      <c r="A1371" t="s">
        <v>1396</v>
      </c>
      <c r="B1371" t="s">
        <v>27</v>
      </c>
      <c r="C1371">
        <v>20643.96</v>
      </c>
    </row>
    <row r="1372" spans="1:3">
      <c r="A1372" t="s">
        <v>1397</v>
      </c>
      <c r="B1372" t="s">
        <v>27</v>
      </c>
      <c r="C1372">
        <v>20607.12</v>
      </c>
    </row>
    <row r="1373" spans="1:3">
      <c r="A1373" t="s">
        <v>1398</v>
      </c>
      <c r="B1373" t="s">
        <v>27</v>
      </c>
      <c r="C1373">
        <v>19004.169999999998</v>
      </c>
    </row>
    <row r="1374" spans="1:3">
      <c r="A1374" t="s">
        <v>1399</v>
      </c>
      <c r="B1374" t="s">
        <v>27</v>
      </c>
      <c r="C1374">
        <v>19058.240000000002</v>
      </c>
    </row>
    <row r="1375" spans="1:3">
      <c r="A1375" t="s">
        <v>1400</v>
      </c>
      <c r="B1375" t="s">
        <v>27</v>
      </c>
      <c r="C1375">
        <v>17450.080000000002</v>
      </c>
    </row>
    <row r="1376" spans="1:3">
      <c r="A1376" t="s">
        <v>1401</v>
      </c>
      <c r="B1376" t="s">
        <v>27</v>
      </c>
      <c r="C1376">
        <v>17086.400000000001</v>
      </c>
    </row>
    <row r="1377" spans="1:3">
      <c r="A1377" t="s">
        <v>1402</v>
      </c>
      <c r="B1377" t="s">
        <v>27</v>
      </c>
      <c r="C1377">
        <v>17038.89</v>
      </c>
    </row>
    <row r="1378" spans="1:3">
      <c r="A1378" t="s">
        <v>1403</v>
      </c>
      <c r="B1378" t="s">
        <v>27</v>
      </c>
      <c r="C1378">
        <v>17471.48</v>
      </c>
    </row>
    <row r="1379" spans="1:3">
      <c r="A1379" t="s">
        <v>1404</v>
      </c>
      <c r="B1379" t="s">
        <v>27</v>
      </c>
      <c r="C1379">
        <v>17952.43</v>
      </c>
    </row>
    <row r="1380" spans="1:3">
      <c r="A1380" t="s">
        <v>1405</v>
      </c>
      <c r="B1380" t="s">
        <v>27</v>
      </c>
      <c r="C1380">
        <v>16977.43</v>
      </c>
    </row>
    <row r="1381" spans="1:3">
      <c r="A1381" t="s">
        <v>1406</v>
      </c>
      <c r="B1381" t="s">
        <v>27</v>
      </c>
      <c r="C1381">
        <v>17107.28</v>
      </c>
    </row>
    <row r="1382" spans="1:3">
      <c r="A1382" t="s">
        <v>1407</v>
      </c>
      <c r="B1382" t="s">
        <v>27</v>
      </c>
      <c r="C1382">
        <v>16629.88</v>
      </c>
    </row>
    <row r="1383" spans="1:3">
      <c r="A1383" t="s">
        <v>1408</v>
      </c>
      <c r="B1383" t="s">
        <v>27</v>
      </c>
      <c r="C1383">
        <v>16170.87</v>
      </c>
    </row>
    <row r="1384" spans="1:3">
      <c r="A1384" t="s">
        <v>1409</v>
      </c>
      <c r="B1384" t="s">
        <v>27</v>
      </c>
      <c r="C1384">
        <v>16413.27</v>
      </c>
    </row>
    <row r="1385" spans="1:3">
      <c r="A1385" t="s">
        <v>1410</v>
      </c>
      <c r="B1385" t="s">
        <v>27</v>
      </c>
      <c r="C1385">
        <v>17153.580000000002</v>
      </c>
    </row>
    <row r="1386" spans="1:3">
      <c r="A1386" t="s">
        <v>1411</v>
      </c>
      <c r="B1386" t="s">
        <v>27</v>
      </c>
      <c r="C1386">
        <v>16631.77</v>
      </c>
    </row>
    <row r="1387" spans="1:3">
      <c r="A1387" t="s">
        <v>1412</v>
      </c>
      <c r="B1387" t="s">
        <v>27</v>
      </c>
      <c r="C1387">
        <v>16324.45</v>
      </c>
    </row>
    <row r="1388" spans="1:3">
      <c r="A1388" t="s">
        <v>1413</v>
      </c>
      <c r="B1388" t="s">
        <v>27</v>
      </c>
      <c r="C1388">
        <v>16605.2</v>
      </c>
    </row>
    <row r="1389" spans="1:3">
      <c r="A1389" t="s">
        <v>1414</v>
      </c>
      <c r="B1389" t="s">
        <v>27</v>
      </c>
      <c r="C1389">
        <v>15930.42</v>
      </c>
    </row>
    <row r="1390" spans="1:3">
      <c r="A1390" t="s">
        <v>1415</v>
      </c>
      <c r="B1390" t="s">
        <v>27</v>
      </c>
      <c r="C1390">
        <v>15446.01</v>
      </c>
    </row>
    <row r="1391" spans="1:3">
      <c r="A1391" t="s">
        <v>1416</v>
      </c>
      <c r="B1391" t="s">
        <v>27</v>
      </c>
      <c r="C1391">
        <v>16277.37</v>
      </c>
    </row>
    <row r="1392" spans="1:3">
      <c r="A1392" t="s">
        <v>1417</v>
      </c>
      <c r="B1392" t="s">
        <v>27</v>
      </c>
      <c r="C1392">
        <v>16186.21</v>
      </c>
    </row>
    <row r="1393" spans="1:3">
      <c r="A1393" t="s">
        <v>1418</v>
      </c>
      <c r="B1393" t="s">
        <v>27</v>
      </c>
      <c r="C1393">
        <v>16487.02</v>
      </c>
    </row>
    <row r="1394" spans="1:3">
      <c r="A1394" t="s">
        <v>1419</v>
      </c>
      <c r="B1394" t="s">
        <v>27</v>
      </c>
      <c r="C1394">
        <v>16278.23</v>
      </c>
    </row>
    <row r="1395" spans="1:3">
      <c r="A1395" t="s">
        <v>1420</v>
      </c>
      <c r="B1395" t="s">
        <v>27</v>
      </c>
      <c r="C1395">
        <v>15939.04</v>
      </c>
    </row>
    <row r="1396" spans="1:3">
      <c r="A1396" t="s">
        <v>1421</v>
      </c>
      <c r="B1396" t="s">
        <v>27</v>
      </c>
      <c r="C1396">
        <v>16339.92</v>
      </c>
    </row>
    <row r="1397" spans="1:3">
      <c r="A1397" t="s">
        <v>1422</v>
      </c>
      <c r="B1397" t="s">
        <v>27</v>
      </c>
      <c r="C1397">
        <v>16479.72</v>
      </c>
    </row>
    <row r="1398" spans="1:3">
      <c r="A1398" t="s">
        <v>1423</v>
      </c>
      <c r="B1398" t="s">
        <v>27</v>
      </c>
      <c r="C1398">
        <v>15871.76</v>
      </c>
    </row>
    <row r="1399" spans="1:3">
      <c r="A1399" t="s">
        <v>1424</v>
      </c>
      <c r="B1399" t="s">
        <v>27</v>
      </c>
      <c r="C1399">
        <v>16212.13</v>
      </c>
    </row>
    <row r="1400" spans="1:3">
      <c r="A1400" t="s">
        <v>1425</v>
      </c>
      <c r="B1400" t="s">
        <v>27</v>
      </c>
      <c r="C1400">
        <v>16246.73</v>
      </c>
    </row>
    <row r="1401" spans="1:3">
      <c r="A1401" t="s">
        <v>1426</v>
      </c>
      <c r="B1401" t="s">
        <v>27</v>
      </c>
      <c r="C1401">
        <v>15885.25</v>
      </c>
    </row>
    <row r="1402" spans="1:3">
      <c r="A1402" t="s">
        <v>1427</v>
      </c>
      <c r="B1402" t="s">
        <v>27</v>
      </c>
      <c r="C1402">
        <v>15846.77</v>
      </c>
    </row>
    <row r="1403" spans="1:3">
      <c r="A1403" t="s">
        <v>1428</v>
      </c>
      <c r="B1403" t="s">
        <v>27</v>
      </c>
      <c r="C1403">
        <v>15811.2</v>
      </c>
    </row>
    <row r="1404" spans="1:3">
      <c r="A1404" t="s">
        <v>1429</v>
      </c>
      <c r="B1404" t="s">
        <v>27</v>
      </c>
      <c r="C1404">
        <v>16294.7</v>
      </c>
    </row>
    <row r="1405" spans="1:3">
      <c r="A1405" t="s">
        <v>1430</v>
      </c>
      <c r="B1405" t="s">
        <v>27</v>
      </c>
      <c r="C1405">
        <v>16138.38</v>
      </c>
    </row>
    <row r="1406" spans="1:3">
      <c r="A1406" t="s">
        <v>1431</v>
      </c>
      <c r="B1406" t="s">
        <v>27</v>
      </c>
      <c r="C1406">
        <v>15537.86</v>
      </c>
    </row>
    <row r="1407" spans="1:3">
      <c r="A1407" t="s">
        <v>1432</v>
      </c>
      <c r="B1407" t="s">
        <v>27</v>
      </c>
      <c r="C1407">
        <v>15932.97</v>
      </c>
    </row>
    <row r="1408" spans="1:3">
      <c r="A1408" t="s">
        <v>1433</v>
      </c>
      <c r="B1408" t="s">
        <v>27</v>
      </c>
      <c r="C1408">
        <v>15168.24</v>
      </c>
    </row>
    <row r="1409" spans="1:3">
      <c r="A1409" t="s">
        <v>1434</v>
      </c>
      <c r="B1409" t="s">
        <v>27</v>
      </c>
      <c r="C1409">
        <v>15383.74</v>
      </c>
    </row>
    <row r="1410" spans="1:3">
      <c r="A1410" t="s">
        <v>1435</v>
      </c>
      <c r="B1410" t="s">
        <v>27</v>
      </c>
      <c r="C1410">
        <v>16909.95</v>
      </c>
    </row>
    <row r="1411" spans="1:3">
      <c r="A1411" t="s">
        <v>1436</v>
      </c>
      <c r="B1411" t="s">
        <v>27</v>
      </c>
      <c r="C1411">
        <v>17237.48</v>
      </c>
    </row>
    <row r="1412" spans="1:3">
      <c r="A1412" t="s">
        <v>1437</v>
      </c>
      <c r="B1412" t="s">
        <v>27</v>
      </c>
      <c r="C1412">
        <v>17465.05</v>
      </c>
    </row>
    <row r="1413" spans="1:3">
      <c r="A1413" t="s">
        <v>1438</v>
      </c>
      <c r="B1413" t="s">
        <v>27</v>
      </c>
      <c r="C1413">
        <v>19803.52</v>
      </c>
    </row>
    <row r="1414" spans="1:3">
      <c r="A1414" t="s">
        <v>1439</v>
      </c>
      <c r="B1414" t="s">
        <v>27</v>
      </c>
      <c r="C1414">
        <v>21114.39</v>
      </c>
    </row>
    <row r="1415" spans="1:3">
      <c r="A1415" t="s">
        <v>1440</v>
      </c>
      <c r="B1415" t="s">
        <v>27</v>
      </c>
      <c r="C1415">
        <v>19479.03</v>
      </c>
    </row>
    <row r="1416" spans="1:3">
      <c r="A1416" t="s">
        <v>1441</v>
      </c>
      <c r="B1416" t="s">
        <v>27</v>
      </c>
      <c r="C1416">
        <v>20153.13</v>
      </c>
    </row>
    <row r="1417" spans="1:3">
      <c r="A1417" t="s">
        <v>1442</v>
      </c>
      <c r="B1417" t="s">
        <v>27</v>
      </c>
      <c r="C1417">
        <v>18794.48</v>
      </c>
    </row>
    <row r="1418" spans="1:3">
      <c r="A1418" t="s">
        <v>1443</v>
      </c>
      <c r="B1418" t="s">
        <v>27</v>
      </c>
      <c r="C1418">
        <v>18778.28</v>
      </c>
    </row>
    <row r="1419" spans="1:3">
      <c r="A1419" t="s">
        <v>1444</v>
      </c>
      <c r="B1419" t="s">
        <v>27</v>
      </c>
      <c r="C1419">
        <v>18526.740000000002</v>
      </c>
    </row>
    <row r="1420" spans="1:3">
      <c r="A1420" t="s">
        <v>1445</v>
      </c>
      <c r="B1420" t="s">
        <v>27</v>
      </c>
      <c r="C1420">
        <v>18311.650000000001</v>
      </c>
    </row>
    <row r="1421" spans="1:3">
      <c r="A1421" t="s">
        <v>1446</v>
      </c>
      <c r="B1421" t="s">
        <v>27</v>
      </c>
      <c r="C1421">
        <v>19203.68</v>
      </c>
    </row>
    <row r="1422" spans="1:3">
      <c r="A1422" t="s">
        <v>1447</v>
      </c>
      <c r="B1422" t="s">
        <v>27</v>
      </c>
      <c r="C1422">
        <v>20147.580000000002</v>
      </c>
    </row>
    <row r="1423" spans="1:3">
      <c r="A1423" t="s">
        <v>1448</v>
      </c>
      <c r="B1423" t="s">
        <v>27</v>
      </c>
      <c r="C1423">
        <v>21241.72</v>
      </c>
    </row>
    <row r="1424" spans="1:3">
      <c r="A1424" t="s">
        <v>1449</v>
      </c>
      <c r="B1424" t="s">
        <v>27</v>
      </c>
      <c r="C1424">
        <v>22153.86</v>
      </c>
    </row>
    <row r="1425" spans="1:3">
      <c r="A1425" t="s">
        <v>1450</v>
      </c>
      <c r="B1425" t="s">
        <v>27</v>
      </c>
      <c r="C1425">
        <v>22121.38</v>
      </c>
    </row>
    <row r="1426" spans="1:3">
      <c r="A1426" t="s">
        <v>1451</v>
      </c>
      <c r="B1426" t="s">
        <v>27</v>
      </c>
      <c r="C1426">
        <v>21286.09</v>
      </c>
    </row>
    <row r="1427" spans="1:3">
      <c r="A1427" t="s">
        <v>1452</v>
      </c>
      <c r="B1427" t="s">
        <v>27</v>
      </c>
      <c r="C1427">
        <v>19989.900000000001</v>
      </c>
    </row>
    <row r="1428" spans="1:3">
      <c r="A1428" t="s">
        <v>1453</v>
      </c>
      <c r="B1428" t="s">
        <v>27</v>
      </c>
      <c r="C1428">
        <v>20752.2</v>
      </c>
    </row>
    <row r="1429" spans="1:3">
      <c r="A1429" t="s">
        <v>1454</v>
      </c>
      <c r="B1429" t="s">
        <v>27</v>
      </c>
      <c r="C1429">
        <v>21225.9</v>
      </c>
    </row>
    <row r="1430" spans="1:3">
      <c r="A1430" t="s">
        <v>1455</v>
      </c>
      <c r="B1430" t="s">
        <v>27</v>
      </c>
      <c r="C1430">
        <v>20609.849999999999</v>
      </c>
    </row>
    <row r="1431" spans="1:3">
      <c r="A1431" t="s">
        <v>1456</v>
      </c>
      <c r="B1431" t="s">
        <v>27</v>
      </c>
      <c r="C1431">
        <v>21561.72</v>
      </c>
    </row>
    <row r="1432" spans="1:3">
      <c r="A1432" t="s">
        <v>1457</v>
      </c>
      <c r="B1432" t="s">
        <v>27</v>
      </c>
      <c r="C1432">
        <v>21116.87</v>
      </c>
    </row>
    <row r="1433" spans="1:3">
      <c r="A1433" t="s">
        <v>1458</v>
      </c>
      <c r="B1433" t="s">
        <v>27</v>
      </c>
      <c r="C1433">
        <v>21239.79</v>
      </c>
    </row>
    <row r="1434" spans="1:3">
      <c r="A1434" t="s">
        <v>1459</v>
      </c>
      <c r="B1434" t="s">
        <v>27</v>
      </c>
      <c r="C1434">
        <v>20855.84</v>
      </c>
    </row>
    <row r="1435" spans="1:3">
      <c r="A1435" t="s">
        <v>1460</v>
      </c>
      <c r="B1435" t="s">
        <v>27</v>
      </c>
      <c r="C1435">
        <v>20345.32</v>
      </c>
    </row>
    <row r="1436" spans="1:3">
      <c r="A1436" t="s">
        <v>1461</v>
      </c>
      <c r="B1436" t="s">
        <v>27</v>
      </c>
      <c r="C1436">
        <v>20093.66</v>
      </c>
    </row>
    <row r="1437" spans="1:3">
      <c r="A1437" t="s">
        <v>1462</v>
      </c>
      <c r="B1437" t="s">
        <v>27</v>
      </c>
      <c r="C1437">
        <v>18753.02</v>
      </c>
    </row>
    <row r="1438" spans="1:3">
      <c r="A1438" t="s">
        <v>1463</v>
      </c>
      <c r="B1438" t="s">
        <v>27</v>
      </c>
      <c r="C1438">
        <v>18611.39</v>
      </c>
    </row>
    <row r="1439" spans="1:3">
      <c r="A1439" t="s">
        <v>1464</v>
      </c>
      <c r="B1439" t="s">
        <v>27</v>
      </c>
      <c r="C1439">
        <v>18035.11</v>
      </c>
    </row>
    <row r="1440" spans="1:3">
      <c r="A1440" t="s">
        <v>1465</v>
      </c>
      <c r="B1440" t="s">
        <v>27</v>
      </c>
      <c r="C1440">
        <v>18998.39</v>
      </c>
    </row>
    <row r="1441" spans="1:3">
      <c r="A1441" t="s">
        <v>1466</v>
      </c>
      <c r="B1441" t="s">
        <v>27</v>
      </c>
      <c r="C1441">
        <v>18783.580000000002</v>
      </c>
    </row>
    <row r="1442" spans="1:3">
      <c r="A1442" t="s">
        <v>1467</v>
      </c>
      <c r="B1442" t="s">
        <v>27</v>
      </c>
      <c r="C1442">
        <v>19550.04</v>
      </c>
    </row>
    <row r="1443" spans="1:3">
      <c r="A1443" t="s">
        <v>1468</v>
      </c>
      <c r="B1443" t="s">
        <v>27</v>
      </c>
      <c r="C1443">
        <v>20164.939999999999</v>
      </c>
    </row>
    <row r="1444" spans="1:3">
      <c r="A1444" t="s">
        <v>1469</v>
      </c>
      <c r="B1444" t="s">
        <v>27</v>
      </c>
      <c r="C1444">
        <v>20212.22</v>
      </c>
    </row>
    <row r="1445" spans="1:3">
      <c r="A1445" t="s">
        <v>1470</v>
      </c>
      <c r="B1445" t="s">
        <v>27</v>
      </c>
      <c r="C1445">
        <v>19533.849999999999</v>
      </c>
    </row>
    <row r="1446" spans="1:3">
      <c r="A1446" t="s">
        <v>1471</v>
      </c>
      <c r="B1446" t="s">
        <v>27</v>
      </c>
      <c r="C1446">
        <v>19134.09</v>
      </c>
    </row>
    <row r="1447" spans="1:3">
      <c r="A1447" t="s">
        <v>1472</v>
      </c>
      <c r="B1447" t="s">
        <v>27</v>
      </c>
      <c r="C1447">
        <v>19202.93</v>
      </c>
    </row>
    <row r="1448" spans="1:3">
      <c r="A1448" t="s">
        <v>1473</v>
      </c>
      <c r="B1448" t="s">
        <v>27</v>
      </c>
      <c r="C1448">
        <v>18671.84</v>
      </c>
    </row>
    <row r="1449" spans="1:3">
      <c r="A1449" t="s">
        <v>1474</v>
      </c>
      <c r="B1449" t="s">
        <v>27</v>
      </c>
      <c r="C1449">
        <v>19971.59</v>
      </c>
    </row>
    <row r="1450" spans="1:3">
      <c r="A1450" t="s">
        <v>1475</v>
      </c>
      <c r="B1450" t="s">
        <v>27</v>
      </c>
      <c r="C1450">
        <v>19950.259999999998</v>
      </c>
    </row>
    <row r="1451" spans="1:3">
      <c r="A1451" t="s">
        <v>1476</v>
      </c>
      <c r="B1451" t="s">
        <v>27</v>
      </c>
      <c r="C1451">
        <v>20093.64</v>
      </c>
    </row>
    <row r="1452" spans="1:3">
      <c r="A1452" t="s">
        <v>1477</v>
      </c>
      <c r="B1452" t="s">
        <v>27</v>
      </c>
      <c r="C1452">
        <v>19701.28</v>
      </c>
    </row>
    <row r="1453" spans="1:3">
      <c r="A1453" t="s">
        <v>1478</v>
      </c>
      <c r="B1453" t="s">
        <v>27</v>
      </c>
      <c r="C1453">
        <v>19589.2</v>
      </c>
    </row>
    <row r="1454" spans="1:3">
      <c r="A1454" t="s">
        <v>1479</v>
      </c>
      <c r="B1454" t="s">
        <v>27</v>
      </c>
      <c r="C1454">
        <v>19595.740000000002</v>
      </c>
    </row>
    <row r="1455" spans="1:3">
      <c r="A1455" t="s">
        <v>1480</v>
      </c>
      <c r="B1455" t="s">
        <v>27</v>
      </c>
      <c r="C1455">
        <v>19728.66</v>
      </c>
    </row>
    <row r="1456" spans="1:3">
      <c r="A1456" t="s">
        <v>1481</v>
      </c>
      <c r="B1456" t="s">
        <v>27</v>
      </c>
      <c r="C1456">
        <v>19471.77</v>
      </c>
    </row>
    <row r="1457" spans="1:3">
      <c r="A1457" t="s">
        <v>1482</v>
      </c>
      <c r="B1457" t="s">
        <v>27</v>
      </c>
      <c r="C1457">
        <v>19455.88</v>
      </c>
    </row>
    <row r="1458" spans="1:3">
      <c r="A1458" t="s">
        <v>1483</v>
      </c>
      <c r="B1458" t="s">
        <v>27</v>
      </c>
      <c r="C1458">
        <v>19756.509999999998</v>
      </c>
    </row>
    <row r="1459" spans="1:3">
      <c r="A1459" t="s">
        <v>1484</v>
      </c>
      <c r="B1459" t="s">
        <v>27</v>
      </c>
      <c r="C1459">
        <v>18514.87</v>
      </c>
    </row>
    <row r="1460" spans="1:3">
      <c r="A1460" t="s">
        <v>1485</v>
      </c>
      <c r="B1460" t="s">
        <v>27</v>
      </c>
      <c r="C1460">
        <v>17109.84</v>
      </c>
    </row>
    <row r="1461" spans="1:3">
      <c r="A1461" t="s">
        <v>1486</v>
      </c>
      <c r="B1461" t="s">
        <v>27</v>
      </c>
      <c r="C1461">
        <v>16953.36</v>
      </c>
    </row>
    <row r="1462" spans="1:3">
      <c r="A1462" t="s">
        <v>1487</v>
      </c>
      <c r="B1462" t="s">
        <v>27</v>
      </c>
      <c r="C1462">
        <v>16178.58</v>
      </c>
    </row>
    <row r="1463" spans="1:3">
      <c r="A1463" t="s">
        <v>1488</v>
      </c>
      <c r="B1463" t="s">
        <v>27</v>
      </c>
      <c r="C1463">
        <v>16030</v>
      </c>
    </row>
    <row r="1464" spans="1:3">
      <c r="A1464" t="s">
        <v>1489</v>
      </c>
      <c r="B1464" t="s">
        <v>27</v>
      </c>
      <c r="C1464">
        <v>15758.69</v>
      </c>
    </row>
    <row r="1465" spans="1:3">
      <c r="A1465" t="s">
        <v>1490</v>
      </c>
      <c r="B1465" t="s">
        <v>27</v>
      </c>
      <c r="C1465">
        <v>16510.490000000002</v>
      </c>
    </row>
    <row r="1466" spans="1:3">
      <c r="A1466" t="s">
        <v>1491</v>
      </c>
      <c r="B1466" t="s">
        <v>27</v>
      </c>
      <c r="C1466">
        <v>16195.31</v>
      </c>
    </row>
    <row r="1467" spans="1:3">
      <c r="A1467" t="s">
        <v>1492</v>
      </c>
      <c r="B1467" t="s">
        <v>27</v>
      </c>
      <c r="C1467">
        <v>15752.15</v>
      </c>
    </row>
    <row r="1468" spans="1:3">
      <c r="A1468" t="s">
        <v>1493</v>
      </c>
      <c r="B1468" t="s">
        <v>27</v>
      </c>
      <c r="C1468">
        <v>15693.13</v>
      </c>
    </row>
    <row r="1469" spans="1:3">
      <c r="A1469" t="s">
        <v>1494</v>
      </c>
      <c r="B1469" t="s">
        <v>27</v>
      </c>
      <c r="C1469">
        <v>15805.79</v>
      </c>
    </row>
    <row r="1470" spans="1:3">
      <c r="A1470" t="s">
        <v>1495</v>
      </c>
      <c r="B1470" t="s">
        <v>27</v>
      </c>
      <c r="C1470">
        <v>16321.88</v>
      </c>
    </row>
    <row r="1471" spans="1:3">
      <c r="A1471" t="s">
        <v>1496</v>
      </c>
      <c r="B1471" t="s">
        <v>27</v>
      </c>
      <c r="C1471">
        <v>16071.4</v>
      </c>
    </row>
    <row r="1472" spans="1:3">
      <c r="A1472" t="s">
        <v>1497</v>
      </c>
      <c r="B1472" t="s">
        <v>27</v>
      </c>
      <c r="C1472">
        <v>15866.18</v>
      </c>
    </row>
    <row r="1473" spans="1:3">
      <c r="A1473" t="s">
        <v>1498</v>
      </c>
      <c r="B1473" t="s">
        <v>27</v>
      </c>
      <c r="C1473">
        <v>15791.73</v>
      </c>
    </row>
    <row r="1474" spans="1:3">
      <c r="A1474" t="s">
        <v>1499</v>
      </c>
      <c r="B1474" t="s">
        <v>27</v>
      </c>
      <c r="C1474">
        <v>15605.96</v>
      </c>
    </row>
    <row r="1475" spans="1:3">
      <c r="A1475" t="s">
        <v>1500</v>
      </c>
      <c r="B1475" t="s">
        <v>27</v>
      </c>
      <c r="C1475">
        <v>16228.72</v>
      </c>
    </row>
    <row r="1476" spans="1:3">
      <c r="A1476" t="s">
        <v>1501</v>
      </c>
      <c r="B1476" t="s">
        <v>27</v>
      </c>
      <c r="C1476">
        <v>16267.55</v>
      </c>
    </row>
    <row r="1477" spans="1:3">
      <c r="A1477" t="s">
        <v>1502</v>
      </c>
      <c r="B1477" t="s">
        <v>27</v>
      </c>
      <c r="C1477">
        <v>16039.33</v>
      </c>
    </row>
    <row r="1478" spans="1:3">
      <c r="A1478" t="s">
        <v>1503</v>
      </c>
      <c r="B1478" t="s">
        <v>27</v>
      </c>
      <c r="C1478">
        <v>15652.72</v>
      </c>
    </row>
    <row r="1479" spans="1:3">
      <c r="A1479" t="s">
        <v>1504</v>
      </c>
      <c r="B1479" t="s">
        <v>27</v>
      </c>
      <c r="C1479">
        <v>16167.07</v>
      </c>
    </row>
    <row r="1480" spans="1:3">
      <c r="A1480" t="s">
        <v>1505</v>
      </c>
      <c r="B1480" t="s">
        <v>27</v>
      </c>
      <c r="C1480">
        <v>15408.85</v>
      </c>
    </row>
    <row r="1481" spans="1:3">
      <c r="A1481" t="s">
        <v>1506</v>
      </c>
      <c r="B1481" t="s">
        <v>27</v>
      </c>
      <c r="C1481">
        <v>16124.59</v>
      </c>
    </row>
    <row r="1482" spans="1:3">
      <c r="A1482" t="s">
        <v>1507</v>
      </c>
      <c r="B1482" t="s">
        <v>27</v>
      </c>
      <c r="C1482">
        <v>16337.99</v>
      </c>
    </row>
    <row r="1483" spans="1:3">
      <c r="A1483" t="s">
        <v>1508</v>
      </c>
      <c r="B1483" t="s">
        <v>27</v>
      </c>
      <c r="C1483">
        <v>16712.27</v>
      </c>
    </row>
    <row r="1484" spans="1:3">
      <c r="A1484" t="s">
        <v>1509</v>
      </c>
      <c r="B1484" t="s">
        <v>27</v>
      </c>
      <c r="C1484">
        <v>15903.56</v>
      </c>
    </row>
    <row r="1485" spans="1:3">
      <c r="A1485" t="s">
        <v>1510</v>
      </c>
      <c r="B1485" t="s">
        <v>27</v>
      </c>
      <c r="C1485">
        <v>16159.44</v>
      </c>
    </row>
    <row r="1486" spans="1:3">
      <c r="A1486" t="s">
        <v>1511</v>
      </c>
      <c r="B1486" t="s">
        <v>27</v>
      </c>
      <c r="C1486">
        <v>16247.45</v>
      </c>
    </row>
    <row r="1487" spans="1:3">
      <c r="A1487" t="s">
        <v>1512</v>
      </c>
      <c r="B1487" t="s">
        <v>27</v>
      </c>
      <c r="C1487">
        <v>16167.56</v>
      </c>
    </row>
    <row r="1488" spans="1:3">
      <c r="A1488" t="s">
        <v>1513</v>
      </c>
      <c r="B1488" t="s">
        <v>27</v>
      </c>
      <c r="C1488">
        <v>15484.68</v>
      </c>
    </row>
    <row r="1489" spans="1:3">
      <c r="A1489" t="s">
        <v>1514</v>
      </c>
      <c r="B1489" t="s">
        <v>27</v>
      </c>
      <c r="C1489">
        <v>15310.16</v>
      </c>
    </row>
    <row r="1490" spans="1:3">
      <c r="A1490" t="s">
        <v>1515</v>
      </c>
      <c r="B1490" t="s">
        <v>27</v>
      </c>
      <c r="C1490">
        <v>14834.29</v>
      </c>
    </row>
    <row r="1491" spans="1:3">
      <c r="A1491" t="s">
        <v>1516</v>
      </c>
      <c r="B1491" t="s">
        <v>27</v>
      </c>
      <c r="C1491">
        <v>14186.71</v>
      </c>
    </row>
    <row r="1492" spans="1:3">
      <c r="A1492" t="s">
        <v>1517</v>
      </c>
      <c r="B1492" t="s">
        <v>27</v>
      </c>
      <c r="C1492">
        <v>13956.95</v>
      </c>
    </row>
    <row r="1493" spans="1:3">
      <c r="A1493" t="s">
        <v>1518</v>
      </c>
      <c r="B1493" t="s">
        <v>27</v>
      </c>
      <c r="C1493">
        <v>14657.13</v>
      </c>
    </row>
    <row r="1494" spans="1:3">
      <c r="A1494" t="s">
        <v>1519</v>
      </c>
      <c r="B1494" t="s">
        <v>27</v>
      </c>
      <c r="C1494">
        <v>14252.29</v>
      </c>
    </row>
    <row r="1495" spans="1:3">
      <c r="A1495" t="s">
        <v>1520</v>
      </c>
      <c r="B1495" t="s">
        <v>27</v>
      </c>
      <c r="C1495">
        <v>14891.68</v>
      </c>
    </row>
    <row r="1496" spans="1:3">
      <c r="A1496" t="s">
        <v>1521</v>
      </c>
      <c r="B1496" t="s">
        <v>27</v>
      </c>
      <c r="C1496">
        <v>16498.099999999999</v>
      </c>
    </row>
    <row r="1497" spans="1:3">
      <c r="A1497" t="s">
        <v>1522</v>
      </c>
      <c r="B1497" t="s">
        <v>27</v>
      </c>
      <c r="C1497">
        <v>15793.23</v>
      </c>
    </row>
    <row r="1498" spans="1:3">
      <c r="A1498" t="s">
        <v>1523</v>
      </c>
      <c r="B1498" t="s">
        <v>27</v>
      </c>
      <c r="C1498">
        <v>15829.9</v>
      </c>
    </row>
    <row r="1499" spans="1:3">
      <c r="A1499" t="s">
        <v>1524</v>
      </c>
      <c r="B1499" t="s">
        <v>27</v>
      </c>
      <c r="C1499">
        <v>15932.07</v>
      </c>
    </row>
    <row r="1500" spans="1:3">
      <c r="A1500" t="s">
        <v>1525</v>
      </c>
      <c r="B1500" t="s">
        <v>27</v>
      </c>
      <c r="C1500">
        <v>16145.82</v>
      </c>
    </row>
    <row r="1501" spans="1:3">
      <c r="A1501" t="s">
        <v>1526</v>
      </c>
      <c r="B1501" t="s">
        <v>27</v>
      </c>
      <c r="C1501">
        <v>15968.15</v>
      </c>
    </row>
    <row r="1502" spans="1:3">
      <c r="A1502" t="s">
        <v>1527</v>
      </c>
      <c r="B1502" t="s">
        <v>27</v>
      </c>
      <c r="C1502">
        <v>15429.92</v>
      </c>
    </row>
    <row r="1503" spans="1:3">
      <c r="A1503" t="s">
        <v>1528</v>
      </c>
      <c r="B1503" t="s">
        <v>27</v>
      </c>
      <c r="C1503">
        <v>15937.67</v>
      </c>
    </row>
    <row r="1504" spans="1:3">
      <c r="A1504" t="s">
        <v>1529</v>
      </c>
      <c r="B1504" t="s">
        <v>27</v>
      </c>
      <c r="C1504">
        <v>16716.62</v>
      </c>
    </row>
    <row r="1505" spans="1:3">
      <c r="A1505" t="s">
        <v>1530</v>
      </c>
      <c r="B1505" t="s">
        <v>27</v>
      </c>
      <c r="C1505">
        <v>16774.599999999999</v>
      </c>
    </row>
    <row r="1506" spans="1:3">
      <c r="A1506" t="s">
        <v>1531</v>
      </c>
      <c r="B1506" t="s">
        <v>27</v>
      </c>
      <c r="C1506">
        <v>16583.8</v>
      </c>
    </row>
    <row r="1507" spans="1:3">
      <c r="A1507" t="s">
        <v>1532</v>
      </c>
      <c r="B1507" t="s">
        <v>27</v>
      </c>
      <c r="C1507">
        <v>17283.79</v>
      </c>
    </row>
    <row r="1508" spans="1:3">
      <c r="A1508" t="s">
        <v>1533</v>
      </c>
      <c r="B1508" t="s">
        <v>27</v>
      </c>
      <c r="C1508">
        <v>17781.34</v>
      </c>
    </row>
    <row r="1509" spans="1:3">
      <c r="A1509" t="s">
        <v>1534</v>
      </c>
      <c r="B1509" t="s">
        <v>27</v>
      </c>
      <c r="C1509">
        <v>17397.939999999999</v>
      </c>
    </row>
    <row r="1510" spans="1:3">
      <c r="A1510" t="s">
        <v>1535</v>
      </c>
      <c r="B1510" t="s">
        <v>27</v>
      </c>
      <c r="C1510">
        <v>16112.35</v>
      </c>
    </row>
    <row r="1511" spans="1:3">
      <c r="A1511" t="s">
        <v>1536</v>
      </c>
      <c r="B1511" t="s">
        <v>27</v>
      </c>
      <c r="C1511">
        <v>16049.21</v>
      </c>
    </row>
    <row r="1512" spans="1:3">
      <c r="A1512" t="s">
        <v>1537</v>
      </c>
      <c r="B1512" t="s">
        <v>27</v>
      </c>
      <c r="C1512">
        <v>16808.52</v>
      </c>
    </row>
    <row r="1513" spans="1:3">
      <c r="A1513" t="s">
        <v>1538</v>
      </c>
      <c r="B1513" t="s">
        <v>27</v>
      </c>
      <c r="C1513">
        <v>17079.22</v>
      </c>
    </row>
    <row r="1514" spans="1:3">
      <c r="A1514" t="s">
        <v>1539</v>
      </c>
      <c r="B1514" t="s">
        <v>27</v>
      </c>
      <c r="C1514">
        <v>16655.93</v>
      </c>
    </row>
    <row r="1515" spans="1:3">
      <c r="A1515" t="s">
        <v>1540</v>
      </c>
      <c r="B1515" t="s">
        <v>27</v>
      </c>
      <c r="C1515">
        <v>17015.02</v>
      </c>
    </row>
    <row r="1516" spans="1:3">
      <c r="A1516" t="s">
        <v>1541</v>
      </c>
      <c r="B1516" t="s">
        <v>27</v>
      </c>
      <c r="C1516">
        <v>16135.51</v>
      </c>
    </row>
    <row r="1517" spans="1:3">
      <c r="A1517" t="s">
        <v>1542</v>
      </c>
      <c r="B1517" t="s">
        <v>27</v>
      </c>
      <c r="C1517">
        <v>15256.6</v>
      </c>
    </row>
    <row r="1518" spans="1:3">
      <c r="A1518" t="s">
        <v>1543</v>
      </c>
      <c r="B1518" t="s">
        <v>27</v>
      </c>
      <c r="C1518">
        <v>15107.73</v>
      </c>
    </row>
    <row r="1519" spans="1:3">
      <c r="A1519" t="s">
        <v>1544</v>
      </c>
      <c r="B1519" t="s">
        <v>27</v>
      </c>
      <c r="C1519">
        <v>15131.6</v>
      </c>
    </row>
    <row r="1520" spans="1:3">
      <c r="A1520" t="s">
        <v>1545</v>
      </c>
      <c r="B1520" t="s">
        <v>27</v>
      </c>
      <c r="C1520">
        <v>15108.16</v>
      </c>
    </row>
    <row r="1521" spans="1:3">
      <c r="A1521" t="s">
        <v>1546</v>
      </c>
      <c r="B1521" t="s">
        <v>27</v>
      </c>
      <c r="C1521">
        <v>15618.38</v>
      </c>
    </row>
    <row r="1522" spans="1:3">
      <c r="A1522" t="s">
        <v>1547</v>
      </c>
      <c r="B1522" t="s">
        <v>27</v>
      </c>
      <c r="C1522">
        <v>15192.36</v>
      </c>
    </row>
    <row r="1523" spans="1:3">
      <c r="A1523" t="s">
        <v>1548</v>
      </c>
      <c r="B1523" t="s">
        <v>27</v>
      </c>
      <c r="C1523">
        <v>15697.31</v>
      </c>
    </row>
    <row r="1524" spans="1:3">
      <c r="A1524" t="s">
        <v>1549</v>
      </c>
      <c r="B1524" t="s">
        <v>27</v>
      </c>
      <c r="C1524">
        <v>16346.08</v>
      </c>
    </row>
    <row r="1525" spans="1:3">
      <c r="A1525" t="s">
        <v>1550</v>
      </c>
      <c r="B1525" t="s">
        <v>27</v>
      </c>
      <c r="C1525">
        <v>16602.830000000002</v>
      </c>
    </row>
    <row r="1526" spans="1:3">
      <c r="A1526" t="s">
        <v>1551</v>
      </c>
      <c r="B1526" t="s">
        <v>27</v>
      </c>
      <c r="C1526">
        <v>16775.689999999999</v>
      </c>
    </row>
    <row r="1527" spans="1:3">
      <c r="A1527" t="s">
        <v>1552</v>
      </c>
      <c r="B1527" t="s">
        <v>27</v>
      </c>
      <c r="C1527">
        <v>16555.43</v>
      </c>
    </row>
    <row r="1528" spans="1:3">
      <c r="A1528" t="s">
        <v>1553</v>
      </c>
      <c r="B1528" t="s">
        <v>27</v>
      </c>
      <c r="C1528">
        <v>16929.21</v>
      </c>
    </row>
    <row r="1529" spans="1:3">
      <c r="A1529" t="s">
        <v>1554</v>
      </c>
      <c r="B1529" t="s">
        <v>27</v>
      </c>
      <c r="C1529">
        <v>17024.63</v>
      </c>
    </row>
    <row r="1530" spans="1:3">
      <c r="A1530" t="s">
        <v>1555</v>
      </c>
      <c r="B1530" t="s">
        <v>27</v>
      </c>
      <c r="C1530">
        <v>17650.43</v>
      </c>
    </row>
    <row r="1531" spans="1:3">
      <c r="A1531" t="s">
        <v>1556</v>
      </c>
      <c r="B1531" t="s">
        <v>27</v>
      </c>
      <c r="C1531">
        <v>17660.3</v>
      </c>
    </row>
    <row r="1532" spans="1:3">
      <c r="A1532" t="s">
        <v>1557</v>
      </c>
      <c r="B1532" t="s">
        <v>27</v>
      </c>
      <c r="C1532">
        <v>17123.650000000001</v>
      </c>
    </row>
    <row r="1533" spans="1:3">
      <c r="A1533" t="s">
        <v>1558</v>
      </c>
      <c r="B1533" t="s">
        <v>27</v>
      </c>
      <c r="C1533">
        <v>16937.39</v>
      </c>
    </row>
    <row r="1534" spans="1:3">
      <c r="A1534" t="s">
        <v>1559</v>
      </c>
      <c r="B1534" t="s">
        <v>27</v>
      </c>
      <c r="C1534">
        <v>17715.04</v>
      </c>
    </row>
    <row r="1535" spans="1:3">
      <c r="A1535" t="s">
        <v>1560</v>
      </c>
      <c r="B1535" t="s">
        <v>27</v>
      </c>
      <c r="C1535">
        <v>18759.240000000002</v>
      </c>
    </row>
    <row r="1536" spans="1:3">
      <c r="A1536" t="s">
        <v>1561</v>
      </c>
      <c r="B1536" t="s">
        <v>27</v>
      </c>
      <c r="C1536">
        <v>18889.88</v>
      </c>
    </row>
    <row r="1537" spans="1:3">
      <c r="A1537" t="s">
        <v>1562</v>
      </c>
      <c r="B1537" t="s">
        <v>27</v>
      </c>
      <c r="C1537">
        <v>19525.439999999999</v>
      </c>
    </row>
    <row r="1538" spans="1:3">
      <c r="A1538" t="s">
        <v>1563</v>
      </c>
      <c r="B1538" t="s">
        <v>27</v>
      </c>
      <c r="C1538">
        <v>19456.52</v>
      </c>
    </row>
    <row r="1539" spans="1:3">
      <c r="A1539" t="s">
        <v>1564</v>
      </c>
      <c r="B1539" t="s">
        <v>27</v>
      </c>
      <c r="C1539">
        <v>18999.099999999999</v>
      </c>
    </row>
    <row r="1540" spans="1:3">
      <c r="A1540" t="s">
        <v>1565</v>
      </c>
      <c r="B1540" t="s">
        <v>27</v>
      </c>
      <c r="C1540">
        <v>17327.07</v>
      </c>
    </row>
    <row r="1541" spans="1:3">
      <c r="A1541" t="s">
        <v>1566</v>
      </c>
      <c r="B1541" t="s">
        <v>27</v>
      </c>
      <c r="C1541">
        <v>16275.66</v>
      </c>
    </row>
    <row r="1542" spans="1:3">
      <c r="A1542" t="s">
        <v>1567</v>
      </c>
      <c r="B1542" t="s">
        <v>27</v>
      </c>
      <c r="C1542">
        <v>16816.21</v>
      </c>
    </row>
    <row r="1543" spans="1:3">
      <c r="A1543" t="s">
        <v>1568</v>
      </c>
      <c r="B1543" t="s">
        <v>27</v>
      </c>
      <c r="C1543">
        <v>17037.509999999998</v>
      </c>
    </row>
    <row r="1544" spans="1:3">
      <c r="A1544" t="s">
        <v>1569</v>
      </c>
      <c r="B1544" t="s">
        <v>27</v>
      </c>
      <c r="C1544">
        <v>17198.7</v>
      </c>
    </row>
    <row r="1545" spans="1:3">
      <c r="A1545" t="s">
        <v>1570</v>
      </c>
      <c r="B1545" t="s">
        <v>27</v>
      </c>
      <c r="C1545">
        <v>19915.14</v>
      </c>
    </row>
    <row r="1546" spans="1:3">
      <c r="A1546" t="s">
        <v>1571</v>
      </c>
      <c r="B1546" t="s">
        <v>27</v>
      </c>
      <c r="C1546">
        <v>20524.900000000001</v>
      </c>
    </row>
    <row r="1547" spans="1:3">
      <c r="A1547" t="s">
        <v>1572</v>
      </c>
      <c r="B1547" t="s">
        <v>27</v>
      </c>
      <c r="C1547">
        <v>18913.77</v>
      </c>
    </row>
    <row r="1548" spans="1:3">
      <c r="A1548" t="s">
        <v>1573</v>
      </c>
      <c r="B1548" t="s">
        <v>27</v>
      </c>
      <c r="C1548">
        <v>19365.03</v>
      </c>
    </row>
    <row r="1549" spans="1:3">
      <c r="A1549" t="s">
        <v>1574</v>
      </c>
      <c r="B1549" t="s">
        <v>27</v>
      </c>
      <c r="C1549">
        <v>19568.43</v>
      </c>
    </row>
    <row r="1550" spans="1:3">
      <c r="A1550" t="s">
        <v>1575</v>
      </c>
      <c r="B1550" t="s">
        <v>27</v>
      </c>
      <c r="C1550">
        <v>20335.82</v>
      </c>
    </row>
    <row r="1551" spans="1:3">
      <c r="A1551" t="s">
        <v>1576</v>
      </c>
      <c r="B1551" t="s">
        <v>27</v>
      </c>
      <c r="C1551">
        <v>20555.16</v>
      </c>
    </row>
    <row r="1552" spans="1:3">
      <c r="A1552" t="s">
        <v>1577</v>
      </c>
      <c r="B1552" t="s">
        <v>27</v>
      </c>
      <c r="C1552">
        <v>20541.21</v>
      </c>
    </row>
    <row r="1553" spans="1:3">
      <c r="A1553" t="s">
        <v>1578</v>
      </c>
      <c r="B1553" t="s">
        <v>27</v>
      </c>
      <c r="C1553">
        <v>19531.689999999999</v>
      </c>
    </row>
    <row r="1554" spans="1:3">
      <c r="A1554" t="s">
        <v>1579</v>
      </c>
      <c r="B1554" t="s">
        <v>27</v>
      </c>
      <c r="C1554">
        <v>19016.73</v>
      </c>
    </row>
    <row r="1555" spans="1:3">
      <c r="A1555" t="s">
        <v>1580</v>
      </c>
      <c r="B1555" t="s">
        <v>27</v>
      </c>
      <c r="C1555">
        <v>17587</v>
      </c>
    </row>
    <row r="1556" spans="1:3">
      <c r="A1556" t="s">
        <v>1581</v>
      </c>
      <c r="B1556" t="s">
        <v>27</v>
      </c>
      <c r="C1556">
        <v>17222.46</v>
      </c>
    </row>
    <row r="1557" spans="1:3">
      <c r="A1557" t="s">
        <v>1582</v>
      </c>
      <c r="B1557" t="s">
        <v>27</v>
      </c>
      <c r="C1557">
        <v>16998.53</v>
      </c>
    </row>
    <row r="1558" spans="1:3">
      <c r="A1558" t="s">
        <v>1583</v>
      </c>
      <c r="B1558" t="s">
        <v>27</v>
      </c>
      <c r="C1558">
        <v>16062.14</v>
      </c>
    </row>
    <row r="1559" spans="1:3">
      <c r="A1559" t="s">
        <v>1584</v>
      </c>
      <c r="B1559" t="s">
        <v>27</v>
      </c>
      <c r="C1559">
        <v>16074.24</v>
      </c>
    </row>
    <row r="1560" spans="1:3">
      <c r="A1560" t="s">
        <v>1585</v>
      </c>
      <c r="B1560" t="s">
        <v>27</v>
      </c>
      <c r="C1560">
        <v>15684.92</v>
      </c>
    </row>
    <row r="1561" spans="1:3">
      <c r="A1561" t="s">
        <v>1586</v>
      </c>
      <c r="B1561" t="s">
        <v>27</v>
      </c>
      <c r="C1561">
        <v>15898.31</v>
      </c>
    </row>
    <row r="1562" spans="1:3">
      <c r="A1562" t="s">
        <v>1587</v>
      </c>
      <c r="B1562" t="s">
        <v>27</v>
      </c>
      <c r="C1562">
        <v>15754.74</v>
      </c>
    </row>
    <row r="1563" spans="1:3">
      <c r="A1563" t="s">
        <v>1588</v>
      </c>
      <c r="B1563" t="s">
        <v>27</v>
      </c>
      <c r="C1563">
        <v>15457.56</v>
      </c>
    </row>
    <row r="1564" spans="1:3">
      <c r="A1564" t="s">
        <v>1589</v>
      </c>
      <c r="B1564" t="s">
        <v>27</v>
      </c>
      <c r="C1564">
        <v>15959.19</v>
      </c>
    </row>
    <row r="1565" spans="1:3">
      <c r="A1565" t="s">
        <v>1590</v>
      </c>
      <c r="B1565" t="s">
        <v>27</v>
      </c>
      <c r="C1565">
        <v>17484.259999999998</v>
      </c>
    </row>
    <row r="1566" spans="1:3">
      <c r="A1566" t="s">
        <v>1591</v>
      </c>
      <c r="B1566" t="s">
        <v>27</v>
      </c>
      <c r="C1566">
        <v>16508.07</v>
      </c>
    </row>
    <row r="1567" spans="1:3">
      <c r="A1567" t="s">
        <v>1592</v>
      </c>
      <c r="B1567" t="s">
        <v>27</v>
      </c>
      <c r="C1567">
        <v>16397.84</v>
      </c>
    </row>
    <row r="1568" spans="1:3">
      <c r="A1568" t="s">
        <v>1593</v>
      </c>
      <c r="B1568" t="s">
        <v>27</v>
      </c>
      <c r="C1568">
        <v>16204.4</v>
      </c>
    </row>
    <row r="1569" spans="1:3">
      <c r="A1569" t="s">
        <v>1594</v>
      </c>
      <c r="B1569" t="s">
        <v>27</v>
      </c>
      <c r="C1569">
        <v>16174.27</v>
      </c>
    </row>
    <row r="1570" spans="1:3">
      <c r="A1570" t="s">
        <v>1595</v>
      </c>
      <c r="B1570" t="s">
        <v>27</v>
      </c>
      <c r="C1570">
        <v>15513.28</v>
      </c>
    </row>
    <row r="1571" spans="1:3">
      <c r="A1571" t="s">
        <v>1596</v>
      </c>
      <c r="B1571" t="s">
        <v>27</v>
      </c>
      <c r="C1571">
        <v>15256.81</v>
      </c>
    </row>
    <row r="1572" spans="1:3">
      <c r="A1572" t="s">
        <v>1597</v>
      </c>
      <c r="B1572" t="s">
        <v>27</v>
      </c>
      <c r="C1572">
        <v>14849.71</v>
      </c>
    </row>
    <row r="1573" spans="1:3">
      <c r="A1573" t="s">
        <v>1598</v>
      </c>
      <c r="B1573" t="s">
        <v>27</v>
      </c>
      <c r="C1573">
        <v>15292.03</v>
      </c>
    </row>
    <row r="1574" spans="1:3">
      <c r="A1574" t="s">
        <v>1599</v>
      </c>
      <c r="B1574" t="s">
        <v>27</v>
      </c>
      <c r="C1574">
        <v>15523.59</v>
      </c>
    </row>
    <row r="1575" spans="1:3">
      <c r="A1575" t="s">
        <v>1600</v>
      </c>
      <c r="B1575" t="s">
        <v>27</v>
      </c>
      <c r="C1575">
        <v>15249.47</v>
      </c>
    </row>
    <row r="1576" spans="1:3">
      <c r="A1576" t="s">
        <v>1601</v>
      </c>
      <c r="B1576" t="s">
        <v>27</v>
      </c>
      <c r="C1576">
        <v>15952.05</v>
      </c>
    </row>
    <row r="1577" spans="1:3">
      <c r="A1577" t="s">
        <v>1602</v>
      </c>
      <c r="B1577" t="s">
        <v>27</v>
      </c>
      <c r="C1577">
        <v>17426.48</v>
      </c>
    </row>
    <row r="1578" spans="1:3">
      <c r="A1578" t="s">
        <v>1603</v>
      </c>
      <c r="B1578" t="s">
        <v>27</v>
      </c>
      <c r="C1578">
        <v>16925.89</v>
      </c>
    </row>
    <row r="1579" spans="1:3">
      <c r="A1579" t="s">
        <v>1604</v>
      </c>
      <c r="B1579" t="s">
        <v>27</v>
      </c>
      <c r="C1579">
        <v>17237.509999999998</v>
      </c>
    </row>
    <row r="1580" spans="1:3">
      <c r="A1580" t="s">
        <v>1605</v>
      </c>
      <c r="B1580" t="s">
        <v>27</v>
      </c>
      <c r="C1580">
        <v>17044.580000000002</v>
      </c>
    </row>
    <row r="1581" spans="1:3">
      <c r="A1581" t="s">
        <v>1606</v>
      </c>
      <c r="B1581" t="s">
        <v>27</v>
      </c>
      <c r="C1581">
        <v>17184.48</v>
      </c>
    </row>
    <row r="1582" spans="1:3">
      <c r="A1582" t="s">
        <v>1607</v>
      </c>
      <c r="B1582" t="s">
        <v>27</v>
      </c>
      <c r="C1582">
        <v>17692.919999999998</v>
      </c>
    </row>
    <row r="1583" spans="1:3">
      <c r="A1583" t="s">
        <v>1608</v>
      </c>
      <c r="B1583" t="s">
        <v>27</v>
      </c>
      <c r="C1583">
        <v>18269.02</v>
      </c>
    </row>
    <row r="1584" spans="1:3">
      <c r="A1584" t="s">
        <v>1609</v>
      </c>
      <c r="B1584" t="s">
        <v>27</v>
      </c>
      <c r="C1584">
        <v>20392.759999999998</v>
      </c>
    </row>
    <row r="1585" spans="1:3">
      <c r="A1585" t="s">
        <v>1610</v>
      </c>
      <c r="B1585" t="s">
        <v>27</v>
      </c>
      <c r="C1585">
        <v>22729.02</v>
      </c>
    </row>
    <row r="1586" spans="1:3">
      <c r="A1586" t="s">
        <v>1611</v>
      </c>
      <c r="B1586" t="s">
        <v>27</v>
      </c>
      <c r="C1586">
        <v>21501.47</v>
      </c>
    </row>
    <row r="1587" spans="1:3">
      <c r="A1587" t="s">
        <v>1612</v>
      </c>
      <c r="B1587" t="s">
        <v>27</v>
      </c>
      <c r="C1587">
        <v>22892.63</v>
      </c>
    </row>
    <row r="1588" spans="1:3">
      <c r="A1588" t="s">
        <v>1613</v>
      </c>
      <c r="B1588" t="s">
        <v>27</v>
      </c>
      <c r="C1588">
        <v>20968.78</v>
      </c>
    </row>
    <row r="1589" spans="1:3">
      <c r="A1589" t="s">
        <v>1614</v>
      </c>
      <c r="B1589" t="s">
        <v>27</v>
      </c>
      <c r="C1589">
        <v>22247.85</v>
      </c>
    </row>
    <row r="1590" spans="1:3">
      <c r="A1590" t="s">
        <v>1615</v>
      </c>
      <c r="B1590" t="s">
        <v>27</v>
      </c>
      <c r="C1590">
        <v>22956.65</v>
      </c>
    </row>
    <row r="1591" spans="1:3">
      <c r="A1591" t="s">
        <v>1616</v>
      </c>
      <c r="B1591" t="s">
        <v>27</v>
      </c>
      <c r="C1591">
        <v>25337.91</v>
      </c>
    </row>
    <row r="1592" spans="1:3">
      <c r="A1592" t="s">
        <v>1617</v>
      </c>
      <c r="B1592" t="s">
        <v>27</v>
      </c>
      <c r="C1592">
        <v>25535.27</v>
      </c>
    </row>
    <row r="1593" spans="1:3">
      <c r="A1593" t="s">
        <v>1618</v>
      </c>
      <c r="B1593" t="s">
        <v>27</v>
      </c>
      <c r="C1593">
        <v>23234.51</v>
      </c>
    </row>
    <row r="1594" spans="1:3">
      <c r="A1594" t="s">
        <v>1619</v>
      </c>
      <c r="B1594" t="s">
        <v>27</v>
      </c>
      <c r="C1594">
        <v>25813.1</v>
      </c>
    </row>
    <row r="1595" spans="1:3">
      <c r="A1595" t="s">
        <v>1620</v>
      </c>
      <c r="B1595" t="s">
        <v>27</v>
      </c>
      <c r="C1595">
        <v>26098.51</v>
      </c>
    </row>
    <row r="1596" spans="1:3">
      <c r="A1596" t="s">
        <v>1621</v>
      </c>
      <c r="B1596" t="s">
        <v>27</v>
      </c>
      <c r="C1596">
        <v>25182.46</v>
      </c>
    </row>
    <row r="1597" spans="1:3">
      <c r="A1597" t="s">
        <v>1622</v>
      </c>
      <c r="B1597" t="s">
        <v>27</v>
      </c>
      <c r="C1597">
        <v>24000.23</v>
      </c>
    </row>
    <row r="1598" spans="1:3">
      <c r="A1598" t="s">
        <v>1623</v>
      </c>
      <c r="B1598" t="s">
        <v>27</v>
      </c>
      <c r="C1598">
        <v>25157.93</v>
      </c>
    </row>
    <row r="1599" spans="1:3">
      <c r="A1599" t="s">
        <v>1624</v>
      </c>
      <c r="B1599" t="s">
        <v>27</v>
      </c>
      <c r="C1599">
        <v>25243.83</v>
      </c>
    </row>
    <row r="1600" spans="1:3">
      <c r="A1600" t="s">
        <v>1625</v>
      </c>
      <c r="B1600" t="s">
        <v>27</v>
      </c>
      <c r="C1600">
        <v>24823.360000000001</v>
      </c>
    </row>
    <row r="1601" spans="1:3">
      <c r="A1601" t="s">
        <v>1626</v>
      </c>
      <c r="B1601" t="s">
        <v>27</v>
      </c>
      <c r="C1601">
        <v>24095.82</v>
      </c>
    </row>
    <row r="1602" spans="1:3">
      <c r="A1602" t="s">
        <v>1627</v>
      </c>
      <c r="B1602" t="s">
        <v>27</v>
      </c>
      <c r="C1602">
        <v>22161.03</v>
      </c>
    </row>
    <row r="1603" spans="1:3">
      <c r="A1603" t="s">
        <v>1628</v>
      </c>
      <c r="B1603" t="s">
        <v>27</v>
      </c>
      <c r="C1603">
        <v>21546.720000000001</v>
      </c>
    </row>
    <row r="1604" spans="1:3">
      <c r="A1604" t="s">
        <v>1629</v>
      </c>
      <c r="B1604" t="s">
        <v>27</v>
      </c>
      <c r="C1604">
        <v>22705.1</v>
      </c>
    </row>
    <row r="1605" spans="1:3">
      <c r="A1605" t="s">
        <v>1630</v>
      </c>
      <c r="B1605" t="s">
        <v>27</v>
      </c>
      <c r="C1605">
        <v>22094.98</v>
      </c>
    </row>
    <row r="1606" spans="1:3">
      <c r="A1606" t="s">
        <v>1631</v>
      </c>
      <c r="B1606" t="s">
        <v>27</v>
      </c>
      <c r="C1606">
        <v>23777.63</v>
      </c>
    </row>
    <row r="1607" spans="1:3">
      <c r="A1607" t="s">
        <v>1632</v>
      </c>
      <c r="B1607" t="s">
        <v>27</v>
      </c>
      <c r="C1607">
        <v>23495.81</v>
      </c>
    </row>
    <row r="1608" spans="1:3">
      <c r="A1608" t="s">
        <v>1633</v>
      </c>
      <c r="B1608" t="s">
        <v>27</v>
      </c>
      <c r="C1608">
        <v>24981.25</v>
      </c>
    </row>
    <row r="1609" spans="1:3">
      <c r="A1609" t="s">
        <v>1634</v>
      </c>
      <c r="B1609" t="s">
        <v>27</v>
      </c>
      <c r="C1609">
        <v>23434.71</v>
      </c>
    </row>
    <row r="1610" spans="1:3">
      <c r="A1610" t="s">
        <v>1635</v>
      </c>
      <c r="B1610" t="s">
        <v>27</v>
      </c>
      <c r="C1610">
        <v>25078.44</v>
      </c>
    </row>
    <row r="1611" spans="1:3">
      <c r="A1611" t="s">
        <v>1636</v>
      </c>
      <c r="B1611" t="s">
        <v>27</v>
      </c>
      <c r="C1611">
        <v>25586.17</v>
      </c>
    </row>
    <row r="1612" spans="1:3">
      <c r="A1612" t="s">
        <v>1637</v>
      </c>
      <c r="B1612" t="s">
        <v>27</v>
      </c>
      <c r="C1612">
        <v>24936.080000000002</v>
      </c>
    </row>
    <row r="1613" spans="1:3">
      <c r="A1613" t="s">
        <v>1638</v>
      </c>
      <c r="B1613" t="s">
        <v>27</v>
      </c>
      <c r="C1613">
        <v>25498.61</v>
      </c>
    </row>
    <row r="1614" spans="1:3">
      <c r="A1614" t="s">
        <v>1639</v>
      </c>
      <c r="B1614" t="s">
        <v>27</v>
      </c>
      <c r="C1614">
        <v>25125.41</v>
      </c>
    </row>
    <row r="1615" spans="1:3">
      <c r="A1615" t="s">
        <v>1640</v>
      </c>
      <c r="B1615" t="s">
        <v>27</v>
      </c>
      <c r="C1615">
        <v>23842.48</v>
      </c>
    </row>
    <row r="1616" spans="1:3">
      <c r="A1616" t="s">
        <v>1641</v>
      </c>
      <c r="B1616" t="s">
        <v>27</v>
      </c>
      <c r="C1616">
        <v>22921.69</v>
      </c>
    </row>
    <row r="1617" spans="1:3">
      <c r="A1617" t="s">
        <v>1642</v>
      </c>
      <c r="B1617" t="s">
        <v>27</v>
      </c>
      <c r="C1617">
        <v>23040.59</v>
      </c>
    </row>
    <row r="1618" spans="1:3">
      <c r="A1618" t="s">
        <v>1643</v>
      </c>
      <c r="B1618" t="s">
        <v>27</v>
      </c>
      <c r="C1618">
        <v>22662.74</v>
      </c>
    </row>
    <row r="1619" spans="1:3">
      <c r="A1619" t="s">
        <v>1644</v>
      </c>
      <c r="B1619" t="s">
        <v>27</v>
      </c>
      <c r="C1619">
        <v>21993.81</v>
      </c>
    </row>
    <row r="1620" spans="1:3">
      <c r="A1620" t="s">
        <v>1645</v>
      </c>
      <c r="B1620" t="s">
        <v>27</v>
      </c>
      <c r="C1620">
        <v>21576.75</v>
      </c>
    </row>
    <row r="1621" spans="1:3">
      <c r="A1621" t="s">
        <v>1646</v>
      </c>
      <c r="B1621" t="s">
        <v>27</v>
      </c>
      <c r="C1621">
        <v>21462.59</v>
      </c>
    </row>
    <row r="1622" spans="1:3">
      <c r="A1622" t="s">
        <v>1647</v>
      </c>
      <c r="B1622" t="s">
        <v>27</v>
      </c>
      <c r="C1622">
        <v>22603.97</v>
      </c>
    </row>
    <row r="1623" spans="1:3">
      <c r="A1623" t="s">
        <v>1648</v>
      </c>
      <c r="B1623" t="s">
        <v>27</v>
      </c>
      <c r="C1623">
        <v>22007.68</v>
      </c>
    </row>
    <row r="1624" spans="1:3">
      <c r="A1624" t="s">
        <v>1649</v>
      </c>
      <c r="B1624" t="s">
        <v>27</v>
      </c>
      <c r="C1624">
        <v>21316.14</v>
      </c>
    </row>
    <row r="1625" spans="1:3">
      <c r="A1625" t="s">
        <v>1650</v>
      </c>
      <c r="B1625" t="s">
        <v>27</v>
      </c>
      <c r="C1625">
        <v>20463.45</v>
      </c>
    </row>
    <row r="1626" spans="1:3">
      <c r="A1626" t="s">
        <v>1651</v>
      </c>
      <c r="B1626" t="s">
        <v>27</v>
      </c>
      <c r="C1626">
        <v>20265.28</v>
      </c>
    </row>
    <row r="1627" spans="1:3">
      <c r="A1627" t="s">
        <v>1652</v>
      </c>
      <c r="B1627" t="s">
        <v>27</v>
      </c>
      <c r="C1627">
        <v>20147.990000000002</v>
      </c>
    </row>
    <row r="1628" spans="1:3">
      <c r="A1628" t="s">
        <v>1653</v>
      </c>
      <c r="B1628" t="s">
        <v>27</v>
      </c>
      <c r="C1628">
        <v>19633.96</v>
      </c>
    </row>
    <row r="1629" spans="1:3">
      <c r="A1629" t="s">
        <v>1654</v>
      </c>
      <c r="B1629" t="s">
        <v>27</v>
      </c>
      <c r="C1629">
        <v>19374.939999999999</v>
      </c>
    </row>
    <row r="1630" spans="1:3">
      <c r="A1630" t="s">
        <v>1655</v>
      </c>
      <c r="B1630" t="s">
        <v>27</v>
      </c>
      <c r="C1630">
        <v>19448.03</v>
      </c>
    </row>
    <row r="1631" spans="1:3">
      <c r="A1631" t="s">
        <v>1656</v>
      </c>
      <c r="B1631" t="s">
        <v>27</v>
      </c>
      <c r="C1631">
        <v>19676.86</v>
      </c>
    </row>
    <row r="1632" spans="1:3">
      <c r="A1632" t="s">
        <v>1657</v>
      </c>
      <c r="B1632" t="s">
        <v>27</v>
      </c>
      <c r="C1632">
        <v>19250.93</v>
      </c>
    </row>
    <row r="1633" spans="1:3">
      <c r="A1633" t="s">
        <v>1658</v>
      </c>
      <c r="B1633" t="s">
        <v>27</v>
      </c>
      <c r="C1633">
        <v>19183.95</v>
      </c>
    </row>
    <row r="1634" spans="1:3">
      <c r="A1634" t="s">
        <v>1659</v>
      </c>
      <c r="B1634" t="s">
        <v>27</v>
      </c>
      <c r="C1634">
        <v>19246.400000000001</v>
      </c>
    </row>
    <row r="1635" spans="1:3">
      <c r="A1635" t="s">
        <v>1660</v>
      </c>
      <c r="B1635" t="s">
        <v>27</v>
      </c>
      <c r="C1635">
        <v>19261.8</v>
      </c>
    </row>
    <row r="1636" spans="1:3">
      <c r="A1636" t="s">
        <v>1661</v>
      </c>
      <c r="B1636" t="s">
        <v>27</v>
      </c>
      <c r="C1636">
        <v>18834.669999999998</v>
      </c>
    </row>
    <row r="1637" spans="1:3">
      <c r="A1637" t="s">
        <v>1662</v>
      </c>
      <c r="B1637" t="s">
        <v>27</v>
      </c>
      <c r="C1637">
        <v>18915.5</v>
      </c>
    </row>
    <row r="1638" spans="1:3">
      <c r="A1638" t="s">
        <v>1663</v>
      </c>
      <c r="B1638" t="s">
        <v>27</v>
      </c>
      <c r="C1638">
        <v>19031.89</v>
      </c>
    </row>
    <row r="1639" spans="1:3">
      <c r="A1639" t="s">
        <v>1664</v>
      </c>
      <c r="B1639" t="s">
        <v>27</v>
      </c>
      <c r="C1639">
        <v>18587.16</v>
      </c>
    </row>
    <row r="1640" spans="1:3">
      <c r="A1640" t="s">
        <v>1665</v>
      </c>
      <c r="B1640" t="s">
        <v>27</v>
      </c>
      <c r="C1640">
        <v>18912.55</v>
      </c>
    </row>
    <row r="1641" spans="1:3">
      <c r="A1641" t="s">
        <v>1666</v>
      </c>
      <c r="B1641" t="s">
        <v>27</v>
      </c>
      <c r="C1641">
        <v>19028.78</v>
      </c>
    </row>
    <row r="1642" spans="1:3">
      <c r="A1642" t="s">
        <v>1667</v>
      </c>
      <c r="B1642" t="s">
        <v>27</v>
      </c>
      <c r="C1642">
        <v>18678.060000000001</v>
      </c>
    </row>
    <row r="1643" spans="1:3">
      <c r="A1643" t="s">
        <v>1668</v>
      </c>
      <c r="B1643" t="s">
        <v>27</v>
      </c>
      <c r="C1643">
        <v>19461.900000000001</v>
      </c>
    </row>
    <row r="1644" spans="1:3">
      <c r="A1644" t="s">
        <v>1669</v>
      </c>
      <c r="B1644" t="s">
        <v>27</v>
      </c>
      <c r="C1644">
        <v>20406.72</v>
      </c>
    </row>
    <row r="1645" spans="1:3">
      <c r="A1645" t="s">
        <v>1670</v>
      </c>
      <c r="B1645" t="s">
        <v>27</v>
      </c>
      <c r="C1645">
        <v>20402.95</v>
      </c>
    </row>
    <row r="1646" spans="1:3">
      <c r="A1646" t="s">
        <v>1671</v>
      </c>
      <c r="B1646" t="s">
        <v>27</v>
      </c>
      <c r="C1646">
        <v>19106.669999999998</v>
      </c>
    </row>
    <row r="1647" spans="1:3">
      <c r="A1647" t="s">
        <v>1672</v>
      </c>
      <c r="B1647" t="s">
        <v>27</v>
      </c>
      <c r="C1647">
        <v>19927.650000000001</v>
      </c>
    </row>
    <row r="1648" spans="1:3">
      <c r="A1648" t="s">
        <v>1673</v>
      </c>
      <c r="B1648" t="s">
        <v>27</v>
      </c>
      <c r="C1648">
        <v>19741.87</v>
      </c>
    </row>
    <row r="1649" spans="1:3">
      <c r="A1649" t="s">
        <v>1674</v>
      </c>
      <c r="B1649" t="s">
        <v>27</v>
      </c>
      <c r="C1649">
        <v>19504.32</v>
      </c>
    </row>
    <row r="1650" spans="1:3">
      <c r="A1650" t="s">
        <v>1675</v>
      </c>
      <c r="B1650" t="s">
        <v>27</v>
      </c>
      <c r="C1650">
        <v>19183.86</v>
      </c>
    </row>
    <row r="1651" spans="1:3">
      <c r="A1651" t="s">
        <v>1676</v>
      </c>
      <c r="B1651" t="s">
        <v>27</v>
      </c>
      <c r="C1651">
        <v>19677.59</v>
      </c>
    </row>
    <row r="1652" spans="1:3">
      <c r="A1652" t="s">
        <v>1677</v>
      </c>
      <c r="B1652" t="s">
        <v>27</v>
      </c>
      <c r="C1652">
        <v>19095.57</v>
      </c>
    </row>
    <row r="1653" spans="1:3">
      <c r="A1653" t="s">
        <v>1678</v>
      </c>
      <c r="B1653" t="s">
        <v>27</v>
      </c>
      <c r="C1653">
        <v>18798.79</v>
      </c>
    </row>
    <row r="1654" spans="1:3">
      <c r="A1654" t="s">
        <v>1679</v>
      </c>
      <c r="B1654" t="s">
        <v>27</v>
      </c>
      <c r="C1654">
        <v>19197.47</v>
      </c>
    </row>
    <row r="1655" spans="1:3">
      <c r="A1655" t="s">
        <v>1680</v>
      </c>
      <c r="B1655" t="s">
        <v>27</v>
      </c>
      <c r="C1655">
        <v>19371.46</v>
      </c>
    </row>
    <row r="1656" spans="1:3">
      <c r="A1656" t="s">
        <v>1681</v>
      </c>
      <c r="B1656" t="s">
        <v>27</v>
      </c>
      <c r="C1656">
        <v>19247.02</v>
      </c>
    </row>
    <row r="1657" spans="1:3">
      <c r="A1657" t="s">
        <v>1682</v>
      </c>
      <c r="B1657" t="s">
        <v>27</v>
      </c>
      <c r="C1657">
        <v>18490.43</v>
      </c>
    </row>
    <row r="1658" spans="1:3">
      <c r="A1658" t="s">
        <v>1683</v>
      </c>
      <c r="B1658" t="s">
        <v>27</v>
      </c>
      <c r="C1658">
        <v>19488.11</v>
      </c>
    </row>
    <row r="1659" spans="1:3">
      <c r="A1659" t="s">
        <v>1684</v>
      </c>
      <c r="B1659" t="s">
        <v>27</v>
      </c>
      <c r="C1659">
        <v>19964.37</v>
      </c>
    </row>
    <row r="1660" spans="1:3">
      <c r="A1660" t="s">
        <v>1685</v>
      </c>
      <c r="B1660" t="s">
        <v>27</v>
      </c>
      <c r="C1660">
        <v>19375.8</v>
      </c>
    </row>
    <row r="1661" spans="1:3">
      <c r="A1661" t="s">
        <v>1686</v>
      </c>
      <c r="B1661" t="s">
        <v>27</v>
      </c>
      <c r="C1661">
        <v>20155.66</v>
      </c>
    </row>
    <row r="1662" spans="1:3">
      <c r="A1662" t="s">
        <v>1687</v>
      </c>
      <c r="B1662" t="s">
        <v>27</v>
      </c>
      <c r="C1662">
        <v>20510.73</v>
      </c>
    </row>
    <row r="1663" spans="1:3">
      <c r="A1663" t="s">
        <v>1688</v>
      </c>
      <c r="B1663" t="s">
        <v>27</v>
      </c>
      <c r="C1663">
        <v>20751.34</v>
      </c>
    </row>
    <row r="1664" spans="1:3">
      <c r="A1664" t="s">
        <v>1689</v>
      </c>
      <c r="B1664" t="s">
        <v>27</v>
      </c>
      <c r="C1664">
        <v>22336.86</v>
      </c>
    </row>
    <row r="1665" spans="1:3">
      <c r="A1665" t="s">
        <v>1690</v>
      </c>
      <c r="B1665" t="s">
        <v>27</v>
      </c>
      <c r="C1665">
        <v>24338.1</v>
      </c>
    </row>
    <row r="1666" spans="1:3">
      <c r="A1666" t="s">
        <v>1691</v>
      </c>
      <c r="B1666" t="s">
        <v>27</v>
      </c>
      <c r="C1666">
        <v>21996.2</v>
      </c>
    </row>
    <row r="1667" spans="1:3">
      <c r="A1667" t="s">
        <v>1692</v>
      </c>
      <c r="B1667" t="s">
        <v>27</v>
      </c>
      <c r="C1667">
        <v>21054.15</v>
      </c>
    </row>
    <row r="1668" spans="1:3">
      <c r="A1668" t="s">
        <v>1693</v>
      </c>
      <c r="B1668" t="s">
        <v>27</v>
      </c>
      <c r="C1668">
        <v>20348.47</v>
      </c>
    </row>
    <row r="1669" spans="1:3">
      <c r="A1669" t="s">
        <v>1694</v>
      </c>
      <c r="B1669" t="s">
        <v>27</v>
      </c>
      <c r="C1669">
        <v>21109.96</v>
      </c>
    </row>
    <row r="1670" spans="1:3">
      <c r="A1670" t="s">
        <v>1695</v>
      </c>
      <c r="B1670" t="s">
        <v>27</v>
      </c>
      <c r="C1670">
        <v>21136.080000000002</v>
      </c>
    </row>
    <row r="1671" spans="1:3">
      <c r="A1671" t="s">
        <v>1696</v>
      </c>
      <c r="B1671" t="s">
        <v>27</v>
      </c>
      <c r="C1671">
        <v>20782.43</v>
      </c>
    </row>
    <row r="1672" spans="1:3">
      <c r="A1672" t="s">
        <v>1697</v>
      </c>
      <c r="B1672" t="s">
        <v>27</v>
      </c>
      <c r="C1672">
        <v>19330.45</v>
      </c>
    </row>
    <row r="1673" spans="1:3">
      <c r="A1673" t="s">
        <v>1698</v>
      </c>
      <c r="B1673" t="s">
        <v>27</v>
      </c>
      <c r="C1673">
        <v>20370.439999999999</v>
      </c>
    </row>
    <row r="1674" spans="1:3">
      <c r="A1674" t="s">
        <v>1699</v>
      </c>
      <c r="B1674" t="s">
        <v>27</v>
      </c>
      <c r="C1674">
        <v>19485.34</v>
      </c>
    </row>
    <row r="1675" spans="1:3">
      <c r="A1675" t="s">
        <v>1700</v>
      </c>
      <c r="B1675" t="s">
        <v>27</v>
      </c>
      <c r="C1675">
        <v>19870.580000000002</v>
      </c>
    </row>
    <row r="1676" spans="1:3">
      <c r="A1676" t="s">
        <v>1701</v>
      </c>
      <c r="B1676" t="s">
        <v>27</v>
      </c>
      <c r="C1676">
        <v>21307.200000000001</v>
      </c>
    </row>
    <row r="1677" spans="1:3">
      <c r="A1677" t="s">
        <v>1702</v>
      </c>
      <c r="B1677" t="s">
        <v>27</v>
      </c>
      <c r="C1677">
        <v>20893.97</v>
      </c>
    </row>
    <row r="1678" spans="1:3">
      <c r="A1678" t="s">
        <v>1703</v>
      </c>
      <c r="B1678" t="s">
        <v>27</v>
      </c>
      <c r="C1678">
        <v>21321.17</v>
      </c>
    </row>
    <row r="1679" spans="1:3">
      <c r="A1679" t="s">
        <v>1704</v>
      </c>
      <c r="B1679" t="s">
        <v>27</v>
      </c>
      <c r="C1679">
        <v>22775.01</v>
      </c>
    </row>
    <row r="1680" spans="1:3">
      <c r="A1680" t="s">
        <v>1705</v>
      </c>
      <c r="B1680" t="s">
        <v>27</v>
      </c>
      <c r="C1680">
        <v>23668.67</v>
      </c>
    </row>
    <row r="1681" spans="1:3">
      <c r="A1681" t="s">
        <v>1706</v>
      </c>
      <c r="B1681" t="s">
        <v>27</v>
      </c>
      <c r="C1681">
        <v>24191.35</v>
      </c>
    </row>
    <row r="1682" spans="1:3">
      <c r="A1682" t="s">
        <v>1707</v>
      </c>
      <c r="B1682" t="s">
        <v>27</v>
      </c>
      <c r="C1682">
        <v>23341.66</v>
      </c>
    </row>
    <row r="1683" spans="1:3">
      <c r="A1683" t="s">
        <v>1708</v>
      </c>
      <c r="B1683" t="s">
        <v>27</v>
      </c>
      <c r="C1683">
        <v>22691.46</v>
      </c>
    </row>
    <row r="1684" spans="1:3">
      <c r="A1684" t="s">
        <v>1709</v>
      </c>
      <c r="B1684" t="s">
        <v>27</v>
      </c>
      <c r="C1684">
        <v>23863.599999999999</v>
      </c>
    </row>
    <row r="1685" spans="1:3">
      <c r="A1685" t="s">
        <v>1710</v>
      </c>
      <c r="B1685" t="s">
        <v>27</v>
      </c>
      <c r="C1685">
        <v>26089.1</v>
      </c>
    </row>
    <row r="1686" spans="1:3">
      <c r="A1686" t="s">
        <v>1711</v>
      </c>
      <c r="B1686" t="s">
        <v>27</v>
      </c>
      <c r="C1686">
        <v>25931.34</v>
      </c>
    </row>
    <row r="1687" spans="1:3">
      <c r="A1687" t="s">
        <v>1712</v>
      </c>
      <c r="B1687" t="s">
        <v>27</v>
      </c>
      <c r="C1687">
        <v>25335.93</v>
      </c>
    </row>
    <row r="1688" spans="1:3">
      <c r="A1688" t="s">
        <v>1713</v>
      </c>
      <c r="B1688" t="s">
        <v>27</v>
      </c>
      <c r="C1688">
        <v>27561.39</v>
      </c>
    </row>
    <row r="1689" spans="1:3">
      <c r="A1689" t="s">
        <v>1714</v>
      </c>
      <c r="B1689" t="s">
        <v>27</v>
      </c>
      <c r="C1689">
        <v>25790.13</v>
      </c>
    </row>
    <row r="1690" spans="1:3">
      <c r="A1690" t="s">
        <v>1715</v>
      </c>
      <c r="B1690" t="s">
        <v>27</v>
      </c>
      <c r="C1690">
        <v>24823.51</v>
      </c>
    </row>
    <row r="1691" spans="1:3">
      <c r="A1691" t="s">
        <v>1716</v>
      </c>
      <c r="B1691" t="s">
        <v>27</v>
      </c>
      <c r="C1691">
        <v>24476.42</v>
      </c>
    </row>
    <row r="1692" spans="1:3">
      <c r="A1692" t="s">
        <v>1717</v>
      </c>
      <c r="B1692" t="s">
        <v>27</v>
      </c>
      <c r="C1692">
        <v>24373.88</v>
      </c>
    </row>
    <row r="1693" spans="1:3">
      <c r="A1693" t="s">
        <v>1718</v>
      </c>
      <c r="B1693" t="s">
        <v>27</v>
      </c>
      <c r="C1693">
        <v>24208.34</v>
      </c>
    </row>
    <row r="1694" spans="1:3">
      <c r="A1694" t="s">
        <v>1719</v>
      </c>
      <c r="B1694" t="s">
        <v>27</v>
      </c>
      <c r="C1694">
        <v>25182.23</v>
      </c>
    </row>
    <row r="1695" spans="1:3">
      <c r="A1695" t="s">
        <v>1720</v>
      </c>
      <c r="B1695" t="s">
        <v>27</v>
      </c>
      <c r="C1695">
        <v>24018.5</v>
      </c>
    </row>
    <row r="1696" spans="1:3">
      <c r="A1696" t="s">
        <v>1721</v>
      </c>
      <c r="B1696" t="s">
        <v>27</v>
      </c>
      <c r="C1696">
        <v>23844.55</v>
      </c>
    </row>
    <row r="1697" spans="1:3">
      <c r="A1697" t="s">
        <v>1722</v>
      </c>
      <c r="B1697" t="s">
        <v>27</v>
      </c>
      <c r="C1697">
        <v>24855.56</v>
      </c>
    </row>
    <row r="1698" spans="1:3">
      <c r="A1698" t="s">
        <v>1723</v>
      </c>
      <c r="B1698" t="s">
        <v>27</v>
      </c>
      <c r="C1698">
        <v>26244.5</v>
      </c>
    </row>
    <row r="1699" spans="1:3">
      <c r="A1699" t="s">
        <v>1724</v>
      </c>
      <c r="B1699" t="s">
        <v>27</v>
      </c>
      <c r="C1699">
        <v>26139.119999999999</v>
      </c>
    </row>
    <row r="1700" spans="1:3">
      <c r="A1700" t="s">
        <v>1725</v>
      </c>
      <c r="B1700" t="s">
        <v>27</v>
      </c>
      <c r="C1700">
        <v>26263.279999999999</v>
      </c>
    </row>
    <row r="1701" spans="1:3">
      <c r="A1701" t="s">
        <v>1726</v>
      </c>
      <c r="B1701" t="s">
        <v>27</v>
      </c>
      <c r="C1701">
        <v>28015.87</v>
      </c>
    </row>
    <row r="1702" spans="1:3">
      <c r="A1702" t="s">
        <v>1727</v>
      </c>
      <c r="B1702" t="s">
        <v>27</v>
      </c>
      <c r="C1702">
        <v>28718.27</v>
      </c>
    </row>
    <row r="1703" spans="1:3">
      <c r="A1703" t="s">
        <v>1728</v>
      </c>
      <c r="B1703" t="s">
        <v>27</v>
      </c>
      <c r="C1703">
        <v>28146.47</v>
      </c>
    </row>
    <row r="1704" spans="1:3">
      <c r="A1704" t="s">
        <v>1729</v>
      </c>
      <c r="B1704" t="s">
        <v>27</v>
      </c>
      <c r="C1704">
        <v>31520.16</v>
      </c>
    </row>
    <row r="1705" spans="1:3">
      <c r="A1705" t="s">
        <v>1730</v>
      </c>
      <c r="B1705" t="s">
        <v>27</v>
      </c>
      <c r="C1705">
        <v>30052.73</v>
      </c>
    </row>
    <row r="1706" spans="1:3">
      <c r="A1706" t="s">
        <v>1731</v>
      </c>
      <c r="B1706" t="s">
        <v>27</v>
      </c>
      <c r="C1706">
        <v>28995.8</v>
      </c>
    </row>
    <row r="1707" spans="1:3">
      <c r="A1707" t="s">
        <v>1732</v>
      </c>
      <c r="B1707" t="s">
        <v>27</v>
      </c>
      <c r="C1707">
        <v>28721.35</v>
      </c>
    </row>
    <row r="1708" spans="1:3">
      <c r="A1708" t="s">
        <v>1733</v>
      </c>
      <c r="B1708" t="s">
        <v>27</v>
      </c>
      <c r="C1708">
        <v>27348.21</v>
      </c>
    </row>
    <row r="1709" spans="1:3">
      <c r="A1709" t="s">
        <v>1734</v>
      </c>
      <c r="B1709" t="s">
        <v>27</v>
      </c>
      <c r="C1709">
        <v>27799.360000000001</v>
      </c>
    </row>
    <row r="1710" spans="1:3">
      <c r="A1710" t="s">
        <v>1735</v>
      </c>
      <c r="B1710" t="s">
        <v>27</v>
      </c>
      <c r="C1710">
        <v>28119.97</v>
      </c>
    </row>
    <row r="1711" spans="1:3">
      <c r="A1711" t="s">
        <v>1736</v>
      </c>
      <c r="B1711" t="s">
        <v>27</v>
      </c>
      <c r="C1711">
        <v>26653.11</v>
      </c>
    </row>
    <row r="1712" spans="1:3">
      <c r="A1712" t="s">
        <v>1737</v>
      </c>
      <c r="B1712" t="s">
        <v>27</v>
      </c>
      <c r="C1712">
        <v>27181.51</v>
      </c>
    </row>
    <row r="1713" spans="1:3">
      <c r="A1713" t="s">
        <v>1738</v>
      </c>
      <c r="B1713" t="s">
        <v>27</v>
      </c>
      <c r="C1713">
        <v>28745.73</v>
      </c>
    </row>
    <row r="1714" spans="1:3">
      <c r="A1714" t="s">
        <v>1739</v>
      </c>
      <c r="B1714" t="s">
        <v>27</v>
      </c>
      <c r="C1714">
        <v>27817.56</v>
      </c>
    </row>
    <row r="1715" spans="1:3">
      <c r="A1715" t="s">
        <v>1740</v>
      </c>
      <c r="B1715" t="s">
        <v>27</v>
      </c>
      <c r="C1715">
        <v>26642.01</v>
      </c>
    </row>
    <row r="1716" spans="1:3">
      <c r="A1716" t="s">
        <v>1741</v>
      </c>
      <c r="B1716" t="s">
        <v>27</v>
      </c>
      <c r="C1716">
        <v>26667.67</v>
      </c>
    </row>
    <row r="1717" spans="1:3">
      <c r="A1717" t="s">
        <v>1742</v>
      </c>
      <c r="B1717" t="s">
        <v>27</v>
      </c>
      <c r="C1717">
        <v>25763.74</v>
      </c>
    </row>
    <row r="1718" spans="1:3">
      <c r="A1718" t="s">
        <v>1743</v>
      </c>
      <c r="B1718" t="s">
        <v>27</v>
      </c>
      <c r="C1718">
        <v>25062.39</v>
      </c>
    </row>
    <row r="1719" spans="1:3">
      <c r="A1719" t="s">
        <v>1744</v>
      </c>
      <c r="B1719" t="s">
        <v>27</v>
      </c>
      <c r="C1719">
        <v>24662.1</v>
      </c>
    </row>
    <row r="1720" spans="1:3">
      <c r="A1720" t="s">
        <v>1745</v>
      </c>
      <c r="B1720" t="s">
        <v>27</v>
      </c>
      <c r="C1720">
        <v>23962.55</v>
      </c>
    </row>
    <row r="1721" spans="1:3">
      <c r="A1721" t="s">
        <v>1746</v>
      </c>
      <c r="B1721" t="s">
        <v>27</v>
      </c>
      <c r="C1721">
        <v>24780.62</v>
      </c>
    </row>
    <row r="1722" spans="1:3">
      <c r="A1722" t="s">
        <v>1747</v>
      </c>
      <c r="B1722" t="s">
        <v>27</v>
      </c>
      <c r="C1722">
        <v>25438.04</v>
      </c>
    </row>
    <row r="1723" spans="1:3">
      <c r="A1723" t="s">
        <v>1748</v>
      </c>
      <c r="B1723" t="s">
        <v>27</v>
      </c>
      <c r="C1723">
        <v>25179.83</v>
      </c>
    </row>
    <row r="1724" spans="1:3">
      <c r="A1724" t="s">
        <v>1749</v>
      </c>
      <c r="B1724" t="s">
        <v>27</v>
      </c>
      <c r="C1724">
        <v>26262.37</v>
      </c>
    </row>
    <row r="1725" spans="1:3">
      <c r="A1725" t="s">
        <v>1750</v>
      </c>
      <c r="B1725" t="s">
        <v>27</v>
      </c>
      <c r="C1725">
        <v>24481.67</v>
      </c>
    </row>
    <row r="1726" spans="1:3">
      <c r="A1726" t="s">
        <v>1751</v>
      </c>
      <c r="B1726" t="s">
        <v>27</v>
      </c>
      <c r="C1726">
        <v>23521.56</v>
      </c>
    </row>
    <row r="1727" spans="1:3">
      <c r="A1727" t="s">
        <v>1752</v>
      </c>
      <c r="B1727" t="s">
        <v>27</v>
      </c>
      <c r="C1727">
        <v>23598.32</v>
      </c>
    </row>
    <row r="1728" spans="1:3">
      <c r="A1728" t="s">
        <v>1753</v>
      </c>
      <c r="B1728" t="s">
        <v>27</v>
      </c>
      <c r="C1728">
        <v>23470.68</v>
      </c>
    </row>
    <row r="1729" spans="1:3">
      <c r="A1729" t="s">
        <v>1754</v>
      </c>
      <c r="B1729" t="s">
        <v>27</v>
      </c>
      <c r="C1729">
        <v>23516.14</v>
      </c>
    </row>
    <row r="1730" spans="1:3">
      <c r="A1730" t="s">
        <v>1755</v>
      </c>
      <c r="B1730" t="s">
        <v>27</v>
      </c>
      <c r="C1730">
        <v>22290.28</v>
      </c>
    </row>
    <row r="1731" spans="1:3">
      <c r="A1731" t="s">
        <v>1756</v>
      </c>
      <c r="B1731" t="s">
        <v>27</v>
      </c>
      <c r="C1731">
        <v>22889.08</v>
      </c>
    </row>
    <row r="1732" spans="1:3">
      <c r="A1732" t="s">
        <v>1757</v>
      </c>
      <c r="B1732" t="s">
        <v>27</v>
      </c>
      <c r="C1732">
        <v>22553.94</v>
      </c>
    </row>
    <row r="1733" spans="1:3">
      <c r="A1733" t="s">
        <v>1758</v>
      </c>
      <c r="B1733" t="s">
        <v>27</v>
      </c>
      <c r="C1733">
        <v>22544.59</v>
      </c>
    </row>
    <row r="1734" spans="1:3">
      <c r="A1734" t="s">
        <v>1759</v>
      </c>
      <c r="B1734" t="s">
        <v>27</v>
      </c>
      <c r="C1734">
        <v>23875.360000000001</v>
      </c>
    </row>
    <row r="1735" spans="1:3">
      <c r="A1735" t="s">
        <v>1760</v>
      </c>
      <c r="B1735" t="s">
        <v>27</v>
      </c>
      <c r="C1735">
        <v>23304.63</v>
      </c>
    </row>
    <row r="1736" spans="1:3">
      <c r="A1736" t="s">
        <v>1761</v>
      </c>
      <c r="B1736" t="s">
        <v>27</v>
      </c>
      <c r="C1736">
        <v>22360.17</v>
      </c>
    </row>
    <row r="1737" spans="1:3">
      <c r="A1737" t="s">
        <v>1762</v>
      </c>
      <c r="B1737" t="s">
        <v>27</v>
      </c>
      <c r="C1737">
        <v>23124.93</v>
      </c>
    </row>
    <row r="1738" spans="1:3">
      <c r="A1738" t="s">
        <v>1763</v>
      </c>
      <c r="B1738" t="s">
        <v>27</v>
      </c>
      <c r="C1738">
        <v>23668.79</v>
      </c>
    </row>
    <row r="1739" spans="1:3">
      <c r="A1739" t="s">
        <v>1764</v>
      </c>
      <c r="B1739" t="s">
        <v>27</v>
      </c>
      <c r="C1739">
        <v>23395.5</v>
      </c>
    </row>
    <row r="1740" spans="1:3">
      <c r="A1740" t="s">
        <v>1765</v>
      </c>
      <c r="B1740" t="s">
        <v>27</v>
      </c>
      <c r="C1740">
        <v>24337.62</v>
      </c>
    </row>
    <row r="1741" spans="1:3">
      <c r="A1741" t="s">
        <v>1766</v>
      </c>
      <c r="B1741" t="s">
        <v>27</v>
      </c>
      <c r="C1741">
        <v>23615.78</v>
      </c>
    </row>
    <row r="1742" spans="1:3">
      <c r="A1742" t="s">
        <v>1767</v>
      </c>
      <c r="B1742" t="s">
        <v>27</v>
      </c>
      <c r="C1742">
        <v>24259.58</v>
      </c>
    </row>
    <row r="1743" spans="1:3">
      <c r="A1743" t="s">
        <v>1768</v>
      </c>
      <c r="B1743" t="s">
        <v>27</v>
      </c>
      <c r="C1743">
        <v>23751.77</v>
      </c>
    </row>
    <row r="1744" spans="1:3">
      <c r="A1744" t="s">
        <v>1769</v>
      </c>
      <c r="B1744" t="s">
        <v>27</v>
      </c>
      <c r="C1744">
        <v>23895.19</v>
      </c>
    </row>
    <row r="1745" spans="1:3">
      <c r="A1745" t="s">
        <v>1770</v>
      </c>
      <c r="B1745" t="s">
        <v>27</v>
      </c>
      <c r="C1745">
        <v>23529.73</v>
      </c>
    </row>
    <row r="1746" spans="1:3">
      <c r="A1746" t="s">
        <v>1771</v>
      </c>
      <c r="B1746" t="s">
        <v>27</v>
      </c>
      <c r="C1746">
        <v>22088.41</v>
      </c>
    </row>
    <row r="1747" spans="1:3">
      <c r="A1747" t="s">
        <v>1772</v>
      </c>
      <c r="B1747" t="s">
        <v>27</v>
      </c>
      <c r="C1747">
        <v>21561.87</v>
      </c>
    </row>
    <row r="1748" spans="1:3">
      <c r="A1748" t="s">
        <v>1773</v>
      </c>
      <c r="B1748" t="s">
        <v>27</v>
      </c>
      <c r="C1748">
        <v>21727.85</v>
      </c>
    </row>
    <row r="1749" spans="1:3">
      <c r="A1749" t="s">
        <v>1774</v>
      </c>
      <c r="B1749" t="s">
        <v>27</v>
      </c>
      <c r="C1749">
        <v>21195.61</v>
      </c>
    </row>
    <row r="1750" spans="1:3">
      <c r="A1750" t="s">
        <v>1775</v>
      </c>
      <c r="B1750" t="s">
        <v>27</v>
      </c>
      <c r="C1750">
        <v>20310.64</v>
      </c>
    </row>
    <row r="1751" spans="1:3">
      <c r="A1751" t="s">
        <v>1776</v>
      </c>
      <c r="B1751" t="s">
        <v>27</v>
      </c>
      <c r="C1751">
        <v>20142.87</v>
      </c>
    </row>
    <row r="1752" spans="1:3">
      <c r="A1752" t="s">
        <v>1777</v>
      </c>
      <c r="B1752" t="s">
        <v>27</v>
      </c>
      <c r="C1752">
        <v>20395.689999999999</v>
      </c>
    </row>
    <row r="1753" spans="1:3">
      <c r="A1753" t="s">
        <v>1778</v>
      </c>
      <c r="B1753" t="s">
        <v>27</v>
      </c>
      <c r="C1753">
        <v>20522.05</v>
      </c>
    </row>
    <row r="1754" spans="1:3">
      <c r="A1754" t="s">
        <v>1779</v>
      </c>
      <c r="B1754" t="s">
        <v>27</v>
      </c>
      <c r="C1754">
        <v>20596.8</v>
      </c>
    </row>
    <row r="1755" spans="1:3">
      <c r="A1755" t="s">
        <v>1780</v>
      </c>
      <c r="B1755" t="s">
        <v>27</v>
      </c>
      <c r="C1755">
        <v>20316.990000000002</v>
      </c>
    </row>
    <row r="1756" spans="1:3">
      <c r="A1756" t="s">
        <v>1781</v>
      </c>
      <c r="B1756" t="s">
        <v>27</v>
      </c>
      <c r="C1756">
        <v>20303.310000000001</v>
      </c>
    </row>
    <row r="1757" spans="1:3">
      <c r="A1757" t="s">
        <v>1782</v>
      </c>
      <c r="B1757" t="s">
        <v>27</v>
      </c>
      <c r="C1757">
        <v>19926.060000000001</v>
      </c>
    </row>
    <row r="1758" spans="1:3">
      <c r="A1758" t="s">
        <v>1783</v>
      </c>
      <c r="B1758" t="s">
        <v>27</v>
      </c>
      <c r="C1758">
        <v>22000.1</v>
      </c>
    </row>
    <row r="1759" spans="1:3">
      <c r="A1759" t="s">
        <v>1784</v>
      </c>
      <c r="B1759" t="s">
        <v>27</v>
      </c>
      <c r="C1759">
        <v>22223.599999999999</v>
      </c>
    </row>
    <row r="1760" spans="1:3">
      <c r="A1760" t="s">
        <v>1785</v>
      </c>
      <c r="B1760" t="s">
        <v>27</v>
      </c>
      <c r="C1760">
        <v>23018.81</v>
      </c>
    </row>
    <row r="1761" spans="1:3">
      <c r="A1761" t="s">
        <v>1786</v>
      </c>
      <c r="B1761" t="s">
        <v>27</v>
      </c>
      <c r="C1761">
        <v>23491.16</v>
      </c>
    </row>
    <row r="1762" spans="1:3">
      <c r="A1762" t="s">
        <v>1787</v>
      </c>
      <c r="B1762" t="s">
        <v>27</v>
      </c>
      <c r="C1762">
        <v>22911.39</v>
      </c>
    </row>
    <row r="1763" spans="1:3">
      <c r="A1763" t="s">
        <v>1788</v>
      </c>
      <c r="B1763" t="s">
        <v>27</v>
      </c>
      <c r="C1763">
        <v>22596.7</v>
      </c>
    </row>
    <row r="1764" spans="1:3">
      <c r="A1764" t="s">
        <v>1789</v>
      </c>
      <c r="B1764" t="s">
        <v>27</v>
      </c>
      <c r="C1764">
        <v>22002.78</v>
      </c>
    </row>
    <row r="1765" spans="1:3">
      <c r="A1765" t="s">
        <v>1790</v>
      </c>
      <c r="B1765" t="s">
        <v>27</v>
      </c>
      <c r="C1765">
        <v>21396.89</v>
      </c>
    </row>
    <row r="1766" spans="1:3">
      <c r="A1766" t="s">
        <v>1791</v>
      </c>
      <c r="B1766" t="s">
        <v>27</v>
      </c>
      <c r="C1766">
        <v>21561.32</v>
      </c>
    </row>
    <row r="1767" spans="1:3">
      <c r="A1767" t="s">
        <v>1792</v>
      </c>
      <c r="B1767" t="s">
        <v>27</v>
      </c>
      <c r="C1767">
        <v>21981.59</v>
      </c>
    </row>
    <row r="1768" spans="1:3">
      <c r="A1768" t="s">
        <v>1793</v>
      </c>
      <c r="B1768" t="s">
        <v>27</v>
      </c>
      <c r="C1768">
        <v>21659.599999999999</v>
      </c>
    </row>
    <row r="1769" spans="1:3">
      <c r="A1769" t="s">
        <v>1794</v>
      </c>
      <c r="B1769" t="s">
        <v>27</v>
      </c>
      <c r="C1769">
        <v>21636.46</v>
      </c>
    </row>
    <row r="1770" spans="1:3">
      <c r="A1770" t="s">
        <v>1795</v>
      </c>
      <c r="B1770" t="s">
        <v>27</v>
      </c>
      <c r="C1770">
        <v>21570.880000000001</v>
      </c>
    </row>
    <row r="1771" spans="1:3">
      <c r="A1771" t="s">
        <v>1796</v>
      </c>
      <c r="B1771" t="s">
        <v>27</v>
      </c>
      <c r="C1771">
        <v>21147.83</v>
      </c>
    </row>
    <row r="1772" spans="1:3">
      <c r="A1772" t="s">
        <v>1797</v>
      </c>
      <c r="B1772" t="s">
        <v>27</v>
      </c>
      <c r="C1772">
        <v>21619.14</v>
      </c>
    </row>
    <row r="1773" spans="1:3">
      <c r="A1773" t="s">
        <v>1798</v>
      </c>
      <c r="B1773" t="s">
        <v>27</v>
      </c>
      <c r="C1773">
        <v>21095.9</v>
      </c>
    </row>
    <row r="1774" spans="1:3">
      <c r="A1774" t="s">
        <v>1799</v>
      </c>
      <c r="B1774" t="s">
        <v>27</v>
      </c>
      <c r="C1774">
        <v>20933.2</v>
      </c>
    </row>
    <row r="1775" spans="1:3">
      <c r="A1775" t="s">
        <v>1800</v>
      </c>
      <c r="B1775" t="s">
        <v>27</v>
      </c>
      <c r="C1775">
        <v>19870.07</v>
      </c>
    </row>
    <row r="1776" spans="1:3">
      <c r="A1776" t="s">
        <v>1801</v>
      </c>
      <c r="B1776" t="s">
        <v>27</v>
      </c>
      <c r="C1776">
        <v>19084.04</v>
      </c>
    </row>
    <row r="1777" spans="1:3">
      <c r="A1777" t="s">
        <v>1802</v>
      </c>
      <c r="B1777" t="s">
        <v>27</v>
      </c>
      <c r="C1777">
        <v>19174.25</v>
      </c>
    </row>
    <row r="1778" spans="1:3">
      <c r="A1778" t="s">
        <v>1803</v>
      </c>
      <c r="B1778" t="s">
        <v>27</v>
      </c>
      <c r="C1778">
        <v>18983.099999999999</v>
      </c>
    </row>
    <row r="1779" spans="1:3">
      <c r="A1779" t="s">
        <v>1804</v>
      </c>
      <c r="B1779" t="s">
        <v>27</v>
      </c>
      <c r="C1779">
        <v>18841.5</v>
      </c>
    </row>
    <row r="1780" spans="1:3">
      <c r="A1780" t="s">
        <v>1805</v>
      </c>
      <c r="B1780" t="s">
        <v>27</v>
      </c>
      <c r="C1780">
        <v>19420.490000000002</v>
      </c>
    </row>
    <row r="1781" spans="1:3">
      <c r="A1781" t="s">
        <v>1806</v>
      </c>
      <c r="B1781" t="s">
        <v>27</v>
      </c>
      <c r="C1781">
        <v>20071.580000000002</v>
      </c>
    </row>
    <row r="1782" spans="1:3">
      <c r="A1782" t="s">
        <v>1807</v>
      </c>
      <c r="B1782" t="s">
        <v>27</v>
      </c>
      <c r="C1782">
        <v>19810.080000000002</v>
      </c>
    </row>
    <row r="1783" spans="1:3">
      <c r="A1783" t="s">
        <v>1808</v>
      </c>
      <c r="B1783" t="s">
        <v>27</v>
      </c>
      <c r="C1783">
        <v>20457.330000000002</v>
      </c>
    </row>
    <row r="1784" spans="1:3">
      <c r="A1784" t="s">
        <v>1809</v>
      </c>
      <c r="B1784" t="s">
        <v>27</v>
      </c>
      <c r="C1784">
        <v>20313.740000000002</v>
      </c>
    </row>
    <row r="1785" spans="1:3">
      <c r="A1785" t="s">
        <v>1810</v>
      </c>
      <c r="B1785" t="s">
        <v>27</v>
      </c>
      <c r="C1785">
        <v>19944.79</v>
      </c>
    </row>
    <row r="1786" spans="1:3">
      <c r="A1786" t="s">
        <v>1811</v>
      </c>
      <c r="B1786" t="s">
        <v>27</v>
      </c>
      <c r="C1786">
        <v>20489.3</v>
      </c>
    </row>
    <row r="1787" spans="1:3">
      <c r="A1787" t="s">
        <v>1812</v>
      </c>
      <c r="B1787" t="s">
        <v>27</v>
      </c>
      <c r="C1787">
        <v>21137.87</v>
      </c>
    </row>
    <row r="1788" spans="1:3">
      <c r="A1788" t="s">
        <v>1813</v>
      </c>
      <c r="B1788" t="s">
        <v>27</v>
      </c>
      <c r="C1788">
        <v>22674.6</v>
      </c>
    </row>
    <row r="1789" spans="1:3">
      <c r="A1789" t="s">
        <v>1814</v>
      </c>
      <c r="B1789" t="s">
        <v>27</v>
      </c>
      <c r="C1789">
        <v>23695.89</v>
      </c>
    </row>
    <row r="1790" spans="1:3">
      <c r="A1790" t="s">
        <v>1815</v>
      </c>
      <c r="B1790" t="s">
        <v>27</v>
      </c>
      <c r="C1790">
        <v>25192.05</v>
      </c>
    </row>
    <row r="1791" spans="1:3">
      <c r="A1791" t="s">
        <v>1816</v>
      </c>
      <c r="B1791" t="s">
        <v>27</v>
      </c>
      <c r="C1791">
        <v>25079.53</v>
      </c>
    </row>
    <row r="1792" spans="1:3">
      <c r="A1792" t="s">
        <v>1817</v>
      </c>
      <c r="B1792" t="s">
        <v>27</v>
      </c>
      <c r="C1792">
        <v>25765.54</v>
      </c>
    </row>
    <row r="1793" spans="1:3">
      <c r="A1793" t="s">
        <v>1818</v>
      </c>
      <c r="B1793" t="s">
        <v>27</v>
      </c>
      <c r="C1793">
        <v>24494.49</v>
      </c>
    </row>
    <row r="1794" spans="1:3">
      <c r="A1794" t="s">
        <v>1819</v>
      </c>
      <c r="B1794" t="s">
        <v>27</v>
      </c>
      <c r="C1794">
        <v>22387.919999999998</v>
      </c>
    </row>
    <row r="1795" spans="1:3">
      <c r="A1795" t="s">
        <v>1820</v>
      </c>
      <c r="B1795" t="s">
        <v>27</v>
      </c>
      <c r="C1795">
        <v>21847.03</v>
      </c>
    </row>
    <row r="1796" spans="1:3">
      <c r="A1796" t="s">
        <v>1821</v>
      </c>
      <c r="B1796" t="s">
        <v>27</v>
      </c>
      <c r="C1796">
        <v>21528.09</v>
      </c>
    </row>
    <row r="1797" spans="1:3">
      <c r="A1797" t="s">
        <v>1822</v>
      </c>
      <c r="B1797" t="s">
        <v>27</v>
      </c>
      <c r="C1797">
        <v>20531.39</v>
      </c>
    </row>
    <row r="1798" spans="1:3">
      <c r="A1798" t="s">
        <v>1823</v>
      </c>
      <c r="B1798" t="s">
        <v>27</v>
      </c>
      <c r="C1798">
        <v>24473.56</v>
      </c>
    </row>
    <row r="1799" spans="1:3">
      <c r="A1799" t="s">
        <v>1824</v>
      </c>
      <c r="B1799" t="s">
        <v>27</v>
      </c>
      <c r="C1799">
        <v>25701.49</v>
      </c>
    </row>
    <row r="1800" spans="1:3">
      <c r="A1800" t="s">
        <v>1825</v>
      </c>
      <c r="B1800" t="s">
        <v>27</v>
      </c>
      <c r="C1800">
        <v>23621.8</v>
      </c>
    </row>
    <row r="1801" spans="1:3">
      <c r="A1801" t="s">
        <v>1826</v>
      </c>
      <c r="B1801" t="s">
        <v>27</v>
      </c>
      <c r="C1801">
        <v>22201.09</v>
      </c>
    </row>
    <row r="1802" spans="1:3">
      <c r="A1802" t="s">
        <v>1827</v>
      </c>
      <c r="B1802" t="s">
        <v>27</v>
      </c>
      <c r="C1802">
        <v>21691.31</v>
      </c>
    </row>
    <row r="1803" spans="1:3">
      <c r="A1803" t="s">
        <v>1828</v>
      </c>
      <c r="B1803" t="s">
        <v>27</v>
      </c>
      <c r="C1803">
        <v>21429.95</v>
      </c>
    </row>
    <row r="1804" spans="1:3">
      <c r="A1804" t="s">
        <v>1829</v>
      </c>
      <c r="B1804" t="s">
        <v>27</v>
      </c>
      <c r="C1804">
        <v>21357.94</v>
      </c>
    </row>
    <row r="1805" spans="1:3">
      <c r="A1805" t="s">
        <v>1830</v>
      </c>
      <c r="B1805" t="s">
        <v>27</v>
      </c>
      <c r="C1805">
        <v>22079.09</v>
      </c>
    </row>
    <row r="1806" spans="1:3">
      <c r="A1806" t="s">
        <v>1831</v>
      </c>
      <c r="B1806" t="s">
        <v>27</v>
      </c>
      <c r="C1806">
        <v>22691.08</v>
      </c>
    </row>
    <row r="1807" spans="1:3">
      <c r="A1807" t="s">
        <v>1832</v>
      </c>
      <c r="B1807" t="s">
        <v>27</v>
      </c>
      <c r="C1807">
        <v>22058.87</v>
      </c>
    </row>
    <row r="1808" spans="1:3">
      <c r="A1808" t="s">
        <v>1833</v>
      </c>
      <c r="B1808" t="s">
        <v>27</v>
      </c>
      <c r="C1808">
        <v>21292.38</v>
      </c>
    </row>
    <row r="1809" spans="1:3">
      <c r="A1809" t="s">
        <v>1834</v>
      </c>
      <c r="B1809" t="s">
        <v>27</v>
      </c>
      <c r="C1809">
        <v>20237.830000000002</v>
      </c>
    </row>
    <row r="1810" spans="1:3">
      <c r="A1810" t="s">
        <v>1835</v>
      </c>
      <c r="B1810" t="s">
        <v>27</v>
      </c>
      <c r="C1810">
        <v>19330.419999999998</v>
      </c>
    </row>
    <row r="1811" spans="1:3">
      <c r="A1811" t="s">
        <v>1836</v>
      </c>
      <c r="B1811" t="s">
        <v>27</v>
      </c>
      <c r="C1811">
        <v>19698.79</v>
      </c>
    </row>
    <row r="1812" spans="1:3">
      <c r="A1812" t="s">
        <v>1837</v>
      </c>
      <c r="B1812" t="s">
        <v>27</v>
      </c>
      <c r="C1812">
        <v>19166.29</v>
      </c>
    </row>
    <row r="1813" spans="1:3">
      <c r="A1813" t="s">
        <v>1838</v>
      </c>
      <c r="B1813" t="s">
        <v>27</v>
      </c>
      <c r="C1813">
        <v>19127.490000000002</v>
      </c>
    </row>
    <row r="1814" spans="1:3">
      <c r="A1814" t="s">
        <v>1839</v>
      </c>
      <c r="B1814" t="s">
        <v>27</v>
      </c>
      <c r="C1814">
        <v>19209.57</v>
      </c>
    </row>
    <row r="1815" spans="1:3">
      <c r="A1815" t="s">
        <v>1840</v>
      </c>
      <c r="B1815" t="s">
        <v>27</v>
      </c>
      <c r="C1815">
        <v>19194.27</v>
      </c>
    </row>
    <row r="1816" spans="1:3">
      <c r="A1816" t="s">
        <v>1841</v>
      </c>
      <c r="B1816" t="s">
        <v>27</v>
      </c>
      <c r="C1816">
        <v>18923.650000000001</v>
      </c>
    </row>
    <row r="1817" spans="1:3">
      <c r="A1817" t="s">
        <v>1842</v>
      </c>
      <c r="B1817" t="s">
        <v>27</v>
      </c>
      <c r="C1817">
        <v>18421.14</v>
      </c>
    </row>
    <row r="1818" spans="1:3">
      <c r="A1818" t="s">
        <v>1843</v>
      </c>
      <c r="B1818" t="s">
        <v>27</v>
      </c>
      <c r="C1818">
        <v>18342.45</v>
      </c>
    </row>
    <row r="1819" spans="1:3">
      <c r="A1819" t="s">
        <v>1844</v>
      </c>
      <c r="B1819" t="s">
        <v>27</v>
      </c>
      <c r="C1819">
        <v>18585.419999999998</v>
      </c>
    </row>
    <row r="1820" spans="1:3">
      <c r="A1820" t="s">
        <v>1845</v>
      </c>
      <c r="B1820" t="s">
        <v>27</v>
      </c>
      <c r="C1820">
        <v>18721.37</v>
      </c>
    </row>
    <row r="1821" spans="1:3">
      <c r="A1821" t="s">
        <v>1846</v>
      </c>
      <c r="B1821" t="s">
        <v>27</v>
      </c>
      <c r="C1821">
        <v>18787.84</v>
      </c>
    </row>
    <row r="1822" spans="1:3">
      <c r="A1822" t="s">
        <v>1847</v>
      </c>
      <c r="B1822" t="s">
        <v>27</v>
      </c>
      <c r="C1822">
        <v>18990.740000000002</v>
      </c>
    </row>
    <row r="1823" spans="1:3">
      <c r="A1823" t="s">
        <v>1848</v>
      </c>
      <c r="B1823" t="s">
        <v>27</v>
      </c>
      <c r="C1823">
        <v>18626.27</v>
      </c>
    </row>
    <row r="1824" spans="1:3">
      <c r="A1824" t="s">
        <v>1849</v>
      </c>
      <c r="B1824" t="s">
        <v>27</v>
      </c>
      <c r="C1824">
        <v>18396.53</v>
      </c>
    </row>
    <row r="1825" spans="1:3">
      <c r="A1825" t="s">
        <v>1850</v>
      </c>
      <c r="B1825" t="s">
        <v>27</v>
      </c>
      <c r="C1825">
        <v>19605.79</v>
      </c>
    </row>
    <row r="1826" spans="1:3">
      <c r="A1826" t="s">
        <v>1851</v>
      </c>
      <c r="B1826" t="s">
        <v>27</v>
      </c>
      <c r="C1826">
        <v>19314.330000000002</v>
      </c>
    </row>
    <row r="1827" spans="1:3">
      <c r="A1827" t="s">
        <v>1852</v>
      </c>
      <c r="B1827" t="s">
        <v>27</v>
      </c>
      <c r="C1827">
        <v>18540.61</v>
      </c>
    </row>
    <row r="1828" spans="1:3">
      <c r="A1828" t="s">
        <v>1853</v>
      </c>
      <c r="B1828" t="s">
        <v>27</v>
      </c>
      <c r="C1828">
        <v>17310.57</v>
      </c>
    </row>
    <row r="1829" spans="1:3">
      <c r="A1829" t="s">
        <v>1854</v>
      </c>
      <c r="B1829" t="s">
        <v>27</v>
      </c>
      <c r="C1829">
        <v>16871.96</v>
      </c>
    </row>
    <row r="1830" spans="1:3">
      <c r="A1830" t="s">
        <v>1855</v>
      </c>
      <c r="B1830" t="s">
        <v>27</v>
      </c>
      <c r="C1830">
        <v>16268.88</v>
      </c>
    </row>
    <row r="1831" spans="1:3">
      <c r="A1831" t="s">
        <v>1856</v>
      </c>
      <c r="B1831" t="s">
        <v>27</v>
      </c>
      <c r="C1831">
        <v>17013.12</v>
      </c>
    </row>
    <row r="1832" spans="1:3">
      <c r="A1832" t="s">
        <v>1857</v>
      </c>
      <c r="B1832" t="s">
        <v>27</v>
      </c>
      <c r="C1832">
        <v>16721.759999999998</v>
      </c>
    </row>
    <row r="1833" spans="1:3">
      <c r="A1833" t="s">
        <v>1858</v>
      </c>
      <c r="B1833" t="s">
        <v>27</v>
      </c>
      <c r="C1833">
        <v>16691.46</v>
      </c>
    </row>
    <row r="1834" spans="1:3">
      <c r="A1834" t="s">
        <v>1859</v>
      </c>
      <c r="B1834" t="s">
        <v>27</v>
      </c>
      <c r="C1834">
        <v>16675.580000000002</v>
      </c>
    </row>
    <row r="1835" spans="1:3">
      <c r="A1835" t="s">
        <v>1860</v>
      </c>
      <c r="B1835" t="s">
        <v>27</v>
      </c>
      <c r="C1835">
        <v>17323.61</v>
      </c>
    </row>
    <row r="1836" spans="1:3">
      <c r="A1836" t="s">
        <v>1861</v>
      </c>
      <c r="B1836" t="s">
        <v>27</v>
      </c>
      <c r="C1836">
        <v>17769.61</v>
      </c>
    </row>
    <row r="1837" spans="1:3">
      <c r="A1837" t="s">
        <v>1862</v>
      </c>
      <c r="B1837" t="s">
        <v>27</v>
      </c>
      <c r="C1837">
        <v>17460.25</v>
      </c>
    </row>
    <row r="1838" spans="1:3">
      <c r="A1838" t="s">
        <v>1863</v>
      </c>
      <c r="B1838" t="s">
        <v>27</v>
      </c>
      <c r="C1838">
        <v>17714.68</v>
      </c>
    </row>
    <row r="1839" spans="1:3">
      <c r="A1839" t="s">
        <v>1864</v>
      </c>
      <c r="B1839" t="s">
        <v>27</v>
      </c>
      <c r="C1839">
        <v>17775.57</v>
      </c>
    </row>
    <row r="1840" spans="1:3">
      <c r="A1840" t="s">
        <v>1865</v>
      </c>
      <c r="B1840" t="s">
        <v>27</v>
      </c>
      <c r="C1840">
        <v>17267.45</v>
      </c>
    </row>
    <row r="1841" spans="1:3">
      <c r="A1841" t="s">
        <v>1866</v>
      </c>
      <c r="B1841" t="s">
        <v>27</v>
      </c>
      <c r="C1841">
        <v>17079.36</v>
      </c>
    </row>
    <row r="1842" spans="1:3">
      <c r="A1842" t="s">
        <v>1867</v>
      </c>
      <c r="B1842" t="s">
        <v>27</v>
      </c>
      <c r="C1842">
        <v>17346.62</v>
      </c>
    </row>
    <row r="1843" spans="1:3">
      <c r="A1843" t="s">
        <v>1868</v>
      </c>
      <c r="B1843" t="s">
        <v>27</v>
      </c>
      <c r="C1843">
        <v>16794.78</v>
      </c>
    </row>
    <row r="1844" spans="1:3">
      <c r="A1844" t="s">
        <v>1869</v>
      </c>
      <c r="B1844" t="s">
        <v>27</v>
      </c>
      <c r="C1844">
        <v>16800.400000000001</v>
      </c>
    </row>
    <row r="1845" spans="1:3">
      <c r="A1845" t="s">
        <v>1870</v>
      </c>
      <c r="B1845" t="s">
        <v>27</v>
      </c>
      <c r="C1845">
        <v>16359.77</v>
      </c>
    </row>
    <row r="1846" spans="1:3">
      <c r="A1846" t="s">
        <v>1871</v>
      </c>
      <c r="B1846" t="s">
        <v>27</v>
      </c>
      <c r="C1846">
        <v>16514.990000000002</v>
      </c>
    </row>
    <row r="1847" spans="1:3">
      <c r="A1847" t="s">
        <v>1872</v>
      </c>
      <c r="B1847" t="s">
        <v>27</v>
      </c>
      <c r="C1847">
        <v>16697.79</v>
      </c>
    </row>
    <row r="1848" spans="1:3">
      <c r="A1848" t="s">
        <v>1873</v>
      </c>
      <c r="B1848" t="s">
        <v>27</v>
      </c>
      <c r="C1848">
        <v>16021.38</v>
      </c>
    </row>
    <row r="1849" spans="1:3">
      <c r="A1849" t="s">
        <v>1874</v>
      </c>
      <c r="B1849" t="s">
        <v>27</v>
      </c>
      <c r="C1849">
        <v>15669.17</v>
      </c>
    </row>
    <row r="1850" spans="1:3">
      <c r="A1850" t="s">
        <v>1875</v>
      </c>
      <c r="B1850" t="s">
        <v>27</v>
      </c>
      <c r="C1850">
        <v>15879.52</v>
      </c>
    </row>
    <row r="1851" spans="1:3">
      <c r="A1851" t="s">
        <v>1876</v>
      </c>
      <c r="B1851" t="s">
        <v>27</v>
      </c>
      <c r="C1851">
        <v>15468.76</v>
      </c>
    </row>
    <row r="1852" spans="1:3">
      <c r="A1852" t="s">
        <v>1877</v>
      </c>
      <c r="B1852" t="s">
        <v>27</v>
      </c>
      <c r="C1852">
        <v>15280.85</v>
      </c>
    </row>
    <row r="1853" spans="1:3">
      <c r="A1853" t="s">
        <v>1878</v>
      </c>
      <c r="B1853" t="s">
        <v>27</v>
      </c>
      <c r="C1853">
        <v>15728.85</v>
      </c>
    </row>
    <row r="1854" spans="1:3">
      <c r="A1854" t="s">
        <v>1879</v>
      </c>
      <c r="B1854" t="s">
        <v>27</v>
      </c>
      <c r="C1854">
        <v>16541.87</v>
      </c>
    </row>
    <row r="1855" spans="1:3">
      <c r="A1855" t="s">
        <v>1880</v>
      </c>
      <c r="B1855" t="s">
        <v>27</v>
      </c>
      <c r="C1855">
        <v>17013.650000000001</v>
      </c>
    </row>
    <row r="1856" spans="1:3">
      <c r="A1856" t="s">
        <v>1881</v>
      </c>
      <c r="B1856" t="s">
        <v>27</v>
      </c>
      <c r="C1856">
        <v>16822.21</v>
      </c>
    </row>
    <row r="1857" spans="1:3">
      <c r="A1857" t="s">
        <v>1882</v>
      </c>
      <c r="B1857" t="s">
        <v>27</v>
      </c>
      <c r="C1857">
        <v>16316</v>
      </c>
    </row>
    <row r="1858" spans="1:3">
      <c r="A1858" t="s">
        <v>1883</v>
      </c>
      <c r="B1858" t="s">
        <v>27</v>
      </c>
      <c r="C1858">
        <v>16746.71</v>
      </c>
    </row>
    <row r="1859" spans="1:3">
      <c r="A1859" t="s">
        <v>1884</v>
      </c>
      <c r="B1859" t="s">
        <v>27</v>
      </c>
      <c r="C1859">
        <v>15886.46</v>
      </c>
    </row>
    <row r="1860" spans="1:3">
      <c r="A1860" t="s">
        <v>1885</v>
      </c>
      <c r="B1860" t="s">
        <v>27</v>
      </c>
      <c r="C1860">
        <v>15864.6</v>
      </c>
    </row>
    <row r="1861" spans="1:3">
      <c r="A1861" t="s">
        <v>1886</v>
      </c>
      <c r="B1861" t="s">
        <v>27</v>
      </c>
      <c r="C1861">
        <v>15281.61</v>
      </c>
    </row>
    <row r="1862" spans="1:3">
      <c r="A1862" t="s">
        <v>1887</v>
      </c>
      <c r="B1862" t="s">
        <v>27</v>
      </c>
      <c r="C1862">
        <v>14396.89</v>
      </c>
    </row>
    <row r="1863" spans="1:3">
      <c r="A1863" t="s">
        <v>1888</v>
      </c>
      <c r="B1863" t="s">
        <v>27</v>
      </c>
      <c r="C1863">
        <v>14314.31</v>
      </c>
    </row>
    <row r="1864" spans="1:3">
      <c r="A1864" t="s">
        <v>1889</v>
      </c>
      <c r="B1864" t="s">
        <v>27</v>
      </c>
      <c r="C1864">
        <v>15314.81</v>
      </c>
    </row>
    <row r="1865" spans="1:3">
      <c r="A1865" t="s">
        <v>1890</v>
      </c>
      <c r="B1865" t="s">
        <v>27</v>
      </c>
      <c r="C1865">
        <v>15359.2</v>
      </c>
    </row>
    <row r="1866" spans="1:3">
      <c r="A1866" t="s">
        <v>1891</v>
      </c>
      <c r="B1866" t="s">
        <v>27</v>
      </c>
      <c r="C1866">
        <v>14887.38</v>
      </c>
    </row>
    <row r="1867" spans="1:3">
      <c r="A1867" t="s">
        <v>1892</v>
      </c>
      <c r="B1867" t="s">
        <v>27</v>
      </c>
      <c r="C1867">
        <v>14970.4</v>
      </c>
    </row>
    <row r="1868" spans="1:3">
      <c r="A1868" t="s">
        <v>1893</v>
      </c>
      <c r="B1868" t="s">
        <v>27</v>
      </c>
      <c r="C1868">
        <v>14918.41</v>
      </c>
    </row>
    <row r="1869" spans="1:3">
      <c r="A1869" t="s">
        <v>1894</v>
      </c>
      <c r="B1869" t="s">
        <v>27</v>
      </c>
      <c r="C1869">
        <v>14804.17</v>
      </c>
    </row>
    <row r="1870" spans="1:3">
      <c r="A1870" t="s">
        <v>1895</v>
      </c>
      <c r="B1870" t="s">
        <v>27</v>
      </c>
      <c r="C1870">
        <v>14371.78</v>
      </c>
    </row>
    <row r="1871" spans="1:3">
      <c r="A1871" t="s">
        <v>1896</v>
      </c>
      <c r="B1871" t="s">
        <v>27</v>
      </c>
      <c r="C1871">
        <v>14554.66</v>
      </c>
    </row>
    <row r="1872" spans="1:3">
      <c r="A1872" t="s">
        <v>1897</v>
      </c>
      <c r="B1872" t="s">
        <v>27</v>
      </c>
      <c r="C1872">
        <v>14521.83</v>
      </c>
    </row>
    <row r="1873" spans="1:3">
      <c r="A1873" t="s">
        <v>1898</v>
      </c>
      <c r="B1873" t="s">
        <v>27</v>
      </c>
      <c r="C1873">
        <v>14806.97</v>
      </c>
    </row>
    <row r="1874" spans="1:3">
      <c r="A1874" t="s">
        <v>1899</v>
      </c>
      <c r="B1874" t="s">
        <v>27</v>
      </c>
      <c r="C1874">
        <v>14296.55</v>
      </c>
    </row>
    <row r="1875" spans="1:3">
      <c r="A1875" t="s">
        <v>1900</v>
      </c>
      <c r="B1875" t="s">
        <v>27</v>
      </c>
      <c r="C1875">
        <v>14389.22</v>
      </c>
    </row>
    <row r="1876" spans="1:3">
      <c r="A1876" t="s">
        <v>1901</v>
      </c>
      <c r="B1876" t="s">
        <v>27</v>
      </c>
      <c r="C1876">
        <v>14455.92</v>
      </c>
    </row>
    <row r="1877" spans="1:3">
      <c r="A1877" t="s">
        <v>1902</v>
      </c>
      <c r="B1877" t="s">
        <v>27</v>
      </c>
      <c r="C1877">
        <v>14663.42</v>
      </c>
    </row>
    <row r="1878" spans="1:3">
      <c r="A1878" t="s">
        <v>1903</v>
      </c>
      <c r="B1878" t="s">
        <v>27</v>
      </c>
      <c r="C1878">
        <v>14099.07</v>
      </c>
    </row>
    <row r="1879" spans="1:3">
      <c r="A1879" t="s">
        <v>1904</v>
      </c>
      <c r="B1879" t="s">
        <v>27</v>
      </c>
      <c r="C1879">
        <v>14371.72</v>
      </c>
    </row>
    <row r="1880" spans="1:3">
      <c r="A1880" t="s">
        <v>1905</v>
      </c>
      <c r="B1880" t="s">
        <v>27</v>
      </c>
      <c r="C1880">
        <v>13873.71</v>
      </c>
    </row>
    <row r="1881" spans="1:3">
      <c r="A1881" t="s">
        <v>1906</v>
      </c>
      <c r="B1881" t="s">
        <v>27</v>
      </c>
      <c r="C1881">
        <v>13505.79</v>
      </c>
    </row>
    <row r="1882" spans="1:3">
      <c r="A1882" t="s">
        <v>1907</v>
      </c>
      <c r="B1882" t="s">
        <v>27</v>
      </c>
      <c r="C1882">
        <v>12987.8</v>
      </c>
    </row>
    <row r="1883" spans="1:3">
      <c r="A1883" t="s">
        <v>1908</v>
      </c>
      <c r="B1883" t="s">
        <v>27</v>
      </c>
      <c r="C1883">
        <v>12787.89</v>
      </c>
    </row>
    <row r="1884" spans="1:3">
      <c r="A1884" t="s">
        <v>1909</v>
      </c>
      <c r="B1884" t="s">
        <v>27</v>
      </c>
      <c r="C1884">
        <v>12561.37</v>
      </c>
    </row>
    <row r="1885" spans="1:3">
      <c r="A1885" t="s">
        <v>1910</v>
      </c>
      <c r="B1885" t="s">
        <v>27</v>
      </c>
      <c r="C1885">
        <v>12506.72</v>
      </c>
    </row>
    <row r="1886" spans="1:3">
      <c r="A1886" t="s">
        <v>1911</v>
      </c>
      <c r="B1886" t="s">
        <v>27</v>
      </c>
      <c r="C1886">
        <v>12600.85</v>
      </c>
    </row>
    <row r="1887" spans="1:3">
      <c r="A1887" t="s">
        <v>1912</v>
      </c>
      <c r="B1887" t="s">
        <v>27</v>
      </c>
      <c r="C1887">
        <v>12637.42</v>
      </c>
    </row>
    <row r="1888" spans="1:3">
      <c r="A1888" t="s">
        <v>1913</v>
      </c>
      <c r="B1888" t="s">
        <v>27</v>
      </c>
      <c r="C1888">
        <v>12754.34</v>
      </c>
    </row>
    <row r="1889" spans="1:3">
      <c r="A1889" t="s">
        <v>1914</v>
      </c>
      <c r="B1889" t="s">
        <v>27</v>
      </c>
      <c r="C1889">
        <v>12997.68</v>
      </c>
    </row>
    <row r="1890" spans="1:3">
      <c r="A1890" t="s">
        <v>1915</v>
      </c>
      <c r="B1890" t="s">
        <v>27</v>
      </c>
      <c r="C1890">
        <v>13601.41</v>
      </c>
    </row>
    <row r="1891" spans="1:3">
      <c r="A1891" t="s">
        <v>1916</v>
      </c>
      <c r="B1891" t="s">
        <v>27</v>
      </c>
      <c r="C1891">
        <v>14021.62</v>
      </c>
    </row>
    <row r="1892" spans="1:3">
      <c r="A1892" t="s">
        <v>1917</v>
      </c>
      <c r="B1892" t="s">
        <v>27</v>
      </c>
      <c r="C1892">
        <v>14026.45</v>
      </c>
    </row>
    <row r="1893" spans="1:3">
      <c r="A1893" t="s">
        <v>1918</v>
      </c>
      <c r="B1893" t="s">
        <v>27</v>
      </c>
      <c r="C1893">
        <v>14036.91</v>
      </c>
    </row>
    <row r="1894" spans="1:3">
      <c r="A1894" t="s">
        <v>1919</v>
      </c>
      <c r="B1894" t="s">
        <v>27</v>
      </c>
      <c r="C1894">
        <v>13269.73</v>
      </c>
    </row>
    <row r="1895" spans="1:3">
      <c r="A1895" t="s">
        <v>1920</v>
      </c>
      <c r="B1895" t="s">
        <v>27</v>
      </c>
      <c r="C1895">
        <v>13115.39</v>
      </c>
    </row>
    <row r="1896" spans="1:3">
      <c r="A1896" t="s">
        <v>1921</v>
      </c>
      <c r="B1896" t="s">
        <v>27</v>
      </c>
      <c r="C1896">
        <v>12633.53</v>
      </c>
    </row>
    <row r="1897" spans="1:3">
      <c r="A1897" t="s">
        <v>1922</v>
      </c>
      <c r="B1897" t="s">
        <v>27</v>
      </c>
      <c r="C1897">
        <v>12635.71</v>
      </c>
    </row>
    <row r="1898" spans="1:3">
      <c r="A1898" t="s">
        <v>1923</v>
      </c>
      <c r="B1898" t="s">
        <v>27</v>
      </c>
      <c r="C1898">
        <v>13044.87</v>
      </c>
    </row>
    <row r="1899" spans="1:3">
      <c r="A1899" t="s">
        <v>1924</v>
      </c>
      <c r="B1899" t="s">
        <v>27</v>
      </c>
      <c r="C1899">
        <v>12942.51</v>
      </c>
    </row>
    <row r="1900" spans="1:3">
      <c r="A1900" t="s">
        <v>1925</v>
      </c>
      <c r="B1900" t="s">
        <v>27</v>
      </c>
      <c r="C1900">
        <v>12411.44</v>
      </c>
    </row>
    <row r="1901" spans="1:3">
      <c r="A1901" t="s">
        <v>1926</v>
      </c>
      <c r="B1901" t="s">
        <v>27</v>
      </c>
      <c r="C1901">
        <v>12462.26</v>
      </c>
    </row>
    <row r="1902" spans="1:3">
      <c r="A1902" t="s">
        <v>1927</v>
      </c>
      <c r="B1902" t="s">
        <v>27</v>
      </c>
      <c r="C1902">
        <v>12179.56</v>
      </c>
    </row>
    <row r="1903" spans="1:3">
      <c r="A1903" t="s">
        <v>1928</v>
      </c>
      <c r="B1903" t="s">
        <v>27</v>
      </c>
      <c r="C1903">
        <v>12062.61</v>
      </c>
    </row>
    <row r="1904" spans="1:3">
      <c r="A1904" t="s">
        <v>1929</v>
      </c>
      <c r="B1904" t="s">
        <v>27</v>
      </c>
      <c r="C1904">
        <v>11903.67</v>
      </c>
    </row>
    <row r="1905" spans="1:3">
      <c r="A1905" t="s">
        <v>1930</v>
      </c>
      <c r="B1905" t="s">
        <v>27</v>
      </c>
      <c r="C1905">
        <v>11777.34</v>
      </c>
    </row>
    <row r="1906" spans="1:3">
      <c r="A1906" t="s">
        <v>1931</v>
      </c>
      <c r="B1906" t="s">
        <v>27</v>
      </c>
      <c r="C1906">
        <v>11650.42</v>
      </c>
    </row>
    <row r="1907" spans="1:3">
      <c r="A1907" t="s">
        <v>1932</v>
      </c>
      <c r="B1907" t="s">
        <v>27</v>
      </c>
      <c r="C1907">
        <v>11718.67</v>
      </c>
    </row>
    <row r="1908" spans="1:3">
      <c r="A1908" t="s">
        <v>1933</v>
      </c>
      <c r="B1908" t="s">
        <v>27</v>
      </c>
      <c r="C1908">
        <v>11902.45</v>
      </c>
    </row>
    <row r="1909" spans="1:3">
      <c r="A1909" t="s">
        <v>1934</v>
      </c>
      <c r="B1909" t="s">
        <v>27</v>
      </c>
      <c r="C1909">
        <v>12238.52</v>
      </c>
    </row>
    <row r="1910" spans="1:3">
      <c r="A1910" t="s">
        <v>1935</v>
      </c>
      <c r="B1910" t="s">
        <v>27</v>
      </c>
      <c r="C1910">
        <v>12040.29</v>
      </c>
    </row>
    <row r="1911" spans="1:3">
      <c r="A1911" t="s">
        <v>1936</v>
      </c>
      <c r="B1911" t="s">
        <v>27</v>
      </c>
      <c r="C1911">
        <v>11903.98</v>
      </c>
    </row>
    <row r="1912" spans="1:3">
      <c r="A1912" t="s">
        <v>1937</v>
      </c>
      <c r="B1912" t="s">
        <v>27</v>
      </c>
      <c r="C1912">
        <v>12265.77</v>
      </c>
    </row>
    <row r="1913" spans="1:3">
      <c r="A1913" t="s">
        <v>1938</v>
      </c>
      <c r="B1913" t="s">
        <v>27</v>
      </c>
      <c r="C1913">
        <v>12182.04</v>
      </c>
    </row>
    <row r="1914" spans="1:3">
      <c r="A1914" t="s">
        <v>1939</v>
      </c>
      <c r="B1914" t="s">
        <v>27</v>
      </c>
      <c r="C1914">
        <v>11331.99</v>
      </c>
    </row>
    <row r="1915" spans="1:3">
      <c r="A1915" t="s">
        <v>1940</v>
      </c>
      <c r="B1915" t="s">
        <v>27</v>
      </c>
      <c r="C1915">
        <v>10978.37</v>
      </c>
    </row>
    <row r="1916" spans="1:3">
      <c r="A1916" t="s">
        <v>1941</v>
      </c>
      <c r="B1916" t="s">
        <v>27</v>
      </c>
      <c r="C1916">
        <v>10745.15</v>
      </c>
    </row>
    <row r="1917" spans="1:3">
      <c r="A1917" t="s">
        <v>1942</v>
      </c>
      <c r="B1917" t="s">
        <v>27</v>
      </c>
      <c r="C1917">
        <v>10371.799999999999</v>
      </c>
    </row>
    <row r="1918" spans="1:3">
      <c r="A1918" t="s">
        <v>1943</v>
      </c>
      <c r="B1918" t="s">
        <v>27</v>
      </c>
      <c r="C1918">
        <v>10467.84</v>
      </c>
    </row>
    <row r="1919" spans="1:3">
      <c r="A1919" t="s">
        <v>1944</v>
      </c>
      <c r="B1919" t="s">
        <v>27</v>
      </c>
      <c r="C1919">
        <v>10568.86</v>
      </c>
    </row>
    <row r="1920" spans="1:3">
      <c r="A1920" t="s">
        <v>1945</v>
      </c>
      <c r="B1920" t="s">
        <v>27</v>
      </c>
      <c r="C1920">
        <v>10473.299999999999</v>
      </c>
    </row>
    <row r="1921" spans="1:3">
      <c r="A1921" t="s">
        <v>1946</v>
      </c>
      <c r="B1921" t="s">
        <v>27</v>
      </c>
      <c r="C1921">
        <v>10685.8</v>
      </c>
    </row>
    <row r="1922" spans="1:3">
      <c r="A1922" t="s">
        <v>1947</v>
      </c>
      <c r="B1922" t="s">
        <v>27</v>
      </c>
      <c r="C1922">
        <v>10400.73</v>
      </c>
    </row>
    <row r="1923" spans="1:3">
      <c r="A1923" t="s">
        <v>1948</v>
      </c>
      <c r="B1923" t="s">
        <v>27</v>
      </c>
      <c r="C1923">
        <v>10203.02</v>
      </c>
    </row>
    <row r="1924" spans="1:3">
      <c r="A1924" t="s">
        <v>1949</v>
      </c>
      <c r="B1924" t="s">
        <v>27</v>
      </c>
      <c r="C1924">
        <v>9872.9500000000007</v>
      </c>
    </row>
    <row r="1925" spans="1:3">
      <c r="A1925" t="s">
        <v>1950</v>
      </c>
      <c r="B1925" t="s">
        <v>27</v>
      </c>
      <c r="C1925">
        <v>9563.3700000000008</v>
      </c>
    </row>
    <row r="1926" spans="1:3">
      <c r="A1926" t="s">
        <v>1951</v>
      </c>
      <c r="B1926" t="s">
        <v>27</v>
      </c>
      <c r="C1926">
        <v>9562.66</v>
      </c>
    </row>
    <row r="1927" spans="1:3">
      <c r="A1927" t="s">
        <v>1952</v>
      </c>
      <c r="B1927" t="s">
        <v>27</v>
      </c>
      <c r="C1927">
        <v>9589.3700000000008</v>
      </c>
    </row>
    <row r="1928" spans="1:3">
      <c r="A1928" t="s">
        <v>1953</v>
      </c>
      <c r="B1928" t="s">
        <v>27</v>
      </c>
      <c r="C1928">
        <v>9625.15</v>
      </c>
    </row>
    <row r="1929" spans="1:3">
      <c r="A1929" t="s">
        <v>1954</v>
      </c>
      <c r="B1929" t="s">
        <v>27</v>
      </c>
      <c r="C1929">
        <v>9671.57</v>
      </c>
    </row>
    <row r="1930" spans="1:3">
      <c r="A1930" t="s">
        <v>1955</v>
      </c>
      <c r="B1930" t="s">
        <v>27</v>
      </c>
      <c r="C1930">
        <v>9664</v>
      </c>
    </row>
    <row r="1931" spans="1:3">
      <c r="A1931" t="s">
        <v>1956</v>
      </c>
      <c r="B1931" t="s">
        <v>27</v>
      </c>
      <c r="C1931">
        <v>9908.7800000000007</v>
      </c>
    </row>
    <row r="1932" spans="1:3">
      <c r="A1932" t="s">
        <v>1957</v>
      </c>
      <c r="B1932" t="s">
        <v>27</v>
      </c>
      <c r="C1932">
        <v>10000</v>
      </c>
    </row>
    <row r="1933" spans="1:3">
      <c r="A1933" t="s">
        <v>1958</v>
      </c>
      <c r="B1933" t="s">
        <v>27</v>
      </c>
      <c r="C1933">
        <v>9746.5400000000009</v>
      </c>
    </row>
    <row r="1934" spans="1:3">
      <c r="A1934" t="s">
        <v>1959</v>
      </c>
      <c r="B1934" t="s">
        <v>27</v>
      </c>
      <c r="C1934">
        <v>9428.7099999999991</v>
      </c>
    </row>
    <row r="1935" spans="1:3">
      <c r="A1935" t="s">
        <v>1960</v>
      </c>
      <c r="B1935" t="s">
        <v>27</v>
      </c>
      <c r="C1935">
        <v>9177.5</v>
      </c>
    </row>
    <row r="1936" spans="1:3">
      <c r="A1936" t="s">
        <v>1961</v>
      </c>
      <c r="B1936" t="s">
        <v>27</v>
      </c>
      <c r="C1936">
        <v>9036.17</v>
      </c>
    </row>
    <row r="1937" spans="1:3">
      <c r="A1937" t="s">
        <v>1962</v>
      </c>
      <c r="B1937" t="s">
        <v>27</v>
      </c>
      <c r="C1937">
        <v>8674.7000000000007</v>
      </c>
    </row>
    <row r="1938" spans="1:3">
      <c r="A1938" t="s">
        <v>1963</v>
      </c>
      <c r="B1938" t="s">
        <v>27</v>
      </c>
      <c r="C1938">
        <v>8582.77</v>
      </c>
    </row>
    <row r="1939" spans="1:3">
      <c r="A1939" t="s">
        <v>1964</v>
      </c>
      <c r="B1939" t="s">
        <v>27</v>
      </c>
      <c r="C1939">
        <v>8488.5499999999993</v>
      </c>
    </row>
    <row r="1940" spans="1:3">
      <c r="A1940" t="s">
        <v>1965</v>
      </c>
      <c r="B1940" t="s">
        <v>27</v>
      </c>
      <c r="C1940">
        <v>8412.49</v>
      </c>
    </row>
    <row r="1941" spans="1:3">
      <c r="A1941" t="s">
        <v>1966</v>
      </c>
      <c r="B1941" t="s">
        <v>27</v>
      </c>
      <c r="C1941">
        <v>8694.89</v>
      </c>
    </row>
    <row r="1942" spans="1:3">
      <c r="A1942" t="s">
        <v>1967</v>
      </c>
      <c r="B1942" t="s">
        <v>27</v>
      </c>
      <c r="C1942">
        <v>8250.2999999999993</v>
      </c>
    </row>
    <row r="1943" spans="1:3">
      <c r="A1943" t="s">
        <v>1968</v>
      </c>
      <c r="B1943" t="s">
        <v>27</v>
      </c>
      <c r="C1943">
        <v>8151.42</v>
      </c>
    </row>
    <row r="1944" spans="1:3">
      <c r="A1944" t="s">
        <v>1969</v>
      </c>
      <c r="B1944" t="s">
        <v>27</v>
      </c>
      <c r="C1944">
        <v>8257.7000000000007</v>
      </c>
    </row>
    <row r="1945" spans="1:3">
      <c r="A1945" t="s">
        <v>1970</v>
      </c>
      <c r="B1945" t="s">
        <v>27</v>
      </c>
      <c r="C1945">
        <v>8009.35</v>
      </c>
    </row>
    <row r="1946" spans="1:3">
      <c r="A1946" t="s">
        <v>1971</v>
      </c>
      <c r="B1946" t="s">
        <v>27</v>
      </c>
      <c r="C1946">
        <v>7876.96</v>
      </c>
    </row>
    <row r="1947" spans="1:3">
      <c r="A1947" t="s">
        <v>1972</v>
      </c>
      <c r="B1947" t="s">
        <v>27</v>
      </c>
      <c r="C1947">
        <v>7883.4</v>
      </c>
    </row>
    <row r="1948" spans="1:3">
      <c r="A1948" t="s">
        <v>1973</v>
      </c>
      <c r="B1948" t="s">
        <v>27</v>
      </c>
      <c r="C1948">
        <v>8266.4500000000007</v>
      </c>
    </row>
    <row r="1949" spans="1:3">
      <c r="A1949" t="s">
        <v>1974</v>
      </c>
      <c r="B1949" t="s">
        <v>27</v>
      </c>
      <c r="C1949">
        <v>7997.5</v>
      </c>
    </row>
    <row r="1950" spans="1:3">
      <c r="A1950" t="s">
        <v>1975</v>
      </c>
      <c r="B1950" t="s">
        <v>27</v>
      </c>
      <c r="C1950">
        <v>7788.67</v>
      </c>
    </row>
    <row r="1951" spans="1:3">
      <c r="A1951" t="s">
        <v>1976</v>
      </c>
      <c r="B1951" t="s">
        <v>27</v>
      </c>
      <c r="C1951">
        <v>7686.94</v>
      </c>
    </row>
    <row r="1952" spans="1:3">
      <c r="A1952" t="s">
        <v>1977</v>
      </c>
      <c r="B1952" t="s">
        <v>27</v>
      </c>
      <c r="C1952">
        <v>7914.37</v>
      </c>
    </row>
    <row r="1953" spans="1:3">
      <c r="A1953" t="s">
        <v>1978</v>
      </c>
      <c r="B1953" t="s">
        <v>27</v>
      </c>
      <c r="C1953">
        <v>8205.7999999999993</v>
      </c>
    </row>
    <row r="1954" spans="1:3">
      <c r="A1954" t="s">
        <v>1979</v>
      </c>
      <c r="B1954" t="s">
        <v>27</v>
      </c>
      <c r="C1954">
        <v>8183.43</v>
      </c>
    </row>
    <row r="1955" spans="1:3">
      <c r="A1955" t="s">
        <v>1980</v>
      </c>
      <c r="B1955" t="s">
        <v>27</v>
      </c>
      <c r="C1955">
        <v>7961.82</v>
      </c>
    </row>
    <row r="1956" spans="1:3">
      <c r="A1956" t="s">
        <v>1981</v>
      </c>
      <c r="B1956" t="s">
        <v>27</v>
      </c>
      <c r="C1956">
        <v>7813.72</v>
      </c>
    </row>
    <row r="1957" spans="1:3">
      <c r="A1957" t="s">
        <v>1982</v>
      </c>
      <c r="B1957" t="s">
        <v>27</v>
      </c>
      <c r="C1957">
        <v>7443.84</v>
      </c>
    </row>
    <row r="1958" spans="1:3">
      <c r="A1958" t="s">
        <v>1983</v>
      </c>
      <c r="B1958" t="s">
        <v>27</v>
      </c>
      <c r="C1958">
        <v>7582.18</v>
      </c>
    </row>
    <row r="1959" spans="1:3">
      <c r="A1959" t="s">
        <v>1984</v>
      </c>
      <c r="B1959" t="s">
        <v>27</v>
      </c>
      <c r="C1959">
        <v>7742.22</v>
      </c>
    </row>
    <row r="1960" spans="1:3">
      <c r="A1960" t="s">
        <v>1985</v>
      </c>
      <c r="B1960" t="s">
        <v>27</v>
      </c>
      <c r="C1960">
        <v>7776.46</v>
      </c>
    </row>
    <row r="1961" spans="1:3">
      <c r="A1961" t="s">
        <v>1986</v>
      </c>
      <c r="B1961" t="s">
        <v>27</v>
      </c>
      <c r="C1961">
        <v>7362.87</v>
      </c>
    </row>
    <row r="1962" spans="1:3">
      <c r="A1962" t="s">
        <v>1987</v>
      </c>
      <c r="B1962" t="s">
        <v>27</v>
      </c>
      <c r="C1962">
        <v>7276.48</v>
      </c>
    </row>
    <row r="1963" spans="1:3">
      <c r="A1963" t="s">
        <v>1988</v>
      </c>
      <c r="B1963" t="s">
        <v>27</v>
      </c>
      <c r="C1963">
        <v>7020.22</v>
      </c>
    </row>
    <row r="1964" spans="1:3">
      <c r="A1964" t="s">
        <v>1989</v>
      </c>
      <c r="B1964" t="s">
        <v>27</v>
      </c>
      <c r="C1964">
        <v>7005.05</v>
      </c>
    </row>
    <row r="1965" spans="1:3">
      <c r="A1965" t="s">
        <v>1990</v>
      </c>
      <c r="B1965" t="s">
        <v>27</v>
      </c>
      <c r="C1965">
        <v>6868.34</v>
      </c>
    </row>
    <row r="1966" spans="1:3">
      <c r="A1966" t="s">
        <v>1991</v>
      </c>
      <c r="B1966" t="s">
        <v>27</v>
      </c>
      <c r="C1966">
        <v>7130.36</v>
      </c>
    </row>
    <row r="1967" spans="1:3">
      <c r="A1967" t="s">
        <v>1992</v>
      </c>
      <c r="B1967" t="s">
        <v>27</v>
      </c>
      <c r="C1967">
        <v>7093.06</v>
      </c>
    </row>
    <row r="1968" spans="1:3">
      <c r="A1968" t="s">
        <v>1993</v>
      </c>
      <c r="B1968" t="s">
        <v>27</v>
      </c>
      <c r="C1968">
        <v>7032.3</v>
      </c>
    </row>
    <row r="1969" spans="1:3">
      <c r="A1969" t="s">
        <v>1994</v>
      </c>
      <c r="B1969" t="s">
        <v>27</v>
      </c>
      <c r="C1969">
        <v>6873.98</v>
      </c>
    </row>
    <row r="1970" spans="1:3">
      <c r="A1970" t="s">
        <v>1995</v>
      </c>
      <c r="B1970" t="s">
        <v>27</v>
      </c>
      <c r="C1970">
        <v>6957.4</v>
      </c>
    </row>
    <row r="1971" spans="1:3">
      <c r="A1971" t="s">
        <v>1996</v>
      </c>
      <c r="B1971" t="s">
        <v>27</v>
      </c>
      <c r="C1971">
        <v>7261.84</v>
      </c>
    </row>
    <row r="1972" spans="1:3">
      <c r="A1972" t="s">
        <v>1997</v>
      </c>
      <c r="B1972" t="s">
        <v>27</v>
      </c>
      <c r="C1972">
        <v>7268.42</v>
      </c>
    </row>
    <row r="1973" spans="1:3">
      <c r="A1973" t="s">
        <v>1998</v>
      </c>
      <c r="B1973" t="s">
        <v>27</v>
      </c>
      <c r="C1973">
        <v>7147.34</v>
      </c>
    </row>
    <row r="1974" spans="1:3">
      <c r="A1974" t="s">
        <v>1999</v>
      </c>
      <c r="B1974" t="s">
        <v>27</v>
      </c>
      <c r="C1974">
        <v>7102.71</v>
      </c>
    </row>
    <row r="1975" spans="1:3">
      <c r="A1975" t="s">
        <v>2000</v>
      </c>
      <c r="B1975" t="s">
        <v>27</v>
      </c>
      <c r="C1975">
        <v>6788.35</v>
      </c>
    </row>
    <row r="1976" spans="1:3">
      <c r="A1976" t="s">
        <v>2001</v>
      </c>
      <c r="B1976" t="s">
        <v>27</v>
      </c>
      <c r="C1976">
        <v>6796.06</v>
      </c>
    </row>
    <row r="1977" spans="1:3">
      <c r="A1977" t="s">
        <v>2002</v>
      </c>
      <c r="B1977" t="s">
        <v>27</v>
      </c>
      <c r="C1977">
        <v>6678.9</v>
      </c>
    </row>
    <row r="1978" spans="1:3">
      <c r="A1978" t="s">
        <v>2003</v>
      </c>
      <c r="B1978" t="s">
        <v>27</v>
      </c>
      <c r="C1978">
        <v>6701.37</v>
      </c>
    </row>
    <row r="1979" spans="1:3">
      <c r="A1979" t="s">
        <v>2004</v>
      </c>
      <c r="B1979" t="s">
        <v>27</v>
      </c>
      <c r="C1979">
        <v>6598.14</v>
      </c>
    </row>
    <row r="1980" spans="1:3">
      <c r="A1980" t="s">
        <v>2005</v>
      </c>
      <c r="B1980" t="s">
        <v>27</v>
      </c>
      <c r="C1980">
        <v>6483.07</v>
      </c>
    </row>
    <row r="1981" spans="1:3">
      <c r="A1981" t="s">
        <v>2006</v>
      </c>
      <c r="B1981" t="s">
        <v>27</v>
      </c>
      <c r="C1981">
        <v>6525.75</v>
      </c>
    </row>
    <row r="1982" spans="1:3">
      <c r="A1982" t="s">
        <v>2007</v>
      </c>
      <c r="B1982" t="s">
        <v>27</v>
      </c>
      <c r="C1982">
        <v>6632.68</v>
      </c>
    </row>
    <row r="1983" spans="1:3">
      <c r="A1983" t="s">
        <v>2008</v>
      </c>
      <c r="B1983" t="s">
        <v>27</v>
      </c>
      <c r="C1983">
        <v>6599.88</v>
      </c>
    </row>
    <row r="1984" spans="1:3">
      <c r="A1984" t="s">
        <v>2009</v>
      </c>
      <c r="B1984" t="s">
        <v>27</v>
      </c>
      <c r="C1984">
        <v>6616.8</v>
      </c>
    </row>
    <row r="1985" spans="1:3">
      <c r="A1985" t="s">
        <v>2010</v>
      </c>
      <c r="B1985" t="s">
        <v>27</v>
      </c>
      <c r="C1985">
        <v>6595.73</v>
      </c>
    </row>
    <row r="1986" spans="1:3">
      <c r="A1986" t="s">
        <v>2011</v>
      </c>
      <c r="B1986" t="s">
        <v>27</v>
      </c>
      <c r="C1986">
        <v>6438.78</v>
      </c>
    </row>
    <row r="1987" spans="1:3">
      <c r="A1987" t="s">
        <v>2012</v>
      </c>
      <c r="B1987" t="s">
        <v>27</v>
      </c>
      <c r="C1987">
        <v>6339.55</v>
      </c>
    </row>
    <row r="1988" spans="1:3">
      <c r="A1988" t="s">
        <v>2013</v>
      </c>
      <c r="B1988" t="s">
        <v>27</v>
      </c>
      <c r="C1988">
        <v>6264.94</v>
      </c>
    </row>
    <row r="1989" spans="1:3">
      <c r="A1989" t="s">
        <v>2014</v>
      </c>
      <c r="B1989" t="s">
        <v>27</v>
      </c>
      <c r="C1989">
        <v>6231.41</v>
      </c>
    </row>
    <row r="1990" spans="1:3">
      <c r="A1990" t="s">
        <v>2015</v>
      </c>
      <c r="B1990" t="s">
        <v>27</v>
      </c>
      <c r="C1990">
        <v>6347.5</v>
      </c>
    </row>
    <row r="1991" spans="1:3">
      <c r="A1991" t="s">
        <v>2016</v>
      </c>
      <c r="B1991" t="s">
        <v>27</v>
      </c>
      <c r="C1991">
        <v>6319.36</v>
      </c>
    </row>
    <row r="1992" spans="1:3">
      <c r="A1992" t="s">
        <v>2017</v>
      </c>
      <c r="B1992" t="s">
        <v>27</v>
      </c>
      <c r="C1992">
        <v>6341.7</v>
      </c>
    </row>
    <row r="1993" spans="1:3">
      <c r="A1993" t="s">
        <v>2018</v>
      </c>
      <c r="B1993" t="s">
        <v>27</v>
      </c>
      <c r="C1993">
        <v>6499.15</v>
      </c>
    </row>
    <row r="1994" spans="1:3">
      <c r="A1994" t="s">
        <v>2019</v>
      </c>
      <c r="B1994" t="s">
        <v>27</v>
      </c>
      <c r="C1994">
        <v>6251.83</v>
      </c>
    </row>
    <row r="1995" spans="1:3">
      <c r="A1995" t="s">
        <v>2020</v>
      </c>
      <c r="B1995" t="s">
        <v>27</v>
      </c>
      <c r="C1995">
        <v>6181.92</v>
      </c>
    </row>
    <row r="1996" spans="1:3">
      <c r="A1996" t="s">
        <v>2021</v>
      </c>
      <c r="B1996" t="s">
        <v>27</v>
      </c>
      <c r="C1996">
        <v>6125.16</v>
      </c>
    </row>
    <row r="1997" spans="1:3">
      <c r="A1997" t="s">
        <v>2022</v>
      </c>
      <c r="B1997" t="s">
        <v>27</v>
      </c>
      <c r="C1997">
        <v>6090.7</v>
      </c>
    </row>
    <row r="1998" spans="1:3">
      <c r="A1998" t="s">
        <v>2023</v>
      </c>
      <c r="B1998" t="s">
        <v>27</v>
      </c>
      <c r="C1998">
        <v>6165.31</v>
      </c>
    </row>
    <row r="1999" spans="1:3">
      <c r="A1999" t="s">
        <v>2024</v>
      </c>
      <c r="B1999" t="s">
        <v>27</v>
      </c>
      <c r="C1999">
        <v>6108.38</v>
      </c>
    </row>
    <row r="2000" spans="1:3">
      <c r="A2000" t="s">
        <v>2025</v>
      </c>
      <c r="B2000" t="s">
        <v>27</v>
      </c>
      <c r="C2000">
        <v>6100.94</v>
      </c>
    </row>
    <row r="2001" spans="1:3">
      <c r="A2001" t="s">
        <v>2026</v>
      </c>
      <c r="B2001" t="s">
        <v>27</v>
      </c>
      <c r="C2001">
        <v>6055.23</v>
      </c>
    </row>
    <row r="2002" spans="1:3">
      <c r="A2002" t="s">
        <v>2027</v>
      </c>
      <c r="B2002" t="s">
        <v>27</v>
      </c>
      <c r="C2002">
        <v>6127.29</v>
      </c>
    </row>
    <row r="2003" spans="1:3">
      <c r="A2003" t="s">
        <v>2028</v>
      </c>
      <c r="B2003" t="s">
        <v>27</v>
      </c>
      <c r="C2003">
        <v>6425.15</v>
      </c>
    </row>
    <row r="2004" spans="1:3">
      <c r="A2004" t="s">
        <v>2029</v>
      </c>
      <c r="B2004" t="s">
        <v>27</v>
      </c>
      <c r="C2004">
        <v>6624.16</v>
      </c>
    </row>
    <row r="2005" spans="1:3">
      <c r="A2005" t="s">
        <v>2030</v>
      </c>
      <c r="B2005" t="s">
        <v>27</v>
      </c>
      <c r="C2005">
        <v>6521.02</v>
      </c>
    </row>
    <row r="2006" spans="1:3">
      <c r="A2006" t="s">
        <v>2031</v>
      </c>
      <c r="B2006" t="s">
        <v>27</v>
      </c>
      <c r="C2006">
        <v>6546.61</v>
      </c>
    </row>
    <row r="2007" spans="1:3">
      <c r="A2007" t="s">
        <v>2032</v>
      </c>
      <c r="B2007" t="s">
        <v>27</v>
      </c>
      <c r="C2007">
        <v>6639.94</v>
      </c>
    </row>
    <row r="2008" spans="1:3">
      <c r="A2008" t="s">
        <v>2033</v>
      </c>
      <c r="B2008" t="s">
        <v>27</v>
      </c>
      <c r="C2008">
        <v>6464.51</v>
      </c>
    </row>
    <row r="2009" spans="1:3">
      <c r="A2009" t="s">
        <v>2034</v>
      </c>
      <c r="B2009" t="s">
        <v>27</v>
      </c>
      <c r="C2009">
        <v>6526.95</v>
      </c>
    </row>
    <row r="2010" spans="1:3">
      <c r="A2010" t="s">
        <v>2035</v>
      </c>
      <c r="B2010" t="s">
        <v>27</v>
      </c>
      <c r="C2010">
        <v>6362.09</v>
      </c>
    </row>
    <row r="2011" spans="1:3">
      <c r="A2011" t="s">
        <v>2036</v>
      </c>
      <c r="B2011" t="s">
        <v>27</v>
      </c>
      <c r="C2011">
        <v>5526.18</v>
      </c>
    </row>
    <row r="2012" spans="1:3">
      <c r="A2012" t="s">
        <v>2037</v>
      </c>
      <c r="B2012" t="s">
        <v>27</v>
      </c>
      <c r="C2012">
        <v>5458.16</v>
      </c>
    </row>
    <row r="2013" spans="1:3">
      <c r="A2013" t="s">
        <v>2038</v>
      </c>
      <c r="B2013" t="s">
        <v>27</v>
      </c>
      <c r="C2013">
        <v>5409.38</v>
      </c>
    </row>
    <row r="2014" spans="1:3">
      <c r="A2014" t="s">
        <v>2039</v>
      </c>
      <c r="B2014" t="s">
        <v>27</v>
      </c>
      <c r="C2014">
        <v>5503.27</v>
      </c>
    </row>
    <row r="2015" spans="1:3">
      <c r="A2015" t="s">
        <v>2040</v>
      </c>
      <c r="B2015" t="s">
        <v>27</v>
      </c>
      <c r="C2015">
        <v>5603.99</v>
      </c>
    </row>
    <row r="2016" spans="1:3">
      <c r="A2016" t="s">
        <v>2041</v>
      </c>
      <c r="B2016" t="s">
        <v>27</v>
      </c>
      <c r="C2016">
        <v>5535.75</v>
      </c>
    </row>
    <row r="2017" spans="1:3">
      <c r="A2017" t="s">
        <v>2042</v>
      </c>
      <c r="B2017" t="s">
        <v>27</v>
      </c>
      <c r="C2017">
        <v>5396.81</v>
      </c>
    </row>
    <row r="2018" spans="1:3">
      <c r="A2018" t="s">
        <v>2043</v>
      </c>
      <c r="B2018" t="s">
        <v>27</v>
      </c>
      <c r="C2018">
        <v>5249.43</v>
      </c>
    </row>
    <row r="2019" spans="1:3">
      <c r="A2019" t="s">
        <v>2044</v>
      </c>
      <c r="B2019" t="s">
        <v>27</v>
      </c>
      <c r="C2019">
        <v>5166.82</v>
      </c>
    </row>
    <row r="2020" spans="1:3">
      <c r="A2020" t="s">
        <v>2045</v>
      </c>
      <c r="B2020" t="s">
        <v>27</v>
      </c>
      <c r="C2020">
        <v>5060.95</v>
      </c>
    </row>
    <row r="2021" spans="1:3">
      <c r="A2021" t="s">
        <v>2046</v>
      </c>
      <c r="B2021" t="s">
        <v>27</v>
      </c>
      <c r="C2021">
        <v>5024.57</v>
      </c>
    </row>
    <row r="2022" spans="1:3">
      <c r="A2022" t="s">
        <v>2047</v>
      </c>
      <c r="B2022" t="s">
        <v>27</v>
      </c>
      <c r="C2022">
        <v>5068.58</v>
      </c>
    </row>
    <row r="2023" spans="1:3">
      <c r="A2023" t="s">
        <v>2048</v>
      </c>
      <c r="B2023" t="s">
        <v>27</v>
      </c>
      <c r="C2023">
        <v>5158.32</v>
      </c>
    </row>
    <row r="2024" spans="1:3">
      <c r="A2024" t="s">
        <v>2049</v>
      </c>
      <c r="B2024" t="s">
        <v>27</v>
      </c>
      <c r="C2024">
        <v>5110.16</v>
      </c>
    </row>
    <row r="2025" spans="1:3">
      <c r="A2025" t="s">
        <v>2050</v>
      </c>
      <c r="B2025" t="s">
        <v>27</v>
      </c>
      <c r="C2025">
        <v>5100.72</v>
      </c>
    </row>
    <row r="2026" spans="1:3">
      <c r="A2026" t="s">
        <v>2051</v>
      </c>
      <c r="B2026" t="s">
        <v>27</v>
      </c>
      <c r="C2026">
        <v>5028.84</v>
      </c>
    </row>
    <row r="2027" spans="1:3">
      <c r="A2027" t="s">
        <v>2052</v>
      </c>
      <c r="B2027" t="s">
        <v>27</v>
      </c>
      <c r="C2027">
        <v>5353.76</v>
      </c>
    </row>
    <row r="2028" spans="1:3">
      <c r="A2028" t="s">
        <v>2053</v>
      </c>
      <c r="B2028" t="s">
        <v>27</v>
      </c>
      <c r="C2028">
        <v>5598.52</v>
      </c>
    </row>
    <row r="2029" spans="1:3">
      <c r="A2029" t="s">
        <v>2054</v>
      </c>
      <c r="B2029" t="s">
        <v>27</v>
      </c>
      <c r="C2029">
        <v>5355.12</v>
      </c>
    </row>
    <row r="2030" spans="1:3">
      <c r="A2030" t="s">
        <v>2055</v>
      </c>
      <c r="B2030" t="s">
        <v>27</v>
      </c>
      <c r="C2030">
        <v>5243.25</v>
      </c>
    </row>
    <row r="2031" spans="1:3">
      <c r="A2031" t="s">
        <v>2056</v>
      </c>
      <c r="B2031" t="s">
        <v>27</v>
      </c>
      <c r="C2031">
        <v>5062.8599999999997</v>
      </c>
    </row>
    <row r="2032" spans="1:3">
      <c r="A2032" t="s">
        <v>2057</v>
      </c>
      <c r="B2032" t="s">
        <v>27</v>
      </c>
      <c r="C2032">
        <v>5100.6400000000003</v>
      </c>
    </row>
    <row r="2033" spans="1:3">
      <c r="A2033" t="s">
        <v>2058</v>
      </c>
      <c r="B2033" t="s">
        <v>27</v>
      </c>
      <c r="C2033">
        <v>5047.7</v>
      </c>
    </row>
    <row r="2034" spans="1:3">
      <c r="A2034" t="s">
        <v>2059</v>
      </c>
      <c r="B2034" t="s">
        <v>27</v>
      </c>
      <c r="C2034">
        <v>4994.24</v>
      </c>
    </row>
    <row r="2035" spans="1:3">
      <c r="A2035" t="s">
        <v>2060</v>
      </c>
      <c r="B2035" t="s">
        <v>27</v>
      </c>
      <c r="C2035">
        <v>5012.53</v>
      </c>
    </row>
    <row r="2036" spans="1:3">
      <c r="A2036" t="s">
        <v>2061</v>
      </c>
      <c r="B2036" t="s">
        <v>27</v>
      </c>
      <c r="C2036">
        <v>5076.8500000000004</v>
      </c>
    </row>
    <row r="2037" spans="1:3">
      <c r="A2037" t="s">
        <v>2062</v>
      </c>
      <c r="B2037" t="s">
        <v>27</v>
      </c>
      <c r="C2037">
        <v>5058.13</v>
      </c>
    </row>
    <row r="2038" spans="1:3">
      <c r="A2038" t="s">
        <v>2063</v>
      </c>
      <c r="B2038" t="s">
        <v>27</v>
      </c>
      <c r="C2038">
        <v>4868.92</v>
      </c>
    </row>
    <row r="2039" spans="1:3">
      <c r="A2039" t="s">
        <v>2064</v>
      </c>
      <c r="B2039" t="s">
        <v>27</v>
      </c>
      <c r="C2039">
        <v>4799.7299999999996</v>
      </c>
    </row>
    <row r="2040" spans="1:3">
      <c r="A2040" t="s">
        <v>2065</v>
      </c>
      <c r="B2040" t="s">
        <v>27</v>
      </c>
      <c r="C2040">
        <v>4798.53</v>
      </c>
    </row>
    <row r="2041" spans="1:3">
      <c r="A2041" t="s">
        <v>2066</v>
      </c>
      <c r="B2041" t="s">
        <v>27</v>
      </c>
      <c r="C2041">
        <v>4917.76</v>
      </c>
    </row>
    <row r="2042" spans="1:3">
      <c r="A2042" t="s">
        <v>2067</v>
      </c>
      <c r="B2042" t="s">
        <v>27</v>
      </c>
      <c r="C2042">
        <v>4890.24</v>
      </c>
    </row>
    <row r="2043" spans="1:3">
      <c r="A2043" t="s">
        <v>2068</v>
      </c>
      <c r="B2043" t="s">
        <v>27</v>
      </c>
      <c r="C2043">
        <v>4741.82</v>
      </c>
    </row>
    <row r="2044" spans="1:3">
      <c r="A2044" t="s">
        <v>2069</v>
      </c>
      <c r="B2044" t="s">
        <v>27</v>
      </c>
      <c r="C2044">
        <v>4598.88</v>
      </c>
    </row>
    <row r="2045" spans="1:3">
      <c r="A2045" t="s">
        <v>2070</v>
      </c>
      <c r="B2045" t="s">
        <v>27</v>
      </c>
      <c r="C2045">
        <v>4776.55</v>
      </c>
    </row>
    <row r="2046" spans="1:3">
      <c r="A2046" t="s">
        <v>2071</v>
      </c>
      <c r="B2046" t="s">
        <v>27</v>
      </c>
      <c r="C2046">
        <v>4636.8599999999997</v>
      </c>
    </row>
    <row r="2047" spans="1:3">
      <c r="A2047" t="s">
        <v>2072</v>
      </c>
      <c r="B2047" t="s">
        <v>27</v>
      </c>
      <c r="C2047">
        <v>4688.1400000000003</v>
      </c>
    </row>
    <row r="2048" spans="1:3">
      <c r="A2048" t="s">
        <v>2073</v>
      </c>
      <c r="B2048" t="s">
        <v>27</v>
      </c>
      <c r="C2048">
        <v>4848.88</v>
      </c>
    </row>
    <row r="2049" spans="1:3">
      <c r="A2049" t="s">
        <v>2074</v>
      </c>
      <c r="B2049" t="s">
        <v>27</v>
      </c>
      <c r="C2049">
        <v>4690.37</v>
      </c>
    </row>
    <row r="2050" spans="1:3">
      <c r="A2050" t="s">
        <v>2075</v>
      </c>
      <c r="B2050" t="s">
        <v>27</v>
      </c>
      <c r="C2050">
        <v>4399.2</v>
      </c>
    </row>
    <row r="2051" spans="1:3">
      <c r="A2051" t="s">
        <v>2076</v>
      </c>
      <c r="B2051" t="s">
        <v>27</v>
      </c>
      <c r="C2051">
        <v>4612.6000000000004</v>
      </c>
    </row>
    <row r="2052" spans="1:3">
      <c r="A2052" t="s">
        <v>2077</v>
      </c>
      <c r="B2052" t="s">
        <v>27</v>
      </c>
      <c r="C2052">
        <v>4634.0200000000004</v>
      </c>
    </row>
    <row r="2053" spans="1:3">
      <c r="A2053" t="s">
        <v>2078</v>
      </c>
      <c r="B2053" t="s">
        <v>27</v>
      </c>
      <c r="C2053">
        <v>4595.54</v>
      </c>
    </row>
    <row r="2054" spans="1:3">
      <c r="A2054" t="s">
        <v>2079</v>
      </c>
      <c r="B2054" t="s">
        <v>27</v>
      </c>
      <c r="C2054">
        <v>4670.54</v>
      </c>
    </row>
    <row r="2055" spans="1:3">
      <c r="A2055" t="s">
        <v>2080</v>
      </c>
      <c r="B2055" t="s">
        <v>27</v>
      </c>
      <c r="C2055">
        <v>4517.75</v>
      </c>
    </row>
    <row r="2056" spans="1:3">
      <c r="A2056" t="s">
        <v>2081</v>
      </c>
      <c r="B2056" t="s">
        <v>27</v>
      </c>
      <c r="C2056">
        <v>4701.3999999999996</v>
      </c>
    </row>
    <row r="2057" spans="1:3">
      <c r="A2057" t="s">
        <v>2082</v>
      </c>
      <c r="B2057" t="s">
        <v>27</v>
      </c>
      <c r="C2057">
        <v>4764.82</v>
      </c>
    </row>
    <row r="2058" spans="1:3">
      <c r="A2058" t="s">
        <v>2083</v>
      </c>
      <c r="B2058" t="s">
        <v>27</v>
      </c>
      <c r="C2058">
        <v>5155.45</v>
      </c>
    </row>
    <row r="2059" spans="1:3">
      <c r="A2059" t="s">
        <v>2084</v>
      </c>
      <c r="B2059" t="s">
        <v>27</v>
      </c>
      <c r="C2059">
        <v>5215.84</v>
      </c>
    </row>
    <row r="2060" spans="1:3">
      <c r="A2060" t="s">
        <v>2085</v>
      </c>
      <c r="B2060" t="s">
        <v>27</v>
      </c>
      <c r="C2060">
        <v>4785.45</v>
      </c>
    </row>
    <row r="2061" spans="1:3">
      <c r="A2061" t="s">
        <v>2086</v>
      </c>
      <c r="B2061" t="s">
        <v>27</v>
      </c>
      <c r="C2061">
        <v>4846.92</v>
      </c>
    </row>
    <row r="2062" spans="1:3">
      <c r="A2062" t="s">
        <v>2087</v>
      </c>
      <c r="B2062" t="s">
        <v>27</v>
      </c>
      <c r="C2062">
        <v>4840.33</v>
      </c>
    </row>
    <row r="2063" spans="1:3">
      <c r="A2063" t="s">
        <v>2088</v>
      </c>
      <c r="B2063" t="s">
        <v>27</v>
      </c>
      <c r="C2063">
        <v>5076.0600000000004</v>
      </c>
    </row>
    <row r="2064" spans="1:3">
      <c r="A2064" t="s">
        <v>2089</v>
      </c>
      <c r="B2064" t="s">
        <v>27</v>
      </c>
      <c r="C2064">
        <v>5020.6000000000004</v>
      </c>
    </row>
    <row r="2065" spans="1:3">
      <c r="A2065" t="s">
        <v>2090</v>
      </c>
      <c r="B2065" t="s">
        <v>27</v>
      </c>
      <c r="C2065">
        <v>4842.9799999999996</v>
      </c>
    </row>
    <row r="2066" spans="1:3">
      <c r="A2066" t="s">
        <v>2091</v>
      </c>
      <c r="B2066" t="s">
        <v>27</v>
      </c>
      <c r="C2066">
        <v>4868.71</v>
      </c>
    </row>
    <row r="2067" spans="1:3">
      <c r="A2067" t="s">
        <v>2092</v>
      </c>
      <c r="B2067" t="s">
        <v>27</v>
      </c>
      <c r="C2067">
        <v>4670.1499999999996</v>
      </c>
    </row>
    <row r="2068" spans="1:3">
      <c r="A2068" t="s">
        <v>2093</v>
      </c>
      <c r="B2068" t="s">
        <v>27</v>
      </c>
      <c r="C2068">
        <v>4618.53</v>
      </c>
    </row>
    <row r="2069" spans="1:3">
      <c r="A2069" t="s">
        <v>2094</v>
      </c>
      <c r="B2069" t="s">
        <v>27</v>
      </c>
      <c r="C2069">
        <v>4594.7299999999996</v>
      </c>
    </row>
    <row r="2070" spans="1:3">
      <c r="A2070" t="s">
        <v>2095</v>
      </c>
      <c r="B2070" t="s">
        <v>27</v>
      </c>
      <c r="C2070">
        <v>4444.83</v>
      </c>
    </row>
    <row r="2071" spans="1:3">
      <c r="A2071" t="s">
        <v>2096</v>
      </c>
      <c r="B2071" t="s">
        <v>27</v>
      </c>
      <c r="C2071">
        <v>4577.3100000000004</v>
      </c>
    </row>
    <row r="2072" spans="1:3">
      <c r="A2072" t="s">
        <v>2097</v>
      </c>
      <c r="B2072" t="s">
        <v>27</v>
      </c>
      <c r="C2072">
        <v>4435.12</v>
      </c>
    </row>
    <row r="2073" spans="1:3">
      <c r="A2073" t="s">
        <v>2098</v>
      </c>
      <c r="B2073" t="s">
        <v>27</v>
      </c>
      <c r="C2073">
        <v>4406.93</v>
      </c>
    </row>
    <row r="2074" spans="1:3">
      <c r="A2074" t="s">
        <v>2099</v>
      </c>
      <c r="B2074" t="s">
        <v>27</v>
      </c>
      <c r="C2074">
        <v>4604.37</v>
      </c>
    </row>
    <row r="2075" spans="1:3">
      <c r="A2075" t="s">
        <v>2100</v>
      </c>
      <c r="B2075" t="s">
        <v>27</v>
      </c>
      <c r="C2075">
        <v>4526.33</v>
      </c>
    </row>
    <row r="2076" spans="1:3">
      <c r="A2076" t="s">
        <v>2101</v>
      </c>
      <c r="B2076" t="s">
        <v>27</v>
      </c>
      <c r="C2076">
        <v>4321.1400000000003</v>
      </c>
    </row>
    <row r="2077" spans="1:3">
      <c r="A2077" t="s">
        <v>2102</v>
      </c>
      <c r="B2077" t="s">
        <v>27</v>
      </c>
      <c r="C2077">
        <v>4207.24</v>
      </c>
    </row>
    <row r="2078" spans="1:3">
      <c r="A2078" t="s">
        <v>2103</v>
      </c>
      <c r="B2078" t="s">
        <v>27</v>
      </c>
      <c r="C2078">
        <v>4174.46</v>
      </c>
    </row>
    <row r="2079" spans="1:3">
      <c r="A2079" t="s">
        <v>2104</v>
      </c>
      <c r="B2079" t="s">
        <v>27</v>
      </c>
      <c r="C2079">
        <v>4346.41</v>
      </c>
    </row>
    <row r="2080" spans="1:3">
      <c r="A2080" t="s">
        <v>2105</v>
      </c>
      <c r="B2080" t="s">
        <v>27</v>
      </c>
      <c r="C2080">
        <v>4361.59</v>
      </c>
    </row>
    <row r="2081" spans="1:3">
      <c r="A2081" t="s">
        <v>2106</v>
      </c>
      <c r="B2081" t="s">
        <v>27</v>
      </c>
      <c r="C2081">
        <v>4278.49</v>
      </c>
    </row>
    <row r="2082" spans="1:3">
      <c r="A2082" t="s">
        <v>2107</v>
      </c>
      <c r="B2082" t="s">
        <v>27</v>
      </c>
      <c r="C2082">
        <v>4330.96</v>
      </c>
    </row>
    <row r="2083" spans="1:3">
      <c r="A2083" t="s">
        <v>2108</v>
      </c>
      <c r="B2083" t="s">
        <v>27</v>
      </c>
      <c r="C2083">
        <v>4351.26</v>
      </c>
    </row>
    <row r="2084" spans="1:3">
      <c r="A2084" t="s">
        <v>2109</v>
      </c>
      <c r="B2084" t="s">
        <v>27</v>
      </c>
      <c r="C2084">
        <v>4227.12</v>
      </c>
    </row>
    <row r="2085" spans="1:3">
      <c r="A2085" t="s">
        <v>2110</v>
      </c>
      <c r="B2085" t="s">
        <v>27</v>
      </c>
      <c r="C2085">
        <v>4232.3100000000004</v>
      </c>
    </row>
    <row r="2086" spans="1:3">
      <c r="A2086" t="s">
        <v>2111</v>
      </c>
      <c r="B2086" t="s">
        <v>27</v>
      </c>
      <c r="C2086">
        <v>4133.2700000000004</v>
      </c>
    </row>
    <row r="2087" spans="1:3">
      <c r="A2087" t="s">
        <v>2112</v>
      </c>
      <c r="B2087" t="s">
        <v>27</v>
      </c>
      <c r="C2087">
        <v>4421.21</v>
      </c>
    </row>
    <row r="2088" spans="1:3">
      <c r="A2088" t="s">
        <v>2113</v>
      </c>
      <c r="B2088" t="s">
        <v>27</v>
      </c>
      <c r="C2088">
        <v>4978.6099999999997</v>
      </c>
    </row>
    <row r="2089" spans="1:3">
      <c r="A2089" t="s">
        <v>2114</v>
      </c>
      <c r="B2089" t="s">
        <v>27</v>
      </c>
      <c r="C2089">
        <v>5123.12</v>
      </c>
    </row>
    <row r="2090" spans="1:3">
      <c r="A2090" t="s">
        <v>2115</v>
      </c>
      <c r="B2090" t="s">
        <v>27</v>
      </c>
      <c r="C2090">
        <v>4559.8100000000004</v>
      </c>
    </row>
    <row r="2091" spans="1:3">
      <c r="A2091" t="s">
        <v>2116</v>
      </c>
      <c r="B2091" t="s">
        <v>27</v>
      </c>
      <c r="C2091">
        <v>4417.4399999999996</v>
      </c>
    </row>
    <row r="2092" spans="1:3">
      <c r="A2092" t="s">
        <v>2117</v>
      </c>
      <c r="B2092" t="s">
        <v>27</v>
      </c>
      <c r="C2092">
        <v>4356</v>
      </c>
    </row>
    <row r="2093" spans="1:3">
      <c r="A2093" t="s">
        <v>2118</v>
      </c>
      <c r="B2093" t="s">
        <v>27</v>
      </c>
      <c r="C2093">
        <v>4588.8999999999996</v>
      </c>
    </row>
    <row r="2094" spans="1:3">
      <c r="A2094" t="s">
        <v>2119</v>
      </c>
      <c r="B2094" t="s">
        <v>27</v>
      </c>
      <c r="C2094">
        <v>4770</v>
      </c>
    </row>
    <row r="2095" spans="1:3">
      <c r="A2095" t="s">
        <v>2120</v>
      </c>
      <c r="B2095" t="s">
        <v>27</v>
      </c>
      <c r="C2095">
        <v>4878.28</v>
      </c>
    </row>
    <row r="2096" spans="1:3">
      <c r="A2096" t="s">
        <v>2121</v>
      </c>
      <c r="B2096" t="s">
        <v>27</v>
      </c>
      <c r="C2096">
        <v>4571.59</v>
      </c>
    </row>
    <row r="2097" spans="1:3">
      <c r="A2097" t="s">
        <v>2122</v>
      </c>
      <c r="B2097" t="s">
        <v>27</v>
      </c>
      <c r="C2097">
        <v>4571.1899999999996</v>
      </c>
    </row>
    <row r="2098" spans="1:3">
      <c r="A2098" t="s">
        <v>2123</v>
      </c>
      <c r="B2098" t="s">
        <v>27</v>
      </c>
      <c r="C2098">
        <v>4587.29</v>
      </c>
    </row>
    <row r="2099" spans="1:3">
      <c r="A2099" t="s">
        <v>2124</v>
      </c>
      <c r="B2099" t="s">
        <v>27</v>
      </c>
      <c r="C2099">
        <v>4571</v>
      </c>
    </row>
    <row r="2100" spans="1:3">
      <c r="A2100" t="s">
        <v>2125</v>
      </c>
      <c r="B2100" t="s">
        <v>27</v>
      </c>
      <c r="C2100">
        <v>4593.07</v>
      </c>
    </row>
    <row r="2101" spans="1:3">
      <c r="A2101" t="s">
        <v>2126</v>
      </c>
      <c r="B2101" t="s">
        <v>27</v>
      </c>
      <c r="C2101">
        <v>4762.03</v>
      </c>
    </row>
    <row r="2102" spans="1:3">
      <c r="A2102" t="s">
        <v>2127</v>
      </c>
      <c r="B2102" t="s">
        <v>27</v>
      </c>
      <c r="C2102">
        <v>4613.45</v>
      </c>
    </row>
    <row r="2103" spans="1:3">
      <c r="A2103" t="s">
        <v>2128</v>
      </c>
      <c r="B2103" t="s">
        <v>27</v>
      </c>
      <c r="C2103">
        <v>4542.28</v>
      </c>
    </row>
    <row r="2104" spans="1:3">
      <c r="A2104" t="s">
        <v>2129</v>
      </c>
      <c r="B2104" t="s">
        <v>27</v>
      </c>
      <c r="C2104">
        <v>4399.99</v>
      </c>
    </row>
    <row r="2105" spans="1:3">
      <c r="A2105" t="s">
        <v>2130</v>
      </c>
      <c r="B2105" t="s">
        <v>27</v>
      </c>
      <c r="C2105">
        <v>4621.29</v>
      </c>
    </row>
    <row r="2106" spans="1:3">
      <c r="A2106" t="s">
        <v>2131</v>
      </c>
      <c r="B2106" t="s">
        <v>27</v>
      </c>
      <c r="C2106">
        <v>4625.3599999999997</v>
      </c>
    </row>
    <row r="2107" spans="1:3">
      <c r="A2107" t="s">
        <v>2132</v>
      </c>
      <c r="B2107" t="s">
        <v>27</v>
      </c>
      <c r="C2107">
        <v>4611.58</v>
      </c>
    </row>
    <row r="2108" spans="1:3">
      <c r="A2108" t="s">
        <v>2133</v>
      </c>
      <c r="B2108" t="s">
        <v>27</v>
      </c>
      <c r="C2108">
        <v>4521.4799999999996</v>
      </c>
    </row>
    <row r="2109" spans="1:3">
      <c r="A2109" t="s">
        <v>2134</v>
      </c>
      <c r="B2109" t="s">
        <v>27</v>
      </c>
      <c r="C2109">
        <v>4535.1899999999996</v>
      </c>
    </row>
    <row r="2110" spans="1:3">
      <c r="A2110" t="s">
        <v>2135</v>
      </c>
      <c r="B2110" t="s">
        <v>27</v>
      </c>
      <c r="C2110">
        <v>4341.7700000000004</v>
      </c>
    </row>
    <row r="2111" spans="1:3">
      <c r="A2111" t="s">
        <v>2136</v>
      </c>
      <c r="B2111" t="s">
        <v>27</v>
      </c>
      <c r="C2111">
        <v>4221.72</v>
      </c>
    </row>
    <row r="2112" spans="1:3">
      <c r="A2112" t="s">
        <v>2137</v>
      </c>
      <c r="B2112" t="s">
        <v>27</v>
      </c>
      <c r="C2112">
        <v>4113.8</v>
      </c>
    </row>
    <row r="2113" spans="1:3">
      <c r="A2113" t="s">
        <v>2138</v>
      </c>
      <c r="B2113" t="s">
        <v>27</v>
      </c>
      <c r="C2113">
        <v>4121.08</v>
      </c>
    </row>
    <row r="2114" spans="1:3">
      <c r="A2114" t="s">
        <v>2139</v>
      </c>
      <c r="B2114" t="s">
        <v>27</v>
      </c>
      <c r="C2114">
        <v>4129.45</v>
      </c>
    </row>
    <row r="2115" spans="1:3">
      <c r="A2115" t="s">
        <v>2140</v>
      </c>
      <c r="B2115" t="s">
        <v>27</v>
      </c>
      <c r="C2115">
        <v>3941.58</v>
      </c>
    </row>
    <row r="2116" spans="1:3">
      <c r="A2116" t="s">
        <v>2141</v>
      </c>
      <c r="B2116" t="s">
        <v>27</v>
      </c>
      <c r="C2116">
        <v>3917.96</v>
      </c>
    </row>
    <row r="2117" spans="1:3">
      <c r="A2117" t="s">
        <v>2142</v>
      </c>
      <c r="B2117" t="s">
        <v>27</v>
      </c>
      <c r="C2117">
        <v>3870.26</v>
      </c>
    </row>
    <row r="2118" spans="1:3">
      <c r="A2118" t="s">
        <v>2143</v>
      </c>
      <c r="B2118" t="s">
        <v>27</v>
      </c>
      <c r="C2118">
        <v>3755.42</v>
      </c>
    </row>
    <row r="2119" spans="1:3">
      <c r="A2119" t="s">
        <v>2144</v>
      </c>
      <c r="B2119" t="s">
        <v>27</v>
      </c>
      <c r="C2119">
        <v>3848.78</v>
      </c>
    </row>
    <row r="2120" spans="1:3">
      <c r="A2120" t="s">
        <v>2145</v>
      </c>
      <c r="B2120" t="s">
        <v>27</v>
      </c>
      <c r="C2120">
        <v>3817.74</v>
      </c>
    </row>
    <row r="2121" spans="1:3">
      <c r="A2121" t="s">
        <v>2146</v>
      </c>
      <c r="B2121" t="s">
        <v>27</v>
      </c>
      <c r="C2121">
        <v>3756.36</v>
      </c>
    </row>
    <row r="2122" spans="1:3">
      <c r="A2122" t="s">
        <v>2147</v>
      </c>
      <c r="B2122" t="s">
        <v>27</v>
      </c>
      <c r="C2122">
        <v>3687.85</v>
      </c>
    </row>
    <row r="2123" spans="1:3">
      <c r="A2123" t="s">
        <v>2148</v>
      </c>
      <c r="B2123" t="s">
        <v>27</v>
      </c>
      <c r="C2123">
        <v>3695.37</v>
      </c>
    </row>
    <row r="2124" spans="1:3">
      <c r="A2124" t="s">
        <v>2149</v>
      </c>
      <c r="B2124" t="s">
        <v>27</v>
      </c>
      <c r="C2124">
        <v>3635.71</v>
      </c>
    </row>
    <row r="2125" spans="1:3">
      <c r="A2125" t="s">
        <v>2150</v>
      </c>
      <c r="B2125" t="s">
        <v>27</v>
      </c>
      <c r="C2125">
        <v>3541.55</v>
      </c>
    </row>
    <row r="2126" spans="1:3">
      <c r="A2126" t="s">
        <v>2151</v>
      </c>
      <c r="B2126" t="s">
        <v>27</v>
      </c>
      <c r="C2126">
        <v>3479.11</v>
      </c>
    </row>
    <row r="2127" spans="1:3">
      <c r="A2127" t="s">
        <v>2152</v>
      </c>
      <c r="B2127" t="s">
        <v>27</v>
      </c>
      <c r="C2127">
        <v>3572.83</v>
      </c>
    </row>
    <row r="2128" spans="1:3">
      <c r="A2128" t="s">
        <v>2153</v>
      </c>
      <c r="B2128" t="s">
        <v>27</v>
      </c>
      <c r="C2128">
        <v>3462.92</v>
      </c>
    </row>
    <row r="2129" spans="1:3">
      <c r="A2129" t="s">
        <v>2154</v>
      </c>
      <c r="B2129" t="s">
        <v>27</v>
      </c>
      <c r="C2129">
        <v>3489.47</v>
      </c>
    </row>
    <row r="2130" spans="1:3">
      <c r="A2130" t="s">
        <v>2155</v>
      </c>
      <c r="B2130" t="s">
        <v>27</v>
      </c>
      <c r="C2130">
        <v>3470.48</v>
      </c>
    </row>
    <row r="2131" spans="1:3">
      <c r="A2131" t="s">
        <v>2156</v>
      </c>
      <c r="B2131" t="s">
        <v>27</v>
      </c>
      <c r="C2131">
        <v>3560.81</v>
      </c>
    </row>
    <row r="2132" spans="1:3">
      <c r="A2132" t="s">
        <v>2157</v>
      </c>
      <c r="B2132" t="s">
        <v>27</v>
      </c>
      <c r="C2132">
        <v>3482.37</v>
      </c>
    </row>
    <row r="2133" spans="1:3">
      <c r="A2133" t="s">
        <v>2158</v>
      </c>
      <c r="B2133" t="s">
        <v>27</v>
      </c>
      <c r="C2133">
        <v>3397.6</v>
      </c>
    </row>
    <row r="2134" spans="1:3">
      <c r="A2134" t="s">
        <v>2159</v>
      </c>
      <c r="B2134" t="s">
        <v>27</v>
      </c>
      <c r="C2134">
        <v>3334.03</v>
      </c>
    </row>
    <row r="2135" spans="1:3">
      <c r="A2135" t="s">
        <v>2160</v>
      </c>
      <c r="B2135" t="s">
        <v>27</v>
      </c>
      <c r="C2135">
        <v>3252.21</v>
      </c>
    </row>
    <row r="2136" spans="1:3">
      <c r="A2136" t="s">
        <v>2161</v>
      </c>
      <c r="B2136" t="s">
        <v>27</v>
      </c>
      <c r="C2136">
        <v>3203.08</v>
      </c>
    </row>
    <row r="2137" spans="1:3">
      <c r="A2137" t="s">
        <v>2162</v>
      </c>
      <c r="B2137" t="s">
        <v>27</v>
      </c>
      <c r="C2137">
        <v>3128.2</v>
      </c>
    </row>
    <row r="2138" spans="1:3">
      <c r="A2138" t="s">
        <v>2163</v>
      </c>
      <c r="B2138" t="s">
        <v>27</v>
      </c>
      <c r="C2138">
        <v>3221.79</v>
      </c>
    </row>
    <row r="2139" spans="1:3">
      <c r="A2139" t="s">
        <v>2164</v>
      </c>
      <c r="B2139" t="s">
        <v>27</v>
      </c>
      <c r="C2139">
        <v>3150.7</v>
      </c>
    </row>
    <row r="2140" spans="1:3">
      <c r="A2140" t="s">
        <v>2165</v>
      </c>
      <c r="B2140" t="s">
        <v>27</v>
      </c>
      <c r="C2140">
        <v>3123.87</v>
      </c>
    </row>
    <row r="2141" spans="1:3">
      <c r="A2141" t="s">
        <v>2166</v>
      </c>
      <c r="B2141" t="s">
        <v>27</v>
      </c>
      <c r="C2141">
        <v>3200.99</v>
      </c>
    </row>
    <row r="2142" spans="1:3">
      <c r="A2142" t="s">
        <v>2167</v>
      </c>
      <c r="B2142" t="s">
        <v>27</v>
      </c>
      <c r="C2142">
        <v>3403.48</v>
      </c>
    </row>
    <row r="2143" spans="1:3">
      <c r="A2143" t="s">
        <v>2168</v>
      </c>
      <c r="B2143" t="s">
        <v>27</v>
      </c>
      <c r="C2143">
        <v>3205.84</v>
      </c>
    </row>
    <row r="2144" spans="1:3">
      <c r="A2144" t="s">
        <v>2169</v>
      </c>
      <c r="B2144" t="s">
        <v>27</v>
      </c>
      <c r="C2144">
        <v>3139.49</v>
      </c>
    </row>
    <row r="2145" spans="1:3">
      <c r="A2145" t="s">
        <v>2170</v>
      </c>
      <c r="B2145" t="s">
        <v>27</v>
      </c>
      <c r="C2145">
        <v>3124.92</v>
      </c>
    </row>
    <row r="2146" spans="1:3">
      <c r="A2146" t="s">
        <v>2171</v>
      </c>
      <c r="B2146" t="s">
        <v>27</v>
      </c>
      <c r="C2146">
        <v>3051.17</v>
      </c>
    </row>
    <row r="2147" spans="1:3">
      <c r="A2147" t="s">
        <v>2172</v>
      </c>
      <c r="B2147" t="s">
        <v>27</v>
      </c>
      <c r="C2147">
        <v>3014.01</v>
      </c>
    </row>
    <row r="2148" spans="1:3">
      <c r="A2148" t="s">
        <v>2173</v>
      </c>
      <c r="B2148" t="s">
        <v>27</v>
      </c>
      <c r="C2148">
        <v>3053.44</v>
      </c>
    </row>
    <row r="2149" spans="1:3">
      <c r="A2149" t="s">
        <v>2174</v>
      </c>
      <c r="B2149" t="s">
        <v>27</v>
      </c>
      <c r="C2149">
        <v>2999.45</v>
      </c>
    </row>
    <row r="2150" spans="1:3">
      <c r="A2150" t="s">
        <v>2175</v>
      </c>
      <c r="B2150" t="s">
        <v>27</v>
      </c>
      <c r="C2150">
        <v>2964.39</v>
      </c>
    </row>
    <row r="2151" spans="1:3">
      <c r="A2151" t="s">
        <v>2176</v>
      </c>
      <c r="B2151" t="s">
        <v>27</v>
      </c>
      <c r="C2151">
        <v>2965.8</v>
      </c>
    </row>
    <row r="2152" spans="1:3">
      <c r="A2152" t="s">
        <v>2177</v>
      </c>
      <c r="B2152" t="s">
        <v>27</v>
      </c>
      <c r="C2152">
        <v>2964.87</v>
      </c>
    </row>
    <row r="2153" spans="1:3">
      <c r="A2153" t="s">
        <v>2178</v>
      </c>
      <c r="B2153" t="s">
        <v>27</v>
      </c>
      <c r="C2153">
        <v>3150.03</v>
      </c>
    </row>
    <row r="2154" spans="1:3">
      <c r="A2154" t="s">
        <v>2179</v>
      </c>
      <c r="B2154" t="s">
        <v>27</v>
      </c>
      <c r="C2154">
        <v>3242.41</v>
      </c>
    </row>
    <row r="2155" spans="1:3">
      <c r="A2155" t="s">
        <v>2180</v>
      </c>
      <c r="B2155" t="s">
        <v>27</v>
      </c>
      <c r="C2155">
        <v>3202.06</v>
      </c>
    </row>
    <row r="2156" spans="1:3">
      <c r="A2156" t="s">
        <v>2181</v>
      </c>
      <c r="B2156" t="s">
        <v>27</v>
      </c>
      <c r="C2156">
        <v>3281.93</v>
      </c>
    </row>
    <row r="2157" spans="1:3">
      <c r="A2157" t="s">
        <v>2182</v>
      </c>
      <c r="B2157" t="s">
        <v>27</v>
      </c>
      <c r="C2157">
        <v>3278.2</v>
      </c>
    </row>
    <row r="2158" spans="1:3">
      <c r="A2158" t="s">
        <v>2183</v>
      </c>
      <c r="B2158" t="s">
        <v>27</v>
      </c>
      <c r="C2158">
        <v>3183.69</v>
      </c>
    </row>
    <row r="2159" spans="1:3">
      <c r="A2159" t="s">
        <v>2184</v>
      </c>
      <c r="B2159" t="s">
        <v>27</v>
      </c>
      <c r="C2159">
        <v>3163.49</v>
      </c>
    </row>
    <row r="2160" spans="1:3">
      <c r="A2160" t="s">
        <v>2185</v>
      </c>
      <c r="B2160" t="s">
        <v>27</v>
      </c>
      <c r="C2160">
        <v>2976.71</v>
      </c>
    </row>
    <row r="2161" spans="1:3">
      <c r="A2161" t="s">
        <v>2186</v>
      </c>
      <c r="B2161" t="s">
        <v>27</v>
      </c>
      <c r="C2161">
        <v>2905.22</v>
      </c>
    </row>
    <row r="2162" spans="1:3">
      <c r="A2162" t="s">
        <v>2187</v>
      </c>
      <c r="B2162" t="s">
        <v>27</v>
      </c>
      <c r="C2162">
        <v>2896.6</v>
      </c>
    </row>
    <row r="2163" spans="1:3">
      <c r="A2163" t="s">
        <v>2188</v>
      </c>
      <c r="B2163" t="s">
        <v>27</v>
      </c>
      <c r="C2163">
        <v>2899.33</v>
      </c>
    </row>
    <row r="2164" spans="1:3">
      <c r="A2164" t="s">
        <v>2189</v>
      </c>
      <c r="B2164" t="s">
        <v>27</v>
      </c>
      <c r="C2164">
        <v>2890.14</v>
      </c>
    </row>
    <row r="2165" spans="1:3">
      <c r="A2165" t="s">
        <v>2190</v>
      </c>
      <c r="B2165" t="s">
        <v>27</v>
      </c>
      <c r="C2165">
        <v>2956.24</v>
      </c>
    </row>
    <row r="2166" spans="1:3">
      <c r="A2166" t="s">
        <v>2191</v>
      </c>
      <c r="B2166" t="s">
        <v>27</v>
      </c>
      <c r="C2166">
        <v>2860.16</v>
      </c>
    </row>
    <row r="2167" spans="1:3">
      <c r="A2167" t="s">
        <v>2192</v>
      </c>
      <c r="B2167" t="s">
        <v>27</v>
      </c>
      <c r="C2167">
        <v>2901.49</v>
      </c>
    </row>
    <row r="2168" spans="1:3">
      <c r="A2168" t="s">
        <v>2193</v>
      </c>
      <c r="B2168" t="s">
        <v>27</v>
      </c>
      <c r="C2168">
        <v>2913.1</v>
      </c>
    </row>
    <row r="2169" spans="1:3">
      <c r="A2169" t="s">
        <v>2194</v>
      </c>
      <c r="B2169" t="s">
        <v>27</v>
      </c>
      <c r="C2169">
        <v>3134.02</v>
      </c>
    </row>
    <row r="2170" spans="1:3">
      <c r="A2170" t="s">
        <v>2195</v>
      </c>
      <c r="B2170" t="s">
        <v>27</v>
      </c>
      <c r="C2170">
        <v>2879.54</v>
      </c>
    </row>
    <row r="2171" spans="1:3">
      <c r="A2171" t="s">
        <v>2196</v>
      </c>
      <c r="B2171" t="s">
        <v>27</v>
      </c>
      <c r="C2171">
        <v>2845.1</v>
      </c>
    </row>
    <row r="2172" spans="1:3">
      <c r="A2172" t="s">
        <v>2197</v>
      </c>
      <c r="B2172" t="s">
        <v>27</v>
      </c>
      <c r="C2172">
        <v>2930.09</v>
      </c>
    </row>
    <row r="2173" spans="1:3">
      <c r="A2173" t="s">
        <v>2198</v>
      </c>
      <c r="B2173" t="s">
        <v>27</v>
      </c>
      <c r="C2173">
        <v>2873.63</v>
      </c>
    </row>
    <row r="2174" spans="1:3">
      <c r="A2174" t="s">
        <v>2199</v>
      </c>
      <c r="B2174" t="s">
        <v>27</v>
      </c>
      <c r="C2174">
        <v>2832.1</v>
      </c>
    </row>
    <row r="2175" spans="1:3">
      <c r="A2175" t="s">
        <v>2200</v>
      </c>
      <c r="B2175" t="s">
        <v>27</v>
      </c>
      <c r="C2175">
        <v>2782.11</v>
      </c>
    </row>
    <row r="2176" spans="1:3">
      <c r="A2176" t="s">
        <v>2201</v>
      </c>
      <c r="B2176" t="s">
        <v>27</v>
      </c>
      <c r="C2176">
        <v>2687.11</v>
      </c>
    </row>
    <row r="2177" spans="1:3">
      <c r="A2177" t="s">
        <v>2202</v>
      </c>
      <c r="B2177" t="s">
        <v>27</v>
      </c>
      <c r="C2177">
        <v>2726.8</v>
      </c>
    </row>
    <row r="2178" spans="1:3">
      <c r="A2178" t="s">
        <v>2203</v>
      </c>
      <c r="B2178" t="s">
        <v>27</v>
      </c>
      <c r="C2178">
        <v>2729.02</v>
      </c>
    </row>
    <row r="2179" spans="1:3">
      <c r="A2179" t="s">
        <v>2204</v>
      </c>
      <c r="B2179" t="s">
        <v>27</v>
      </c>
      <c r="C2179">
        <v>2635.2</v>
      </c>
    </row>
    <row r="2180" spans="1:3">
      <c r="A2180" t="s">
        <v>2205</v>
      </c>
      <c r="B2180" t="s">
        <v>27</v>
      </c>
      <c r="C2180">
        <v>2488.94</v>
      </c>
    </row>
    <row r="2181" spans="1:3">
      <c r="A2181" t="s">
        <v>2206</v>
      </c>
      <c r="B2181" t="s">
        <v>27</v>
      </c>
      <c r="C2181">
        <v>2518.89</v>
      </c>
    </row>
    <row r="2182" spans="1:3">
      <c r="A2182" t="s">
        <v>2207</v>
      </c>
      <c r="B2182" t="s">
        <v>27</v>
      </c>
      <c r="C2182">
        <v>2650.36</v>
      </c>
    </row>
    <row r="2183" spans="1:3">
      <c r="A2183" t="s">
        <v>2208</v>
      </c>
      <c r="B2183" t="s">
        <v>27</v>
      </c>
      <c r="C2183">
        <v>2577.54</v>
      </c>
    </row>
    <row r="2184" spans="1:3">
      <c r="A2184" t="s">
        <v>2209</v>
      </c>
      <c r="B2184" t="s">
        <v>27</v>
      </c>
      <c r="C2184">
        <v>2580.7600000000002</v>
      </c>
    </row>
    <row r="2185" spans="1:3">
      <c r="A2185" t="s">
        <v>2210</v>
      </c>
      <c r="B2185" t="s">
        <v>27</v>
      </c>
      <c r="C2185">
        <v>2599.25</v>
      </c>
    </row>
    <row r="2186" spans="1:3">
      <c r="A2186" t="s">
        <v>2211</v>
      </c>
      <c r="B2186" t="s">
        <v>27</v>
      </c>
      <c r="C2186">
        <v>2694.42</v>
      </c>
    </row>
    <row r="2187" spans="1:3">
      <c r="A2187" t="s">
        <v>2212</v>
      </c>
      <c r="B2187" t="s">
        <v>27</v>
      </c>
      <c r="C2187">
        <v>2717.05</v>
      </c>
    </row>
    <row r="2188" spans="1:3">
      <c r="A2188" t="s">
        <v>2213</v>
      </c>
      <c r="B2188" t="s">
        <v>27</v>
      </c>
      <c r="C2188">
        <v>2711.82</v>
      </c>
    </row>
    <row r="2189" spans="1:3">
      <c r="A2189" t="s">
        <v>2214</v>
      </c>
      <c r="B2189" t="s">
        <v>27</v>
      </c>
      <c r="C2189">
        <v>2554.31</v>
      </c>
    </row>
    <row r="2190" spans="1:3">
      <c r="A2190" t="s">
        <v>2215</v>
      </c>
      <c r="B2190" t="s">
        <v>27</v>
      </c>
      <c r="C2190">
        <v>2449.35</v>
      </c>
    </row>
    <row r="2191" spans="1:3">
      <c r="A2191" t="s">
        <v>2216</v>
      </c>
      <c r="B2191" t="s">
        <v>27</v>
      </c>
      <c r="C2191">
        <v>2405.02</v>
      </c>
    </row>
    <row r="2192" spans="1:3">
      <c r="A2192" t="s">
        <v>2217</v>
      </c>
      <c r="B2192" t="s">
        <v>27</v>
      </c>
      <c r="C2192">
        <v>2411.4299999999998</v>
      </c>
    </row>
    <row r="2193" spans="1:3">
      <c r="A2193" t="s">
        <v>2218</v>
      </c>
      <c r="B2193" t="s">
        <v>27</v>
      </c>
      <c r="C2193">
        <v>2387.5500000000002</v>
      </c>
    </row>
    <row r="2194" spans="1:3">
      <c r="A2194" t="s">
        <v>2219</v>
      </c>
      <c r="B2194" t="s">
        <v>27</v>
      </c>
      <c r="C2194">
        <v>2365.61</v>
      </c>
    </row>
    <row r="2195" spans="1:3">
      <c r="A2195" t="s">
        <v>2220</v>
      </c>
      <c r="B2195" t="s">
        <v>27</v>
      </c>
      <c r="C2195">
        <v>2335.9499999999998</v>
      </c>
    </row>
    <row r="2196" spans="1:3">
      <c r="A2196" t="s">
        <v>2221</v>
      </c>
      <c r="B2196" t="s">
        <v>27</v>
      </c>
      <c r="C2196">
        <v>2299.42</v>
      </c>
    </row>
    <row r="2197" spans="1:3">
      <c r="A2197" t="s">
        <v>2222</v>
      </c>
      <c r="B2197" t="s">
        <v>27</v>
      </c>
      <c r="C2197">
        <v>2322.4299999999998</v>
      </c>
    </row>
    <row r="2198" spans="1:3">
      <c r="A2198" t="s">
        <v>2223</v>
      </c>
      <c r="B2198" t="s">
        <v>27</v>
      </c>
      <c r="C2198">
        <v>2268.09</v>
      </c>
    </row>
    <row r="2199" spans="1:3">
      <c r="A2199" t="s">
        <v>2224</v>
      </c>
      <c r="B2199" t="s">
        <v>27</v>
      </c>
      <c r="C2199">
        <v>2359.2600000000002</v>
      </c>
    </row>
    <row r="2200" spans="1:3">
      <c r="A2200" t="s">
        <v>2225</v>
      </c>
      <c r="B2200" t="s">
        <v>27</v>
      </c>
      <c r="C2200">
        <v>2435.4699999999998</v>
      </c>
    </row>
    <row r="2201" spans="1:3">
      <c r="A2201" t="s">
        <v>2226</v>
      </c>
      <c r="B2201" t="s">
        <v>27</v>
      </c>
      <c r="C2201">
        <v>2402</v>
      </c>
    </row>
    <row r="2202" spans="1:3">
      <c r="A2202" t="s">
        <v>2227</v>
      </c>
      <c r="B2202" t="s">
        <v>27</v>
      </c>
      <c r="C2202">
        <v>2342.8000000000002</v>
      </c>
    </row>
    <row r="2203" spans="1:3">
      <c r="A2203" t="s">
        <v>2228</v>
      </c>
      <c r="B2203" t="s">
        <v>27</v>
      </c>
      <c r="C2203">
        <v>2337.1999999999998</v>
      </c>
    </row>
    <row r="2204" spans="1:3">
      <c r="A2204" t="s">
        <v>2229</v>
      </c>
      <c r="B2204" t="s">
        <v>27</v>
      </c>
      <c r="C2204">
        <v>2385.5700000000002</v>
      </c>
    </row>
    <row r="2205" spans="1:3">
      <c r="A2205" t="s">
        <v>2230</v>
      </c>
      <c r="B2205" t="s">
        <v>27</v>
      </c>
      <c r="C2205">
        <v>2421.42</v>
      </c>
    </row>
    <row r="2206" spans="1:3">
      <c r="A2206" t="s">
        <v>2231</v>
      </c>
      <c r="B2206" t="s">
        <v>27</v>
      </c>
      <c r="C2206">
        <v>2398.81</v>
      </c>
    </row>
    <row r="2207" spans="1:3">
      <c r="A2207" t="s">
        <v>2232</v>
      </c>
      <c r="B2207" t="s">
        <v>27</v>
      </c>
      <c r="C2207">
        <v>2442.9499999999998</v>
      </c>
    </row>
    <row r="2208" spans="1:3">
      <c r="A2208" t="s">
        <v>2233</v>
      </c>
      <c r="B2208" t="s">
        <v>27</v>
      </c>
      <c r="C2208">
        <v>2578.11</v>
      </c>
    </row>
    <row r="2209" spans="1:3">
      <c r="A2209" t="s">
        <v>2234</v>
      </c>
      <c r="B2209" t="s">
        <v>27</v>
      </c>
      <c r="C2209">
        <v>2595.62</v>
      </c>
    </row>
    <row r="2210" spans="1:3">
      <c r="A2210" t="s">
        <v>2235</v>
      </c>
      <c r="B2210" t="s">
        <v>27</v>
      </c>
      <c r="C2210">
        <v>2623.11</v>
      </c>
    </row>
    <row r="2211" spans="1:3">
      <c r="A2211" t="s">
        <v>2236</v>
      </c>
      <c r="B2211" t="s">
        <v>27</v>
      </c>
      <c r="C2211">
        <v>2741.62</v>
      </c>
    </row>
    <row r="2212" spans="1:3">
      <c r="A2212" t="s">
        <v>2237</v>
      </c>
      <c r="B2212" t="s">
        <v>27</v>
      </c>
      <c r="C2212">
        <v>2819.09</v>
      </c>
    </row>
    <row r="2213" spans="1:3">
      <c r="A2213" t="s">
        <v>2238</v>
      </c>
      <c r="B2213" t="s">
        <v>27</v>
      </c>
      <c r="C2213">
        <v>3703.58</v>
      </c>
    </row>
    <row r="2214" spans="1:3">
      <c r="A2214" t="s">
        <v>2239</v>
      </c>
      <c r="B2214" t="s">
        <v>27</v>
      </c>
      <c r="C2214">
        <v>3088.26</v>
      </c>
    </row>
    <row r="2215" spans="1:3">
      <c r="A2215" t="s">
        <v>2240</v>
      </c>
      <c r="B2215" t="s">
        <v>27</v>
      </c>
      <c r="C2215">
        <v>3742.89</v>
      </c>
    </row>
    <row r="2216" spans="1:3">
      <c r="A2216" t="s">
        <v>2241</v>
      </c>
      <c r="B2216" t="s">
        <v>27</v>
      </c>
      <c r="C2216">
        <v>3947</v>
      </c>
    </row>
    <row r="2217" spans="1:3">
      <c r="A2217" t="s">
        <v>2242</v>
      </c>
      <c r="B2217" t="s">
        <v>27</v>
      </c>
      <c r="C2217">
        <v>3702.15</v>
      </c>
    </row>
    <row r="2218" spans="1:3">
      <c r="A2218" t="s">
        <v>2243</v>
      </c>
      <c r="B2218" t="s">
        <v>27</v>
      </c>
      <c r="C2218">
        <v>3769.66</v>
      </c>
    </row>
    <row r="2219" spans="1:3">
      <c r="A2219" t="s">
        <v>2244</v>
      </c>
      <c r="B2219" t="s">
        <v>27</v>
      </c>
      <c r="C2219">
        <v>3386.75</v>
      </c>
    </row>
    <row r="2220" spans="1:3">
      <c r="A2220" t="s">
        <v>2245</v>
      </c>
      <c r="B2220" t="s">
        <v>27</v>
      </c>
      <c r="C2220">
        <v>3270.31</v>
      </c>
    </row>
    <row r="2221" spans="1:3">
      <c r="A2221" t="s">
        <v>2246</v>
      </c>
      <c r="B2221" t="s">
        <v>27</v>
      </c>
      <c r="C2221">
        <v>3108.52</v>
      </c>
    </row>
    <row r="2222" spans="1:3">
      <c r="A2222" t="s">
        <v>2247</v>
      </c>
      <c r="B2222" t="s">
        <v>27</v>
      </c>
      <c r="C2222">
        <v>3234.33</v>
      </c>
    </row>
    <row r="2223" spans="1:3">
      <c r="A2223" t="s">
        <v>2248</v>
      </c>
      <c r="B2223" t="s">
        <v>27</v>
      </c>
      <c r="C2223">
        <v>3244.24</v>
      </c>
    </row>
    <row r="2224" spans="1:3">
      <c r="A2224" t="s">
        <v>2249</v>
      </c>
      <c r="B2224" t="s">
        <v>27</v>
      </c>
      <c r="C2224">
        <v>3198.86</v>
      </c>
    </row>
    <row r="2225" spans="1:3">
      <c r="A2225" t="s">
        <v>2250</v>
      </c>
      <c r="B2225" t="s">
        <v>27</v>
      </c>
      <c r="C2225">
        <v>3212.22</v>
      </c>
    </row>
    <row r="2226" spans="1:3">
      <c r="A2226" t="s">
        <v>2251</v>
      </c>
      <c r="B2226" t="s">
        <v>27</v>
      </c>
      <c r="C2226">
        <v>3134.61</v>
      </c>
    </row>
    <row r="2227" spans="1:3">
      <c r="A2227" t="s">
        <v>2252</v>
      </c>
      <c r="B2227" t="s">
        <v>27</v>
      </c>
      <c r="C2227">
        <v>2911.06</v>
      </c>
    </row>
    <row r="2228" spans="1:3">
      <c r="A2228" t="s">
        <v>2253</v>
      </c>
      <c r="B2228" t="s">
        <v>27</v>
      </c>
      <c r="C2228">
        <v>2986.08</v>
      </c>
    </row>
    <row r="2229" spans="1:3">
      <c r="A2229" t="s">
        <v>2254</v>
      </c>
      <c r="B2229" t="s">
        <v>27</v>
      </c>
      <c r="C2229">
        <v>3077.7</v>
      </c>
    </row>
    <row r="2230" spans="1:3">
      <c r="A2230" t="s">
        <v>2255</v>
      </c>
      <c r="B2230" t="s">
        <v>27</v>
      </c>
      <c r="C2230">
        <v>3264.87</v>
      </c>
    </row>
    <row r="2231" spans="1:3">
      <c r="A2231" t="s">
        <v>2256</v>
      </c>
      <c r="B2231" t="s">
        <v>27</v>
      </c>
      <c r="C2231">
        <v>3523.18</v>
      </c>
    </row>
    <row r="2232" spans="1:3">
      <c r="A2232" t="s">
        <v>2257</v>
      </c>
      <c r="B2232" t="s">
        <v>27</v>
      </c>
      <c r="C2232">
        <v>3230.62</v>
      </c>
    </row>
    <row r="2233" spans="1:3">
      <c r="A2233" t="s">
        <v>2258</v>
      </c>
      <c r="B2233" t="s">
        <v>27</v>
      </c>
      <c r="C2233">
        <v>3273.41</v>
      </c>
    </row>
    <row r="2234" spans="1:3">
      <c r="A2234" t="s">
        <v>2259</v>
      </c>
      <c r="B2234" t="s">
        <v>27</v>
      </c>
      <c r="C2234">
        <v>3243.96</v>
      </c>
    </row>
    <row r="2235" spans="1:3">
      <c r="A2235" t="s">
        <v>2260</v>
      </c>
      <c r="B2235" t="s">
        <v>27</v>
      </c>
      <c r="C2235">
        <v>3050.81</v>
      </c>
    </row>
    <row r="2236" spans="1:3">
      <c r="A2236" t="s">
        <v>2261</v>
      </c>
      <c r="B2236" t="s">
        <v>27</v>
      </c>
      <c r="C2236">
        <v>2890.43</v>
      </c>
    </row>
    <row r="2237" spans="1:3">
      <c r="A2237" t="s">
        <v>2262</v>
      </c>
      <c r="B2237" t="s">
        <v>27</v>
      </c>
      <c r="C2237">
        <v>2839.3</v>
      </c>
    </row>
    <row r="2238" spans="1:3">
      <c r="A2238" t="s">
        <v>2263</v>
      </c>
      <c r="B2238" t="s">
        <v>27</v>
      </c>
      <c r="C2238">
        <v>3008.68</v>
      </c>
    </row>
    <row r="2239" spans="1:3">
      <c r="A2239" t="s">
        <v>2264</v>
      </c>
      <c r="B2239" t="s">
        <v>27</v>
      </c>
      <c r="C2239">
        <v>3045.97</v>
      </c>
    </row>
    <row r="2240" spans="1:3">
      <c r="A2240" t="s">
        <v>2265</v>
      </c>
      <c r="B2240" t="s">
        <v>27</v>
      </c>
      <c r="C2240">
        <v>2929.75</v>
      </c>
    </row>
    <row r="2241" spans="1:3">
      <c r="A2241" t="s">
        <v>2266</v>
      </c>
      <c r="B2241" t="s">
        <v>27</v>
      </c>
      <c r="C2241">
        <v>2761.61</v>
      </c>
    </row>
    <row r="2242" spans="1:3">
      <c r="A2242" t="s">
        <v>2267</v>
      </c>
      <c r="B2242" t="s">
        <v>27</v>
      </c>
      <c r="C2242">
        <v>3066.9</v>
      </c>
    </row>
    <row r="2243" spans="1:3">
      <c r="A2243" t="s">
        <v>2268</v>
      </c>
      <c r="B2243" t="s">
        <v>27</v>
      </c>
      <c r="C2243">
        <v>2949.68</v>
      </c>
    </row>
    <row r="2244" spans="1:3">
      <c r="A2244" t="s">
        <v>2269</v>
      </c>
      <c r="B2244" t="s">
        <v>27</v>
      </c>
      <c r="C2244">
        <v>2849.26</v>
      </c>
    </row>
    <row r="2245" spans="1:3">
      <c r="A2245" t="s">
        <v>2270</v>
      </c>
      <c r="B2245" t="s">
        <v>27</v>
      </c>
      <c r="C2245">
        <v>3156.28</v>
      </c>
    </row>
    <row r="2246" spans="1:3">
      <c r="A2246" t="s">
        <v>2271</v>
      </c>
      <c r="B2246" t="s">
        <v>27</v>
      </c>
      <c r="C2246">
        <v>3372.11</v>
      </c>
    </row>
    <row r="2247" spans="1:3">
      <c r="A2247" t="s">
        <v>2272</v>
      </c>
      <c r="B2247" t="s">
        <v>27</v>
      </c>
      <c r="C2247">
        <v>3502.66</v>
      </c>
    </row>
    <row r="2248" spans="1:3">
      <c r="A2248" t="s">
        <v>2273</v>
      </c>
      <c r="B2248" t="s">
        <v>27</v>
      </c>
      <c r="C2248">
        <v>3230.36</v>
      </c>
    </row>
    <row r="2249" spans="1:3">
      <c r="A2249" t="s">
        <v>2274</v>
      </c>
      <c r="B2249" t="s">
        <v>27</v>
      </c>
      <c r="C2249">
        <v>3327.56</v>
      </c>
    </row>
    <row r="2250" spans="1:3">
      <c r="A2250" t="s">
        <v>2275</v>
      </c>
      <c r="B2250" t="s">
        <v>27</v>
      </c>
      <c r="C2250">
        <v>3095.78</v>
      </c>
    </row>
    <row r="2251" spans="1:3">
      <c r="A2251" t="s">
        <v>2276</v>
      </c>
      <c r="B2251" t="s">
        <v>27</v>
      </c>
      <c r="C2251">
        <v>3201.15</v>
      </c>
    </row>
    <row r="2252" spans="1:3">
      <c r="A2252" t="s">
        <v>2277</v>
      </c>
      <c r="B2252" t="s">
        <v>27</v>
      </c>
      <c r="C2252">
        <v>3294.55</v>
      </c>
    </row>
    <row r="2253" spans="1:3">
      <c r="A2253" t="s">
        <v>2278</v>
      </c>
      <c r="B2253" t="s">
        <v>27</v>
      </c>
      <c r="C2253">
        <v>2982.87</v>
      </c>
    </row>
    <row r="2254" spans="1:3">
      <c r="A2254" t="s">
        <v>2279</v>
      </c>
      <c r="B2254" t="s">
        <v>27</v>
      </c>
      <c r="C2254">
        <v>3040.22</v>
      </c>
    </row>
    <row r="2255" spans="1:3">
      <c r="A2255" t="s">
        <v>2280</v>
      </c>
      <c r="B2255" t="s">
        <v>27</v>
      </c>
      <c r="C2255">
        <v>3014.04</v>
      </c>
    </row>
    <row r="2256" spans="1:3">
      <c r="A2256" t="s">
        <v>2281</v>
      </c>
      <c r="B2256" t="s">
        <v>27</v>
      </c>
      <c r="C2256">
        <v>2908.64</v>
      </c>
    </row>
    <row r="2257" spans="1:3">
      <c r="A2257" t="s">
        <v>2282</v>
      </c>
      <c r="B2257" t="s">
        <v>27</v>
      </c>
      <c r="C2257">
        <v>2989.38</v>
      </c>
    </row>
    <row r="2258" spans="1:3">
      <c r="A2258" t="s">
        <v>2283</v>
      </c>
      <c r="B2258" t="s">
        <v>27</v>
      </c>
      <c r="C2258">
        <v>2853.98</v>
      </c>
    </row>
    <row r="2259" spans="1:3">
      <c r="A2259" t="s">
        <v>2284</v>
      </c>
      <c r="B2259" t="s">
        <v>27</v>
      </c>
      <c r="C2259">
        <v>2789.75</v>
      </c>
    </row>
    <row r="2260" spans="1:3">
      <c r="A2260" t="s">
        <v>2285</v>
      </c>
      <c r="B2260" t="s">
        <v>27</v>
      </c>
      <c r="C2260">
        <v>2693.95</v>
      </c>
    </row>
    <row r="2261" spans="1:3">
      <c r="A2261" t="s">
        <v>2286</v>
      </c>
      <c r="B2261" t="s">
        <v>27</v>
      </c>
      <c r="C2261">
        <v>2530.39</v>
      </c>
    </row>
    <row r="2262" spans="1:3">
      <c r="A2262" t="s">
        <v>2287</v>
      </c>
      <c r="B2262" t="s">
        <v>27</v>
      </c>
      <c r="C2262">
        <v>2493.9499999999998</v>
      </c>
    </row>
    <row r="2263" spans="1:3">
      <c r="A2263" t="s">
        <v>2288</v>
      </c>
      <c r="B2263" t="s">
        <v>27</v>
      </c>
      <c r="C2263">
        <v>2597.79</v>
      </c>
    </row>
    <row r="2264" spans="1:3">
      <c r="A2264" t="s">
        <v>2289</v>
      </c>
      <c r="B2264" t="s">
        <v>27</v>
      </c>
      <c r="C2264">
        <v>2559.7800000000002</v>
      </c>
    </row>
    <row r="2265" spans="1:3">
      <c r="A2265" t="s">
        <v>2290</v>
      </c>
      <c r="B2265" t="s">
        <v>27</v>
      </c>
      <c r="C2265">
        <v>2469.29</v>
      </c>
    </row>
    <row r="2266" spans="1:3">
      <c r="A2266" t="s">
        <v>2291</v>
      </c>
      <c r="B2266" t="s">
        <v>27</v>
      </c>
      <c r="C2266">
        <v>2471.16</v>
      </c>
    </row>
    <row r="2267" spans="1:3">
      <c r="A2267" t="s">
        <v>2292</v>
      </c>
      <c r="B2267" t="s">
        <v>27</v>
      </c>
      <c r="C2267">
        <v>2594.86</v>
      </c>
    </row>
    <row r="2268" spans="1:3">
      <c r="A2268" t="s">
        <v>2293</v>
      </c>
      <c r="B2268" t="s">
        <v>27</v>
      </c>
      <c r="C2268">
        <v>2459.83</v>
      </c>
    </row>
    <row r="2269" spans="1:3">
      <c r="A2269" t="s">
        <v>2294</v>
      </c>
      <c r="B2269" t="s">
        <v>27</v>
      </c>
      <c r="C2269">
        <v>2418.83</v>
      </c>
    </row>
    <row r="2270" spans="1:3">
      <c r="A2270" t="s">
        <v>2295</v>
      </c>
      <c r="B2270" t="s">
        <v>27</v>
      </c>
      <c r="C2270">
        <v>2448.2800000000002</v>
      </c>
    </row>
    <row r="2271" spans="1:3">
      <c r="A2271" t="s">
        <v>2296</v>
      </c>
      <c r="B2271" t="s">
        <v>27</v>
      </c>
      <c r="C2271">
        <v>2390.7800000000002</v>
      </c>
    </row>
    <row r="2272" spans="1:3">
      <c r="A2272" t="s">
        <v>2297</v>
      </c>
      <c r="B2272" t="s">
        <v>27</v>
      </c>
      <c r="C2272">
        <v>2497.5300000000002</v>
      </c>
    </row>
    <row r="2273" spans="1:3">
      <c r="A2273" t="s">
        <v>2298</v>
      </c>
      <c r="B2273" t="s">
        <v>27</v>
      </c>
      <c r="C2273">
        <v>2377.1</v>
      </c>
    </row>
    <row r="2274" spans="1:3">
      <c r="A2274" t="s">
        <v>2299</v>
      </c>
      <c r="B2274" t="s">
        <v>27</v>
      </c>
      <c r="C2274">
        <v>2352.67</v>
      </c>
    </row>
    <row r="2275" spans="1:3">
      <c r="A2275" t="s">
        <v>2300</v>
      </c>
      <c r="B2275" t="s">
        <v>27</v>
      </c>
      <c r="C2275">
        <v>2394.09</v>
      </c>
    </row>
    <row r="2276" spans="1:3">
      <c r="A2276" t="s">
        <v>2301</v>
      </c>
      <c r="B2276" t="s">
        <v>27</v>
      </c>
      <c r="C2276">
        <v>2320.9699999999998</v>
      </c>
    </row>
    <row r="2277" spans="1:3">
      <c r="A2277" t="s">
        <v>2302</v>
      </c>
      <c r="B2277" t="s">
        <v>27</v>
      </c>
      <c r="C2277">
        <v>2252.91</v>
      </c>
    </row>
    <row r="2278" spans="1:3">
      <c r="A2278" t="s">
        <v>2303</v>
      </c>
      <c r="B2278" t="s">
        <v>27</v>
      </c>
      <c r="C2278">
        <v>2222.15</v>
      </c>
    </row>
    <row r="2279" spans="1:3">
      <c r="A2279" t="s">
        <v>2304</v>
      </c>
      <c r="B2279" t="s">
        <v>27</v>
      </c>
      <c r="C2279">
        <v>2210.31</v>
      </c>
    </row>
    <row r="2280" spans="1:3">
      <c r="A2280" t="s">
        <v>2305</v>
      </c>
      <c r="B2280" t="s">
        <v>27</v>
      </c>
      <c r="C2280">
        <v>2192.5500000000002</v>
      </c>
    </row>
    <row r="2281" spans="1:3">
      <c r="A2281" t="s">
        <v>2306</v>
      </c>
      <c r="B2281" t="s">
        <v>27</v>
      </c>
      <c r="C2281">
        <v>2236.84</v>
      </c>
    </row>
    <row r="2282" spans="1:3">
      <c r="A2282" t="s">
        <v>2307</v>
      </c>
      <c r="B2282" t="s">
        <v>27</v>
      </c>
      <c r="C2282">
        <v>2180</v>
      </c>
    </row>
    <row r="2283" spans="1:3">
      <c r="A2283" t="s">
        <v>2308</v>
      </c>
      <c r="B2283" t="s">
        <v>27</v>
      </c>
      <c r="C2283">
        <v>2266.79</v>
      </c>
    </row>
    <row r="2284" spans="1:3">
      <c r="A2284" t="s">
        <v>2309</v>
      </c>
      <c r="B2284" t="s">
        <v>27</v>
      </c>
      <c r="C2284">
        <v>2230.21</v>
      </c>
    </row>
    <row r="2285" spans="1:3">
      <c r="A2285" t="s">
        <v>2310</v>
      </c>
      <c r="B2285" t="s">
        <v>27</v>
      </c>
      <c r="C2285">
        <v>2167.09</v>
      </c>
    </row>
    <row r="2286" spans="1:3">
      <c r="A2286" t="s">
        <v>2311</v>
      </c>
      <c r="B2286" t="s">
        <v>27</v>
      </c>
      <c r="C2286">
        <v>2305.9499999999998</v>
      </c>
    </row>
    <row r="2287" spans="1:3">
      <c r="A2287" t="s">
        <v>2312</v>
      </c>
      <c r="B2287" t="s">
        <v>27</v>
      </c>
      <c r="C2287">
        <v>2310.65</v>
      </c>
    </row>
    <row r="2288" spans="1:3">
      <c r="A2288" t="s">
        <v>2313</v>
      </c>
      <c r="B2288" t="s">
        <v>27</v>
      </c>
      <c r="C2288">
        <v>2330.65</v>
      </c>
    </row>
    <row r="2289" spans="1:3">
      <c r="A2289" t="s">
        <v>2314</v>
      </c>
      <c r="B2289" t="s">
        <v>27</v>
      </c>
      <c r="C2289">
        <v>2401</v>
      </c>
    </row>
    <row r="2290" spans="1:3">
      <c r="A2290" t="s">
        <v>2315</v>
      </c>
      <c r="B2290" t="s">
        <v>27</v>
      </c>
      <c r="C2290">
        <v>2661</v>
      </c>
    </row>
    <row r="2291" spans="1:3">
      <c r="A2291" t="s">
        <v>2316</v>
      </c>
      <c r="B2291" t="s">
        <v>27</v>
      </c>
      <c r="C2291">
        <v>2594.44</v>
      </c>
    </row>
    <row r="2292" spans="1:3">
      <c r="A2292" t="s">
        <v>2317</v>
      </c>
      <c r="B2292" t="s">
        <v>27</v>
      </c>
      <c r="C2292">
        <v>2577.17</v>
      </c>
    </row>
    <row r="2293" spans="1:3">
      <c r="A2293" t="s">
        <v>2318</v>
      </c>
      <c r="B2293" t="s">
        <v>27</v>
      </c>
      <c r="C2293">
        <v>2372.85</v>
      </c>
    </row>
    <row r="2294" spans="1:3">
      <c r="A2294" t="s">
        <v>2319</v>
      </c>
      <c r="B2294" t="s">
        <v>27</v>
      </c>
      <c r="C2294">
        <v>2281.16</v>
      </c>
    </row>
    <row r="2295" spans="1:3">
      <c r="A2295" t="s">
        <v>2320</v>
      </c>
      <c r="B2295" t="s">
        <v>27</v>
      </c>
      <c r="C2295">
        <v>2274.14</v>
      </c>
    </row>
    <row r="2296" spans="1:3">
      <c r="A2296" t="s">
        <v>2321</v>
      </c>
      <c r="B2296" t="s">
        <v>27</v>
      </c>
      <c r="C2296">
        <v>2349.96</v>
      </c>
    </row>
    <row r="2297" spans="1:3">
      <c r="A2297" t="s">
        <v>2322</v>
      </c>
      <c r="B2297" t="s">
        <v>27</v>
      </c>
      <c r="C2297">
        <v>2316.7800000000002</v>
      </c>
    </row>
    <row r="2298" spans="1:3">
      <c r="A2298" t="s">
        <v>2323</v>
      </c>
      <c r="B2298" t="s">
        <v>27</v>
      </c>
      <c r="C2298">
        <v>2370.5500000000002</v>
      </c>
    </row>
    <row r="2299" spans="1:3">
      <c r="A2299" t="s">
        <v>2324</v>
      </c>
      <c r="B2299" t="s">
        <v>27</v>
      </c>
      <c r="C2299">
        <v>2230.9299999999998</v>
      </c>
    </row>
    <row r="2300" spans="1:3">
      <c r="A2300" t="s">
        <v>2325</v>
      </c>
      <c r="B2300" t="s">
        <v>27</v>
      </c>
      <c r="C2300">
        <v>2208.0100000000002</v>
      </c>
    </row>
    <row r="2301" spans="1:3">
      <c r="A2301" t="s">
        <v>2326</v>
      </c>
      <c r="B2301" t="s">
        <v>27</v>
      </c>
      <c r="C2301">
        <v>2143.58</v>
      </c>
    </row>
    <row r="2302" spans="1:3">
      <c r="A2302" t="s">
        <v>2327</v>
      </c>
      <c r="B2302" t="s">
        <v>27</v>
      </c>
      <c r="C2302">
        <v>1940.24</v>
      </c>
    </row>
    <row r="2303" spans="1:3">
      <c r="A2303" t="s">
        <v>2328</v>
      </c>
      <c r="B2303" t="s">
        <v>27</v>
      </c>
      <c r="C2303">
        <v>2057.0500000000002</v>
      </c>
    </row>
    <row r="2304" spans="1:3">
      <c r="A2304" t="s">
        <v>2329</v>
      </c>
      <c r="B2304" t="s">
        <v>27</v>
      </c>
      <c r="C2304">
        <v>2133.02</v>
      </c>
    </row>
    <row r="2305" spans="1:3">
      <c r="A2305" t="s">
        <v>2330</v>
      </c>
      <c r="B2305" t="s">
        <v>27</v>
      </c>
      <c r="C2305">
        <v>2198.8000000000002</v>
      </c>
    </row>
    <row r="2306" spans="1:3">
      <c r="A2306" t="s">
        <v>2331</v>
      </c>
      <c r="B2306" t="s">
        <v>27</v>
      </c>
      <c r="C2306">
        <v>2121.13</v>
      </c>
    </row>
    <row r="2307" spans="1:3">
      <c r="A2307" t="s">
        <v>2332</v>
      </c>
      <c r="B2307" t="s">
        <v>27</v>
      </c>
      <c r="C2307">
        <v>2281.9899999999998</v>
      </c>
    </row>
    <row r="2308" spans="1:3">
      <c r="A2308" t="s">
        <v>2333</v>
      </c>
      <c r="B2308" t="s">
        <v>27</v>
      </c>
      <c r="C2308">
        <v>2176.2600000000002</v>
      </c>
    </row>
    <row r="2309" spans="1:3">
      <c r="A2309" t="s">
        <v>2334</v>
      </c>
      <c r="B2309" t="s">
        <v>27</v>
      </c>
      <c r="C2309">
        <v>2443.5700000000002</v>
      </c>
    </row>
    <row r="2310" spans="1:3">
      <c r="A2310" t="s">
        <v>2335</v>
      </c>
      <c r="B2310" t="s">
        <v>27</v>
      </c>
      <c r="C2310">
        <v>2390.8200000000002</v>
      </c>
    </row>
    <row r="2311" spans="1:3">
      <c r="A2311" t="s">
        <v>2336</v>
      </c>
      <c r="B2311" t="s">
        <v>27</v>
      </c>
      <c r="C2311">
        <v>2400.39</v>
      </c>
    </row>
    <row r="2312" spans="1:3">
      <c r="A2312" t="s">
        <v>2337</v>
      </c>
      <c r="B2312" t="s">
        <v>27</v>
      </c>
      <c r="C2312">
        <v>2512.0300000000002</v>
      </c>
    </row>
    <row r="2313" spans="1:3">
      <c r="A2313" t="s">
        <v>2338</v>
      </c>
      <c r="B2313" t="s">
        <v>27</v>
      </c>
      <c r="C2313">
        <v>2380.2800000000002</v>
      </c>
    </row>
    <row r="2314" spans="1:3">
      <c r="A2314" t="s">
        <v>2339</v>
      </c>
      <c r="B2314" t="s">
        <v>27</v>
      </c>
      <c r="C2314">
        <v>2479.73</v>
      </c>
    </row>
    <row r="2315" spans="1:3">
      <c r="A2315" t="s">
        <v>2340</v>
      </c>
      <c r="B2315" t="s">
        <v>27</v>
      </c>
      <c r="C2315">
        <v>2373.0700000000002</v>
      </c>
    </row>
    <row r="2316" spans="1:3">
      <c r="A2316" t="s">
        <v>2341</v>
      </c>
      <c r="B2316" t="s">
        <v>27</v>
      </c>
      <c r="C2316">
        <v>2369.87</v>
      </c>
    </row>
    <row r="2317" spans="1:3">
      <c r="A2317" t="s">
        <v>2342</v>
      </c>
      <c r="B2317" t="s">
        <v>27</v>
      </c>
      <c r="C2317">
        <v>2345.4899999999998</v>
      </c>
    </row>
    <row r="2318" spans="1:3">
      <c r="A2318" t="s">
        <v>2343</v>
      </c>
      <c r="B2318" t="s">
        <v>27</v>
      </c>
      <c r="C2318">
        <v>2294.77</v>
      </c>
    </row>
    <row r="2319" spans="1:3">
      <c r="A2319" t="s">
        <v>2344</v>
      </c>
      <c r="B2319" t="s">
        <v>27</v>
      </c>
      <c r="C2319">
        <v>2190.91</v>
      </c>
    </row>
    <row r="2320" spans="1:3">
      <c r="A2320" t="s">
        <v>2345</v>
      </c>
      <c r="B2320" t="s">
        <v>27</v>
      </c>
      <c r="C2320">
        <v>2074.5100000000002</v>
      </c>
    </row>
    <row r="2321" spans="1:3">
      <c r="A2321" t="s">
        <v>2346</v>
      </c>
      <c r="B2321" t="s">
        <v>27</v>
      </c>
      <c r="C2321">
        <v>2184.4899999999998</v>
      </c>
    </row>
    <row r="2322" spans="1:3">
      <c r="A2322" t="s">
        <v>2347</v>
      </c>
      <c r="B2322" t="s">
        <v>27</v>
      </c>
      <c r="C2322">
        <v>2105.35</v>
      </c>
    </row>
    <row r="2323" spans="1:3">
      <c r="A2323" t="s">
        <v>2348</v>
      </c>
      <c r="B2323" t="s">
        <v>27</v>
      </c>
      <c r="C2323">
        <v>2034.25</v>
      </c>
    </row>
    <row r="2324" spans="1:3">
      <c r="A2324" t="s">
        <v>2349</v>
      </c>
      <c r="B2324" t="s">
        <v>27</v>
      </c>
      <c r="C2324">
        <v>2027.16</v>
      </c>
    </row>
    <row r="2325" spans="1:3">
      <c r="A2325" t="s">
        <v>2350</v>
      </c>
      <c r="B2325" t="s">
        <v>27</v>
      </c>
      <c r="C2325">
        <v>2003.54</v>
      </c>
    </row>
    <row r="2326" spans="1:3">
      <c r="A2326" t="s">
        <v>2351</v>
      </c>
      <c r="B2326" t="s">
        <v>27</v>
      </c>
      <c r="C2326">
        <v>1967.83</v>
      </c>
    </row>
    <row r="2327" spans="1:3">
      <c r="A2327" t="s">
        <v>2352</v>
      </c>
      <c r="B2327" t="s">
        <v>27</v>
      </c>
      <c r="C2327">
        <v>2004.67</v>
      </c>
    </row>
    <row r="2328" spans="1:3">
      <c r="A2328" t="s">
        <v>2353</v>
      </c>
      <c r="B2328" t="s">
        <v>27</v>
      </c>
      <c r="C2328">
        <v>2074.91</v>
      </c>
    </row>
    <row r="2329" spans="1:3">
      <c r="A2329" t="s">
        <v>2354</v>
      </c>
      <c r="B2329" t="s">
        <v>27</v>
      </c>
      <c r="C2329">
        <v>2066.98</v>
      </c>
    </row>
    <row r="2330" spans="1:3">
      <c r="A2330" t="s">
        <v>2355</v>
      </c>
      <c r="B2330" t="s">
        <v>27</v>
      </c>
      <c r="C2330">
        <v>1996.17</v>
      </c>
    </row>
    <row r="2331" spans="1:3">
      <c r="A2331" t="s">
        <v>2356</v>
      </c>
      <c r="B2331" t="s">
        <v>27</v>
      </c>
      <c r="C2331">
        <v>2035.63</v>
      </c>
    </row>
    <row r="2332" spans="1:3">
      <c r="A2332" t="s">
        <v>2357</v>
      </c>
      <c r="B2332" t="s">
        <v>27</v>
      </c>
      <c r="C2332">
        <v>1958.57</v>
      </c>
    </row>
    <row r="2333" spans="1:3">
      <c r="A2333" t="s">
        <v>2358</v>
      </c>
      <c r="B2333" t="s">
        <v>27</v>
      </c>
      <c r="C2333">
        <v>1927.09</v>
      </c>
    </row>
    <row r="2334" spans="1:3">
      <c r="A2334" t="s">
        <v>2359</v>
      </c>
      <c r="B2334" t="s">
        <v>27</v>
      </c>
      <c r="C2334">
        <v>1985.77</v>
      </c>
    </row>
    <row r="2335" spans="1:3">
      <c r="A2335" t="s">
        <v>2360</v>
      </c>
      <c r="B2335" t="s">
        <v>27</v>
      </c>
      <c r="C2335">
        <v>1979.27</v>
      </c>
    </row>
    <row r="2336" spans="1:3">
      <c r="A2336" t="s">
        <v>2361</v>
      </c>
      <c r="B2336" t="s">
        <v>27</v>
      </c>
      <c r="C2336">
        <v>1997.23</v>
      </c>
    </row>
    <row r="2337" spans="1:3">
      <c r="A2337" t="s">
        <v>2362</v>
      </c>
      <c r="B2337" t="s">
        <v>27</v>
      </c>
      <c r="C2337">
        <v>2101.7800000000002</v>
      </c>
    </row>
    <row r="2338" spans="1:3">
      <c r="A2338" t="s">
        <v>2363</v>
      </c>
      <c r="B2338" t="s">
        <v>27</v>
      </c>
      <c r="C2338">
        <v>2024.92</v>
      </c>
    </row>
    <row r="2339" spans="1:3">
      <c r="A2339" t="s">
        <v>2364</v>
      </c>
      <c r="B2339" t="s">
        <v>27</v>
      </c>
      <c r="C2339">
        <v>1978.32</v>
      </c>
    </row>
    <row r="2340" spans="1:3">
      <c r="A2340" t="s">
        <v>2365</v>
      </c>
      <c r="B2340" t="s">
        <v>27</v>
      </c>
      <c r="C2340">
        <v>1917.72</v>
      </c>
    </row>
    <row r="2341" spans="1:3">
      <c r="A2341" t="s">
        <v>2366</v>
      </c>
      <c r="B2341" t="s">
        <v>27</v>
      </c>
      <c r="C2341">
        <v>1926.03</v>
      </c>
    </row>
    <row r="2342" spans="1:3">
      <c r="A2342" t="s">
        <v>2367</v>
      </c>
      <c r="B2342" t="s">
        <v>27</v>
      </c>
      <c r="C2342">
        <v>1885.54</v>
      </c>
    </row>
    <row r="2343" spans="1:3">
      <c r="A2343" t="s">
        <v>2368</v>
      </c>
      <c r="B2343" t="s">
        <v>27</v>
      </c>
      <c r="C2343">
        <v>2013.09</v>
      </c>
    </row>
    <row r="2344" spans="1:3">
      <c r="A2344" t="s">
        <v>2369</v>
      </c>
      <c r="B2344" t="s">
        <v>27</v>
      </c>
      <c r="C2344">
        <v>2100.71</v>
      </c>
    </row>
    <row r="2345" spans="1:3">
      <c r="A2345" t="s">
        <v>2370</v>
      </c>
      <c r="B2345" t="s">
        <v>27</v>
      </c>
      <c r="C2345">
        <v>2100.62</v>
      </c>
    </row>
    <row r="2346" spans="1:3">
      <c r="A2346" t="s">
        <v>2371</v>
      </c>
      <c r="B2346" t="s">
        <v>27</v>
      </c>
      <c r="C2346">
        <v>2241.29</v>
      </c>
    </row>
    <row r="2347" spans="1:3">
      <c r="A2347" t="s">
        <v>2372</v>
      </c>
      <c r="B2347" t="s">
        <v>27</v>
      </c>
      <c r="C2347">
        <v>2121.79</v>
      </c>
    </row>
    <row r="2348" spans="1:3">
      <c r="A2348" t="s">
        <v>2373</v>
      </c>
      <c r="B2348" t="s">
        <v>27</v>
      </c>
      <c r="C2348">
        <v>2148.0300000000002</v>
      </c>
    </row>
    <row r="2349" spans="1:3">
      <c r="A2349" t="s">
        <v>2374</v>
      </c>
      <c r="B2349" t="s">
        <v>27</v>
      </c>
      <c r="C2349">
        <v>2024.26</v>
      </c>
    </row>
    <row r="2350" spans="1:3">
      <c r="A2350" t="s">
        <v>2375</v>
      </c>
      <c r="B2350" t="s">
        <v>27</v>
      </c>
      <c r="C2350">
        <v>1982.22</v>
      </c>
    </row>
    <row r="2351" spans="1:3">
      <c r="A2351" t="s">
        <v>2376</v>
      </c>
      <c r="B2351" t="s">
        <v>27</v>
      </c>
      <c r="C2351">
        <v>2015.56</v>
      </c>
    </row>
    <row r="2352" spans="1:3">
      <c r="A2352" t="s">
        <v>2377</v>
      </c>
      <c r="B2352" t="s">
        <v>27</v>
      </c>
      <c r="C2352">
        <v>1997.52</v>
      </c>
    </row>
    <row r="2353" spans="1:3">
      <c r="A2353" t="s">
        <v>2378</v>
      </c>
      <c r="B2353" t="s">
        <v>27</v>
      </c>
      <c r="C2353">
        <v>1967.57</v>
      </c>
    </row>
    <row r="2354" spans="1:3">
      <c r="A2354" t="s">
        <v>2379</v>
      </c>
      <c r="B2354" t="s">
        <v>27</v>
      </c>
      <c r="C2354">
        <v>1945.76</v>
      </c>
    </row>
    <row r="2355" spans="1:3">
      <c r="A2355" t="s">
        <v>2380</v>
      </c>
      <c r="B2355" t="s">
        <v>27</v>
      </c>
      <c r="C2355">
        <v>1957.96</v>
      </c>
    </row>
    <row r="2356" spans="1:3">
      <c r="A2356" t="s">
        <v>2381</v>
      </c>
      <c r="B2356" t="s">
        <v>27</v>
      </c>
      <c r="C2356">
        <v>1965.89</v>
      </c>
    </row>
    <row r="2357" spans="1:3">
      <c r="A2357" t="s">
        <v>2382</v>
      </c>
      <c r="B2357" t="s">
        <v>27</v>
      </c>
      <c r="C2357">
        <v>2043.52</v>
      </c>
    </row>
    <row r="2358" spans="1:3">
      <c r="A2358" t="s">
        <v>2383</v>
      </c>
      <c r="B2358" t="s">
        <v>27</v>
      </c>
      <c r="C2358">
        <v>2117.2800000000002</v>
      </c>
    </row>
    <row r="2359" spans="1:3">
      <c r="A2359" t="s">
        <v>2384</v>
      </c>
      <c r="B2359" t="s">
        <v>27</v>
      </c>
      <c r="C2359">
        <v>2070.4</v>
      </c>
    </row>
    <row r="2360" spans="1:3">
      <c r="A2360" t="s">
        <v>2385</v>
      </c>
      <c r="B2360" t="s">
        <v>27</v>
      </c>
      <c r="C2360">
        <v>2113.6</v>
      </c>
    </row>
    <row r="2361" spans="1:3">
      <c r="A2361" t="s">
        <v>2386</v>
      </c>
      <c r="B2361" t="s">
        <v>27</v>
      </c>
      <c r="C2361">
        <v>2188.81</v>
      </c>
    </row>
    <row r="2362" spans="1:3">
      <c r="A2362" t="s">
        <v>2387</v>
      </c>
      <c r="B2362" t="s">
        <v>27</v>
      </c>
      <c r="C2362">
        <v>2192.58</v>
      </c>
    </row>
    <row r="2363" spans="1:3">
      <c r="A2363" t="s">
        <v>2388</v>
      </c>
      <c r="B2363" t="s">
        <v>27</v>
      </c>
      <c r="C2363">
        <v>2170.06</v>
      </c>
    </row>
    <row r="2364" spans="1:3">
      <c r="A2364" t="s">
        <v>2389</v>
      </c>
      <c r="B2364" t="s">
        <v>27</v>
      </c>
      <c r="C2364">
        <v>2091.67</v>
      </c>
    </row>
    <row r="2365" spans="1:3">
      <c r="A2365" t="s">
        <v>2390</v>
      </c>
      <c r="B2365" t="s">
        <v>27</v>
      </c>
      <c r="C2365">
        <v>2068.0100000000002</v>
      </c>
    </row>
    <row r="2366" spans="1:3">
      <c r="A2366" t="s">
        <v>2391</v>
      </c>
      <c r="B2366" t="s">
        <v>27</v>
      </c>
      <c r="C2366">
        <v>2027.75</v>
      </c>
    </row>
    <row r="2367" spans="1:3">
      <c r="A2367" t="s">
        <v>2392</v>
      </c>
      <c r="B2367" t="s">
        <v>27</v>
      </c>
      <c r="C2367">
        <v>2010.05</v>
      </c>
    </row>
    <row r="2368" spans="1:3">
      <c r="A2368" t="s">
        <v>2393</v>
      </c>
      <c r="B2368" t="s">
        <v>27</v>
      </c>
      <c r="C2368">
        <v>1963.7</v>
      </c>
    </row>
    <row r="2369" spans="1:3">
      <c r="A2369" t="s">
        <v>2394</v>
      </c>
      <c r="B2369" t="s">
        <v>27</v>
      </c>
      <c r="C2369">
        <v>1976.43</v>
      </c>
    </row>
    <row r="2370" spans="1:3">
      <c r="A2370" t="s">
        <v>2395</v>
      </c>
      <c r="B2370" t="s">
        <v>27</v>
      </c>
      <c r="C2370">
        <v>1983.05</v>
      </c>
    </row>
    <row r="2371" spans="1:3">
      <c r="A2371" t="s">
        <v>2396</v>
      </c>
      <c r="B2371" t="s">
        <v>27</v>
      </c>
      <c r="C2371">
        <v>1945.04</v>
      </c>
    </row>
    <row r="2372" spans="1:3">
      <c r="A2372" t="s">
        <v>2397</v>
      </c>
      <c r="B2372" t="s">
        <v>27</v>
      </c>
      <c r="C2372">
        <v>1920.07</v>
      </c>
    </row>
    <row r="2373" spans="1:3">
      <c r="A2373" t="s">
        <v>2398</v>
      </c>
      <c r="B2373" t="s">
        <v>27</v>
      </c>
      <c r="C2373">
        <v>1914.18</v>
      </c>
    </row>
    <row r="2374" spans="1:3">
      <c r="A2374" t="s">
        <v>2399</v>
      </c>
      <c r="B2374" t="s">
        <v>27</v>
      </c>
      <c r="C2374">
        <v>1950.1</v>
      </c>
    </row>
    <row r="2375" spans="1:3">
      <c r="A2375" t="s">
        <v>2400</v>
      </c>
      <c r="B2375" t="s">
        <v>27</v>
      </c>
      <c r="C2375">
        <v>1905.37</v>
      </c>
    </row>
    <row r="2376" spans="1:3">
      <c r="A2376" t="s">
        <v>2401</v>
      </c>
      <c r="B2376" t="s">
        <v>27</v>
      </c>
      <c r="C2376">
        <v>1874.77</v>
      </c>
    </row>
    <row r="2377" spans="1:3">
      <c r="A2377" t="s">
        <v>2402</v>
      </c>
      <c r="B2377" t="s">
        <v>27</v>
      </c>
      <c r="C2377">
        <v>1865.69</v>
      </c>
    </row>
    <row r="2378" spans="1:3">
      <c r="A2378" t="s">
        <v>2403</v>
      </c>
      <c r="B2378" t="s">
        <v>27</v>
      </c>
      <c r="C2378">
        <v>1946.53</v>
      </c>
    </row>
    <row r="2379" spans="1:3">
      <c r="A2379" t="s">
        <v>2404</v>
      </c>
      <c r="B2379" t="s">
        <v>27</v>
      </c>
      <c r="C2379">
        <v>1914.48</v>
      </c>
    </row>
    <row r="2380" spans="1:3">
      <c r="A2380" t="s">
        <v>2405</v>
      </c>
      <c r="B2380" t="s">
        <v>27</v>
      </c>
      <c r="C2380">
        <v>1970.86</v>
      </c>
    </row>
    <row r="2381" spans="1:3">
      <c r="A2381" t="s">
        <v>2406</v>
      </c>
      <c r="B2381" t="s">
        <v>27</v>
      </c>
      <c r="C2381">
        <v>1917.27</v>
      </c>
    </row>
    <row r="2382" spans="1:3">
      <c r="A2382" t="s">
        <v>2407</v>
      </c>
      <c r="B2382" t="s">
        <v>27</v>
      </c>
      <c r="C2382">
        <v>1975.51</v>
      </c>
    </row>
    <row r="2383" spans="1:3">
      <c r="A2383" t="s">
        <v>2408</v>
      </c>
      <c r="B2383" t="s">
        <v>27</v>
      </c>
      <c r="C2383">
        <v>2044.63</v>
      </c>
    </row>
    <row r="2384" spans="1:3">
      <c r="A2384" t="s">
        <v>2409</v>
      </c>
      <c r="B2384" t="s">
        <v>27</v>
      </c>
      <c r="C2384">
        <v>2096.0700000000002</v>
      </c>
    </row>
    <row r="2385" spans="1:3">
      <c r="A2385" t="s">
        <v>2410</v>
      </c>
      <c r="B2385" t="s">
        <v>27</v>
      </c>
      <c r="C2385">
        <v>2069.23</v>
      </c>
    </row>
    <row r="2386" spans="1:3">
      <c r="A2386" t="s">
        <v>2411</v>
      </c>
      <c r="B2386" t="s">
        <v>27</v>
      </c>
      <c r="C2386">
        <v>2215.5500000000002</v>
      </c>
    </row>
    <row r="2387" spans="1:3">
      <c r="A2387" t="s">
        <v>2412</v>
      </c>
      <c r="B2387" t="s">
        <v>27</v>
      </c>
      <c r="C2387">
        <v>2371.12</v>
      </c>
    </row>
    <row r="2388" spans="1:3">
      <c r="A2388" t="s">
        <v>2413</v>
      </c>
      <c r="B2388" t="s">
        <v>27</v>
      </c>
      <c r="C2388">
        <v>2359.14</v>
      </c>
    </row>
    <row r="2389" spans="1:3">
      <c r="A2389" t="s">
        <v>2414</v>
      </c>
      <c r="B2389" t="s">
        <v>27</v>
      </c>
      <c r="C2389">
        <v>2316.19</v>
      </c>
    </row>
    <row r="2390" spans="1:3">
      <c r="A2390" t="s">
        <v>2415</v>
      </c>
      <c r="B2390" t="s">
        <v>27</v>
      </c>
      <c r="C2390">
        <v>2169.1799999999998</v>
      </c>
    </row>
    <row r="2391" spans="1:3">
      <c r="A2391" t="s">
        <v>2416</v>
      </c>
      <c r="B2391" t="s">
        <v>27</v>
      </c>
      <c r="C2391">
        <v>2184.5300000000002</v>
      </c>
    </row>
    <row r="2392" spans="1:3">
      <c r="A2392" t="s">
        <v>2417</v>
      </c>
      <c r="B2392" t="s">
        <v>27</v>
      </c>
      <c r="C2392">
        <v>2238.0100000000002</v>
      </c>
    </row>
    <row r="2393" spans="1:3">
      <c r="A2393" t="s">
        <v>2418</v>
      </c>
      <c r="B2393" t="s">
        <v>27</v>
      </c>
      <c r="C2393">
        <v>2264.19</v>
      </c>
    </row>
    <row r="2394" spans="1:3">
      <c r="A2394" t="s">
        <v>2419</v>
      </c>
      <c r="B2394" t="s">
        <v>27</v>
      </c>
      <c r="C2394">
        <v>2263.12</v>
      </c>
    </row>
    <row r="2395" spans="1:3">
      <c r="A2395" t="s">
        <v>2420</v>
      </c>
      <c r="B2395" t="s">
        <v>27</v>
      </c>
      <c r="C2395">
        <v>2402.4699999999998</v>
      </c>
    </row>
    <row r="2396" spans="1:3">
      <c r="A2396" t="s">
        <v>2421</v>
      </c>
      <c r="B2396" t="s">
        <v>27</v>
      </c>
      <c r="C2396">
        <v>2401.66</v>
      </c>
    </row>
    <row r="2397" spans="1:3">
      <c r="A2397" t="s">
        <v>2422</v>
      </c>
      <c r="B2397" t="s">
        <v>27</v>
      </c>
      <c r="C2397">
        <v>2379.11</v>
      </c>
    </row>
    <row r="2398" spans="1:3">
      <c r="A2398" t="s">
        <v>2423</v>
      </c>
      <c r="B2398" t="s">
        <v>27</v>
      </c>
      <c r="C2398">
        <v>2529.84</v>
      </c>
    </row>
    <row r="2399" spans="1:3">
      <c r="A2399" t="s">
        <v>2424</v>
      </c>
      <c r="B2399" t="s">
        <v>27</v>
      </c>
      <c r="C2399">
        <v>2481.7600000000002</v>
      </c>
    </row>
    <row r="2400" spans="1:3">
      <c r="A2400" t="s">
        <v>2425</v>
      </c>
      <c r="B2400" t="s">
        <v>27</v>
      </c>
      <c r="C2400">
        <v>2497.08</v>
      </c>
    </row>
    <row r="2401" spans="1:3">
      <c r="A2401" t="s">
        <v>2426</v>
      </c>
      <c r="B2401" t="s">
        <v>27</v>
      </c>
      <c r="C2401">
        <v>2392.2399999999998</v>
      </c>
    </row>
    <row r="2402" spans="1:3">
      <c r="A2402" t="s">
        <v>2427</v>
      </c>
      <c r="B2402" t="s">
        <v>27</v>
      </c>
      <c r="C2402">
        <v>2357.0700000000002</v>
      </c>
    </row>
    <row r="2403" spans="1:3">
      <c r="A2403" t="s">
        <v>2428</v>
      </c>
      <c r="B2403" t="s">
        <v>27</v>
      </c>
      <c r="C2403">
        <v>2346.61</v>
      </c>
    </row>
    <row r="2404" spans="1:3">
      <c r="A2404" t="s">
        <v>2429</v>
      </c>
      <c r="B2404" t="s">
        <v>27</v>
      </c>
      <c r="C2404">
        <v>2302.98</v>
      </c>
    </row>
    <row r="2405" spans="1:3">
      <c r="A2405" t="s">
        <v>2430</v>
      </c>
      <c r="B2405" t="s">
        <v>27</v>
      </c>
      <c r="C2405">
        <v>2285.6</v>
      </c>
    </row>
    <row r="2406" spans="1:3">
      <c r="A2406" t="s">
        <v>2431</v>
      </c>
      <c r="B2406" t="s">
        <v>27</v>
      </c>
      <c r="C2406">
        <v>2149.23</v>
      </c>
    </row>
    <row r="2407" spans="1:3">
      <c r="A2407" t="s">
        <v>2432</v>
      </c>
      <c r="B2407" t="s">
        <v>27</v>
      </c>
      <c r="C2407">
        <v>2060.4299999999998</v>
      </c>
    </row>
    <row r="2408" spans="1:3">
      <c r="A2408" t="s">
        <v>2433</v>
      </c>
      <c r="B2408" t="s">
        <v>27</v>
      </c>
      <c r="C2408">
        <v>2111.12</v>
      </c>
    </row>
    <row r="2409" spans="1:3">
      <c r="A2409" t="s">
        <v>2434</v>
      </c>
      <c r="B2409" t="s">
        <v>27</v>
      </c>
      <c r="C2409">
        <v>2180.04</v>
      </c>
    </row>
    <row r="2410" spans="1:3">
      <c r="A2410" t="s">
        <v>2435</v>
      </c>
      <c r="B2410" t="s">
        <v>27</v>
      </c>
      <c r="C2410">
        <v>2151.3000000000002</v>
      </c>
    </row>
    <row r="2411" spans="1:3">
      <c r="A2411" t="s">
        <v>2436</v>
      </c>
      <c r="B2411" t="s">
        <v>27</v>
      </c>
      <c r="C2411">
        <v>2208.85</v>
      </c>
    </row>
    <row r="2412" spans="1:3">
      <c r="A2412" t="s">
        <v>2437</v>
      </c>
      <c r="B2412" t="s">
        <v>27</v>
      </c>
      <c r="C2412">
        <v>2300.9899999999998</v>
      </c>
    </row>
    <row r="2413" spans="1:3">
      <c r="A2413" t="s">
        <v>2438</v>
      </c>
      <c r="B2413" t="s">
        <v>27</v>
      </c>
      <c r="C2413">
        <v>2192.9499999999998</v>
      </c>
    </row>
    <row r="2414" spans="1:3">
      <c r="A2414" t="s">
        <v>2439</v>
      </c>
      <c r="B2414" t="s">
        <v>27</v>
      </c>
      <c r="C2414">
        <v>2194.06</v>
      </c>
    </row>
    <row r="2415" spans="1:3">
      <c r="A2415" t="s">
        <v>2440</v>
      </c>
      <c r="B2415" t="s">
        <v>27</v>
      </c>
      <c r="C2415">
        <v>2333.52</v>
      </c>
    </row>
    <row r="2416" spans="1:3">
      <c r="A2416" t="s">
        <v>2441</v>
      </c>
      <c r="B2416" t="s">
        <v>27</v>
      </c>
      <c r="C2416">
        <v>2257.3000000000002</v>
      </c>
    </row>
    <row r="2417" spans="1:3">
      <c r="A2417" t="s">
        <v>2442</v>
      </c>
      <c r="B2417" t="s">
        <v>27</v>
      </c>
      <c r="C2417">
        <v>2298.5</v>
      </c>
    </row>
    <row r="2418" spans="1:3">
      <c r="A2418" t="s">
        <v>2443</v>
      </c>
      <c r="B2418" t="s">
        <v>27</v>
      </c>
      <c r="C2418">
        <v>2275.41</v>
      </c>
    </row>
    <row r="2419" spans="1:3">
      <c r="A2419" t="s">
        <v>2444</v>
      </c>
      <c r="B2419" t="s">
        <v>27</v>
      </c>
      <c r="C2419">
        <v>2183.6</v>
      </c>
    </row>
    <row r="2420" spans="1:3">
      <c r="A2420" t="s">
        <v>2445</v>
      </c>
      <c r="B2420" t="s">
        <v>27</v>
      </c>
      <c r="C2420">
        <v>2185.13</v>
      </c>
    </row>
    <row r="2421" spans="1:3">
      <c r="A2421" t="s">
        <v>2446</v>
      </c>
      <c r="B2421" t="s">
        <v>27</v>
      </c>
      <c r="C2421">
        <v>2167.83</v>
      </c>
    </row>
    <row r="2422" spans="1:3">
      <c r="A2422" t="s">
        <v>2447</v>
      </c>
      <c r="B2422" t="s">
        <v>27</v>
      </c>
      <c r="C2422">
        <v>2193.94</v>
      </c>
    </row>
    <row r="2423" spans="1:3">
      <c r="A2423" t="s">
        <v>2448</v>
      </c>
      <c r="B2423" t="s">
        <v>27</v>
      </c>
      <c r="C2423">
        <v>2132.69</v>
      </c>
    </row>
    <row r="2424" spans="1:3">
      <c r="A2424" t="s">
        <v>2449</v>
      </c>
      <c r="B2424" t="s">
        <v>27</v>
      </c>
      <c r="C2424">
        <v>2036.3</v>
      </c>
    </row>
    <row r="2425" spans="1:3">
      <c r="A2425" t="s">
        <v>2450</v>
      </c>
      <c r="B2425" t="s">
        <v>27</v>
      </c>
      <c r="C2425">
        <v>2058.35</v>
      </c>
    </row>
    <row r="2426" spans="1:3">
      <c r="A2426" t="s">
        <v>2451</v>
      </c>
      <c r="B2426" t="s">
        <v>27</v>
      </c>
      <c r="C2426">
        <v>2177.83</v>
      </c>
    </row>
    <row r="2427" spans="1:3">
      <c r="A2427" t="s">
        <v>2452</v>
      </c>
      <c r="B2427" t="s">
        <v>27</v>
      </c>
      <c r="C2427">
        <v>2514.25</v>
      </c>
    </row>
    <row r="2428" spans="1:3">
      <c r="A2428" t="s">
        <v>2453</v>
      </c>
      <c r="B2428" t="s">
        <v>27</v>
      </c>
      <c r="C2428">
        <v>2467.08</v>
      </c>
    </row>
    <row r="2429" spans="1:3">
      <c r="A2429" t="s">
        <v>2454</v>
      </c>
      <c r="B2429" t="s">
        <v>27</v>
      </c>
      <c r="C2429">
        <v>2618.29</v>
      </c>
    </row>
    <row r="2430" spans="1:3">
      <c r="A2430" t="s">
        <v>2455</v>
      </c>
      <c r="B2430" t="s">
        <v>27</v>
      </c>
      <c r="C2430">
        <v>2484.91</v>
      </c>
    </row>
    <row r="2431" spans="1:3">
      <c r="A2431" t="s">
        <v>2456</v>
      </c>
      <c r="B2431" t="s">
        <v>27</v>
      </c>
      <c r="C2431">
        <v>2414.2600000000002</v>
      </c>
    </row>
    <row r="2432" spans="1:3">
      <c r="A2432" t="s">
        <v>2457</v>
      </c>
      <c r="B2432" t="s">
        <v>27</v>
      </c>
      <c r="C2432">
        <v>2424.94</v>
      </c>
    </row>
    <row r="2433" spans="1:3">
      <c r="A2433" t="s">
        <v>2458</v>
      </c>
      <c r="B2433" t="s">
        <v>27</v>
      </c>
      <c r="C2433">
        <v>2458.42</v>
      </c>
    </row>
    <row r="2434" spans="1:3">
      <c r="A2434" t="s">
        <v>2459</v>
      </c>
      <c r="B2434" t="s">
        <v>27</v>
      </c>
      <c r="C2434">
        <v>2474.5</v>
      </c>
    </row>
    <row r="2435" spans="1:3">
      <c r="A2435" t="s">
        <v>2460</v>
      </c>
      <c r="B2435" t="s">
        <v>27</v>
      </c>
      <c r="C2435">
        <v>2545.61</v>
      </c>
    </row>
    <row r="2436" spans="1:3">
      <c r="A2436" t="s">
        <v>2461</v>
      </c>
      <c r="B2436" t="s">
        <v>27</v>
      </c>
      <c r="C2436">
        <v>2523.9299999999998</v>
      </c>
    </row>
    <row r="2437" spans="1:3">
      <c r="A2437" t="s">
        <v>2462</v>
      </c>
      <c r="B2437" t="s">
        <v>27</v>
      </c>
      <c r="C2437">
        <v>2656.87</v>
      </c>
    </row>
    <row r="2438" spans="1:3">
      <c r="A2438" t="s">
        <v>2463</v>
      </c>
      <c r="B2438" t="s">
        <v>27</v>
      </c>
      <c r="C2438">
        <v>2691.26</v>
      </c>
    </row>
    <row r="2439" spans="1:3">
      <c r="A2439" t="s">
        <v>2464</v>
      </c>
      <c r="B2439" t="s">
        <v>27</v>
      </c>
      <c r="C2439">
        <v>3005.82</v>
      </c>
    </row>
    <row r="2440" spans="1:3">
      <c r="A2440" t="s">
        <v>2465</v>
      </c>
      <c r="B2440" t="s">
        <v>27</v>
      </c>
      <c r="C2440">
        <v>2950.1</v>
      </c>
    </row>
    <row r="2441" spans="1:3">
      <c r="A2441" t="s">
        <v>2466</v>
      </c>
      <c r="B2441" t="s">
        <v>27</v>
      </c>
      <c r="C2441">
        <v>2825.35</v>
      </c>
    </row>
    <row r="2442" spans="1:3">
      <c r="A2442" t="s">
        <v>2467</v>
      </c>
      <c r="B2442" t="s">
        <v>27</v>
      </c>
      <c r="C2442">
        <v>2840.53</v>
      </c>
    </row>
    <row r="2443" spans="1:3">
      <c r="A2443" t="s">
        <v>2468</v>
      </c>
      <c r="B2443" t="s">
        <v>27</v>
      </c>
      <c r="C2443">
        <v>2612.09</v>
      </c>
    </row>
    <row r="2444" spans="1:3">
      <c r="A2444" t="s">
        <v>2469</v>
      </c>
      <c r="B2444" t="s">
        <v>27</v>
      </c>
      <c r="C2444">
        <v>2555.04</v>
      </c>
    </row>
    <row r="2445" spans="1:3">
      <c r="A2445" t="s">
        <v>2470</v>
      </c>
      <c r="B2445" t="s">
        <v>27</v>
      </c>
      <c r="C2445">
        <v>2523.7399999999998</v>
      </c>
    </row>
    <row r="2446" spans="1:3">
      <c r="A2446" t="s">
        <v>2471</v>
      </c>
      <c r="B2446" t="s">
        <v>27</v>
      </c>
      <c r="C2446">
        <v>2490.25</v>
      </c>
    </row>
    <row r="2447" spans="1:3">
      <c r="A2447" t="s">
        <v>2472</v>
      </c>
      <c r="B2447" t="s">
        <v>27</v>
      </c>
      <c r="C2447">
        <v>2488.75</v>
      </c>
    </row>
    <row r="2448" spans="1:3">
      <c r="A2448" t="s">
        <v>2473</v>
      </c>
      <c r="B2448" t="s">
        <v>27</v>
      </c>
      <c r="C2448">
        <v>2403.73</v>
      </c>
    </row>
    <row r="2449" spans="1:3">
      <c r="A2449" t="s">
        <v>2474</v>
      </c>
      <c r="B2449" t="s">
        <v>27</v>
      </c>
      <c r="C2449">
        <v>2350.62</v>
      </c>
    </row>
    <row r="2450" spans="1:3">
      <c r="A2450" t="s">
        <v>2475</v>
      </c>
      <c r="B2450" t="s">
        <v>27</v>
      </c>
      <c r="C2450">
        <v>2250.04</v>
      </c>
    </row>
    <row r="2451" spans="1:3">
      <c r="A2451" t="s">
        <v>2476</v>
      </c>
      <c r="B2451" t="s">
        <v>27</v>
      </c>
      <c r="C2451">
        <v>2128.9</v>
      </c>
    </row>
    <row r="2452" spans="1:3">
      <c r="A2452" t="s">
        <v>2477</v>
      </c>
      <c r="B2452" t="s">
        <v>27</v>
      </c>
      <c r="C2452">
        <v>2085.9699999999998</v>
      </c>
    </row>
    <row r="2453" spans="1:3">
      <c r="A2453" t="s">
        <v>2478</v>
      </c>
      <c r="B2453" t="s">
        <v>27</v>
      </c>
      <c r="C2453">
        <v>1990.61</v>
      </c>
    </row>
    <row r="2454" spans="1:3">
      <c r="A2454" t="s">
        <v>2479</v>
      </c>
      <c r="B2454" t="s">
        <v>27</v>
      </c>
      <c r="C2454">
        <v>2028.85</v>
      </c>
    </row>
    <row r="2455" spans="1:3">
      <c r="A2455" t="s">
        <v>2480</v>
      </c>
      <c r="B2455" t="s">
        <v>27</v>
      </c>
      <c r="C2455">
        <v>2083.9</v>
      </c>
    </row>
    <row r="2456" spans="1:3">
      <c r="A2456" t="s">
        <v>2481</v>
      </c>
      <c r="B2456" t="s">
        <v>27</v>
      </c>
      <c r="C2456">
        <v>2145.35</v>
      </c>
    </row>
    <row r="2457" spans="1:3">
      <c r="A2457" t="s">
        <v>2482</v>
      </c>
      <c r="B2457" t="s">
        <v>27</v>
      </c>
      <c r="C2457">
        <v>2058.7600000000002</v>
      </c>
    </row>
    <row r="2458" spans="1:3">
      <c r="A2458" t="s">
        <v>2483</v>
      </c>
      <c r="B2458" t="s">
        <v>27</v>
      </c>
      <c r="C2458">
        <v>2014.24</v>
      </c>
    </row>
    <row r="2459" spans="1:3">
      <c r="A2459" t="s">
        <v>2484</v>
      </c>
      <c r="B2459" t="s">
        <v>27</v>
      </c>
      <c r="C2459">
        <v>2083.6999999999998</v>
      </c>
    </row>
    <row r="2460" spans="1:3">
      <c r="A2460" t="s">
        <v>2485</v>
      </c>
      <c r="B2460" t="s">
        <v>27</v>
      </c>
      <c r="C2460">
        <v>2068.46</v>
      </c>
    </row>
    <row r="2461" spans="1:3">
      <c r="A2461" t="s">
        <v>2486</v>
      </c>
      <c r="B2461" t="s">
        <v>27</v>
      </c>
      <c r="C2461">
        <v>2066.89</v>
      </c>
    </row>
    <row r="2462" spans="1:3">
      <c r="A2462" t="s">
        <v>2487</v>
      </c>
      <c r="B2462" t="s">
        <v>27</v>
      </c>
      <c r="C2462">
        <v>2008.3</v>
      </c>
    </row>
    <row r="2463" spans="1:3">
      <c r="A2463" t="s">
        <v>2488</v>
      </c>
      <c r="B2463" t="s">
        <v>27</v>
      </c>
      <c r="C2463">
        <v>1918.63</v>
      </c>
    </row>
    <row r="2464" spans="1:3">
      <c r="A2464" t="s">
        <v>2489</v>
      </c>
      <c r="B2464" t="s">
        <v>27</v>
      </c>
      <c r="C2464">
        <v>1879.31</v>
      </c>
    </row>
    <row r="2465" spans="1:3">
      <c r="A2465" t="s">
        <v>2490</v>
      </c>
      <c r="B2465" t="s">
        <v>27</v>
      </c>
      <c r="C2465">
        <v>1805.23</v>
      </c>
    </row>
    <row r="2466" spans="1:3">
      <c r="A2466" t="s">
        <v>2491</v>
      </c>
      <c r="B2466" t="s">
        <v>27</v>
      </c>
      <c r="C2466">
        <v>1794.03</v>
      </c>
    </row>
    <row r="2467" spans="1:3">
      <c r="A2467" t="s">
        <v>2492</v>
      </c>
      <c r="B2467" t="s">
        <v>27</v>
      </c>
      <c r="C2467">
        <v>1962.23</v>
      </c>
    </row>
    <row r="2468" spans="1:3">
      <c r="A2468" t="s">
        <v>2493</v>
      </c>
      <c r="B2468" t="s">
        <v>27</v>
      </c>
      <c r="C2468">
        <v>1974.1</v>
      </c>
    </row>
    <row r="2469" spans="1:3">
      <c r="A2469" t="s">
        <v>2494</v>
      </c>
      <c r="B2469" t="s">
        <v>27</v>
      </c>
      <c r="C2469">
        <v>1880.31</v>
      </c>
    </row>
    <row r="2470" spans="1:3">
      <c r="A2470" t="s">
        <v>2495</v>
      </c>
      <c r="B2470" t="s">
        <v>27</v>
      </c>
      <c r="C2470">
        <v>1830.19</v>
      </c>
    </row>
    <row r="2471" spans="1:3">
      <c r="A2471" t="s">
        <v>2496</v>
      </c>
      <c r="B2471" t="s">
        <v>27</v>
      </c>
      <c r="C2471">
        <v>1822.23</v>
      </c>
    </row>
    <row r="2472" spans="1:3">
      <c r="A2472" t="s">
        <v>2497</v>
      </c>
      <c r="B2472" t="s">
        <v>27</v>
      </c>
      <c r="C2472">
        <v>1865.65</v>
      </c>
    </row>
    <row r="2473" spans="1:3">
      <c r="A2473" t="s">
        <v>2498</v>
      </c>
      <c r="B2473" t="s">
        <v>27</v>
      </c>
      <c r="C2473">
        <v>1807.78</v>
      </c>
    </row>
    <row r="2474" spans="1:3">
      <c r="A2474" t="s">
        <v>2499</v>
      </c>
      <c r="B2474" t="s">
        <v>27</v>
      </c>
      <c r="C2474">
        <v>1818.86</v>
      </c>
    </row>
    <row r="2475" spans="1:3">
      <c r="A2475" t="s">
        <v>2500</v>
      </c>
      <c r="B2475" t="s">
        <v>27</v>
      </c>
      <c r="C2475">
        <v>1824.01</v>
      </c>
    </row>
    <row r="2476" spans="1:3">
      <c r="A2476" t="s">
        <v>2501</v>
      </c>
      <c r="B2476" t="s">
        <v>27</v>
      </c>
      <c r="C2476">
        <v>1815.7</v>
      </c>
    </row>
    <row r="2477" spans="1:3">
      <c r="A2477" t="s">
        <v>2502</v>
      </c>
      <c r="B2477" t="s">
        <v>27</v>
      </c>
      <c r="C2477">
        <v>1805.07</v>
      </c>
    </row>
    <row r="2478" spans="1:3">
      <c r="A2478" t="s">
        <v>2503</v>
      </c>
      <c r="B2478" t="s">
        <v>27</v>
      </c>
      <c r="C2478">
        <v>1787.14</v>
      </c>
    </row>
    <row r="2479" spans="1:3">
      <c r="A2479" t="s">
        <v>2504</v>
      </c>
      <c r="B2479" t="s">
        <v>27</v>
      </c>
      <c r="C2479">
        <v>1742.68</v>
      </c>
    </row>
    <row r="2480" spans="1:3">
      <c r="A2480" t="s">
        <v>2505</v>
      </c>
      <c r="B2480" t="s">
        <v>27</v>
      </c>
      <c r="C2480">
        <v>1764.75</v>
      </c>
    </row>
    <row r="2481" spans="1:3">
      <c r="A2481" t="s">
        <v>2506</v>
      </c>
      <c r="B2481" t="s">
        <v>27</v>
      </c>
      <c r="C2481">
        <v>1812.17</v>
      </c>
    </row>
    <row r="2482" spans="1:3">
      <c r="A2482" t="s">
        <v>2507</v>
      </c>
      <c r="B2482" t="s">
        <v>27</v>
      </c>
      <c r="C2482">
        <v>1770.68</v>
      </c>
    </row>
    <row r="2483" spans="1:3">
      <c r="A2483" t="s">
        <v>2508</v>
      </c>
      <c r="B2483" t="s">
        <v>27</v>
      </c>
      <c r="C2483">
        <v>1727.18</v>
      </c>
    </row>
    <row r="2484" spans="1:3">
      <c r="A2484" t="s">
        <v>2509</v>
      </c>
      <c r="B2484" t="s">
        <v>27</v>
      </c>
      <c r="C2484">
        <v>1708.58</v>
      </c>
    </row>
    <row r="2485" spans="1:3">
      <c r="A2485" t="s">
        <v>2510</v>
      </c>
      <c r="B2485" t="s">
        <v>27</v>
      </c>
      <c r="C2485">
        <v>1712.83</v>
      </c>
    </row>
    <row r="2486" spans="1:3">
      <c r="A2486" t="s">
        <v>2511</v>
      </c>
      <c r="B2486" t="s">
        <v>27</v>
      </c>
      <c r="C2486">
        <v>1709.43</v>
      </c>
    </row>
    <row r="2487" spans="1:3">
      <c r="A2487" t="s">
        <v>2512</v>
      </c>
      <c r="B2487" t="s">
        <v>27</v>
      </c>
      <c r="C2487">
        <v>1737.56</v>
      </c>
    </row>
    <row r="2488" spans="1:3">
      <c r="A2488" t="s">
        <v>2513</v>
      </c>
      <c r="B2488" t="s">
        <v>27</v>
      </c>
      <c r="C2488">
        <v>1809.98</v>
      </c>
    </row>
    <row r="2489" spans="1:3">
      <c r="A2489" t="s">
        <v>2514</v>
      </c>
      <c r="B2489" t="s">
        <v>27</v>
      </c>
      <c r="C2489">
        <v>1726.83</v>
      </c>
    </row>
    <row r="2490" spans="1:3">
      <c r="A2490" t="s">
        <v>2515</v>
      </c>
      <c r="B2490" t="s">
        <v>27</v>
      </c>
      <c r="C2490">
        <v>1696.05</v>
      </c>
    </row>
    <row r="2491" spans="1:3">
      <c r="A2491" t="s">
        <v>2516</v>
      </c>
      <c r="B2491" t="s">
        <v>27</v>
      </c>
      <c r="C2491">
        <v>1679.61</v>
      </c>
    </row>
    <row r="2492" spans="1:3">
      <c r="A2492" t="s">
        <v>2517</v>
      </c>
      <c r="B2492" t="s">
        <v>27</v>
      </c>
      <c r="C2492">
        <v>1661.91</v>
      </c>
    </row>
    <row r="2493" spans="1:3">
      <c r="A2493" t="s">
        <v>2518</v>
      </c>
      <c r="B2493" t="s">
        <v>27</v>
      </c>
      <c r="C2493">
        <v>1619.81</v>
      </c>
    </row>
    <row r="2494" spans="1:3">
      <c r="A2494" t="s">
        <v>2519</v>
      </c>
      <c r="B2494" t="s">
        <v>27</v>
      </c>
      <c r="C2494">
        <v>1625.86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AD0C7-3626-4033-BD6D-5AEFD9C53A34}">
  <dimension ref="A4:J3600"/>
  <sheetViews>
    <sheetView topLeftCell="A2067" workbookViewId="0">
      <selection activeCell="E2083" sqref="E2083"/>
    </sheetView>
  </sheetViews>
  <sheetFormatPr defaultRowHeight="15"/>
  <cols>
    <col min="1" max="1" width="12" style="1" customWidth="1"/>
    <col min="2" max="2" width="10.140625" bestFit="1" customWidth="1"/>
    <col min="9" max="9" width="9.140625" style="1"/>
  </cols>
  <sheetData>
    <row r="4" spans="1:10">
      <c r="A4" s="1" t="s">
        <v>8</v>
      </c>
      <c r="B4" t="s">
        <v>2521</v>
      </c>
      <c r="E4" t="s">
        <v>2520</v>
      </c>
    </row>
    <row r="5" spans="1:10">
      <c r="A5" s="1">
        <f>DATE(RIGHT(B5,4),MID(B5,4,2),LEFT(B5,2))</f>
        <v>39968</v>
      </c>
      <c r="B5" t="str">
        <f>VST1MISL!A2</f>
        <v>04.06.2009</v>
      </c>
      <c r="C5" t="str">
        <f>VST1MISL!B2</f>
        <v>VST1MISL</v>
      </c>
      <c r="D5">
        <f>VST1MISL!C2</f>
        <v>9898.94</v>
      </c>
      <c r="E5" t="str">
        <f>VST1MSL!A2</f>
        <v>04.06.2009</v>
      </c>
      <c r="F5" t="str">
        <f>VST1MSL!B2</f>
        <v>VST1MSL</v>
      </c>
      <c r="G5">
        <f>VST1MSL!C2</f>
        <v>830978.68</v>
      </c>
      <c r="I5" s="1">
        <f>DATE(RIGHT(B5,4),MID(B5,4,2),LEFT(B5,2))</f>
        <v>39968</v>
      </c>
      <c r="J5" t="str">
        <f>RIGHT(B5,4)</f>
        <v>2009</v>
      </c>
    </row>
    <row r="6" spans="1:10">
      <c r="A6" s="1">
        <f t="shared" ref="A6:A69" si="0">DATE(RIGHT(B6,4),MID(B6,4,2),LEFT(B6,2))</f>
        <v>39969</v>
      </c>
      <c r="B6" t="str">
        <f>VST1MISL!A3</f>
        <v>05.06.2009</v>
      </c>
      <c r="C6" t="str">
        <f>VST1MISL!B3</f>
        <v>VST1MISL</v>
      </c>
      <c r="D6">
        <f>VST1MISL!C3</f>
        <v>9891.8700000000008</v>
      </c>
      <c r="E6" t="str">
        <f>VST1MSL!A3</f>
        <v>05.06.2009</v>
      </c>
      <c r="F6" t="str">
        <f>VST1MSL!B3</f>
        <v>VST1MSL</v>
      </c>
      <c r="G6">
        <f>VST1MSL!C3</f>
        <v>807614.92</v>
      </c>
    </row>
    <row r="7" spans="1:10">
      <c r="A7" s="1">
        <f t="shared" si="0"/>
        <v>39972</v>
      </c>
      <c r="B7" t="str">
        <f>VST1MISL!A4</f>
        <v>08.06.2009</v>
      </c>
      <c r="C7" t="str">
        <f>VST1MISL!B4</f>
        <v>VST1MISL</v>
      </c>
      <c r="D7">
        <f>VST1MISL!C4</f>
        <v>9854.7000000000007</v>
      </c>
      <c r="E7" t="str">
        <f>VST1MSL!A4</f>
        <v>08.06.2009</v>
      </c>
      <c r="F7" t="str">
        <f>VST1MSL!B4</f>
        <v>VST1MSL</v>
      </c>
      <c r="G7">
        <f>VST1MSL!C4</f>
        <v>792259.46</v>
      </c>
    </row>
    <row r="8" spans="1:10">
      <c r="A8" s="1">
        <f t="shared" si="0"/>
        <v>39973</v>
      </c>
      <c r="B8" t="str">
        <f>VST1MISL!A5</f>
        <v>09.06.2009</v>
      </c>
      <c r="C8" t="str">
        <f>VST1MISL!B5</f>
        <v>VST1MISL</v>
      </c>
      <c r="D8">
        <f>VST1MISL!C5</f>
        <v>10128.57</v>
      </c>
      <c r="E8" t="str">
        <f>VST1MSL!A5</f>
        <v>09.06.2009</v>
      </c>
      <c r="F8" t="str">
        <f>VST1MSL!B5</f>
        <v>VST1MSL</v>
      </c>
      <c r="G8">
        <f>VST1MSL!C5</f>
        <v>785708.43</v>
      </c>
    </row>
    <row r="9" spans="1:10">
      <c r="A9" s="1">
        <f t="shared" si="0"/>
        <v>39974</v>
      </c>
      <c r="B9" t="str">
        <f>VST1MISL!A6</f>
        <v>10.06.2009</v>
      </c>
      <c r="C9" t="str">
        <f>VST1MISL!B6</f>
        <v>VST1MISL</v>
      </c>
      <c r="D9">
        <f>VST1MISL!C6</f>
        <v>10244.52</v>
      </c>
      <c r="E9" t="str">
        <f>VST1MSL!A6</f>
        <v>10.06.2009</v>
      </c>
      <c r="F9" t="str">
        <f>VST1MSL!B6</f>
        <v>VST1MSL</v>
      </c>
      <c r="G9">
        <f>VST1MSL!C6</f>
        <v>775546.52</v>
      </c>
    </row>
    <row r="10" spans="1:10">
      <c r="A10" s="1">
        <f t="shared" si="0"/>
        <v>39975</v>
      </c>
      <c r="B10" t="str">
        <f>VST1MISL!A7</f>
        <v>11.06.2009</v>
      </c>
      <c r="C10" t="str">
        <f>VST1MISL!B7</f>
        <v>VST1MISL</v>
      </c>
      <c r="D10">
        <f>VST1MISL!C7</f>
        <v>10772.37</v>
      </c>
      <c r="E10" t="str">
        <f>VST1MSL!A7</f>
        <v>11.06.2009</v>
      </c>
      <c r="F10" t="str">
        <f>VST1MSL!B7</f>
        <v>VST1MSL</v>
      </c>
      <c r="G10">
        <f>VST1MSL!C7</f>
        <v>741216.74</v>
      </c>
    </row>
    <row r="11" spans="1:10">
      <c r="A11" s="1">
        <f t="shared" si="0"/>
        <v>39976</v>
      </c>
      <c r="B11" t="str">
        <f>VST1MISL!A8</f>
        <v>12.06.2009</v>
      </c>
      <c r="C11" t="str">
        <f>VST1MISL!B8</f>
        <v>VST1MISL</v>
      </c>
      <c r="D11">
        <f>VST1MISL!C8</f>
        <v>10821.75</v>
      </c>
      <c r="E11" t="str">
        <f>VST1MSL!A8</f>
        <v>12.06.2009</v>
      </c>
      <c r="F11" t="str">
        <f>VST1MSL!B8</f>
        <v>VST1MSL</v>
      </c>
      <c r="G11">
        <f>VST1MSL!C8</f>
        <v>728410.76</v>
      </c>
    </row>
    <row r="12" spans="1:10">
      <c r="A12" s="1">
        <f t="shared" si="0"/>
        <v>39979</v>
      </c>
      <c r="B12" t="str">
        <f>VST1MISL!A9</f>
        <v>15.06.2009</v>
      </c>
      <c r="C12" t="str">
        <f>VST1MISL!B9</f>
        <v>VST1MISL</v>
      </c>
      <c r="D12">
        <f>VST1MISL!C9</f>
        <v>10196.299999999999</v>
      </c>
      <c r="E12" t="str">
        <f>VST1MSL!A9</f>
        <v>15.06.2009</v>
      </c>
      <c r="F12" t="str">
        <f>VST1MSL!B9</f>
        <v>VST1MSL</v>
      </c>
      <c r="G12">
        <f>VST1MSL!C9</f>
        <v>752353.74</v>
      </c>
    </row>
    <row r="13" spans="1:10">
      <c r="A13" s="1">
        <f t="shared" si="0"/>
        <v>39980</v>
      </c>
      <c r="B13" t="str">
        <f>VST1MISL!A10</f>
        <v>16.06.2009</v>
      </c>
      <c r="C13" t="str">
        <f>VST1MISL!B10</f>
        <v>VST1MISL</v>
      </c>
      <c r="D13">
        <f>VST1MISL!C10</f>
        <v>10184.67</v>
      </c>
      <c r="E13" t="str">
        <f>VST1MSL!A10</f>
        <v>16.06.2009</v>
      </c>
      <c r="F13" t="str">
        <f>VST1MSL!B10</f>
        <v>VST1MSL</v>
      </c>
      <c r="G13">
        <f>VST1MSL!C10</f>
        <v>758191.92</v>
      </c>
    </row>
    <row r="14" spans="1:10">
      <c r="A14" s="1">
        <f t="shared" si="0"/>
        <v>39981</v>
      </c>
      <c r="B14" t="str">
        <f>VST1MISL!A11</f>
        <v>17.06.2009</v>
      </c>
      <c r="C14" t="str">
        <f>VST1MISL!B11</f>
        <v>VST1MISL</v>
      </c>
      <c r="D14">
        <f>VST1MISL!C11</f>
        <v>9828.6299999999992</v>
      </c>
      <c r="E14" t="str">
        <f>VST1MSL!A11</f>
        <v>17.06.2009</v>
      </c>
      <c r="F14" t="str">
        <f>VST1MSL!B11</f>
        <v>VST1MSL</v>
      </c>
      <c r="G14">
        <f>VST1MSL!C11</f>
        <v>780072.32</v>
      </c>
    </row>
    <row r="15" spans="1:10">
      <c r="A15" s="1">
        <f t="shared" si="0"/>
        <v>39982</v>
      </c>
      <c r="B15" t="str">
        <f>VST1MISL!A12</f>
        <v>18.06.2009</v>
      </c>
      <c r="C15" t="str">
        <f>VST1MISL!B12</f>
        <v>VST1MISL</v>
      </c>
      <c r="D15">
        <f>VST1MISL!C12</f>
        <v>10054.94</v>
      </c>
      <c r="E15" t="str">
        <f>VST1MSL!A12</f>
        <v>18.06.2009</v>
      </c>
      <c r="F15" t="str">
        <f>VST1MSL!B12</f>
        <v>VST1MSL</v>
      </c>
      <c r="G15">
        <f>VST1MSL!C12</f>
        <v>771807.67</v>
      </c>
    </row>
    <row r="16" spans="1:10">
      <c r="A16" s="1">
        <f t="shared" si="0"/>
        <v>39983</v>
      </c>
      <c r="B16" t="str">
        <f>VST1MISL!A13</f>
        <v>19.06.2009</v>
      </c>
      <c r="C16" t="str">
        <f>VST1MISL!B13</f>
        <v>VST1MISL</v>
      </c>
      <c r="D16">
        <f>VST1MISL!C13</f>
        <v>10265.280000000001</v>
      </c>
      <c r="E16" t="str">
        <f>VST1MSL!A13</f>
        <v>19.06.2009</v>
      </c>
      <c r="F16" t="str">
        <f>VST1MSL!B13</f>
        <v>VST1MSL</v>
      </c>
      <c r="G16">
        <f>VST1MSL!C13</f>
        <v>750888.05</v>
      </c>
    </row>
    <row r="17" spans="1:7">
      <c r="A17" s="1">
        <f t="shared" si="0"/>
        <v>39986</v>
      </c>
      <c r="B17" t="str">
        <f>VST1MISL!A14</f>
        <v>22.06.2009</v>
      </c>
      <c r="C17" t="str">
        <f>VST1MISL!B14</f>
        <v>VST1MISL</v>
      </c>
      <c r="D17">
        <f>VST1MISL!C14</f>
        <v>9755.61</v>
      </c>
      <c r="E17" t="str">
        <f>VST1MSL!A14</f>
        <v>22.06.2009</v>
      </c>
      <c r="F17" t="str">
        <f>VST1MSL!B14</f>
        <v>VST1MSL</v>
      </c>
      <c r="G17">
        <f>VST1MSL!C14</f>
        <v>781403.52</v>
      </c>
    </row>
    <row r="18" spans="1:7">
      <c r="A18" s="1">
        <f t="shared" si="0"/>
        <v>39987</v>
      </c>
      <c r="B18" t="str">
        <f>VST1MISL!A15</f>
        <v>23.06.2009</v>
      </c>
      <c r="C18" t="str">
        <f>VST1MISL!B15</f>
        <v>VST1MISL</v>
      </c>
      <c r="D18">
        <f>VST1MISL!C15</f>
        <v>9764.7900000000009</v>
      </c>
      <c r="E18" t="str">
        <f>VST1MSL!A15</f>
        <v>23.06.2009</v>
      </c>
      <c r="F18" t="str">
        <f>VST1MSL!B15</f>
        <v>VST1MSL</v>
      </c>
      <c r="G18">
        <f>VST1MSL!C15</f>
        <v>793781.7</v>
      </c>
    </row>
    <row r="19" spans="1:7">
      <c r="A19" s="1">
        <f t="shared" si="0"/>
        <v>39988</v>
      </c>
      <c r="B19" t="str">
        <f>VST1MISL!A16</f>
        <v>24.06.2009</v>
      </c>
      <c r="C19" t="str">
        <f>VST1MISL!B16</f>
        <v>VST1MISL</v>
      </c>
      <c r="D19">
        <f>VST1MISL!C16</f>
        <v>10272.73</v>
      </c>
      <c r="E19" t="str">
        <f>VST1MSL!A16</f>
        <v>24.06.2009</v>
      </c>
      <c r="F19" t="str">
        <f>VST1MSL!B16</f>
        <v>VST1MSL</v>
      </c>
      <c r="G19">
        <f>VST1MSL!C16</f>
        <v>754049.67</v>
      </c>
    </row>
    <row r="20" spans="1:7">
      <c r="A20" s="1">
        <f t="shared" si="0"/>
        <v>39989</v>
      </c>
      <c r="B20" t="str">
        <f>VST1MISL!A17</f>
        <v>25.06.2009</v>
      </c>
      <c r="C20" t="str">
        <f>VST1MISL!B17</f>
        <v>VST1MISL</v>
      </c>
      <c r="D20">
        <f>VST1MISL!C17</f>
        <v>10189.39</v>
      </c>
      <c r="E20" t="str">
        <f>VST1MSL!A17</f>
        <v>25.06.2009</v>
      </c>
      <c r="F20" t="str">
        <f>VST1MSL!B17</f>
        <v>VST1MSL</v>
      </c>
      <c r="G20">
        <f>VST1MSL!C17</f>
        <v>745784.17</v>
      </c>
    </row>
    <row r="21" spans="1:7">
      <c r="A21" s="1">
        <f t="shared" si="0"/>
        <v>39990</v>
      </c>
      <c r="B21" t="str">
        <f>VST1MISL!A18</f>
        <v>26.06.2009</v>
      </c>
      <c r="C21" t="str">
        <f>VST1MISL!B18</f>
        <v>VST1MISL</v>
      </c>
      <c r="D21">
        <f>VST1MISL!C18</f>
        <v>10371.870000000001</v>
      </c>
      <c r="E21" t="str">
        <f>VST1MSL!A18</f>
        <v>26.06.2009</v>
      </c>
      <c r="F21" t="str">
        <f>VST1MSL!B18</f>
        <v>VST1MSL</v>
      </c>
      <c r="G21">
        <f>VST1MSL!C18</f>
        <v>749146.14</v>
      </c>
    </row>
    <row r="22" spans="1:7">
      <c r="A22" s="1">
        <f t="shared" si="0"/>
        <v>39993</v>
      </c>
      <c r="B22" t="str">
        <f>VST1MISL!A19</f>
        <v>29.06.2009</v>
      </c>
      <c r="C22" t="str">
        <f>VST1MISL!B19</f>
        <v>VST1MISL</v>
      </c>
      <c r="D22">
        <f>VST1MISL!C19</f>
        <v>10778.61</v>
      </c>
      <c r="E22" t="str">
        <f>VST1MSL!A19</f>
        <v>29.06.2009</v>
      </c>
      <c r="F22" t="str">
        <f>VST1MSL!B19</f>
        <v>VST1MSL</v>
      </c>
      <c r="G22">
        <f>VST1MSL!C19</f>
        <v>717705.84</v>
      </c>
    </row>
    <row r="23" spans="1:7">
      <c r="A23" s="1">
        <f t="shared" si="0"/>
        <v>39994</v>
      </c>
      <c r="B23" t="str">
        <f>VST1MISL!A20</f>
        <v>30.06.2009</v>
      </c>
      <c r="C23" t="str">
        <f>VST1MISL!B20</f>
        <v>VST1MISL</v>
      </c>
      <c r="D23">
        <f>VST1MISL!C20</f>
        <v>10472.4</v>
      </c>
      <c r="E23" t="str">
        <f>VST1MSL!A20</f>
        <v>30.06.2009</v>
      </c>
      <c r="F23" t="str">
        <f>VST1MSL!B20</f>
        <v>VST1MSL</v>
      </c>
      <c r="G23">
        <f>VST1MSL!C20</f>
        <v>733931.45</v>
      </c>
    </row>
    <row r="24" spans="1:7">
      <c r="A24" s="1">
        <f t="shared" si="0"/>
        <v>39995</v>
      </c>
      <c r="B24" t="str">
        <f>VST1MISL!A21</f>
        <v>01.07.2009</v>
      </c>
      <c r="C24" t="str">
        <f>VST1MISL!B21</f>
        <v>VST1MISL</v>
      </c>
      <c r="D24">
        <f>VST1MISL!C21</f>
        <v>11020.02</v>
      </c>
      <c r="E24" t="str">
        <f>VST1MSL!A21</f>
        <v>01.07.2009</v>
      </c>
      <c r="F24" t="str">
        <f>VST1MSL!B21</f>
        <v>VST1MSL</v>
      </c>
      <c r="G24">
        <f>VST1MSL!C21</f>
        <v>705550.29</v>
      </c>
    </row>
    <row r="25" spans="1:7">
      <c r="A25" s="1">
        <f t="shared" si="0"/>
        <v>39996</v>
      </c>
      <c r="B25" t="str">
        <f>VST1MISL!A22</f>
        <v>02.07.2009</v>
      </c>
      <c r="C25" t="str">
        <f>VST1MISL!B22</f>
        <v>VST1MISL</v>
      </c>
      <c r="D25">
        <f>VST1MISL!C22</f>
        <v>10385.61</v>
      </c>
      <c r="E25" t="str">
        <f>VST1MSL!A22</f>
        <v>02.07.2009</v>
      </c>
      <c r="F25" t="str">
        <f>VST1MSL!B22</f>
        <v>VST1MSL</v>
      </c>
      <c r="G25">
        <f>VST1MSL!C22</f>
        <v>733952.44</v>
      </c>
    </row>
    <row r="26" spans="1:7">
      <c r="A26" s="1">
        <f t="shared" si="0"/>
        <v>39997</v>
      </c>
      <c r="B26" t="str">
        <f>VST1MISL!A23</f>
        <v>03.07.2009</v>
      </c>
      <c r="C26" t="str">
        <f>VST1MISL!B23</f>
        <v>VST1MISL</v>
      </c>
      <c r="D26">
        <f>VST1MISL!C23</f>
        <v>10176.18</v>
      </c>
      <c r="E26" t="str">
        <f>VST1MSL!A23</f>
        <v>03.07.2009</v>
      </c>
      <c r="F26" t="str">
        <f>VST1MSL!B23</f>
        <v>VST1MSL</v>
      </c>
      <c r="G26">
        <f>VST1MSL!C23</f>
        <v>745348.34</v>
      </c>
    </row>
    <row r="27" spans="1:7">
      <c r="A27" s="1">
        <f t="shared" si="0"/>
        <v>40000</v>
      </c>
      <c r="B27" t="str">
        <f>VST1MISL!A24</f>
        <v>06.07.2009</v>
      </c>
      <c r="C27" t="str">
        <f>VST1MISL!B24</f>
        <v>VST1MISL</v>
      </c>
      <c r="D27">
        <f>VST1MISL!C24</f>
        <v>9843.76</v>
      </c>
      <c r="E27" t="str">
        <f>VST1MSL!A24</f>
        <v>06.07.2009</v>
      </c>
      <c r="F27" t="str">
        <f>VST1MSL!B24</f>
        <v>VST1MSL</v>
      </c>
      <c r="G27">
        <f>VST1MSL!C24</f>
        <v>759133.34</v>
      </c>
    </row>
    <row r="28" spans="1:7">
      <c r="A28" s="1">
        <f t="shared" si="0"/>
        <v>40001</v>
      </c>
      <c r="B28" t="str">
        <f>VST1MISL!A25</f>
        <v>07.07.2009</v>
      </c>
      <c r="C28" t="str">
        <f>VST1MISL!B25</f>
        <v>VST1MISL</v>
      </c>
      <c r="D28">
        <f>VST1MISL!C25</f>
        <v>9769.07</v>
      </c>
      <c r="E28" t="str">
        <f>VST1MSL!A25</f>
        <v>07.07.2009</v>
      </c>
      <c r="F28" t="str">
        <f>VST1MSL!B25</f>
        <v>VST1MSL</v>
      </c>
      <c r="G28">
        <f>VST1MSL!C25</f>
        <v>771707.8</v>
      </c>
    </row>
    <row r="29" spans="1:7">
      <c r="A29" s="1">
        <f t="shared" si="0"/>
        <v>40002</v>
      </c>
      <c r="B29" t="str">
        <f>VST1MISL!A26</f>
        <v>08.07.2009</v>
      </c>
      <c r="C29" t="str">
        <f>VST1MISL!B26</f>
        <v>VST1MISL</v>
      </c>
      <c r="D29">
        <f>VST1MISL!C26</f>
        <v>9551.69</v>
      </c>
      <c r="E29" t="str">
        <f>VST1MSL!A26</f>
        <v>08.07.2009</v>
      </c>
      <c r="F29" t="str">
        <f>VST1MSL!B26</f>
        <v>VST1MSL</v>
      </c>
      <c r="G29">
        <f>VST1MSL!C26</f>
        <v>775703.68</v>
      </c>
    </row>
    <row r="30" spans="1:7">
      <c r="A30" s="1">
        <f t="shared" si="0"/>
        <v>40003</v>
      </c>
      <c r="B30" t="str">
        <f>VST1MISL!A27</f>
        <v>09.07.2009</v>
      </c>
      <c r="C30" t="str">
        <f>VST1MISL!B27</f>
        <v>VST1MISL</v>
      </c>
      <c r="D30">
        <f>VST1MISL!C27</f>
        <v>9859.4500000000007</v>
      </c>
      <c r="E30" t="str">
        <f>VST1MSL!A27</f>
        <v>09.07.2009</v>
      </c>
      <c r="F30" t="str">
        <f>VST1MSL!B27</f>
        <v>VST1MSL</v>
      </c>
      <c r="G30">
        <f>VST1MSL!C27</f>
        <v>757416.91</v>
      </c>
    </row>
    <row r="31" spans="1:7">
      <c r="A31" s="1">
        <f t="shared" si="0"/>
        <v>40004</v>
      </c>
      <c r="B31" t="str">
        <f>VST1MISL!A28</f>
        <v>10.07.2009</v>
      </c>
      <c r="C31" t="str">
        <f>VST1MISL!B28</f>
        <v>VST1MISL</v>
      </c>
      <c r="D31">
        <f>VST1MISL!C28</f>
        <v>9794.94</v>
      </c>
      <c r="E31" t="str">
        <f>VST1MSL!A28</f>
        <v>10.07.2009</v>
      </c>
      <c r="F31" t="str">
        <f>VST1MSL!B28</f>
        <v>VST1MSL</v>
      </c>
      <c r="G31">
        <f>VST1MSL!C28</f>
        <v>755565.02</v>
      </c>
    </row>
    <row r="32" spans="1:7">
      <c r="A32" s="1">
        <f t="shared" si="0"/>
        <v>40007</v>
      </c>
      <c r="B32" t="str">
        <f>VST1MISL!A29</f>
        <v>13.07.2009</v>
      </c>
      <c r="C32" t="str">
        <f>VST1MISL!B29</f>
        <v>VST1MISL</v>
      </c>
      <c r="D32">
        <f>VST1MISL!C29</f>
        <v>10141.83</v>
      </c>
      <c r="E32" t="str">
        <f>VST1MSL!A29</f>
        <v>13.07.2009</v>
      </c>
      <c r="F32" t="str">
        <f>VST1MSL!B29</f>
        <v>VST1MSL</v>
      </c>
      <c r="G32">
        <f>VST1MSL!C29</f>
        <v>728125.1</v>
      </c>
    </row>
    <row r="33" spans="1:7">
      <c r="A33" s="1">
        <f t="shared" si="0"/>
        <v>40008</v>
      </c>
      <c r="B33" t="str">
        <f>VST1MISL!A30</f>
        <v>14.07.2009</v>
      </c>
      <c r="C33" t="str">
        <f>VST1MISL!B30</f>
        <v>VST1MISL</v>
      </c>
      <c r="D33">
        <f>VST1MISL!C30</f>
        <v>10356.57</v>
      </c>
      <c r="E33" t="str">
        <f>VST1MSL!A30</f>
        <v>14.07.2009</v>
      </c>
      <c r="F33" t="str">
        <f>VST1MSL!B30</f>
        <v>VST1MSL</v>
      </c>
      <c r="G33">
        <f>VST1MSL!C30</f>
        <v>711044.72</v>
      </c>
    </row>
    <row r="34" spans="1:7">
      <c r="A34" s="1">
        <f t="shared" si="0"/>
        <v>40009</v>
      </c>
      <c r="B34" t="str">
        <f>VST1MISL!A31</f>
        <v>15.07.2009</v>
      </c>
      <c r="C34" t="str">
        <f>VST1MISL!B31</f>
        <v>VST1MISL</v>
      </c>
      <c r="D34">
        <f>VST1MISL!C31</f>
        <v>10865.26</v>
      </c>
      <c r="E34" t="str">
        <f>VST1MSL!A31</f>
        <v>15.07.2009</v>
      </c>
      <c r="F34" t="str">
        <f>VST1MSL!B31</f>
        <v>VST1MSL</v>
      </c>
      <c r="G34">
        <f>VST1MSL!C31</f>
        <v>689025.38</v>
      </c>
    </row>
    <row r="35" spans="1:7">
      <c r="A35" s="1">
        <f t="shared" si="0"/>
        <v>40010</v>
      </c>
      <c r="B35" t="str">
        <f>VST1MISL!A32</f>
        <v>16.07.2009</v>
      </c>
      <c r="C35" t="str">
        <f>VST1MISL!B32</f>
        <v>VST1MISL</v>
      </c>
      <c r="D35">
        <f>VST1MISL!C32</f>
        <v>10861.34</v>
      </c>
      <c r="E35" t="str">
        <f>VST1MSL!A32</f>
        <v>16.07.2009</v>
      </c>
      <c r="F35" t="str">
        <f>VST1MSL!B32</f>
        <v>VST1MSL</v>
      </c>
      <c r="G35">
        <f>VST1MSL!C32</f>
        <v>691047.57</v>
      </c>
    </row>
    <row r="36" spans="1:7">
      <c r="A36" s="1">
        <f t="shared" si="0"/>
        <v>40011</v>
      </c>
      <c r="B36" t="str">
        <f>VST1MISL!A33</f>
        <v>17.07.2009</v>
      </c>
      <c r="C36" t="str">
        <f>VST1MISL!B33</f>
        <v>VST1MISL</v>
      </c>
      <c r="D36">
        <f>VST1MISL!C33</f>
        <v>10972.92</v>
      </c>
      <c r="E36" t="str">
        <f>VST1MSL!A33</f>
        <v>17.07.2009</v>
      </c>
      <c r="F36" t="str">
        <f>VST1MSL!B33</f>
        <v>VST1MSL</v>
      </c>
      <c r="G36">
        <f>VST1MSL!C33</f>
        <v>682261.04</v>
      </c>
    </row>
    <row r="37" spans="1:7">
      <c r="A37" s="1">
        <f t="shared" si="0"/>
        <v>40014</v>
      </c>
      <c r="B37" t="str">
        <f>VST1MISL!A34</f>
        <v>20.07.2009</v>
      </c>
      <c r="C37" t="str">
        <f>VST1MISL!B34</f>
        <v>VST1MISL</v>
      </c>
      <c r="D37">
        <f>VST1MISL!C34</f>
        <v>11445.76</v>
      </c>
      <c r="E37" t="str">
        <f>VST1MSL!A34</f>
        <v>20.07.2009</v>
      </c>
      <c r="F37" t="str">
        <f>VST1MSL!B34</f>
        <v>VST1MSL</v>
      </c>
      <c r="G37">
        <f>VST1MSL!C34</f>
        <v>660944.18999999994</v>
      </c>
    </row>
    <row r="38" spans="1:7">
      <c r="A38" s="1">
        <f t="shared" si="0"/>
        <v>40015</v>
      </c>
      <c r="B38" t="str">
        <f>VST1MISL!A35</f>
        <v>21.07.2009</v>
      </c>
      <c r="C38" t="str">
        <f>VST1MISL!B35</f>
        <v>VST1MISL</v>
      </c>
      <c r="D38">
        <f>VST1MISL!C35</f>
        <v>11380.31</v>
      </c>
      <c r="E38" t="str">
        <f>VST1MSL!A35</f>
        <v>21.07.2009</v>
      </c>
      <c r="F38" t="str">
        <f>VST1MSL!B35</f>
        <v>VST1MSL</v>
      </c>
      <c r="G38">
        <f>VST1MSL!C35</f>
        <v>664343.53</v>
      </c>
    </row>
    <row r="39" spans="1:7">
      <c r="A39" s="1">
        <f t="shared" si="0"/>
        <v>40016</v>
      </c>
      <c r="B39" t="str">
        <f>VST1MISL!A36</f>
        <v>22.07.2009</v>
      </c>
      <c r="C39" t="str">
        <f>VST1MISL!B36</f>
        <v>VST1MISL</v>
      </c>
      <c r="D39">
        <f>VST1MISL!C36</f>
        <v>11456.21</v>
      </c>
      <c r="E39" t="str">
        <f>VST1MSL!A36</f>
        <v>22.07.2009</v>
      </c>
      <c r="F39" t="str">
        <f>VST1MSL!B36</f>
        <v>VST1MSL</v>
      </c>
      <c r="G39">
        <f>VST1MSL!C36</f>
        <v>656199.49</v>
      </c>
    </row>
    <row r="40" spans="1:7">
      <c r="A40" s="1">
        <f t="shared" si="0"/>
        <v>40017</v>
      </c>
      <c r="B40" t="str">
        <f>VST1MISL!A37</f>
        <v>23.07.2009</v>
      </c>
      <c r="C40" t="str">
        <f>VST1MISL!B37</f>
        <v>VST1MISL</v>
      </c>
      <c r="D40">
        <f>VST1MISL!C37</f>
        <v>11981.14</v>
      </c>
      <c r="E40" t="str">
        <f>VST1MSL!A37</f>
        <v>23.07.2009</v>
      </c>
      <c r="F40" t="str">
        <f>VST1MSL!B37</f>
        <v>VST1MSL</v>
      </c>
      <c r="G40">
        <f>VST1MSL!C37</f>
        <v>627767.75</v>
      </c>
    </row>
    <row r="41" spans="1:7">
      <c r="A41" s="1">
        <f t="shared" si="0"/>
        <v>40018</v>
      </c>
      <c r="B41" t="str">
        <f>VST1MISL!A38</f>
        <v>24.07.2009</v>
      </c>
      <c r="C41" t="str">
        <f>VST1MISL!B38</f>
        <v>VST1MISL</v>
      </c>
      <c r="D41">
        <f>VST1MISL!C38</f>
        <v>11653.39</v>
      </c>
      <c r="E41" t="str">
        <f>VST1MSL!A38</f>
        <v>24.07.2009</v>
      </c>
      <c r="F41" t="str">
        <f>VST1MSL!B38</f>
        <v>VST1MSL</v>
      </c>
      <c r="G41">
        <f>VST1MSL!C38</f>
        <v>638354.49</v>
      </c>
    </row>
    <row r="42" spans="1:7">
      <c r="A42" s="1">
        <f t="shared" si="0"/>
        <v>40021</v>
      </c>
      <c r="B42" t="str">
        <f>VST1MISL!A39</f>
        <v>27.07.2009</v>
      </c>
      <c r="C42" t="str">
        <f>VST1MISL!B39</f>
        <v>VST1MISL</v>
      </c>
      <c r="D42">
        <f>VST1MISL!C39</f>
        <v>11679.01</v>
      </c>
      <c r="E42" t="str">
        <f>VST1MSL!A39</f>
        <v>27.07.2009</v>
      </c>
      <c r="F42" t="str">
        <f>VST1MSL!B39</f>
        <v>VST1MSL</v>
      </c>
      <c r="G42">
        <f>VST1MSL!C39</f>
        <v>637100.31999999995</v>
      </c>
    </row>
    <row r="43" spans="1:7">
      <c r="A43" s="1">
        <f t="shared" si="0"/>
        <v>40022</v>
      </c>
      <c r="B43" t="str">
        <f>VST1MISL!A40</f>
        <v>28.07.2009</v>
      </c>
      <c r="C43" t="str">
        <f>VST1MISL!B40</f>
        <v>VST1MISL</v>
      </c>
      <c r="D43">
        <f>VST1MISL!C40</f>
        <v>11661.74</v>
      </c>
      <c r="E43" t="str">
        <f>VST1MSL!A40</f>
        <v>28.07.2009</v>
      </c>
      <c r="F43" t="str">
        <f>VST1MSL!B40</f>
        <v>VST1MSL</v>
      </c>
      <c r="G43">
        <f>VST1MSL!C40</f>
        <v>632560.67000000004</v>
      </c>
    </row>
    <row r="44" spans="1:7">
      <c r="A44" s="1">
        <f t="shared" si="0"/>
        <v>40023</v>
      </c>
      <c r="B44" t="str">
        <f>VST1MISL!A41</f>
        <v>29.07.2009</v>
      </c>
      <c r="C44" t="str">
        <f>VST1MISL!B41</f>
        <v>VST1MISL</v>
      </c>
      <c r="D44">
        <f>VST1MISL!C41</f>
        <v>11206.46</v>
      </c>
      <c r="E44" t="str">
        <f>VST1MSL!A41</f>
        <v>29.07.2009</v>
      </c>
      <c r="F44" t="str">
        <f>VST1MSL!B41</f>
        <v>VST1MSL</v>
      </c>
      <c r="G44">
        <f>VST1MSL!C41</f>
        <v>641382.54</v>
      </c>
    </row>
    <row r="45" spans="1:7">
      <c r="A45" s="1">
        <f t="shared" si="0"/>
        <v>40024</v>
      </c>
      <c r="B45" t="str">
        <f>VST1MISL!A42</f>
        <v>30.07.2009</v>
      </c>
      <c r="C45" t="str">
        <f>VST1MISL!B42</f>
        <v>VST1MISL</v>
      </c>
      <c r="D45">
        <f>VST1MISL!C42</f>
        <v>11577.6</v>
      </c>
      <c r="E45" t="str">
        <f>VST1MSL!A42</f>
        <v>30.07.2009</v>
      </c>
      <c r="F45" t="str">
        <f>VST1MSL!B42</f>
        <v>VST1MSL</v>
      </c>
      <c r="G45">
        <f>VST1MSL!C42</f>
        <v>618875.41</v>
      </c>
    </row>
    <row r="46" spans="1:7">
      <c r="A46" s="1">
        <f t="shared" si="0"/>
        <v>40025</v>
      </c>
      <c r="B46" t="str">
        <f>VST1MISL!A43</f>
        <v>31.07.2009</v>
      </c>
      <c r="C46" t="str">
        <f>VST1MISL!B43</f>
        <v>VST1MISL</v>
      </c>
      <c r="D46">
        <f>VST1MISL!C43</f>
        <v>11184.82</v>
      </c>
      <c r="E46" t="str">
        <f>VST1MSL!A43</f>
        <v>31.07.2009</v>
      </c>
      <c r="F46" t="str">
        <f>VST1MSL!B43</f>
        <v>VST1MSL</v>
      </c>
      <c r="G46">
        <f>VST1MSL!C43</f>
        <v>644959.04</v>
      </c>
    </row>
    <row r="47" spans="1:7">
      <c r="A47" s="1">
        <f t="shared" si="0"/>
        <v>40028</v>
      </c>
      <c r="B47" t="str">
        <f>VST1MISL!A44</f>
        <v>03.08.2009</v>
      </c>
      <c r="C47" t="str">
        <f>VST1MISL!B44</f>
        <v>VST1MISL</v>
      </c>
      <c r="D47">
        <f>VST1MISL!C44</f>
        <v>11244.83</v>
      </c>
      <c r="E47" t="str">
        <f>VST1MSL!A44</f>
        <v>03.08.2009</v>
      </c>
      <c r="F47" t="str">
        <f>VST1MSL!B44</f>
        <v>VST1MSL</v>
      </c>
      <c r="G47">
        <f>VST1MSL!C44</f>
        <v>660759.34</v>
      </c>
    </row>
    <row r="48" spans="1:7">
      <c r="A48" s="1">
        <f t="shared" si="0"/>
        <v>40029</v>
      </c>
      <c r="B48" t="str">
        <f>VST1MISL!A45</f>
        <v>04.08.2009</v>
      </c>
      <c r="C48" t="str">
        <f>VST1MISL!B45</f>
        <v>VST1MISL</v>
      </c>
      <c r="D48">
        <f>VST1MISL!C45</f>
        <v>11418.11</v>
      </c>
      <c r="E48" t="str">
        <f>VST1MSL!A45</f>
        <v>04.08.2009</v>
      </c>
      <c r="F48" t="str">
        <f>VST1MSL!B45</f>
        <v>VST1MSL</v>
      </c>
      <c r="G48">
        <f>VST1MSL!C45</f>
        <v>646490.89</v>
      </c>
    </row>
    <row r="49" spans="1:7">
      <c r="A49" s="1">
        <f t="shared" si="0"/>
        <v>40030</v>
      </c>
      <c r="B49" t="str">
        <f>VST1MISL!A46</f>
        <v>05.08.2009</v>
      </c>
      <c r="C49" t="str">
        <f>VST1MISL!B46</f>
        <v>VST1MISL</v>
      </c>
      <c r="D49">
        <f>VST1MISL!C46</f>
        <v>11404.1</v>
      </c>
      <c r="E49" t="str">
        <f>VST1MSL!A46</f>
        <v>05.08.2009</v>
      </c>
      <c r="F49" t="str">
        <f>VST1MSL!B46</f>
        <v>VST1MSL</v>
      </c>
      <c r="G49">
        <f>VST1MSL!C46</f>
        <v>644033.84</v>
      </c>
    </row>
    <row r="50" spans="1:7">
      <c r="A50" s="1">
        <f t="shared" si="0"/>
        <v>40031</v>
      </c>
      <c r="B50" t="str">
        <f>VST1MISL!A47</f>
        <v>06.08.2009</v>
      </c>
      <c r="C50" t="str">
        <f>VST1MISL!B47</f>
        <v>VST1MISL</v>
      </c>
      <c r="D50">
        <f>VST1MISL!C47</f>
        <v>11641.66</v>
      </c>
      <c r="E50" t="str">
        <f>VST1MSL!A47</f>
        <v>06.08.2009</v>
      </c>
      <c r="F50" t="str">
        <f>VST1MSL!B47</f>
        <v>VST1MSL</v>
      </c>
      <c r="G50">
        <f>VST1MSL!C47</f>
        <v>627165.30000000005</v>
      </c>
    </row>
    <row r="51" spans="1:7">
      <c r="A51" s="1">
        <f t="shared" si="0"/>
        <v>40032</v>
      </c>
      <c r="B51" t="str">
        <f>VST1MISL!A48</f>
        <v>07.08.2009</v>
      </c>
      <c r="C51" t="str">
        <f>VST1MISL!B48</f>
        <v>VST1MISL</v>
      </c>
      <c r="D51">
        <f>VST1MISL!C48</f>
        <v>11745.47</v>
      </c>
      <c r="E51" t="str">
        <f>VST1MSL!A48</f>
        <v>07.08.2009</v>
      </c>
      <c r="F51" t="str">
        <f>VST1MSL!B48</f>
        <v>VST1MSL</v>
      </c>
      <c r="G51">
        <f>VST1MSL!C48</f>
        <v>606058.37</v>
      </c>
    </row>
    <row r="52" spans="1:7">
      <c r="A52" s="1">
        <f t="shared" si="0"/>
        <v>40035</v>
      </c>
      <c r="B52" t="str">
        <f>VST1MISL!A49</f>
        <v>10.08.2009</v>
      </c>
      <c r="C52" t="str">
        <f>VST1MISL!B49</f>
        <v>VST1MISL</v>
      </c>
      <c r="D52">
        <f>VST1MISL!C49</f>
        <v>11692.69</v>
      </c>
      <c r="E52" t="str">
        <f>VST1MSL!A49</f>
        <v>10.08.2009</v>
      </c>
      <c r="F52" t="str">
        <f>VST1MSL!B49</f>
        <v>VST1MSL</v>
      </c>
      <c r="G52">
        <f>VST1MSL!C49</f>
        <v>603550.03</v>
      </c>
    </row>
    <row r="53" spans="1:7">
      <c r="A53" s="1">
        <f t="shared" si="0"/>
        <v>40036</v>
      </c>
      <c r="B53" t="str">
        <f>VST1MISL!A50</f>
        <v>11.08.2009</v>
      </c>
      <c r="C53" t="str">
        <f>VST1MISL!B50</f>
        <v>VST1MISL</v>
      </c>
      <c r="D53">
        <f>VST1MISL!C50</f>
        <v>11371.03</v>
      </c>
      <c r="E53" t="str">
        <f>VST1MSL!A50</f>
        <v>11.08.2009</v>
      </c>
      <c r="F53" t="str">
        <f>VST1MSL!B50</f>
        <v>VST1MSL</v>
      </c>
      <c r="G53">
        <f>VST1MSL!C50</f>
        <v>617005.18000000005</v>
      </c>
    </row>
    <row r="54" spans="1:7">
      <c r="A54" s="1">
        <f t="shared" si="0"/>
        <v>40037</v>
      </c>
      <c r="B54" t="str">
        <f>VST1MISL!A51</f>
        <v>12.08.2009</v>
      </c>
      <c r="C54" t="str">
        <f>VST1MISL!B51</f>
        <v>VST1MISL</v>
      </c>
      <c r="D54">
        <f>VST1MISL!C51</f>
        <v>11591.73</v>
      </c>
      <c r="E54" t="str">
        <f>VST1MSL!A51</f>
        <v>12.08.2009</v>
      </c>
      <c r="F54" t="str">
        <f>VST1MSL!B51</f>
        <v>VST1MSL</v>
      </c>
      <c r="G54">
        <f>VST1MSL!C51</f>
        <v>609701.52</v>
      </c>
    </row>
    <row r="55" spans="1:7">
      <c r="A55" s="1">
        <f t="shared" si="0"/>
        <v>40038</v>
      </c>
      <c r="B55" t="str">
        <f>VST1MISL!A52</f>
        <v>13.08.2009</v>
      </c>
      <c r="C55" t="str">
        <f>VST1MISL!B52</f>
        <v>VST1MISL</v>
      </c>
      <c r="D55">
        <f>VST1MISL!C52</f>
        <v>11468.63</v>
      </c>
      <c r="E55" t="str">
        <f>VST1MSL!A52</f>
        <v>13.08.2009</v>
      </c>
      <c r="F55" t="str">
        <f>VST1MSL!B52</f>
        <v>VST1MSL</v>
      </c>
      <c r="G55">
        <f>VST1MSL!C52</f>
        <v>620347.30000000005</v>
      </c>
    </row>
    <row r="56" spans="1:7">
      <c r="A56" s="1">
        <f t="shared" si="0"/>
        <v>40039</v>
      </c>
      <c r="B56" t="str">
        <f>VST1MISL!A53</f>
        <v>14.08.2009</v>
      </c>
      <c r="C56" t="str">
        <f>VST1MISL!B53</f>
        <v>VST1MISL</v>
      </c>
      <c r="D56">
        <f>VST1MISL!C53</f>
        <v>11354.82</v>
      </c>
      <c r="E56" t="str">
        <f>VST1MSL!A53</f>
        <v>14.08.2009</v>
      </c>
      <c r="F56" t="str">
        <f>VST1MSL!B53</f>
        <v>VST1MSL</v>
      </c>
      <c r="G56">
        <f>VST1MSL!C53</f>
        <v>620308.54</v>
      </c>
    </row>
    <row r="57" spans="1:7">
      <c r="A57" s="1">
        <f t="shared" si="0"/>
        <v>40042</v>
      </c>
      <c r="B57" t="str">
        <f>VST1MISL!A54</f>
        <v>17.08.2009</v>
      </c>
      <c r="C57" t="str">
        <f>VST1MISL!B54</f>
        <v>VST1MISL</v>
      </c>
      <c r="D57">
        <f>VST1MISL!C54</f>
        <v>10180.98</v>
      </c>
      <c r="E57" t="str">
        <f>VST1MSL!A54</f>
        <v>17.08.2009</v>
      </c>
      <c r="F57" t="str">
        <f>VST1MSL!B54</f>
        <v>VST1MSL</v>
      </c>
      <c r="G57">
        <f>VST1MSL!C54</f>
        <v>665272.43999999994</v>
      </c>
    </row>
    <row r="58" spans="1:7">
      <c r="A58" s="1">
        <f t="shared" si="0"/>
        <v>40043</v>
      </c>
      <c r="B58" t="str">
        <f>VST1MISL!A55</f>
        <v>18.08.2009</v>
      </c>
      <c r="C58" t="str">
        <f>VST1MISL!B55</f>
        <v>VST1MISL</v>
      </c>
      <c r="D58">
        <f>VST1MISL!C55</f>
        <v>10577.34</v>
      </c>
      <c r="E58" t="str">
        <f>VST1MSL!A55</f>
        <v>18.08.2009</v>
      </c>
      <c r="F58" t="str">
        <f>VST1MSL!B55</f>
        <v>VST1MSL</v>
      </c>
      <c r="G58">
        <f>VST1MSL!C55</f>
        <v>639582.18999999994</v>
      </c>
    </row>
    <row r="59" spans="1:7">
      <c r="A59" s="1">
        <f t="shared" si="0"/>
        <v>40044</v>
      </c>
      <c r="B59" t="str">
        <f>VST1MISL!A56</f>
        <v>19.08.2009</v>
      </c>
      <c r="C59" t="str">
        <f>VST1MISL!B56</f>
        <v>VST1MISL</v>
      </c>
      <c r="D59">
        <f>VST1MISL!C56</f>
        <v>10590.67</v>
      </c>
      <c r="E59" t="str">
        <f>VST1MSL!A56</f>
        <v>19.08.2009</v>
      </c>
      <c r="F59" t="str">
        <f>VST1MSL!B56</f>
        <v>VST1MSL</v>
      </c>
      <c r="G59">
        <f>VST1MSL!C56</f>
        <v>646867.71</v>
      </c>
    </row>
    <row r="60" spans="1:7">
      <c r="A60" s="1">
        <f t="shared" si="0"/>
        <v>40045</v>
      </c>
      <c r="B60" t="str">
        <f>VST1MISL!A57</f>
        <v>20.08.2009</v>
      </c>
      <c r="C60" t="str">
        <f>VST1MISL!B57</f>
        <v>VST1MISL</v>
      </c>
      <c r="D60">
        <f>VST1MISL!C57</f>
        <v>10939.99</v>
      </c>
      <c r="E60" t="str">
        <f>VST1MSL!A57</f>
        <v>20.08.2009</v>
      </c>
      <c r="F60" t="str">
        <f>VST1MSL!B57</f>
        <v>VST1MSL</v>
      </c>
      <c r="G60">
        <f>VST1MSL!C57</f>
        <v>625723.28</v>
      </c>
    </row>
    <row r="61" spans="1:7">
      <c r="A61" s="1">
        <f t="shared" si="0"/>
        <v>40046</v>
      </c>
      <c r="B61" t="str">
        <f>VST1MISL!A58</f>
        <v>21.08.2009</v>
      </c>
      <c r="C61" t="str">
        <f>VST1MISL!B58</f>
        <v>VST1MISL</v>
      </c>
      <c r="D61">
        <f>VST1MISL!C58</f>
        <v>11514.44</v>
      </c>
      <c r="E61" t="str">
        <f>VST1MSL!A58</f>
        <v>21.08.2009</v>
      </c>
      <c r="F61" t="str">
        <f>VST1MSL!B58</f>
        <v>VST1MSL</v>
      </c>
      <c r="G61">
        <f>VST1MSL!C58</f>
        <v>592436.47</v>
      </c>
    </row>
    <row r="62" spans="1:7">
      <c r="A62" s="1">
        <f t="shared" si="0"/>
        <v>40049</v>
      </c>
      <c r="B62" t="str">
        <f>VST1MISL!A59</f>
        <v>24.08.2009</v>
      </c>
      <c r="C62" t="str">
        <f>VST1MISL!B59</f>
        <v>VST1MISL</v>
      </c>
      <c r="D62">
        <f>VST1MISL!C59</f>
        <v>11088.88</v>
      </c>
      <c r="E62" t="str">
        <f>VST1MSL!A59</f>
        <v>24.08.2009</v>
      </c>
      <c r="F62" t="str">
        <f>VST1MSL!B59</f>
        <v>VST1MSL</v>
      </c>
      <c r="G62">
        <f>VST1MSL!C59</f>
        <v>611839.56000000006</v>
      </c>
    </row>
    <row r="63" spans="1:7">
      <c r="A63" s="1">
        <f t="shared" si="0"/>
        <v>40050</v>
      </c>
      <c r="B63" t="str">
        <f>VST1MISL!A60</f>
        <v>25.08.2009</v>
      </c>
      <c r="C63" t="str">
        <f>VST1MISL!B60</f>
        <v>VST1MISL</v>
      </c>
      <c r="D63">
        <f>VST1MISL!C60</f>
        <v>11198.75</v>
      </c>
      <c r="E63" t="str">
        <f>VST1MSL!A60</f>
        <v>25.08.2009</v>
      </c>
      <c r="F63" t="str">
        <f>VST1MSL!B60</f>
        <v>VST1MSL</v>
      </c>
      <c r="G63">
        <f>VST1MSL!C60</f>
        <v>603561.47</v>
      </c>
    </row>
    <row r="64" spans="1:7">
      <c r="A64" s="1">
        <f t="shared" si="0"/>
        <v>40051</v>
      </c>
      <c r="B64" t="str">
        <f>VST1MISL!A61</f>
        <v>26.08.2009</v>
      </c>
      <c r="C64" t="str">
        <f>VST1MISL!B61</f>
        <v>VST1MISL</v>
      </c>
      <c r="D64">
        <f>VST1MISL!C61</f>
        <v>10723.65</v>
      </c>
      <c r="E64" t="str">
        <f>VST1MSL!A61</f>
        <v>26.08.2009</v>
      </c>
      <c r="F64" t="str">
        <f>VST1MSL!B61</f>
        <v>VST1MSL</v>
      </c>
      <c r="G64">
        <f>VST1MSL!C61</f>
        <v>618436.32999999996</v>
      </c>
    </row>
    <row r="65" spans="1:7">
      <c r="A65" s="1">
        <f t="shared" si="0"/>
        <v>40052</v>
      </c>
      <c r="B65" t="str">
        <f>VST1MISL!A62</f>
        <v>27.08.2009</v>
      </c>
      <c r="C65" t="str">
        <f>VST1MISL!B62</f>
        <v>VST1MISL</v>
      </c>
      <c r="D65">
        <f>VST1MISL!C62</f>
        <v>10748.87</v>
      </c>
      <c r="E65" t="str">
        <f>VST1MSL!A62</f>
        <v>27.08.2009</v>
      </c>
      <c r="F65" t="str">
        <f>VST1MSL!B62</f>
        <v>VST1MSL</v>
      </c>
      <c r="G65">
        <f>VST1MSL!C62</f>
        <v>614620.89</v>
      </c>
    </row>
    <row r="66" spans="1:7">
      <c r="A66" s="1">
        <f t="shared" si="0"/>
        <v>40053</v>
      </c>
      <c r="B66" t="str">
        <f>VST1MISL!A63</f>
        <v>28.08.2009</v>
      </c>
      <c r="C66" t="str">
        <f>VST1MISL!B63</f>
        <v>VST1MISL</v>
      </c>
      <c r="D66">
        <f>VST1MISL!C63</f>
        <v>11033.91</v>
      </c>
      <c r="E66" t="str">
        <f>VST1MSL!A63</f>
        <v>28.08.2009</v>
      </c>
      <c r="F66" t="str">
        <f>VST1MSL!B63</f>
        <v>VST1MSL</v>
      </c>
      <c r="G66">
        <f>VST1MSL!C63</f>
        <v>607692.89</v>
      </c>
    </row>
    <row r="67" spans="1:7">
      <c r="A67" s="1">
        <f t="shared" si="0"/>
        <v>40056</v>
      </c>
      <c r="B67" t="str">
        <f>VST1MISL!A64</f>
        <v>31.08.2009</v>
      </c>
      <c r="C67" t="str">
        <f>VST1MISL!B64</f>
        <v>VST1MISL</v>
      </c>
      <c r="D67">
        <f>VST1MISL!C64</f>
        <v>10711.79</v>
      </c>
      <c r="E67" t="str">
        <f>VST1MSL!A64</f>
        <v>31.08.2009</v>
      </c>
      <c r="F67" t="str">
        <f>VST1MSL!B64</f>
        <v>VST1MSL</v>
      </c>
      <c r="G67">
        <f>VST1MSL!C64</f>
        <v>620937.63</v>
      </c>
    </row>
    <row r="68" spans="1:7">
      <c r="A68" s="1">
        <f t="shared" si="0"/>
        <v>40057</v>
      </c>
      <c r="B68" t="str">
        <f>VST1MISL!A65</f>
        <v>01.09.2009</v>
      </c>
      <c r="C68" t="str">
        <f>VST1MISL!B65</f>
        <v>VST1MISL</v>
      </c>
      <c r="D68">
        <f>VST1MISL!C65</f>
        <v>10191.040000000001</v>
      </c>
      <c r="E68" t="str">
        <f>VST1MSL!A65</f>
        <v>01.09.2009</v>
      </c>
      <c r="F68" t="str">
        <f>VST1MSL!B65</f>
        <v>VST1MSL</v>
      </c>
      <c r="G68">
        <f>VST1MSL!C65</f>
        <v>644763.80000000005</v>
      </c>
    </row>
    <row r="69" spans="1:7">
      <c r="A69" s="1">
        <f t="shared" si="0"/>
        <v>40058</v>
      </c>
      <c r="B69" t="str">
        <f>VST1MISL!A66</f>
        <v>02.09.2009</v>
      </c>
      <c r="C69" t="str">
        <f>VST1MISL!B66</f>
        <v>VST1MISL</v>
      </c>
      <c r="D69">
        <f>VST1MISL!C66</f>
        <v>9981.7000000000007</v>
      </c>
      <c r="E69" t="str">
        <f>VST1MSL!A66</f>
        <v>02.09.2009</v>
      </c>
      <c r="F69" t="str">
        <f>VST1MSL!B66</f>
        <v>VST1MSL</v>
      </c>
      <c r="G69">
        <f>VST1MSL!C66</f>
        <v>649706.91</v>
      </c>
    </row>
    <row r="70" spans="1:7">
      <c r="A70" s="1">
        <f t="shared" ref="A70:A133" si="1">DATE(RIGHT(B70,4),MID(B70,4,2),LEFT(B70,2))</f>
        <v>40059</v>
      </c>
      <c r="B70" t="str">
        <f>VST1MISL!A67</f>
        <v>03.09.2009</v>
      </c>
      <c r="C70" t="str">
        <f>VST1MISL!B67</f>
        <v>VST1MISL</v>
      </c>
      <c r="D70">
        <f>VST1MISL!C67</f>
        <v>10154.34</v>
      </c>
      <c r="E70" t="str">
        <f>VST1MSL!A67</f>
        <v>03.09.2009</v>
      </c>
      <c r="F70" t="str">
        <f>VST1MSL!B67</f>
        <v>VST1MSL</v>
      </c>
      <c r="G70">
        <f>VST1MSL!C67</f>
        <v>637328.09</v>
      </c>
    </row>
    <row r="71" spans="1:7">
      <c r="A71" s="1">
        <f t="shared" si="1"/>
        <v>40060</v>
      </c>
      <c r="B71" t="str">
        <f>VST1MISL!A68</f>
        <v>04.09.2009</v>
      </c>
      <c r="C71" t="str">
        <f>VST1MISL!B68</f>
        <v>VST1MISL</v>
      </c>
      <c r="D71">
        <f>VST1MISL!C68</f>
        <v>10643.74</v>
      </c>
      <c r="E71" t="str">
        <f>VST1MSL!A68</f>
        <v>04.09.2009</v>
      </c>
      <c r="F71" t="str">
        <f>VST1MSL!B68</f>
        <v>VST1MSL</v>
      </c>
      <c r="G71">
        <f>VST1MSL!C68</f>
        <v>601840.55000000005</v>
      </c>
    </row>
    <row r="72" spans="1:7">
      <c r="A72" s="1">
        <f t="shared" si="1"/>
        <v>40063</v>
      </c>
      <c r="B72" t="str">
        <f>VST1MISL!A69</f>
        <v>07.09.2009</v>
      </c>
      <c r="C72" t="str">
        <f>VST1MISL!B69</f>
        <v>VST1MISL</v>
      </c>
      <c r="D72">
        <f>VST1MISL!C69</f>
        <v>10938.59</v>
      </c>
      <c r="E72" t="str">
        <f>VST1MSL!A69</f>
        <v>07.09.2009</v>
      </c>
      <c r="F72" t="str">
        <f>VST1MSL!B69</f>
        <v>VST1MSL</v>
      </c>
      <c r="G72">
        <f>VST1MSL!C69</f>
        <v>590963.43000000005</v>
      </c>
    </row>
    <row r="73" spans="1:7">
      <c r="A73" s="1">
        <f t="shared" si="1"/>
        <v>40064</v>
      </c>
      <c r="B73" t="str">
        <f>VST1MISL!A70</f>
        <v>08.09.2009</v>
      </c>
      <c r="C73" t="str">
        <f>VST1MISL!B70</f>
        <v>VST1MISL</v>
      </c>
      <c r="D73">
        <f>VST1MISL!C70</f>
        <v>11130.42</v>
      </c>
      <c r="E73" t="str">
        <f>VST1MSL!A70</f>
        <v>08.09.2009</v>
      </c>
      <c r="F73" t="str">
        <f>VST1MSL!B70</f>
        <v>VST1MSL</v>
      </c>
      <c r="G73">
        <f>VST1MSL!C70</f>
        <v>592988.18999999994</v>
      </c>
    </row>
    <row r="74" spans="1:7">
      <c r="A74" s="1">
        <f t="shared" si="1"/>
        <v>40065</v>
      </c>
      <c r="B74" t="str">
        <f>VST1MISL!A71</f>
        <v>09.09.2009</v>
      </c>
      <c r="C74" t="str">
        <f>VST1MISL!B71</f>
        <v>VST1MISL</v>
      </c>
      <c r="D74">
        <f>VST1MISL!C71</f>
        <v>11433.67</v>
      </c>
      <c r="E74" t="str">
        <f>VST1MSL!A71</f>
        <v>09.09.2009</v>
      </c>
      <c r="F74" t="str">
        <f>VST1MSL!B71</f>
        <v>VST1MSL</v>
      </c>
      <c r="G74">
        <f>VST1MSL!C71</f>
        <v>579223.04000000004</v>
      </c>
    </row>
    <row r="75" spans="1:7">
      <c r="A75" s="1">
        <f t="shared" si="1"/>
        <v>40066</v>
      </c>
      <c r="B75" t="str">
        <f>VST1MISL!A72</f>
        <v>10.09.2009</v>
      </c>
      <c r="C75" t="str">
        <f>VST1MISL!B72</f>
        <v>VST1MISL</v>
      </c>
      <c r="D75">
        <f>VST1MISL!C72</f>
        <v>11606.95</v>
      </c>
      <c r="E75" t="str">
        <f>VST1MSL!A72</f>
        <v>10.09.2009</v>
      </c>
      <c r="F75" t="str">
        <f>VST1MSL!B72</f>
        <v>VST1MSL</v>
      </c>
      <c r="G75">
        <f>VST1MSL!C72</f>
        <v>567607.97</v>
      </c>
    </row>
    <row r="76" spans="1:7">
      <c r="A76" s="1">
        <f t="shared" si="1"/>
        <v>40067</v>
      </c>
      <c r="B76" t="str">
        <f>VST1MISL!A73</f>
        <v>11.09.2009</v>
      </c>
      <c r="C76" t="str">
        <f>VST1MISL!B73</f>
        <v>VST1MISL</v>
      </c>
      <c r="D76">
        <f>VST1MISL!C73</f>
        <v>11901</v>
      </c>
      <c r="E76" t="str">
        <f>VST1MSL!A73</f>
        <v>11.09.2009</v>
      </c>
      <c r="F76" t="str">
        <f>VST1MSL!B73</f>
        <v>VST1MSL</v>
      </c>
      <c r="G76">
        <f>VST1MSL!C73</f>
        <v>555720.1</v>
      </c>
    </row>
    <row r="77" spans="1:7">
      <c r="A77" s="1">
        <f t="shared" si="1"/>
        <v>40070</v>
      </c>
      <c r="B77" t="str">
        <f>VST1MISL!A74</f>
        <v>14.09.2009</v>
      </c>
      <c r="C77" t="str">
        <f>VST1MISL!B74</f>
        <v>VST1MISL</v>
      </c>
      <c r="D77">
        <f>VST1MISL!C74</f>
        <v>11733.7</v>
      </c>
      <c r="E77" t="str">
        <f>VST1MSL!A74</f>
        <v>14.09.2009</v>
      </c>
      <c r="F77" t="str">
        <f>VST1MSL!B74</f>
        <v>VST1MSL</v>
      </c>
      <c r="G77">
        <f>VST1MSL!C74</f>
        <v>563967.31000000006</v>
      </c>
    </row>
    <row r="78" spans="1:7">
      <c r="A78" s="1">
        <f t="shared" si="1"/>
        <v>40071</v>
      </c>
      <c r="B78" t="str">
        <f>VST1MISL!A75</f>
        <v>15.09.2009</v>
      </c>
      <c r="C78" t="str">
        <f>VST1MISL!B75</f>
        <v>VST1MISL</v>
      </c>
      <c r="D78">
        <f>VST1MISL!C75</f>
        <v>11676.7</v>
      </c>
      <c r="E78" t="str">
        <f>VST1MSL!A75</f>
        <v>15.09.2009</v>
      </c>
      <c r="F78" t="str">
        <f>VST1MSL!B75</f>
        <v>VST1MSL</v>
      </c>
      <c r="G78">
        <f>VST1MSL!C75</f>
        <v>563109.32999999996</v>
      </c>
    </row>
    <row r="79" spans="1:7">
      <c r="A79" s="1">
        <f t="shared" si="1"/>
        <v>40072</v>
      </c>
      <c r="B79" t="str">
        <f>VST1MISL!A76</f>
        <v>16.09.2009</v>
      </c>
      <c r="C79" t="str">
        <f>VST1MISL!B76</f>
        <v>VST1MISL</v>
      </c>
      <c r="D79">
        <f>VST1MISL!C76</f>
        <v>11545.2</v>
      </c>
      <c r="E79" t="str">
        <f>VST1MSL!A76</f>
        <v>16.09.2009</v>
      </c>
      <c r="F79" t="str">
        <f>VST1MSL!B76</f>
        <v>VST1MSL</v>
      </c>
      <c r="G79">
        <f>VST1MSL!C76</f>
        <v>572525.27</v>
      </c>
    </row>
    <row r="80" spans="1:7">
      <c r="A80" s="1">
        <f t="shared" si="1"/>
        <v>40073</v>
      </c>
      <c r="B80" t="str">
        <f>VST1MISL!A77</f>
        <v>17.09.2009</v>
      </c>
      <c r="C80" t="str">
        <f>VST1MISL!B77</f>
        <v>VST1MISL</v>
      </c>
      <c r="D80">
        <f>VST1MISL!C77</f>
        <v>11924.42</v>
      </c>
      <c r="E80" t="str">
        <f>VST1MSL!A77</f>
        <v>17.09.2009</v>
      </c>
      <c r="F80" t="str">
        <f>VST1MSL!B77</f>
        <v>VST1MSL</v>
      </c>
      <c r="G80">
        <f>VST1MSL!C77</f>
        <v>557231.87</v>
      </c>
    </row>
    <row r="81" spans="1:7">
      <c r="A81" s="1">
        <f t="shared" si="1"/>
        <v>40074</v>
      </c>
      <c r="B81" t="str">
        <f>VST1MISL!A78</f>
        <v>18.09.2009</v>
      </c>
      <c r="C81" t="str">
        <f>VST1MISL!B78</f>
        <v>VST1MISL</v>
      </c>
      <c r="D81">
        <f>VST1MISL!C78</f>
        <v>11784.91</v>
      </c>
      <c r="E81" t="str">
        <f>VST1MSL!A78</f>
        <v>18.09.2009</v>
      </c>
      <c r="F81" t="str">
        <f>VST1MSL!B78</f>
        <v>VST1MSL</v>
      </c>
      <c r="G81">
        <f>VST1MSL!C78</f>
        <v>560524.12</v>
      </c>
    </row>
    <row r="82" spans="1:7">
      <c r="A82" s="1">
        <f t="shared" si="1"/>
        <v>40077</v>
      </c>
      <c r="B82" t="str">
        <f>VST1MISL!A79</f>
        <v>21.09.2009</v>
      </c>
      <c r="C82" t="str">
        <f>VST1MISL!B79</f>
        <v>VST1MISL</v>
      </c>
      <c r="D82">
        <f>VST1MISL!C79</f>
        <v>11623.7</v>
      </c>
      <c r="E82" t="str">
        <f>VST1MSL!A79</f>
        <v>21.09.2009</v>
      </c>
      <c r="F82" t="str">
        <f>VST1MSL!B79</f>
        <v>VST1MSL</v>
      </c>
      <c r="G82">
        <f>VST1MSL!C79</f>
        <v>561547.13</v>
      </c>
    </row>
    <row r="83" spans="1:7">
      <c r="A83" s="1">
        <f t="shared" si="1"/>
        <v>40078</v>
      </c>
      <c r="B83" t="str">
        <f>VST1MISL!A80</f>
        <v>22.09.2009</v>
      </c>
      <c r="C83" t="str">
        <f>VST1MISL!B80</f>
        <v>VST1MISL</v>
      </c>
      <c r="D83">
        <f>VST1MISL!C80</f>
        <v>11860.04</v>
      </c>
      <c r="E83" t="str">
        <f>VST1MSL!A80</f>
        <v>22.09.2009</v>
      </c>
      <c r="F83" t="str">
        <f>VST1MSL!B80</f>
        <v>VST1MSL</v>
      </c>
      <c r="G83">
        <f>VST1MSL!C80</f>
        <v>559277.75</v>
      </c>
    </row>
    <row r="84" spans="1:7">
      <c r="A84" s="1">
        <f t="shared" si="1"/>
        <v>40079</v>
      </c>
      <c r="B84" t="str">
        <f>VST1MISL!A81</f>
        <v>23.09.2009</v>
      </c>
      <c r="C84" t="str">
        <f>VST1MISL!B81</f>
        <v>VST1MISL</v>
      </c>
      <c r="D84">
        <f>VST1MISL!C81</f>
        <v>11891.43</v>
      </c>
      <c r="E84" t="str">
        <f>VST1MSL!A81</f>
        <v>23.09.2009</v>
      </c>
      <c r="F84" t="str">
        <f>VST1MSL!B81</f>
        <v>VST1MSL</v>
      </c>
      <c r="G84">
        <f>VST1MSL!C81</f>
        <v>555554.53</v>
      </c>
    </row>
    <row r="85" spans="1:7">
      <c r="A85" s="1">
        <f t="shared" si="1"/>
        <v>40080</v>
      </c>
      <c r="B85" t="str">
        <f>VST1MISL!A82</f>
        <v>24.09.2009</v>
      </c>
      <c r="C85" t="str">
        <f>VST1MISL!B82</f>
        <v>VST1MISL</v>
      </c>
      <c r="D85">
        <f>VST1MISL!C82</f>
        <v>11386.75</v>
      </c>
      <c r="E85" t="str">
        <f>VST1MSL!A82</f>
        <v>24.09.2009</v>
      </c>
      <c r="F85" t="str">
        <f>VST1MSL!B82</f>
        <v>VST1MSL</v>
      </c>
      <c r="G85">
        <f>VST1MSL!C82</f>
        <v>572408.92000000004</v>
      </c>
    </row>
    <row r="86" spans="1:7">
      <c r="A86" s="1">
        <f t="shared" si="1"/>
        <v>40081</v>
      </c>
      <c r="B86" t="str">
        <f>VST1MISL!A83</f>
        <v>25.09.2009</v>
      </c>
      <c r="C86" t="str">
        <f>VST1MISL!B83</f>
        <v>VST1MISL</v>
      </c>
      <c r="D86">
        <f>VST1MISL!C83</f>
        <v>11504.76</v>
      </c>
      <c r="E86" t="str">
        <f>VST1MSL!A83</f>
        <v>25.09.2009</v>
      </c>
      <c r="F86" t="str">
        <f>VST1MSL!B83</f>
        <v>VST1MSL</v>
      </c>
      <c r="G86">
        <f>VST1MSL!C83</f>
        <v>563933.97</v>
      </c>
    </row>
    <row r="87" spans="1:7">
      <c r="A87" s="1">
        <f t="shared" si="1"/>
        <v>40084</v>
      </c>
      <c r="B87" t="str">
        <f>VST1MISL!A84</f>
        <v>28.09.2009</v>
      </c>
      <c r="C87" t="str">
        <f>VST1MISL!B84</f>
        <v>VST1MISL</v>
      </c>
      <c r="D87">
        <f>VST1MISL!C84</f>
        <v>11781.69</v>
      </c>
      <c r="E87" t="str">
        <f>VST1MSL!A84</f>
        <v>28.09.2009</v>
      </c>
      <c r="F87" t="str">
        <f>VST1MSL!B84</f>
        <v>VST1MSL</v>
      </c>
      <c r="G87">
        <f>VST1MSL!C84</f>
        <v>544772.57999999996</v>
      </c>
    </row>
    <row r="88" spans="1:7">
      <c r="A88" s="1">
        <f t="shared" si="1"/>
        <v>40085</v>
      </c>
      <c r="B88" t="str">
        <f>VST1MISL!A85</f>
        <v>29.09.2009</v>
      </c>
      <c r="C88" t="str">
        <f>VST1MISL!B85</f>
        <v>VST1MISL</v>
      </c>
      <c r="D88">
        <f>VST1MISL!C85</f>
        <v>11647.29</v>
      </c>
      <c r="E88" t="str">
        <f>VST1MSL!A85</f>
        <v>29.09.2009</v>
      </c>
      <c r="F88" t="str">
        <f>VST1MSL!B85</f>
        <v>VST1MSL</v>
      </c>
      <c r="G88">
        <f>VST1MSL!C85</f>
        <v>543212.54</v>
      </c>
    </row>
    <row r="89" spans="1:7">
      <c r="A89" s="1">
        <f t="shared" si="1"/>
        <v>40086</v>
      </c>
      <c r="B89" t="str">
        <f>VST1MISL!A86</f>
        <v>30.09.2009</v>
      </c>
      <c r="C89" t="str">
        <f>VST1MISL!B86</f>
        <v>VST1MISL</v>
      </c>
      <c r="D89">
        <f>VST1MISL!C86</f>
        <v>11546.47</v>
      </c>
      <c r="E89" t="str">
        <f>VST1MSL!A86</f>
        <v>30.09.2009</v>
      </c>
      <c r="F89" t="str">
        <f>VST1MSL!B86</f>
        <v>VST1MSL</v>
      </c>
      <c r="G89">
        <f>VST1MSL!C86</f>
        <v>552103.99</v>
      </c>
    </row>
    <row r="90" spans="1:7">
      <c r="A90" s="1">
        <f t="shared" si="1"/>
        <v>40087</v>
      </c>
      <c r="B90" t="str">
        <f>VST1MISL!A87</f>
        <v>01.10.2009</v>
      </c>
      <c r="C90" t="str">
        <f>VST1MISL!B87</f>
        <v>VST1MISL</v>
      </c>
      <c r="D90">
        <f>VST1MISL!C87</f>
        <v>10883.1</v>
      </c>
      <c r="E90" t="str">
        <f>VST1MSL!A87</f>
        <v>01.10.2009</v>
      </c>
      <c r="F90" t="str">
        <f>VST1MSL!B87</f>
        <v>VST1MSL</v>
      </c>
      <c r="G90">
        <f>VST1MSL!C87</f>
        <v>578159.17000000004</v>
      </c>
    </row>
    <row r="91" spans="1:7">
      <c r="A91" s="1">
        <f t="shared" si="1"/>
        <v>40088</v>
      </c>
      <c r="B91" t="str">
        <f>VST1MISL!A88</f>
        <v>02.10.2009</v>
      </c>
      <c r="C91" t="str">
        <f>VST1MISL!B88</f>
        <v>VST1MISL</v>
      </c>
      <c r="D91">
        <f>VST1MISL!C88</f>
        <v>10811.29</v>
      </c>
      <c r="E91" t="str">
        <f>VST1MSL!A88</f>
        <v>02.10.2009</v>
      </c>
      <c r="F91" t="str">
        <f>VST1MSL!B88</f>
        <v>VST1MSL</v>
      </c>
      <c r="G91">
        <f>VST1MSL!C88</f>
        <v>584147.17000000004</v>
      </c>
    </row>
    <row r="92" spans="1:7">
      <c r="A92" s="1">
        <f t="shared" si="1"/>
        <v>40091</v>
      </c>
      <c r="B92" t="str">
        <f>VST1MISL!A89</f>
        <v>05.10.2009</v>
      </c>
      <c r="C92" t="str">
        <f>VST1MISL!B89</f>
        <v>VST1MISL</v>
      </c>
      <c r="D92">
        <f>VST1MISL!C89</f>
        <v>11018.29</v>
      </c>
      <c r="E92" t="str">
        <f>VST1MSL!A89</f>
        <v>05.10.2009</v>
      </c>
      <c r="F92" t="str">
        <f>VST1MSL!B89</f>
        <v>VST1MSL</v>
      </c>
      <c r="G92">
        <f>VST1MSL!C89</f>
        <v>572888.29</v>
      </c>
    </row>
    <row r="93" spans="1:7">
      <c r="A93" s="1">
        <f t="shared" si="1"/>
        <v>40092</v>
      </c>
      <c r="B93" t="str">
        <f>VST1MISL!A90</f>
        <v>06.10.2009</v>
      </c>
      <c r="C93" t="str">
        <f>VST1MISL!B90</f>
        <v>VST1MISL</v>
      </c>
      <c r="D93">
        <f>VST1MISL!C90</f>
        <v>11828.88</v>
      </c>
      <c r="E93" t="str">
        <f>VST1MSL!A90</f>
        <v>06.10.2009</v>
      </c>
      <c r="F93" t="str">
        <f>VST1MSL!B90</f>
        <v>VST1MSL</v>
      </c>
      <c r="G93">
        <f>VST1MSL!C90</f>
        <v>538785.43999999994</v>
      </c>
    </row>
    <row r="94" spans="1:7">
      <c r="A94" s="1">
        <f t="shared" si="1"/>
        <v>40093</v>
      </c>
      <c r="B94" t="str">
        <f>VST1MISL!A91</f>
        <v>07.10.2009</v>
      </c>
      <c r="C94" t="str">
        <f>VST1MISL!B91</f>
        <v>VST1MISL</v>
      </c>
      <c r="D94">
        <f>VST1MISL!C91</f>
        <v>11666.03</v>
      </c>
      <c r="E94" t="str">
        <f>VST1MSL!A91</f>
        <v>07.10.2009</v>
      </c>
      <c r="F94" t="str">
        <f>VST1MSL!B91</f>
        <v>VST1MSL</v>
      </c>
      <c r="G94">
        <f>VST1MSL!C91</f>
        <v>540818.82999999996</v>
      </c>
    </row>
    <row r="95" spans="1:7">
      <c r="A95" s="1">
        <f t="shared" si="1"/>
        <v>40094</v>
      </c>
      <c r="B95" t="str">
        <f>VST1MISL!A92</f>
        <v>08.10.2009</v>
      </c>
      <c r="C95" t="str">
        <f>VST1MISL!B92</f>
        <v>VST1MISL</v>
      </c>
      <c r="D95">
        <f>VST1MISL!C92</f>
        <v>12082.12</v>
      </c>
      <c r="E95" t="str">
        <f>VST1MSL!A92</f>
        <v>08.10.2009</v>
      </c>
      <c r="F95" t="str">
        <f>VST1MSL!B92</f>
        <v>VST1MSL</v>
      </c>
      <c r="G95">
        <f>VST1MSL!C92</f>
        <v>525862.67000000004</v>
      </c>
    </row>
    <row r="96" spans="1:7">
      <c r="A96" s="1">
        <f t="shared" si="1"/>
        <v>40095</v>
      </c>
      <c r="B96" t="str">
        <f>VST1MISL!A93</f>
        <v>09.10.2009</v>
      </c>
      <c r="C96" t="str">
        <f>VST1MISL!B93</f>
        <v>VST1MISL</v>
      </c>
      <c r="D96">
        <f>VST1MISL!C93</f>
        <v>12043.24</v>
      </c>
      <c r="E96" t="str">
        <f>VST1MSL!A93</f>
        <v>09.10.2009</v>
      </c>
      <c r="F96" t="str">
        <f>VST1MSL!B93</f>
        <v>VST1MSL</v>
      </c>
      <c r="G96">
        <f>VST1MSL!C93</f>
        <v>526464.02</v>
      </c>
    </row>
    <row r="97" spans="1:7">
      <c r="A97" s="1">
        <f t="shared" si="1"/>
        <v>40098</v>
      </c>
      <c r="B97" t="str">
        <f>VST1MISL!A94</f>
        <v>12.10.2009</v>
      </c>
      <c r="C97" t="str">
        <f>VST1MISL!B94</f>
        <v>VST1MISL</v>
      </c>
      <c r="D97">
        <f>VST1MISL!C94</f>
        <v>12174.42</v>
      </c>
      <c r="E97" t="str">
        <f>VST1MSL!A94</f>
        <v>12.10.2009</v>
      </c>
      <c r="F97" t="str">
        <f>VST1MSL!B94</f>
        <v>VST1MSL</v>
      </c>
      <c r="G97">
        <f>VST1MSL!C94</f>
        <v>523391.8</v>
      </c>
    </row>
    <row r="98" spans="1:7">
      <c r="A98" s="1">
        <f t="shared" si="1"/>
        <v>40099</v>
      </c>
      <c r="B98" t="str">
        <f>VST1MISL!A95</f>
        <v>13.10.2009</v>
      </c>
      <c r="C98" t="str">
        <f>VST1MISL!B95</f>
        <v>VST1MISL</v>
      </c>
      <c r="D98">
        <f>VST1MISL!C95</f>
        <v>11843</v>
      </c>
      <c r="E98" t="str">
        <f>VST1MSL!A95</f>
        <v>13.10.2009</v>
      </c>
      <c r="F98" t="str">
        <f>VST1MSL!B95</f>
        <v>VST1MSL</v>
      </c>
      <c r="G98">
        <f>VST1MSL!C95</f>
        <v>538263.93999999994</v>
      </c>
    </row>
    <row r="99" spans="1:7">
      <c r="A99" s="1">
        <f t="shared" si="1"/>
        <v>40100</v>
      </c>
      <c r="B99" t="str">
        <f>VST1MISL!A96</f>
        <v>14.10.2009</v>
      </c>
      <c r="C99" t="str">
        <f>VST1MISL!B96</f>
        <v>VST1MISL</v>
      </c>
      <c r="D99">
        <f>VST1MISL!C96</f>
        <v>12384.85</v>
      </c>
      <c r="E99" t="str">
        <f>VST1MSL!A96</f>
        <v>14.10.2009</v>
      </c>
      <c r="F99" t="str">
        <f>VST1MSL!B96</f>
        <v>VST1MSL</v>
      </c>
      <c r="G99">
        <f>VST1MSL!C96</f>
        <v>518165.23</v>
      </c>
    </row>
    <row r="100" spans="1:7">
      <c r="A100" s="1">
        <f t="shared" si="1"/>
        <v>40101</v>
      </c>
      <c r="B100" t="str">
        <f>VST1MISL!A97</f>
        <v>15.10.2009</v>
      </c>
      <c r="C100" t="str">
        <f>VST1MISL!B97</f>
        <v>VST1MISL</v>
      </c>
      <c r="D100">
        <f>VST1MISL!C97</f>
        <v>12297.36</v>
      </c>
      <c r="E100" t="str">
        <f>VST1MSL!A97</f>
        <v>15.10.2009</v>
      </c>
      <c r="F100" t="str">
        <f>VST1MSL!B97</f>
        <v>VST1MSL</v>
      </c>
      <c r="G100">
        <f>VST1MSL!C97</f>
        <v>523623.33</v>
      </c>
    </row>
    <row r="101" spans="1:7">
      <c r="A101" s="1">
        <f t="shared" si="1"/>
        <v>40102</v>
      </c>
      <c r="B101" t="str">
        <f>VST1MISL!A98</f>
        <v>16.10.2009</v>
      </c>
      <c r="C101" t="str">
        <f>VST1MISL!B98</f>
        <v>VST1MISL</v>
      </c>
      <c r="D101">
        <f>VST1MISL!C98</f>
        <v>12127.48</v>
      </c>
      <c r="E101" t="str">
        <f>VST1MSL!A98</f>
        <v>16.10.2009</v>
      </c>
      <c r="F101" t="str">
        <f>VST1MSL!B98</f>
        <v>VST1MSL</v>
      </c>
      <c r="G101">
        <f>VST1MSL!C98</f>
        <v>524808.87</v>
      </c>
    </row>
    <row r="102" spans="1:7">
      <c r="A102" s="1">
        <f t="shared" si="1"/>
        <v>40105</v>
      </c>
      <c r="B102" t="str">
        <f>VST1MISL!A99</f>
        <v>19.10.2009</v>
      </c>
      <c r="C102" t="str">
        <f>VST1MISL!B99</f>
        <v>VST1MISL</v>
      </c>
      <c r="D102">
        <f>VST1MISL!C99</f>
        <v>12259.72</v>
      </c>
      <c r="E102" t="str">
        <f>VST1MSL!A99</f>
        <v>19.10.2009</v>
      </c>
      <c r="F102" t="str">
        <f>VST1MSL!B99</f>
        <v>VST1MSL</v>
      </c>
      <c r="G102">
        <f>VST1MSL!C99</f>
        <v>521778.58</v>
      </c>
    </row>
    <row r="103" spans="1:7">
      <c r="A103" s="1">
        <f t="shared" si="1"/>
        <v>40106</v>
      </c>
      <c r="B103" t="str">
        <f>VST1MISL!A100</f>
        <v>20.10.2009</v>
      </c>
      <c r="C103" t="str">
        <f>VST1MISL!B100</f>
        <v>VST1MISL</v>
      </c>
      <c r="D103">
        <f>VST1MISL!C100</f>
        <v>12509.74</v>
      </c>
      <c r="E103" t="str">
        <f>VST1MSL!A100</f>
        <v>20.10.2009</v>
      </c>
      <c r="F103" t="str">
        <f>VST1MSL!B100</f>
        <v>VST1MSL</v>
      </c>
      <c r="G103">
        <f>VST1MSL!C100</f>
        <v>510205.77</v>
      </c>
    </row>
    <row r="104" spans="1:7">
      <c r="A104" s="1">
        <f t="shared" si="1"/>
        <v>40107</v>
      </c>
      <c r="B104" t="str">
        <f>VST1MISL!A101</f>
        <v>21.10.2009</v>
      </c>
      <c r="C104" t="str">
        <f>VST1MISL!B101</f>
        <v>VST1MISL</v>
      </c>
      <c r="D104">
        <f>VST1MISL!C101</f>
        <v>12827.83</v>
      </c>
      <c r="E104" t="str">
        <f>VST1MSL!A101</f>
        <v>21.10.2009</v>
      </c>
      <c r="F104" t="str">
        <f>VST1MSL!B101</f>
        <v>VST1MSL</v>
      </c>
      <c r="G104">
        <f>VST1MSL!C101</f>
        <v>500139.62</v>
      </c>
    </row>
    <row r="105" spans="1:7">
      <c r="A105" s="1">
        <f t="shared" si="1"/>
        <v>40108</v>
      </c>
      <c r="B105" t="str">
        <f>VST1MISL!A102</f>
        <v>22.10.2009</v>
      </c>
      <c r="C105" t="str">
        <f>VST1MISL!B102</f>
        <v>VST1MISL</v>
      </c>
      <c r="D105">
        <f>VST1MISL!C102</f>
        <v>12727.95</v>
      </c>
      <c r="E105" t="str">
        <f>VST1MSL!A102</f>
        <v>22.10.2009</v>
      </c>
      <c r="F105" t="str">
        <f>VST1MSL!B102</f>
        <v>VST1MSL</v>
      </c>
      <c r="G105">
        <f>VST1MSL!C102</f>
        <v>503645.27</v>
      </c>
    </row>
    <row r="106" spans="1:7">
      <c r="A106" s="1">
        <f t="shared" si="1"/>
        <v>40109</v>
      </c>
      <c r="B106" t="str">
        <f>VST1MISL!A103</f>
        <v>23.10.2009</v>
      </c>
      <c r="C106" t="str">
        <f>VST1MISL!B103</f>
        <v>VST1MISL</v>
      </c>
      <c r="D106">
        <f>VST1MISL!C103</f>
        <v>12982.53</v>
      </c>
      <c r="E106" t="str">
        <f>VST1MSL!A103</f>
        <v>23.10.2009</v>
      </c>
      <c r="F106" t="str">
        <f>VST1MSL!B103</f>
        <v>VST1MSL</v>
      </c>
      <c r="G106">
        <f>VST1MSL!C103</f>
        <v>493510.24</v>
      </c>
    </row>
    <row r="107" spans="1:7">
      <c r="A107" s="1">
        <f t="shared" si="1"/>
        <v>40112</v>
      </c>
      <c r="B107" t="str">
        <f>VST1MISL!A104</f>
        <v>26.10.2009</v>
      </c>
      <c r="C107" t="str">
        <f>VST1MISL!B104</f>
        <v>VST1MISL</v>
      </c>
      <c r="D107">
        <f>VST1MISL!C104</f>
        <v>12057.43</v>
      </c>
      <c r="E107" t="str">
        <f>VST1MSL!A104</f>
        <v>26.10.2009</v>
      </c>
      <c r="F107" t="str">
        <f>VST1MSL!B104</f>
        <v>VST1MSL</v>
      </c>
      <c r="G107">
        <f>VST1MSL!C104</f>
        <v>520215.3</v>
      </c>
    </row>
    <row r="108" spans="1:7">
      <c r="A108" s="1">
        <f t="shared" si="1"/>
        <v>40113</v>
      </c>
      <c r="B108" t="str">
        <f>VST1MISL!A105</f>
        <v>27.10.2009</v>
      </c>
      <c r="C108" t="str">
        <f>VST1MISL!B105</f>
        <v>VST1MISL</v>
      </c>
      <c r="D108">
        <f>VST1MISL!C105</f>
        <v>11919.62</v>
      </c>
      <c r="E108" t="str">
        <f>VST1MSL!A105</f>
        <v>27.10.2009</v>
      </c>
      <c r="F108" t="str">
        <f>VST1MSL!B105</f>
        <v>VST1MSL</v>
      </c>
      <c r="G108">
        <f>VST1MSL!C105</f>
        <v>515376.52</v>
      </c>
    </row>
    <row r="109" spans="1:7">
      <c r="A109" s="1">
        <f t="shared" si="1"/>
        <v>40114</v>
      </c>
      <c r="B109" t="str">
        <f>VST1MISL!A106</f>
        <v>28.10.2009</v>
      </c>
      <c r="C109" t="str">
        <f>VST1MISL!B106</f>
        <v>VST1MISL</v>
      </c>
      <c r="D109">
        <f>VST1MISL!C106</f>
        <v>11503.48</v>
      </c>
      <c r="E109" t="str">
        <f>VST1MSL!A106</f>
        <v>28.10.2009</v>
      </c>
      <c r="F109" t="str">
        <f>VST1MSL!B106</f>
        <v>VST1MSL</v>
      </c>
      <c r="G109">
        <f>VST1MSL!C106</f>
        <v>527653.05000000005</v>
      </c>
    </row>
    <row r="110" spans="1:7">
      <c r="A110" s="1">
        <f t="shared" si="1"/>
        <v>40115</v>
      </c>
      <c r="B110" t="str">
        <f>VST1MISL!A107</f>
        <v>29.10.2009</v>
      </c>
      <c r="C110" t="str">
        <f>VST1MISL!B107</f>
        <v>VST1MISL</v>
      </c>
      <c r="D110">
        <f>VST1MISL!C107</f>
        <v>11725.73</v>
      </c>
      <c r="E110" t="str">
        <f>VST1MSL!A107</f>
        <v>29.10.2009</v>
      </c>
      <c r="F110" t="str">
        <f>VST1MSL!B107</f>
        <v>VST1MSL</v>
      </c>
      <c r="G110">
        <f>VST1MSL!C107</f>
        <v>520151.56</v>
      </c>
    </row>
    <row r="111" spans="1:7">
      <c r="A111" s="1">
        <f t="shared" si="1"/>
        <v>40116</v>
      </c>
      <c r="B111" t="str">
        <f>VST1MISL!A108</f>
        <v>30.10.2009</v>
      </c>
      <c r="C111" t="str">
        <f>VST1MISL!B108</f>
        <v>VST1MISL</v>
      </c>
      <c r="D111">
        <f>VST1MISL!C108</f>
        <v>11128.72</v>
      </c>
      <c r="E111" t="str">
        <f>VST1MSL!A108</f>
        <v>30.10.2009</v>
      </c>
      <c r="F111" t="str">
        <f>VST1MSL!B108</f>
        <v>VST1MSL</v>
      </c>
      <c r="G111">
        <f>VST1MSL!C108</f>
        <v>540466.71</v>
      </c>
    </row>
    <row r="112" spans="1:7">
      <c r="A112" s="1">
        <f t="shared" si="1"/>
        <v>40119</v>
      </c>
      <c r="B112" t="str">
        <f>VST1MISL!A109</f>
        <v>02.11.2009</v>
      </c>
      <c r="C112" t="str">
        <f>VST1MISL!B109</f>
        <v>VST1MISL</v>
      </c>
      <c r="D112">
        <f>VST1MISL!C109</f>
        <v>10901.85</v>
      </c>
      <c r="E112" t="str">
        <f>VST1MSL!A109</f>
        <v>02.11.2009</v>
      </c>
      <c r="F112" t="str">
        <f>VST1MSL!B109</f>
        <v>VST1MSL</v>
      </c>
      <c r="G112">
        <f>VST1MSL!C109</f>
        <v>554103.68000000005</v>
      </c>
    </row>
    <row r="113" spans="1:7">
      <c r="A113" s="1">
        <f t="shared" si="1"/>
        <v>40120</v>
      </c>
      <c r="B113" t="str">
        <f>VST1MISL!A110</f>
        <v>03.11.2009</v>
      </c>
      <c r="C113" t="str">
        <f>VST1MISL!B110</f>
        <v>VST1MISL</v>
      </c>
      <c r="D113">
        <f>VST1MISL!C110</f>
        <v>10679.76</v>
      </c>
      <c r="E113" t="str">
        <f>VST1MSL!A110</f>
        <v>03.11.2009</v>
      </c>
      <c r="F113" t="str">
        <f>VST1MSL!B110</f>
        <v>VST1MSL</v>
      </c>
      <c r="G113">
        <f>VST1MSL!C110</f>
        <v>552861.12</v>
      </c>
    </row>
    <row r="114" spans="1:7">
      <c r="A114" s="1">
        <f t="shared" si="1"/>
        <v>40121</v>
      </c>
      <c r="B114" t="str">
        <f>VST1MISL!A111</f>
        <v>04.11.2009</v>
      </c>
      <c r="C114" t="str">
        <f>VST1MISL!B111</f>
        <v>VST1MISL</v>
      </c>
      <c r="D114">
        <f>VST1MISL!C111</f>
        <v>10921.38</v>
      </c>
      <c r="E114" t="str">
        <f>VST1MSL!A111</f>
        <v>04.11.2009</v>
      </c>
      <c r="F114" t="str">
        <f>VST1MSL!B111</f>
        <v>VST1MSL</v>
      </c>
      <c r="G114">
        <f>VST1MSL!C111</f>
        <v>550395.76</v>
      </c>
    </row>
    <row r="115" spans="1:7">
      <c r="A115" s="1">
        <f t="shared" si="1"/>
        <v>40122</v>
      </c>
      <c r="B115" t="str">
        <f>VST1MISL!A112</f>
        <v>05.11.2009</v>
      </c>
      <c r="C115" t="str">
        <f>VST1MISL!B112</f>
        <v>VST1MISL</v>
      </c>
      <c r="D115">
        <f>VST1MISL!C112</f>
        <v>11316.91</v>
      </c>
      <c r="E115" t="str">
        <f>VST1MSL!A112</f>
        <v>05.11.2009</v>
      </c>
      <c r="F115" t="str">
        <f>VST1MSL!B112</f>
        <v>VST1MSL</v>
      </c>
      <c r="G115">
        <f>VST1MSL!C112</f>
        <v>532237.24</v>
      </c>
    </row>
    <row r="116" spans="1:7">
      <c r="A116" s="1">
        <f t="shared" si="1"/>
        <v>40123</v>
      </c>
      <c r="B116" t="str">
        <f>VST1MISL!A113</f>
        <v>06.11.2009</v>
      </c>
      <c r="C116" t="str">
        <f>VST1MISL!B113</f>
        <v>VST1MISL</v>
      </c>
      <c r="D116">
        <f>VST1MISL!C113</f>
        <v>11646.15</v>
      </c>
      <c r="E116" t="str">
        <f>VST1MSL!A113</f>
        <v>06.11.2009</v>
      </c>
      <c r="F116" t="str">
        <f>VST1MSL!B113</f>
        <v>VST1MSL</v>
      </c>
      <c r="G116">
        <f>VST1MSL!C113</f>
        <v>513219.63</v>
      </c>
    </row>
    <row r="117" spans="1:7">
      <c r="A117" s="1">
        <f t="shared" si="1"/>
        <v>40126</v>
      </c>
      <c r="B117" t="str">
        <f>VST1MISL!A114</f>
        <v>09.11.2009</v>
      </c>
      <c r="C117" t="str">
        <f>VST1MISL!B114</f>
        <v>VST1MISL</v>
      </c>
      <c r="D117">
        <f>VST1MISL!C114</f>
        <v>12167.75</v>
      </c>
      <c r="E117" t="str">
        <f>VST1MSL!A114</f>
        <v>09.11.2009</v>
      </c>
      <c r="F117" t="str">
        <f>VST1MSL!B114</f>
        <v>VST1MSL</v>
      </c>
      <c r="G117">
        <f>VST1MSL!C114</f>
        <v>498161.18</v>
      </c>
    </row>
    <row r="118" spans="1:7">
      <c r="A118" s="1">
        <f t="shared" si="1"/>
        <v>40127</v>
      </c>
      <c r="B118" t="str">
        <f>VST1MISL!A115</f>
        <v>10.11.2009</v>
      </c>
      <c r="C118" t="str">
        <f>VST1MISL!B115</f>
        <v>VST1MISL</v>
      </c>
      <c r="D118">
        <f>VST1MISL!C115</f>
        <v>12382.58</v>
      </c>
      <c r="E118" t="str">
        <f>VST1MSL!A115</f>
        <v>10.11.2009</v>
      </c>
      <c r="F118" t="str">
        <f>VST1MSL!B115</f>
        <v>VST1MSL</v>
      </c>
      <c r="G118">
        <f>VST1MSL!C115</f>
        <v>484981.6</v>
      </c>
    </row>
    <row r="119" spans="1:7">
      <c r="A119" s="1">
        <f t="shared" si="1"/>
        <v>40128</v>
      </c>
      <c r="B119" t="str">
        <f>VST1MISL!A116</f>
        <v>11.11.2009</v>
      </c>
      <c r="C119" t="str">
        <f>VST1MISL!B116</f>
        <v>VST1MISL</v>
      </c>
      <c r="D119">
        <f>VST1MISL!C116</f>
        <v>12319.49</v>
      </c>
      <c r="E119" t="str">
        <f>VST1MSL!A116</f>
        <v>11.11.2009</v>
      </c>
      <c r="F119" t="str">
        <f>VST1MSL!B116</f>
        <v>VST1MSL</v>
      </c>
      <c r="G119">
        <f>VST1MSL!C116</f>
        <v>487201.4</v>
      </c>
    </row>
    <row r="120" spans="1:7">
      <c r="A120" s="1">
        <f t="shared" si="1"/>
        <v>40129</v>
      </c>
      <c r="B120" t="str">
        <f>VST1MISL!A117</f>
        <v>12.11.2009</v>
      </c>
      <c r="C120" t="str">
        <f>VST1MISL!B117</f>
        <v>VST1MISL</v>
      </c>
      <c r="D120">
        <f>VST1MISL!C117</f>
        <v>12154.23</v>
      </c>
      <c r="E120" t="str">
        <f>VST1MSL!A117</f>
        <v>12.11.2009</v>
      </c>
      <c r="F120" t="str">
        <f>VST1MSL!B117</f>
        <v>VST1MSL</v>
      </c>
      <c r="G120">
        <f>VST1MSL!C117</f>
        <v>485790.54</v>
      </c>
    </row>
    <row r="121" spans="1:7">
      <c r="A121" s="1">
        <f t="shared" si="1"/>
        <v>40130</v>
      </c>
      <c r="B121" t="str">
        <f>VST1MISL!A118</f>
        <v>13.11.2009</v>
      </c>
      <c r="C121" t="str">
        <f>VST1MISL!B118</f>
        <v>VST1MISL</v>
      </c>
      <c r="D121">
        <f>VST1MISL!C118</f>
        <v>12121.4</v>
      </c>
      <c r="E121" t="str">
        <f>VST1MSL!A118</f>
        <v>13.11.2009</v>
      </c>
      <c r="F121" t="str">
        <f>VST1MSL!B118</f>
        <v>VST1MSL</v>
      </c>
      <c r="G121">
        <f>VST1MSL!C118</f>
        <v>486155.09</v>
      </c>
    </row>
    <row r="122" spans="1:7">
      <c r="A122" s="1">
        <f t="shared" si="1"/>
        <v>40133</v>
      </c>
      <c r="B122" t="str">
        <f>VST1MISL!A119</f>
        <v>16.11.2009</v>
      </c>
      <c r="C122" t="str">
        <f>VST1MISL!B119</f>
        <v>VST1MISL</v>
      </c>
      <c r="D122">
        <f>VST1MISL!C119</f>
        <v>12390.21</v>
      </c>
      <c r="E122" t="str">
        <f>VST1MSL!A119</f>
        <v>16.11.2009</v>
      </c>
      <c r="F122" t="str">
        <f>VST1MSL!B119</f>
        <v>VST1MSL</v>
      </c>
      <c r="G122">
        <f>VST1MSL!C119</f>
        <v>480026.33</v>
      </c>
    </row>
    <row r="123" spans="1:7">
      <c r="A123" s="1">
        <f t="shared" si="1"/>
        <v>40134</v>
      </c>
      <c r="B123" t="str">
        <f>VST1MISL!A120</f>
        <v>17.11.2009</v>
      </c>
      <c r="C123" t="str">
        <f>VST1MISL!B120</f>
        <v>VST1MISL</v>
      </c>
      <c r="D123">
        <f>VST1MISL!C120</f>
        <v>11940.35</v>
      </c>
      <c r="E123" t="str">
        <f>VST1MSL!A120</f>
        <v>17.11.2009</v>
      </c>
      <c r="F123" t="str">
        <f>VST1MSL!B120</f>
        <v>VST1MSL</v>
      </c>
      <c r="G123">
        <f>VST1MSL!C120</f>
        <v>486714.86</v>
      </c>
    </row>
    <row r="124" spans="1:7">
      <c r="A124" s="1">
        <f t="shared" si="1"/>
        <v>40135</v>
      </c>
      <c r="B124" t="str">
        <f>VST1MISL!A121</f>
        <v>18.11.2009</v>
      </c>
      <c r="C124" t="str">
        <f>VST1MISL!B121</f>
        <v>VST1MISL</v>
      </c>
      <c r="D124">
        <f>VST1MISL!C121</f>
        <v>12409.48</v>
      </c>
      <c r="E124" t="str">
        <f>VST1MSL!A121</f>
        <v>18.11.2009</v>
      </c>
      <c r="F124" t="str">
        <f>VST1MSL!B121</f>
        <v>VST1MSL</v>
      </c>
      <c r="G124">
        <f>VST1MSL!C121</f>
        <v>474654.89</v>
      </c>
    </row>
    <row r="125" spans="1:7">
      <c r="A125" s="1">
        <f t="shared" si="1"/>
        <v>40136</v>
      </c>
      <c r="B125" t="str">
        <f>VST1MISL!A122</f>
        <v>19.11.2009</v>
      </c>
      <c r="C125" t="str">
        <f>VST1MISL!B122</f>
        <v>VST1MISL</v>
      </c>
      <c r="D125">
        <f>VST1MISL!C122</f>
        <v>12024.48</v>
      </c>
      <c r="E125" t="str">
        <f>VST1MSL!A122</f>
        <v>19.11.2009</v>
      </c>
      <c r="F125" t="str">
        <f>VST1MSL!B122</f>
        <v>VST1MSL</v>
      </c>
      <c r="G125">
        <f>VST1MSL!C122</f>
        <v>480566.72</v>
      </c>
    </row>
    <row r="126" spans="1:7">
      <c r="A126" s="1">
        <f t="shared" si="1"/>
        <v>40137</v>
      </c>
      <c r="B126" t="str">
        <f>VST1MISL!A123</f>
        <v>20.11.2009</v>
      </c>
      <c r="C126" t="str">
        <f>VST1MISL!B123</f>
        <v>VST1MISL</v>
      </c>
      <c r="D126">
        <f>VST1MISL!C123</f>
        <v>11977.64</v>
      </c>
      <c r="E126" t="str">
        <f>VST1MSL!A123</f>
        <v>20.11.2009</v>
      </c>
      <c r="F126" t="str">
        <f>VST1MSL!B123</f>
        <v>VST1MSL</v>
      </c>
      <c r="G126">
        <f>VST1MSL!C123</f>
        <v>479835.4</v>
      </c>
    </row>
    <row r="127" spans="1:7">
      <c r="A127" s="1">
        <f t="shared" si="1"/>
        <v>40140</v>
      </c>
      <c r="B127" t="str">
        <f>VST1MISL!A124</f>
        <v>23.11.2009</v>
      </c>
      <c r="C127" t="str">
        <f>VST1MISL!B124</f>
        <v>VST1MISL</v>
      </c>
      <c r="D127">
        <f>VST1MISL!C124</f>
        <v>12623.29</v>
      </c>
      <c r="E127" t="str">
        <f>VST1MSL!A124</f>
        <v>23.11.2009</v>
      </c>
      <c r="F127" t="str">
        <f>VST1MSL!B124</f>
        <v>VST1MSL</v>
      </c>
      <c r="G127">
        <f>VST1MSL!C124</f>
        <v>460833.91</v>
      </c>
    </row>
    <row r="128" spans="1:7">
      <c r="A128" s="1">
        <f t="shared" si="1"/>
        <v>40141</v>
      </c>
      <c r="B128" t="str">
        <f>VST1MISL!A125</f>
        <v>24.11.2009</v>
      </c>
      <c r="C128" t="str">
        <f>VST1MISL!B125</f>
        <v>VST1MISL</v>
      </c>
      <c r="D128">
        <f>VST1MISL!C125</f>
        <v>12643.25</v>
      </c>
      <c r="E128" t="str">
        <f>VST1MSL!A125</f>
        <v>24.11.2009</v>
      </c>
      <c r="F128" t="str">
        <f>VST1MSL!B125</f>
        <v>VST1MSL</v>
      </c>
      <c r="G128">
        <f>VST1MSL!C125</f>
        <v>456142.74</v>
      </c>
    </row>
    <row r="129" spans="1:7">
      <c r="A129" s="1">
        <f t="shared" si="1"/>
        <v>40142</v>
      </c>
      <c r="B129" t="str">
        <f>VST1MISL!A126</f>
        <v>25.11.2009</v>
      </c>
      <c r="C129" t="str">
        <f>VST1MISL!B126</f>
        <v>VST1MISL</v>
      </c>
      <c r="D129">
        <f>VST1MISL!C126</f>
        <v>13072.5</v>
      </c>
      <c r="E129" t="str">
        <f>VST1MSL!A126</f>
        <v>25.11.2009</v>
      </c>
      <c r="F129" t="str">
        <f>VST1MSL!B126</f>
        <v>VST1MSL</v>
      </c>
      <c r="G129">
        <f>VST1MSL!C126</f>
        <v>445451.65</v>
      </c>
    </row>
    <row r="130" spans="1:7">
      <c r="A130" s="1">
        <f t="shared" si="1"/>
        <v>40143</v>
      </c>
      <c r="B130" t="str">
        <f>VST1MISL!A127</f>
        <v>26.11.2009</v>
      </c>
      <c r="C130" t="str">
        <f>VST1MISL!B127</f>
        <v>VST1MISL</v>
      </c>
      <c r="D130">
        <f>VST1MISL!C127</f>
        <v>12273.99</v>
      </c>
      <c r="E130" t="str">
        <f>VST1MSL!A127</f>
        <v>26.11.2009</v>
      </c>
      <c r="F130" t="str">
        <f>VST1MSL!B127</f>
        <v>VST1MSL</v>
      </c>
      <c r="G130">
        <f>VST1MSL!C127</f>
        <v>467638.65</v>
      </c>
    </row>
    <row r="131" spans="1:7">
      <c r="A131" s="1">
        <f t="shared" si="1"/>
        <v>40144</v>
      </c>
      <c r="B131" t="str">
        <f>VST1MISL!A128</f>
        <v>27.11.2009</v>
      </c>
      <c r="C131" t="str">
        <f>VST1MISL!B128</f>
        <v>VST1MISL</v>
      </c>
      <c r="D131">
        <f>VST1MISL!C128</f>
        <v>12309.78</v>
      </c>
      <c r="E131" t="str">
        <f>VST1MSL!A128</f>
        <v>27.11.2009</v>
      </c>
      <c r="F131" t="str">
        <f>VST1MSL!B128</f>
        <v>VST1MSL</v>
      </c>
      <c r="G131">
        <f>VST1MSL!C128</f>
        <v>462232.6</v>
      </c>
    </row>
    <row r="132" spans="1:7">
      <c r="A132" s="1">
        <f t="shared" si="1"/>
        <v>40147</v>
      </c>
      <c r="B132" t="str">
        <f>VST1MISL!A129</f>
        <v>30.11.2009</v>
      </c>
      <c r="C132" t="str">
        <f>VST1MISL!B129</f>
        <v>VST1MISL</v>
      </c>
      <c r="D132">
        <f>VST1MISL!C129</f>
        <v>11794.82</v>
      </c>
      <c r="E132" t="str">
        <f>VST1MSL!A129</f>
        <v>30.11.2009</v>
      </c>
      <c r="F132" t="str">
        <f>VST1MSL!B129</f>
        <v>VST1MSL</v>
      </c>
      <c r="G132">
        <f>VST1MSL!C129</f>
        <v>481716.75</v>
      </c>
    </row>
    <row r="133" spans="1:7">
      <c r="A133" s="1">
        <f t="shared" si="1"/>
        <v>40148</v>
      </c>
      <c r="B133" t="str">
        <f>VST1MISL!A130</f>
        <v>01.12.2009</v>
      </c>
      <c r="C133" t="str">
        <f>VST1MISL!B130</f>
        <v>VST1MISL</v>
      </c>
      <c r="D133">
        <f>VST1MISL!C130</f>
        <v>12170.03</v>
      </c>
      <c r="E133" t="str">
        <f>VST1MSL!A130</f>
        <v>01.12.2009</v>
      </c>
      <c r="F133" t="str">
        <f>VST1MSL!B130</f>
        <v>VST1MSL</v>
      </c>
      <c r="G133">
        <f>VST1MSL!C130</f>
        <v>469331.27</v>
      </c>
    </row>
    <row r="134" spans="1:7">
      <c r="A134" s="1">
        <f t="shared" ref="A134:A197" si="2">DATE(RIGHT(B134,4),MID(B134,4,2),LEFT(B134,2))</f>
        <v>40149</v>
      </c>
      <c r="B134" t="str">
        <f>VST1MISL!A131</f>
        <v>02.12.2009</v>
      </c>
      <c r="C134" t="str">
        <f>VST1MISL!B131</f>
        <v>VST1MISL</v>
      </c>
      <c r="D134">
        <f>VST1MISL!C131</f>
        <v>12217.16</v>
      </c>
      <c r="E134" t="str">
        <f>VST1MSL!A131</f>
        <v>02.12.2009</v>
      </c>
      <c r="F134" t="str">
        <f>VST1MSL!B131</f>
        <v>VST1MSL</v>
      </c>
      <c r="G134">
        <f>VST1MSL!C131</f>
        <v>464838.76</v>
      </c>
    </row>
    <row r="135" spans="1:7">
      <c r="A135" s="1">
        <f t="shared" si="2"/>
        <v>40150</v>
      </c>
      <c r="B135" t="str">
        <f>VST1MISL!A132</f>
        <v>03.12.2009</v>
      </c>
      <c r="C135" t="str">
        <f>VST1MISL!B132</f>
        <v>VST1MISL</v>
      </c>
      <c r="D135">
        <f>VST1MISL!C132</f>
        <v>12163.75</v>
      </c>
      <c r="E135" t="str">
        <f>VST1MSL!A132</f>
        <v>03.12.2009</v>
      </c>
      <c r="F135" t="str">
        <f>VST1MSL!B132</f>
        <v>VST1MSL</v>
      </c>
      <c r="G135">
        <f>VST1MSL!C132</f>
        <v>466168.8</v>
      </c>
    </row>
    <row r="136" spans="1:7">
      <c r="A136" s="1">
        <f t="shared" si="2"/>
        <v>40151</v>
      </c>
      <c r="B136" t="str">
        <f>VST1MISL!A133</f>
        <v>04.12.2009</v>
      </c>
      <c r="C136" t="str">
        <f>VST1MISL!B133</f>
        <v>VST1MISL</v>
      </c>
      <c r="D136">
        <f>VST1MISL!C133</f>
        <v>12195.4</v>
      </c>
      <c r="E136" t="str">
        <f>VST1MSL!A133</f>
        <v>04.12.2009</v>
      </c>
      <c r="F136" t="str">
        <f>VST1MSL!B133</f>
        <v>VST1MSL</v>
      </c>
      <c r="G136">
        <f>VST1MSL!C133</f>
        <v>451731.96</v>
      </c>
    </row>
    <row r="137" spans="1:7">
      <c r="A137" s="1">
        <f t="shared" si="2"/>
        <v>40154</v>
      </c>
      <c r="B137" t="str">
        <f>VST1MISL!A134</f>
        <v>07.12.2009</v>
      </c>
      <c r="C137" t="str">
        <f>VST1MISL!B134</f>
        <v>VST1MISL</v>
      </c>
      <c r="D137">
        <f>VST1MISL!C134</f>
        <v>12199.01</v>
      </c>
      <c r="E137" t="str">
        <f>VST1MSL!A134</f>
        <v>07.12.2009</v>
      </c>
      <c r="F137" t="str">
        <f>VST1MSL!B134</f>
        <v>VST1MSL</v>
      </c>
      <c r="G137">
        <f>VST1MSL!C134</f>
        <v>446877.99</v>
      </c>
    </row>
    <row r="138" spans="1:7">
      <c r="A138" s="1">
        <f t="shared" si="2"/>
        <v>40155</v>
      </c>
      <c r="B138" t="str">
        <f>VST1MISL!A135</f>
        <v>08.12.2009</v>
      </c>
      <c r="C138" t="str">
        <f>VST1MISL!B135</f>
        <v>VST1MISL</v>
      </c>
      <c r="D138">
        <f>VST1MISL!C135</f>
        <v>11898.63</v>
      </c>
      <c r="E138" t="str">
        <f>VST1MSL!A135</f>
        <v>08.12.2009</v>
      </c>
      <c r="F138" t="str">
        <f>VST1MSL!B135</f>
        <v>VST1MSL</v>
      </c>
      <c r="G138">
        <f>VST1MSL!C135</f>
        <v>451872.72</v>
      </c>
    </row>
    <row r="139" spans="1:7">
      <c r="A139" s="1">
        <f t="shared" si="2"/>
        <v>40156</v>
      </c>
      <c r="B139" t="str">
        <f>VST1MISL!A136</f>
        <v>09.12.2009</v>
      </c>
      <c r="C139" t="str">
        <f>VST1MISL!B136</f>
        <v>VST1MISL</v>
      </c>
      <c r="D139">
        <f>VST1MISL!C136</f>
        <v>11663.71</v>
      </c>
      <c r="E139" t="str">
        <f>VST1MSL!A136</f>
        <v>09.12.2009</v>
      </c>
      <c r="F139" t="str">
        <f>VST1MSL!B136</f>
        <v>VST1MSL</v>
      </c>
      <c r="G139">
        <f>VST1MSL!C136</f>
        <v>460653.06</v>
      </c>
    </row>
    <row r="140" spans="1:7">
      <c r="A140" s="1">
        <f t="shared" si="2"/>
        <v>40157</v>
      </c>
      <c r="B140" t="str">
        <f>VST1MISL!A137</f>
        <v>10.12.2009</v>
      </c>
      <c r="C140" t="str">
        <f>VST1MISL!B137</f>
        <v>VST1MISL</v>
      </c>
      <c r="D140">
        <f>VST1MISL!C137</f>
        <v>11696.4</v>
      </c>
      <c r="E140" t="str">
        <f>VST1MSL!A137</f>
        <v>10.12.2009</v>
      </c>
      <c r="F140" t="str">
        <f>VST1MSL!B137</f>
        <v>VST1MSL</v>
      </c>
      <c r="G140">
        <f>VST1MSL!C137</f>
        <v>456611.19</v>
      </c>
    </row>
    <row r="141" spans="1:7">
      <c r="A141" s="1">
        <f t="shared" si="2"/>
        <v>40158</v>
      </c>
      <c r="B141" t="str">
        <f>VST1MISL!A138</f>
        <v>11.12.2009</v>
      </c>
      <c r="C141" t="str">
        <f>VST1MISL!B138</f>
        <v>VST1MISL</v>
      </c>
      <c r="D141">
        <f>VST1MISL!C138</f>
        <v>11755.97</v>
      </c>
      <c r="E141" t="str">
        <f>VST1MSL!A138</f>
        <v>11.12.2009</v>
      </c>
      <c r="F141" t="str">
        <f>VST1MSL!B138</f>
        <v>VST1MSL</v>
      </c>
      <c r="G141">
        <f>VST1MSL!C138</f>
        <v>447151.08</v>
      </c>
    </row>
    <row r="142" spans="1:7">
      <c r="A142" s="1">
        <f t="shared" si="2"/>
        <v>40161</v>
      </c>
      <c r="B142" t="str">
        <f>VST1MISL!A139</f>
        <v>14.12.2009</v>
      </c>
      <c r="C142" t="str">
        <f>VST1MISL!B139</f>
        <v>VST1MISL</v>
      </c>
      <c r="D142">
        <f>VST1MISL!C139</f>
        <v>12036.3</v>
      </c>
      <c r="E142" t="str">
        <f>VST1MSL!A139</f>
        <v>14.12.2009</v>
      </c>
      <c r="F142" t="str">
        <f>VST1MSL!B139</f>
        <v>VST1MSL</v>
      </c>
      <c r="G142">
        <f>VST1MSL!C139</f>
        <v>437154.62</v>
      </c>
    </row>
    <row r="143" spans="1:7">
      <c r="A143" s="1">
        <f t="shared" si="2"/>
        <v>40162</v>
      </c>
      <c r="B143" t="str">
        <f>VST1MISL!A140</f>
        <v>15.12.2009</v>
      </c>
      <c r="C143" t="str">
        <f>VST1MISL!B140</f>
        <v>VST1MISL</v>
      </c>
      <c r="D143">
        <f>VST1MISL!C140</f>
        <v>12034.52</v>
      </c>
      <c r="E143" t="str">
        <f>VST1MSL!A140</f>
        <v>15.12.2009</v>
      </c>
      <c r="F143" t="str">
        <f>VST1MSL!B140</f>
        <v>VST1MSL</v>
      </c>
      <c r="G143">
        <f>VST1MSL!C140</f>
        <v>430574.44</v>
      </c>
    </row>
    <row r="144" spans="1:7">
      <c r="A144" s="1">
        <f t="shared" si="2"/>
        <v>40163</v>
      </c>
      <c r="B144" t="str">
        <f>VST1MISL!A141</f>
        <v>16.12.2009</v>
      </c>
      <c r="C144" t="str">
        <f>VST1MISL!B141</f>
        <v>VST1MISL</v>
      </c>
      <c r="D144">
        <f>VST1MISL!C141</f>
        <v>12416.63</v>
      </c>
      <c r="E144" t="str">
        <f>VST1MSL!A141</f>
        <v>16.12.2009</v>
      </c>
      <c r="F144" t="str">
        <f>VST1MSL!B141</f>
        <v>VST1MSL</v>
      </c>
      <c r="G144">
        <f>VST1MSL!C141</f>
        <v>417386.87</v>
      </c>
    </row>
    <row r="145" spans="1:7">
      <c r="A145" s="1">
        <f t="shared" si="2"/>
        <v>40164</v>
      </c>
      <c r="B145" t="str">
        <f>VST1MISL!A142</f>
        <v>17.12.2009</v>
      </c>
      <c r="C145" t="str">
        <f>VST1MISL!B142</f>
        <v>VST1MISL</v>
      </c>
      <c r="D145">
        <f>VST1MISL!C142</f>
        <v>12105.85</v>
      </c>
      <c r="E145" t="str">
        <f>VST1MSL!A142</f>
        <v>17.12.2009</v>
      </c>
      <c r="F145" t="str">
        <f>VST1MSL!B142</f>
        <v>VST1MSL</v>
      </c>
      <c r="G145">
        <f>VST1MSL!C142</f>
        <v>413616.43</v>
      </c>
    </row>
    <row r="146" spans="1:7">
      <c r="A146" s="1">
        <f t="shared" si="2"/>
        <v>40165</v>
      </c>
      <c r="B146" t="str">
        <f>VST1MISL!A143</f>
        <v>18.12.2009</v>
      </c>
      <c r="C146" t="str">
        <f>VST1MISL!B143</f>
        <v>VST1MISL</v>
      </c>
      <c r="D146">
        <f>VST1MISL!C143</f>
        <v>11925.91</v>
      </c>
      <c r="E146" t="str">
        <f>VST1MSL!A143</f>
        <v>18.12.2009</v>
      </c>
      <c r="F146" t="str">
        <f>VST1MSL!B143</f>
        <v>VST1MSL</v>
      </c>
      <c r="G146">
        <f>VST1MSL!C143</f>
        <v>415031.65</v>
      </c>
    </row>
    <row r="147" spans="1:7">
      <c r="A147" s="1">
        <f t="shared" si="2"/>
        <v>40168</v>
      </c>
      <c r="B147" t="str">
        <f>VST1MISL!A144</f>
        <v>21.12.2009</v>
      </c>
      <c r="C147" t="str">
        <f>VST1MISL!B144</f>
        <v>VST1MISL</v>
      </c>
      <c r="D147">
        <f>VST1MISL!C144</f>
        <v>12366.22</v>
      </c>
      <c r="E147" t="str">
        <f>VST1MSL!A144</f>
        <v>21.12.2009</v>
      </c>
      <c r="F147" t="str">
        <f>VST1MSL!B144</f>
        <v>VST1MSL</v>
      </c>
      <c r="G147">
        <f>VST1MSL!C144</f>
        <v>401345.9</v>
      </c>
    </row>
    <row r="148" spans="1:7">
      <c r="A148" s="1">
        <f t="shared" si="2"/>
        <v>40169</v>
      </c>
      <c r="B148" t="str">
        <f>VST1MISL!A145</f>
        <v>22.12.2009</v>
      </c>
      <c r="C148" t="str">
        <f>VST1MISL!B145</f>
        <v>VST1MISL</v>
      </c>
      <c r="D148">
        <f>VST1MISL!C145</f>
        <v>12820.85</v>
      </c>
      <c r="E148" t="str">
        <f>VST1MSL!A145</f>
        <v>22.12.2009</v>
      </c>
      <c r="F148" t="str">
        <f>VST1MSL!B145</f>
        <v>VST1MSL</v>
      </c>
      <c r="G148">
        <f>VST1MSL!C145</f>
        <v>380595.38</v>
      </c>
    </row>
    <row r="149" spans="1:7">
      <c r="A149" s="1">
        <f t="shared" si="2"/>
        <v>40170</v>
      </c>
      <c r="B149" t="str">
        <f>VST1MISL!A146</f>
        <v>23.12.2009</v>
      </c>
      <c r="C149" t="str">
        <f>VST1MISL!B146</f>
        <v>VST1MISL</v>
      </c>
      <c r="D149">
        <f>VST1MISL!C146</f>
        <v>13177.19</v>
      </c>
      <c r="E149" t="str">
        <f>VST1MSL!A146</f>
        <v>23.12.2009</v>
      </c>
      <c r="F149" t="str">
        <f>VST1MSL!B146</f>
        <v>VST1MSL</v>
      </c>
      <c r="G149">
        <f>VST1MSL!C146</f>
        <v>374059.95</v>
      </c>
    </row>
    <row r="150" spans="1:7">
      <c r="A150" s="1">
        <f t="shared" si="2"/>
        <v>40175</v>
      </c>
      <c r="B150" t="str">
        <f>VST1MISL!A147</f>
        <v>28.12.2009</v>
      </c>
      <c r="C150" t="str">
        <f>VST1MISL!B147</f>
        <v>VST1MISL</v>
      </c>
      <c r="D150">
        <f>VST1MISL!C147</f>
        <v>13363.79</v>
      </c>
      <c r="E150" t="str">
        <f>VST1MSL!A147</f>
        <v>28.12.2009</v>
      </c>
      <c r="F150" t="str">
        <f>VST1MSL!B147</f>
        <v>VST1MSL</v>
      </c>
      <c r="G150">
        <f>VST1MSL!C147</f>
        <v>370985.78</v>
      </c>
    </row>
    <row r="151" spans="1:7">
      <c r="A151" s="1">
        <f t="shared" si="2"/>
        <v>40176</v>
      </c>
      <c r="B151" t="str">
        <f>VST1MISL!A148</f>
        <v>29.12.2009</v>
      </c>
      <c r="C151" t="str">
        <f>VST1MISL!B148</f>
        <v>VST1MISL</v>
      </c>
      <c r="D151">
        <f>VST1MISL!C148</f>
        <v>13473.91</v>
      </c>
      <c r="E151" t="str">
        <f>VST1MSL!A148</f>
        <v>29.12.2009</v>
      </c>
      <c r="F151" t="str">
        <f>VST1MSL!B148</f>
        <v>VST1MSL</v>
      </c>
      <c r="G151">
        <f>VST1MSL!C148</f>
        <v>368190.68</v>
      </c>
    </row>
    <row r="152" spans="1:7">
      <c r="A152" s="1">
        <f t="shared" si="2"/>
        <v>40177</v>
      </c>
      <c r="B152" t="str">
        <f>VST1MISL!A149</f>
        <v>30.12.2009</v>
      </c>
      <c r="C152" t="str">
        <f>VST1MISL!B149</f>
        <v>VST1MISL</v>
      </c>
      <c r="D152">
        <f>VST1MISL!C149</f>
        <v>13084.44</v>
      </c>
      <c r="E152" t="str">
        <f>VST1MSL!A149</f>
        <v>30.12.2009</v>
      </c>
      <c r="F152" t="str">
        <f>VST1MSL!B149</f>
        <v>VST1MSL</v>
      </c>
      <c r="G152">
        <f>VST1MSL!C149</f>
        <v>371579.59</v>
      </c>
    </row>
    <row r="153" spans="1:7">
      <c r="A153" s="1">
        <f t="shared" si="2"/>
        <v>40182</v>
      </c>
      <c r="B153" t="str">
        <f>VST1MISL!A150</f>
        <v>04.01.2010</v>
      </c>
      <c r="C153" t="str">
        <f>VST1MISL!B150</f>
        <v>VST1MISL</v>
      </c>
      <c r="D153">
        <f>VST1MISL!C150</f>
        <v>13449.61</v>
      </c>
      <c r="E153" t="str">
        <f>VST1MSL!A150</f>
        <v>04.01.2010</v>
      </c>
      <c r="F153" t="str">
        <f>VST1MSL!B150</f>
        <v>VST1MSL</v>
      </c>
      <c r="G153">
        <f>VST1MSL!C150</f>
        <v>367203.76</v>
      </c>
    </row>
    <row r="154" spans="1:7">
      <c r="A154" s="1">
        <f t="shared" si="2"/>
        <v>40183</v>
      </c>
      <c r="B154" t="str">
        <f>VST1MISL!A151</f>
        <v>05.01.2010</v>
      </c>
      <c r="C154" t="str">
        <f>VST1MISL!B151</f>
        <v>VST1MISL</v>
      </c>
      <c r="D154">
        <f>VST1MISL!C151</f>
        <v>13647.81</v>
      </c>
      <c r="E154" t="str">
        <f>VST1MSL!A151</f>
        <v>05.01.2010</v>
      </c>
      <c r="F154" t="str">
        <f>VST1MSL!B151</f>
        <v>VST1MSL</v>
      </c>
      <c r="G154">
        <f>VST1MSL!C151</f>
        <v>359665.56</v>
      </c>
    </row>
    <row r="155" spans="1:7">
      <c r="A155" s="1">
        <f t="shared" si="2"/>
        <v>40184</v>
      </c>
      <c r="B155" t="str">
        <f>VST1MISL!A152</f>
        <v>06.01.2010</v>
      </c>
      <c r="C155" t="str">
        <f>VST1MISL!B152</f>
        <v>VST1MISL</v>
      </c>
      <c r="D155">
        <f>VST1MISL!C152</f>
        <v>13736.73</v>
      </c>
      <c r="E155" t="str">
        <f>VST1MSL!A152</f>
        <v>06.01.2010</v>
      </c>
      <c r="F155" t="str">
        <f>VST1MSL!B152</f>
        <v>VST1MSL</v>
      </c>
      <c r="G155">
        <f>VST1MSL!C152</f>
        <v>355142.02</v>
      </c>
    </row>
    <row r="156" spans="1:7">
      <c r="A156" s="1">
        <f t="shared" si="2"/>
        <v>40185</v>
      </c>
      <c r="B156" t="str">
        <f>VST1MISL!A153</f>
        <v>07.01.2010</v>
      </c>
      <c r="C156" t="str">
        <f>VST1MISL!B153</f>
        <v>VST1MISL</v>
      </c>
      <c r="D156">
        <f>VST1MISL!C153</f>
        <v>13763.36</v>
      </c>
      <c r="E156" t="str">
        <f>VST1MSL!A153</f>
        <v>07.01.2010</v>
      </c>
      <c r="F156" t="str">
        <f>VST1MSL!B153</f>
        <v>VST1MSL</v>
      </c>
      <c r="G156">
        <f>VST1MSL!C153</f>
        <v>350356.15</v>
      </c>
    </row>
    <row r="157" spans="1:7">
      <c r="A157" s="1">
        <f t="shared" si="2"/>
        <v>40186</v>
      </c>
      <c r="B157" t="str">
        <f>VST1MISL!A154</f>
        <v>08.01.2010</v>
      </c>
      <c r="C157" t="str">
        <f>VST1MISL!B154</f>
        <v>VST1MISL</v>
      </c>
      <c r="D157">
        <f>VST1MISL!C154</f>
        <v>14024.67</v>
      </c>
      <c r="E157" t="str">
        <f>VST1MSL!A154</f>
        <v>08.01.2010</v>
      </c>
      <c r="F157" t="str">
        <f>VST1MSL!B154</f>
        <v>VST1MSL</v>
      </c>
      <c r="G157">
        <f>VST1MSL!C154</f>
        <v>342612.11</v>
      </c>
    </row>
    <row r="158" spans="1:7">
      <c r="A158" s="1">
        <f t="shared" si="2"/>
        <v>40189</v>
      </c>
      <c r="B158" t="str">
        <f>VST1MISL!A155</f>
        <v>11.01.2010</v>
      </c>
      <c r="C158" t="str">
        <f>VST1MISL!B155</f>
        <v>VST1MISL</v>
      </c>
      <c r="D158">
        <f>VST1MISL!C155</f>
        <v>14127.97</v>
      </c>
      <c r="E158" t="str">
        <f>VST1MSL!A155</f>
        <v>11.01.2010</v>
      </c>
      <c r="F158" t="str">
        <f>VST1MSL!B155</f>
        <v>VST1MSL</v>
      </c>
      <c r="G158">
        <f>VST1MSL!C155</f>
        <v>349889.65</v>
      </c>
    </row>
    <row r="159" spans="1:7">
      <c r="A159" s="1">
        <f t="shared" si="2"/>
        <v>40190</v>
      </c>
      <c r="B159" t="str">
        <f>VST1MISL!A156</f>
        <v>12.01.2010</v>
      </c>
      <c r="C159" t="str">
        <f>VST1MISL!B156</f>
        <v>VST1MISL</v>
      </c>
      <c r="D159">
        <f>VST1MISL!C156</f>
        <v>14059.76</v>
      </c>
      <c r="E159" t="str">
        <f>VST1MSL!A156</f>
        <v>12.01.2010</v>
      </c>
      <c r="F159" t="str">
        <f>VST1MSL!B156</f>
        <v>VST1MSL</v>
      </c>
      <c r="G159">
        <f>VST1MSL!C156</f>
        <v>350107.67</v>
      </c>
    </row>
    <row r="160" spans="1:7">
      <c r="A160" s="1">
        <f t="shared" si="2"/>
        <v>40191</v>
      </c>
      <c r="B160" t="str">
        <f>VST1MISL!A157</f>
        <v>13.01.2010</v>
      </c>
      <c r="C160" t="str">
        <f>VST1MISL!B157</f>
        <v>VST1MISL</v>
      </c>
      <c r="D160">
        <f>VST1MISL!C157</f>
        <v>14065.21</v>
      </c>
      <c r="E160" t="str">
        <f>VST1MSL!A157</f>
        <v>13.01.2010</v>
      </c>
      <c r="F160" t="str">
        <f>VST1MSL!B157</f>
        <v>VST1MSL</v>
      </c>
      <c r="G160">
        <f>VST1MSL!C157</f>
        <v>347431.33</v>
      </c>
    </row>
    <row r="161" spans="1:7">
      <c r="A161" s="1">
        <f t="shared" si="2"/>
        <v>40192</v>
      </c>
      <c r="B161" t="str">
        <f>VST1MISL!A158</f>
        <v>14.01.2010</v>
      </c>
      <c r="C161" t="str">
        <f>VST1MISL!B158</f>
        <v>VST1MISL</v>
      </c>
      <c r="D161">
        <f>VST1MISL!C158</f>
        <v>14509.22</v>
      </c>
      <c r="E161" t="str">
        <f>VST1MSL!A158</f>
        <v>14.01.2010</v>
      </c>
      <c r="F161" t="str">
        <f>VST1MSL!B158</f>
        <v>VST1MSL</v>
      </c>
      <c r="G161">
        <f>VST1MSL!C158</f>
        <v>333416.59999999998</v>
      </c>
    </row>
    <row r="162" spans="1:7">
      <c r="A162" s="1">
        <f t="shared" si="2"/>
        <v>40193</v>
      </c>
      <c r="B162" t="str">
        <f>VST1MISL!A159</f>
        <v>15.01.2010</v>
      </c>
      <c r="C162" t="str">
        <f>VST1MISL!B159</f>
        <v>VST1MISL</v>
      </c>
      <c r="D162">
        <f>VST1MISL!C159</f>
        <v>14012.83</v>
      </c>
      <c r="E162" t="str">
        <f>VST1MSL!A159</f>
        <v>15.01.2010</v>
      </c>
      <c r="F162" t="str">
        <f>VST1MSL!B159</f>
        <v>VST1MSL</v>
      </c>
      <c r="G162">
        <f>VST1MSL!C159</f>
        <v>339226.35</v>
      </c>
    </row>
    <row r="163" spans="1:7">
      <c r="A163" s="1">
        <f t="shared" si="2"/>
        <v>40196</v>
      </c>
      <c r="B163" t="str">
        <f>VST1MISL!A160</f>
        <v>18.01.2010</v>
      </c>
      <c r="C163" t="str">
        <f>VST1MISL!B160</f>
        <v>VST1MISL</v>
      </c>
      <c r="D163">
        <f>VST1MISL!C160</f>
        <v>14326.61</v>
      </c>
      <c r="E163" t="str">
        <f>VST1MSL!A160</f>
        <v>18.01.2010</v>
      </c>
      <c r="F163" t="str">
        <f>VST1MSL!B160</f>
        <v>VST1MSL</v>
      </c>
      <c r="G163">
        <f>VST1MSL!C160</f>
        <v>331522.73</v>
      </c>
    </row>
    <row r="164" spans="1:7">
      <c r="A164" s="1">
        <f t="shared" si="2"/>
        <v>40197</v>
      </c>
      <c r="B164" t="str">
        <f>VST1MISL!A161</f>
        <v>19.01.2010</v>
      </c>
      <c r="C164" t="str">
        <f>VST1MISL!B161</f>
        <v>VST1MISL</v>
      </c>
      <c r="D164">
        <f>VST1MISL!C161</f>
        <v>15313.05</v>
      </c>
      <c r="E164" t="str">
        <f>VST1MSL!A161</f>
        <v>19.01.2010</v>
      </c>
      <c r="F164" t="str">
        <f>VST1MSL!B161</f>
        <v>VST1MSL</v>
      </c>
      <c r="G164">
        <f>VST1MSL!C161</f>
        <v>295168.12</v>
      </c>
    </row>
    <row r="165" spans="1:7">
      <c r="A165" s="1">
        <f t="shared" si="2"/>
        <v>40198</v>
      </c>
      <c r="B165" t="str">
        <f>VST1MISL!A162</f>
        <v>20.01.2010</v>
      </c>
      <c r="C165" t="str">
        <f>VST1MISL!B162</f>
        <v>VST1MISL</v>
      </c>
      <c r="D165">
        <f>VST1MISL!C162</f>
        <v>11387.27</v>
      </c>
      <c r="E165" t="str">
        <f>VST1MSL!A162</f>
        <v>20.01.2010</v>
      </c>
      <c r="F165" t="str">
        <f>VST1MSL!B162</f>
        <v>VST1MSL</v>
      </c>
      <c r="G165">
        <f>VST1MSL!C162</f>
        <v>348267.69</v>
      </c>
    </row>
    <row r="166" spans="1:7">
      <c r="A166" s="1">
        <f t="shared" si="2"/>
        <v>40199</v>
      </c>
      <c r="B166" t="str">
        <f>VST1MISL!A163</f>
        <v>21.01.2010</v>
      </c>
      <c r="C166" t="str">
        <f>VST1MISL!B163</f>
        <v>VST1MISL</v>
      </c>
      <c r="D166">
        <f>VST1MISL!C163</f>
        <v>11845.98</v>
      </c>
      <c r="E166" t="str">
        <f>VST1MSL!A163</f>
        <v>21.01.2010</v>
      </c>
      <c r="F166" t="str">
        <f>VST1MSL!B163</f>
        <v>VST1MSL</v>
      </c>
      <c r="G166">
        <f>VST1MSL!C163</f>
        <v>328932.40999999997</v>
      </c>
    </row>
    <row r="167" spans="1:7">
      <c r="A167" s="1">
        <f t="shared" si="2"/>
        <v>40200</v>
      </c>
      <c r="B167" t="str">
        <f>VST1MISL!A164</f>
        <v>22.01.2010</v>
      </c>
      <c r="C167" t="str">
        <f>VST1MISL!B164</f>
        <v>VST1MISL</v>
      </c>
      <c r="D167">
        <f>VST1MISL!C164</f>
        <v>11110.43</v>
      </c>
      <c r="E167" t="str">
        <f>VST1MSL!A164</f>
        <v>22.01.2010</v>
      </c>
      <c r="F167" t="str">
        <f>VST1MSL!B164</f>
        <v>VST1MSL</v>
      </c>
      <c r="G167">
        <f>VST1MSL!C164</f>
        <v>347865.72</v>
      </c>
    </row>
    <row r="168" spans="1:7">
      <c r="A168" s="1">
        <f t="shared" si="2"/>
        <v>40203</v>
      </c>
      <c r="B168" t="str">
        <f>VST1MISL!A165</f>
        <v>25.01.2010</v>
      </c>
      <c r="C168" t="str">
        <f>VST1MISL!B165</f>
        <v>VST1MISL</v>
      </c>
      <c r="D168">
        <f>VST1MISL!C165</f>
        <v>11120.62</v>
      </c>
      <c r="E168" t="str">
        <f>VST1MSL!A165</f>
        <v>25.01.2010</v>
      </c>
      <c r="F168" t="str">
        <f>VST1MSL!B165</f>
        <v>VST1MSL</v>
      </c>
      <c r="G168">
        <f>VST1MSL!C165</f>
        <v>347583.77</v>
      </c>
    </row>
    <row r="169" spans="1:7">
      <c r="A169" s="1">
        <f t="shared" si="2"/>
        <v>40204</v>
      </c>
      <c r="B169" t="str">
        <f>VST1MISL!A166</f>
        <v>26.01.2010</v>
      </c>
      <c r="C169" t="str">
        <f>VST1MISL!B166</f>
        <v>VST1MISL</v>
      </c>
      <c r="D169">
        <f>VST1MISL!C166</f>
        <v>11413.72</v>
      </c>
      <c r="E169" t="str">
        <f>VST1MSL!A166</f>
        <v>26.01.2010</v>
      </c>
      <c r="F169" t="str">
        <f>VST1MSL!B166</f>
        <v>VST1MSL</v>
      </c>
      <c r="G169">
        <f>VST1MSL!C166</f>
        <v>332707.19</v>
      </c>
    </row>
    <row r="170" spans="1:7">
      <c r="A170" s="1">
        <f t="shared" si="2"/>
        <v>40205</v>
      </c>
      <c r="B170" t="str">
        <f>VST1MISL!A167</f>
        <v>27.01.2010</v>
      </c>
      <c r="C170" t="str">
        <f>VST1MISL!B167</f>
        <v>VST1MISL</v>
      </c>
      <c r="D170">
        <f>VST1MISL!C167</f>
        <v>10963.32</v>
      </c>
      <c r="E170" t="str">
        <f>VST1MSL!A167</f>
        <v>27.01.2010</v>
      </c>
      <c r="F170" t="str">
        <f>VST1MSL!B167</f>
        <v>VST1MSL</v>
      </c>
      <c r="G170">
        <f>VST1MSL!C167</f>
        <v>344135.65</v>
      </c>
    </row>
    <row r="171" spans="1:7">
      <c r="A171" s="1">
        <f t="shared" si="2"/>
        <v>40206</v>
      </c>
      <c r="B171" t="str">
        <f>VST1MISL!A168</f>
        <v>28.01.2010</v>
      </c>
      <c r="C171" t="str">
        <f>VST1MISL!B168</f>
        <v>VST1MISL</v>
      </c>
      <c r="D171">
        <f>VST1MISL!C168</f>
        <v>10652.15</v>
      </c>
      <c r="E171" t="str">
        <f>VST1MSL!A168</f>
        <v>28.01.2010</v>
      </c>
      <c r="F171" t="str">
        <f>VST1MSL!B168</f>
        <v>VST1MSL</v>
      </c>
      <c r="G171">
        <f>VST1MSL!C168</f>
        <v>348942.75</v>
      </c>
    </row>
    <row r="172" spans="1:7">
      <c r="A172" s="1">
        <f t="shared" si="2"/>
        <v>40207</v>
      </c>
      <c r="B172" t="str">
        <f>VST1MISL!A169</f>
        <v>29.01.2010</v>
      </c>
      <c r="C172" t="str">
        <f>VST1MISL!B169</f>
        <v>VST1MISL</v>
      </c>
      <c r="D172">
        <f>VST1MISL!C169</f>
        <v>10742.25</v>
      </c>
      <c r="E172" t="str">
        <f>VST1MSL!A169</f>
        <v>29.01.2010</v>
      </c>
      <c r="F172" t="str">
        <f>VST1MSL!B169</f>
        <v>VST1MSL</v>
      </c>
      <c r="G172">
        <f>VST1MSL!C169</f>
        <v>341955.35</v>
      </c>
    </row>
    <row r="173" spans="1:7">
      <c r="A173" s="1">
        <f t="shared" si="2"/>
        <v>40210</v>
      </c>
      <c r="B173" t="str">
        <f>VST1MISL!A170</f>
        <v>01.02.2010</v>
      </c>
      <c r="C173" t="str">
        <f>VST1MISL!B170</f>
        <v>VST1MISL</v>
      </c>
      <c r="D173">
        <f>VST1MISL!C170</f>
        <v>10933.94</v>
      </c>
      <c r="E173" t="str">
        <f>VST1MSL!A170</f>
        <v>01.02.2010</v>
      </c>
      <c r="F173" t="str">
        <f>VST1MSL!B170</f>
        <v>VST1MSL</v>
      </c>
      <c r="G173">
        <f>VST1MSL!C170</f>
        <v>334506.86</v>
      </c>
    </row>
    <row r="174" spans="1:7">
      <c r="A174" s="1">
        <f t="shared" si="2"/>
        <v>40211</v>
      </c>
      <c r="B174" t="str">
        <f>VST1MISL!A171</f>
        <v>02.02.2010</v>
      </c>
      <c r="C174" t="str">
        <f>VST1MISL!B171</f>
        <v>VST1MISL</v>
      </c>
      <c r="D174">
        <f>VST1MISL!C171</f>
        <v>11383.02</v>
      </c>
      <c r="E174" t="str">
        <f>VST1MSL!A171</f>
        <v>02.02.2010</v>
      </c>
      <c r="F174" t="str">
        <f>VST1MSL!B171</f>
        <v>VST1MSL</v>
      </c>
      <c r="G174">
        <f>VST1MSL!C171</f>
        <v>322814.65000000002</v>
      </c>
    </row>
    <row r="175" spans="1:7">
      <c r="A175" s="1">
        <f t="shared" si="2"/>
        <v>40212</v>
      </c>
      <c r="B175" t="str">
        <f>VST1MISL!A172</f>
        <v>03.02.2010</v>
      </c>
      <c r="C175" t="str">
        <f>VST1MISL!B172</f>
        <v>VST1MISL</v>
      </c>
      <c r="D175">
        <f>VST1MISL!C172</f>
        <v>11268.25</v>
      </c>
      <c r="E175" t="str">
        <f>VST1MSL!A172</f>
        <v>03.02.2010</v>
      </c>
      <c r="F175" t="str">
        <f>VST1MSL!B172</f>
        <v>VST1MSL</v>
      </c>
      <c r="G175">
        <f>VST1MSL!C172</f>
        <v>323398.15000000002</v>
      </c>
    </row>
    <row r="176" spans="1:7">
      <c r="A176" s="1">
        <f t="shared" si="2"/>
        <v>40213</v>
      </c>
      <c r="B176" t="str">
        <f>VST1MISL!A173</f>
        <v>04.02.2010</v>
      </c>
      <c r="C176" t="str">
        <f>VST1MISL!B173</f>
        <v>VST1MISL</v>
      </c>
      <c r="D176">
        <f>VST1MISL!C173</f>
        <v>10225.58</v>
      </c>
      <c r="E176" t="str">
        <f>VST1MSL!A173</f>
        <v>04.02.2010</v>
      </c>
      <c r="F176" t="str">
        <f>VST1MSL!B173</f>
        <v>VST1MSL</v>
      </c>
      <c r="G176">
        <f>VST1MSL!C173</f>
        <v>345660.38</v>
      </c>
    </row>
    <row r="177" spans="1:7">
      <c r="A177" s="1">
        <f t="shared" si="2"/>
        <v>40214</v>
      </c>
      <c r="B177" t="str">
        <f>VST1MISL!A174</f>
        <v>05.02.2010</v>
      </c>
      <c r="C177" t="str">
        <f>VST1MISL!B174</f>
        <v>VST1MISL</v>
      </c>
      <c r="D177">
        <f>VST1MISL!C174</f>
        <v>9751.85</v>
      </c>
      <c r="E177" t="str">
        <f>VST1MSL!A174</f>
        <v>05.02.2010</v>
      </c>
      <c r="F177" t="str">
        <f>VST1MSL!B174</f>
        <v>VST1MSL</v>
      </c>
      <c r="G177">
        <f>VST1MSL!C174</f>
        <v>355276.13</v>
      </c>
    </row>
    <row r="178" spans="1:7">
      <c r="A178" s="1">
        <f t="shared" si="2"/>
        <v>40217</v>
      </c>
      <c r="B178" t="str">
        <f>VST1MISL!A175</f>
        <v>08.02.2010</v>
      </c>
      <c r="C178" t="str">
        <f>VST1MISL!B175</f>
        <v>VST1MISL</v>
      </c>
      <c r="D178">
        <f>VST1MISL!C175</f>
        <v>9728.84</v>
      </c>
      <c r="E178" t="str">
        <f>VST1MSL!A175</f>
        <v>08.02.2010</v>
      </c>
      <c r="F178" t="str">
        <f>VST1MSL!B175</f>
        <v>VST1MSL</v>
      </c>
      <c r="G178">
        <f>VST1MSL!C175</f>
        <v>356748.71</v>
      </c>
    </row>
    <row r="179" spans="1:7">
      <c r="A179" s="1">
        <f t="shared" si="2"/>
        <v>40218</v>
      </c>
      <c r="B179" t="str">
        <f>VST1MISL!A176</f>
        <v>09.02.2010</v>
      </c>
      <c r="C179" t="str">
        <f>VST1MISL!B176</f>
        <v>VST1MISL</v>
      </c>
      <c r="D179">
        <f>VST1MISL!C176</f>
        <v>9686.25</v>
      </c>
      <c r="E179" t="str">
        <f>VST1MSL!A176</f>
        <v>09.02.2010</v>
      </c>
      <c r="F179" t="str">
        <f>VST1MSL!B176</f>
        <v>VST1MSL</v>
      </c>
      <c r="G179">
        <f>VST1MSL!C176</f>
        <v>358742.45</v>
      </c>
    </row>
    <row r="180" spans="1:7">
      <c r="A180" s="1">
        <f t="shared" si="2"/>
        <v>40219</v>
      </c>
      <c r="B180" t="str">
        <f>VST1MISL!A177</f>
        <v>10.02.2010</v>
      </c>
      <c r="C180" t="str">
        <f>VST1MISL!B177</f>
        <v>VST1MISL</v>
      </c>
      <c r="D180">
        <f>VST1MISL!C177</f>
        <v>9684.9599999999991</v>
      </c>
      <c r="E180" t="str">
        <f>VST1MSL!A177</f>
        <v>10.02.2010</v>
      </c>
      <c r="F180" t="str">
        <f>VST1MSL!B177</f>
        <v>VST1MSL</v>
      </c>
      <c r="G180">
        <f>VST1MSL!C177</f>
        <v>355269.54</v>
      </c>
    </row>
    <row r="181" spans="1:7">
      <c r="A181" s="1">
        <f t="shared" si="2"/>
        <v>40220</v>
      </c>
      <c r="B181" t="str">
        <f>VST1MISL!A178</f>
        <v>11.02.2010</v>
      </c>
      <c r="C181" t="str">
        <f>VST1MISL!B178</f>
        <v>VST1MISL</v>
      </c>
      <c r="D181">
        <f>VST1MISL!C178</f>
        <v>9625.8700000000008</v>
      </c>
      <c r="E181" t="str">
        <f>VST1MSL!A178</f>
        <v>11.02.2010</v>
      </c>
      <c r="F181" t="str">
        <f>VST1MSL!B178</f>
        <v>VST1MSL</v>
      </c>
      <c r="G181">
        <f>VST1MSL!C178</f>
        <v>351241.18</v>
      </c>
    </row>
    <row r="182" spans="1:7">
      <c r="A182" s="1">
        <f t="shared" si="2"/>
        <v>40221</v>
      </c>
      <c r="B182" t="str">
        <f>VST1MISL!A179</f>
        <v>12.02.2010</v>
      </c>
      <c r="C182" t="str">
        <f>VST1MISL!B179</f>
        <v>VST1MISL</v>
      </c>
      <c r="D182">
        <f>VST1MISL!C179</f>
        <v>9713.5</v>
      </c>
      <c r="E182" t="str">
        <f>VST1MSL!A179</f>
        <v>12.02.2010</v>
      </c>
      <c r="F182" t="str">
        <f>VST1MSL!B179</f>
        <v>VST1MSL</v>
      </c>
      <c r="G182">
        <f>VST1MSL!C179</f>
        <v>346714.7</v>
      </c>
    </row>
    <row r="183" spans="1:7">
      <c r="A183" s="1">
        <f t="shared" si="2"/>
        <v>40224</v>
      </c>
      <c r="B183" t="str">
        <f>VST1MISL!A180</f>
        <v>15.02.2010</v>
      </c>
      <c r="C183" t="str">
        <f>VST1MISL!B180</f>
        <v>VST1MISL</v>
      </c>
      <c r="D183">
        <f>VST1MISL!C180</f>
        <v>9598.9699999999993</v>
      </c>
      <c r="E183" t="str">
        <f>VST1MSL!A180</f>
        <v>15.02.2010</v>
      </c>
      <c r="F183" t="str">
        <f>VST1MSL!B180</f>
        <v>VST1MSL</v>
      </c>
      <c r="G183">
        <f>VST1MSL!C180</f>
        <v>348808.32</v>
      </c>
    </row>
    <row r="184" spans="1:7">
      <c r="A184" s="1">
        <f t="shared" si="2"/>
        <v>40225</v>
      </c>
      <c r="B184" t="str">
        <f>VST1MISL!A181</f>
        <v>16.02.2010</v>
      </c>
      <c r="C184" t="str">
        <f>VST1MISL!B181</f>
        <v>VST1MISL</v>
      </c>
      <c r="D184">
        <f>VST1MISL!C181</f>
        <v>10011.68</v>
      </c>
      <c r="E184" t="str">
        <f>VST1MSL!A181</f>
        <v>16.02.2010</v>
      </c>
      <c r="F184" t="str">
        <f>VST1MSL!B181</f>
        <v>VST1MSL</v>
      </c>
      <c r="G184">
        <f>VST1MSL!C181</f>
        <v>337985.88</v>
      </c>
    </row>
    <row r="185" spans="1:7">
      <c r="A185" s="1">
        <f t="shared" si="2"/>
        <v>40226</v>
      </c>
      <c r="B185" t="str">
        <f>VST1MISL!A182</f>
        <v>17.02.2010</v>
      </c>
      <c r="C185" t="str">
        <f>VST1MISL!B182</f>
        <v>VST1MISL</v>
      </c>
      <c r="D185">
        <f>VST1MISL!C182</f>
        <v>10318.99</v>
      </c>
      <c r="E185" t="str">
        <f>VST1MSL!A182</f>
        <v>17.02.2010</v>
      </c>
      <c r="F185" t="str">
        <f>VST1MSL!B182</f>
        <v>VST1MSL</v>
      </c>
      <c r="G185">
        <f>VST1MSL!C182</f>
        <v>324365.63</v>
      </c>
    </row>
    <row r="186" spans="1:7">
      <c r="A186" s="1">
        <f t="shared" si="2"/>
        <v>40227</v>
      </c>
      <c r="B186" t="str">
        <f>VST1MISL!A183</f>
        <v>18.02.2010</v>
      </c>
      <c r="C186" t="str">
        <f>VST1MISL!B183</f>
        <v>VST1MISL</v>
      </c>
      <c r="D186">
        <f>VST1MISL!C183</f>
        <v>10501.96</v>
      </c>
      <c r="E186" t="str">
        <f>VST1MSL!A183</f>
        <v>18.02.2010</v>
      </c>
      <c r="F186" t="str">
        <f>VST1MSL!B183</f>
        <v>VST1MSL</v>
      </c>
      <c r="G186">
        <f>VST1MSL!C183</f>
        <v>316500.75</v>
      </c>
    </row>
    <row r="187" spans="1:7">
      <c r="A187" s="1">
        <f t="shared" si="2"/>
        <v>40228</v>
      </c>
      <c r="B187" t="str">
        <f>VST1MISL!A184</f>
        <v>19.02.2010</v>
      </c>
      <c r="C187" t="str">
        <f>VST1MISL!B184</f>
        <v>VST1MISL</v>
      </c>
      <c r="D187">
        <f>VST1MISL!C184</f>
        <v>10469.66</v>
      </c>
      <c r="E187" t="str">
        <f>VST1MSL!A184</f>
        <v>19.02.2010</v>
      </c>
      <c r="F187" t="str">
        <f>VST1MSL!B184</f>
        <v>VST1MSL</v>
      </c>
      <c r="G187">
        <f>VST1MSL!C184</f>
        <v>311497.90999999997</v>
      </c>
    </row>
    <row r="188" spans="1:7">
      <c r="A188" s="1">
        <f t="shared" si="2"/>
        <v>40231</v>
      </c>
      <c r="B188" t="str">
        <f>VST1MISL!A185</f>
        <v>22.02.2010</v>
      </c>
      <c r="C188" t="str">
        <f>VST1MISL!B185</f>
        <v>VST1MISL</v>
      </c>
      <c r="D188">
        <f>VST1MISL!C185</f>
        <v>10842.98</v>
      </c>
      <c r="E188" t="str">
        <f>VST1MSL!A185</f>
        <v>22.02.2010</v>
      </c>
      <c r="F188" t="str">
        <f>VST1MSL!B185</f>
        <v>VST1MSL</v>
      </c>
      <c r="G188">
        <f>VST1MSL!C185</f>
        <v>303153.5</v>
      </c>
    </row>
    <row r="189" spans="1:7">
      <c r="A189" s="1">
        <f t="shared" si="2"/>
        <v>40232</v>
      </c>
      <c r="B189" t="str">
        <f>VST1MISL!A186</f>
        <v>23.02.2010</v>
      </c>
      <c r="C189" t="str">
        <f>VST1MISL!B186</f>
        <v>VST1MISL</v>
      </c>
      <c r="D189">
        <f>VST1MISL!C186</f>
        <v>10343.709999999999</v>
      </c>
      <c r="E189" t="str">
        <f>VST1MSL!A186</f>
        <v>23.02.2010</v>
      </c>
      <c r="F189" t="str">
        <f>VST1MSL!B186</f>
        <v>VST1MSL</v>
      </c>
      <c r="G189">
        <f>VST1MSL!C186</f>
        <v>314876.12</v>
      </c>
    </row>
    <row r="190" spans="1:7">
      <c r="A190" s="1">
        <f t="shared" si="2"/>
        <v>40233</v>
      </c>
      <c r="B190" t="str">
        <f>VST1MISL!A187</f>
        <v>24.02.2010</v>
      </c>
      <c r="C190" t="str">
        <f>VST1MISL!B187</f>
        <v>VST1MISL</v>
      </c>
      <c r="D190">
        <f>VST1MISL!C187</f>
        <v>10497.21</v>
      </c>
      <c r="E190" t="str">
        <f>VST1MSL!A187</f>
        <v>24.02.2010</v>
      </c>
      <c r="F190" t="str">
        <f>VST1MSL!B187</f>
        <v>VST1MSL</v>
      </c>
      <c r="G190">
        <f>VST1MSL!C187</f>
        <v>311536.88</v>
      </c>
    </row>
    <row r="191" spans="1:7">
      <c r="A191" s="1">
        <f t="shared" si="2"/>
        <v>40234</v>
      </c>
      <c r="B191" t="str">
        <f>VST1MISL!A188</f>
        <v>25.02.2010</v>
      </c>
      <c r="C191" t="str">
        <f>VST1MISL!B188</f>
        <v>VST1MISL</v>
      </c>
      <c r="D191">
        <f>VST1MISL!C188</f>
        <v>10204.34</v>
      </c>
      <c r="E191" t="str">
        <f>VST1MSL!A188</f>
        <v>25.02.2010</v>
      </c>
      <c r="F191" t="str">
        <f>VST1MSL!B188</f>
        <v>VST1MSL</v>
      </c>
      <c r="G191">
        <f>VST1MSL!C188</f>
        <v>316001.59999999998</v>
      </c>
    </row>
    <row r="192" spans="1:7">
      <c r="A192" s="1">
        <f t="shared" si="2"/>
        <v>40235</v>
      </c>
      <c r="B192" t="str">
        <f>VST1MISL!A189</f>
        <v>26.02.2010</v>
      </c>
      <c r="C192" t="str">
        <f>VST1MISL!B189</f>
        <v>VST1MISL</v>
      </c>
      <c r="D192">
        <f>VST1MISL!C189</f>
        <v>10619.14</v>
      </c>
      <c r="E192" t="str">
        <f>VST1MSL!A189</f>
        <v>26.02.2010</v>
      </c>
      <c r="F192" t="str">
        <f>VST1MSL!B189</f>
        <v>VST1MSL</v>
      </c>
      <c r="G192">
        <f>VST1MSL!C189</f>
        <v>308259.3</v>
      </c>
    </row>
    <row r="193" spans="1:7">
      <c r="A193" s="1">
        <f t="shared" si="2"/>
        <v>40238</v>
      </c>
      <c r="B193" t="str">
        <f>VST1MISL!A190</f>
        <v>01.03.2010</v>
      </c>
      <c r="C193" t="str">
        <f>VST1MISL!B190</f>
        <v>VST1MISL</v>
      </c>
      <c r="D193">
        <f>VST1MISL!C190</f>
        <v>10613.39</v>
      </c>
      <c r="E193" t="str">
        <f>VST1MSL!A190</f>
        <v>01.03.2010</v>
      </c>
      <c r="F193" t="str">
        <f>VST1MSL!B190</f>
        <v>VST1MSL</v>
      </c>
      <c r="G193">
        <f>VST1MSL!C190</f>
        <v>299857.24</v>
      </c>
    </row>
    <row r="194" spans="1:7">
      <c r="A194" s="1">
        <f t="shared" si="2"/>
        <v>40239</v>
      </c>
      <c r="B194" t="str">
        <f>VST1MISL!A191</f>
        <v>02.03.2010</v>
      </c>
      <c r="C194" t="str">
        <f>VST1MISL!B191</f>
        <v>VST1MISL</v>
      </c>
      <c r="D194">
        <f>VST1MISL!C191</f>
        <v>10927.44</v>
      </c>
      <c r="E194" t="str">
        <f>VST1MSL!A191</f>
        <v>02.03.2010</v>
      </c>
      <c r="F194" t="str">
        <f>VST1MSL!B191</f>
        <v>VST1MSL</v>
      </c>
      <c r="G194">
        <f>VST1MSL!C191</f>
        <v>294060.28999999998</v>
      </c>
    </row>
    <row r="195" spans="1:7">
      <c r="A195" s="1">
        <f t="shared" si="2"/>
        <v>40240</v>
      </c>
      <c r="B195" t="str">
        <f>VST1MISL!A192</f>
        <v>03.03.2010</v>
      </c>
      <c r="C195" t="str">
        <f>VST1MISL!B192</f>
        <v>VST1MISL</v>
      </c>
      <c r="D195">
        <f>VST1MISL!C192</f>
        <v>11087.83</v>
      </c>
      <c r="E195" t="str">
        <f>VST1MSL!A192</f>
        <v>03.03.2010</v>
      </c>
      <c r="F195" t="str">
        <f>VST1MSL!B192</f>
        <v>VST1MSL</v>
      </c>
      <c r="G195">
        <f>VST1MSL!C192</f>
        <v>294730.28000000003</v>
      </c>
    </row>
    <row r="196" spans="1:7">
      <c r="A196" s="1">
        <f t="shared" si="2"/>
        <v>40241</v>
      </c>
      <c r="B196" t="str">
        <f>VST1MISL!A193</f>
        <v>04.03.2010</v>
      </c>
      <c r="C196" t="str">
        <f>VST1MISL!B193</f>
        <v>VST1MISL</v>
      </c>
      <c r="D196">
        <f>VST1MISL!C193</f>
        <v>11142.54</v>
      </c>
      <c r="E196" t="str">
        <f>VST1MSL!A193</f>
        <v>04.03.2010</v>
      </c>
      <c r="F196" t="str">
        <f>VST1MSL!B193</f>
        <v>VST1MSL</v>
      </c>
      <c r="G196">
        <f>VST1MSL!C193</f>
        <v>289024.68</v>
      </c>
    </row>
    <row r="197" spans="1:7">
      <c r="A197" s="1">
        <f t="shared" si="2"/>
        <v>40242</v>
      </c>
      <c r="B197" t="str">
        <f>VST1MISL!A194</f>
        <v>05.03.2010</v>
      </c>
      <c r="C197" t="str">
        <f>VST1MISL!B194</f>
        <v>VST1MISL</v>
      </c>
      <c r="D197">
        <f>VST1MISL!C194</f>
        <v>11472.65</v>
      </c>
      <c r="E197" t="str">
        <f>VST1MSL!A194</f>
        <v>05.03.2010</v>
      </c>
      <c r="F197" t="str">
        <f>VST1MSL!B194</f>
        <v>VST1MSL</v>
      </c>
      <c r="G197">
        <f>VST1MSL!C194</f>
        <v>279591.39</v>
      </c>
    </row>
    <row r="198" spans="1:7">
      <c r="A198" s="1">
        <f t="shared" ref="A198:A261" si="3">DATE(RIGHT(B198,4),MID(B198,4,2),LEFT(B198,2))</f>
        <v>40245</v>
      </c>
      <c r="B198" t="str">
        <f>VST1MISL!A195</f>
        <v>08.03.2010</v>
      </c>
      <c r="C198" t="str">
        <f>VST1MISL!B195</f>
        <v>VST1MISL</v>
      </c>
      <c r="D198">
        <f>VST1MISL!C195</f>
        <v>11510.31</v>
      </c>
      <c r="E198" t="str">
        <f>VST1MSL!A195</f>
        <v>08.03.2010</v>
      </c>
      <c r="F198" t="str">
        <f>VST1MSL!B195</f>
        <v>VST1MSL</v>
      </c>
      <c r="G198">
        <f>VST1MSL!C195</f>
        <v>280060.15999999997</v>
      </c>
    </row>
    <row r="199" spans="1:7">
      <c r="A199" s="1">
        <f t="shared" si="3"/>
        <v>40246</v>
      </c>
      <c r="B199" t="str">
        <f>VST1MISL!A196</f>
        <v>09.03.2010</v>
      </c>
      <c r="C199" t="str">
        <f>VST1MISL!B196</f>
        <v>VST1MISL</v>
      </c>
      <c r="D199">
        <f>VST1MISL!C196</f>
        <v>11418.22</v>
      </c>
      <c r="E199" t="str">
        <f>VST1MSL!A196</f>
        <v>09.03.2010</v>
      </c>
      <c r="F199" t="str">
        <f>VST1MSL!B196</f>
        <v>VST1MSL</v>
      </c>
      <c r="G199">
        <f>VST1MSL!C196</f>
        <v>278828.92</v>
      </c>
    </row>
    <row r="200" spans="1:7">
      <c r="A200" s="1">
        <f t="shared" si="3"/>
        <v>40247</v>
      </c>
      <c r="B200" t="str">
        <f>VST1MISL!A197</f>
        <v>10.03.2010</v>
      </c>
      <c r="C200" t="str">
        <f>VST1MISL!B197</f>
        <v>VST1MISL</v>
      </c>
      <c r="D200">
        <f>VST1MISL!C197</f>
        <v>11583.67</v>
      </c>
      <c r="E200" t="str">
        <f>VST1MSL!A197</f>
        <v>10.03.2010</v>
      </c>
      <c r="F200" t="str">
        <f>VST1MSL!B197</f>
        <v>VST1MSL</v>
      </c>
      <c r="G200">
        <f>VST1MSL!C197</f>
        <v>277655.71000000002</v>
      </c>
    </row>
    <row r="201" spans="1:7">
      <c r="A201" s="1">
        <f t="shared" si="3"/>
        <v>40248</v>
      </c>
      <c r="B201" t="str">
        <f>VST1MISL!A198</f>
        <v>11.03.2010</v>
      </c>
      <c r="C201" t="str">
        <f>VST1MISL!B198</f>
        <v>VST1MISL</v>
      </c>
      <c r="D201">
        <f>VST1MISL!C198</f>
        <v>11320.25</v>
      </c>
      <c r="E201" t="str">
        <f>VST1MSL!A198</f>
        <v>11.03.2010</v>
      </c>
      <c r="F201" t="str">
        <f>VST1MSL!B198</f>
        <v>VST1MSL</v>
      </c>
      <c r="G201">
        <f>VST1MSL!C198</f>
        <v>283923.48</v>
      </c>
    </row>
    <row r="202" spans="1:7">
      <c r="A202" s="1">
        <f t="shared" si="3"/>
        <v>40249</v>
      </c>
      <c r="B202" t="str">
        <f>VST1MISL!A199</f>
        <v>12.03.2010</v>
      </c>
      <c r="C202" t="str">
        <f>VST1MISL!B199</f>
        <v>VST1MISL</v>
      </c>
      <c r="D202">
        <f>VST1MISL!C199</f>
        <v>11272.78</v>
      </c>
      <c r="E202" t="str">
        <f>VST1MSL!A199</f>
        <v>12.03.2010</v>
      </c>
      <c r="F202" t="str">
        <f>VST1MSL!B199</f>
        <v>VST1MSL</v>
      </c>
      <c r="G202">
        <f>VST1MSL!C199</f>
        <v>287820.99</v>
      </c>
    </row>
    <row r="203" spans="1:7">
      <c r="A203" s="1">
        <f t="shared" si="3"/>
        <v>40252</v>
      </c>
      <c r="B203" t="str">
        <f>VST1MISL!A200</f>
        <v>15.03.2010</v>
      </c>
      <c r="C203" t="str">
        <f>VST1MISL!B200</f>
        <v>VST1MISL</v>
      </c>
      <c r="D203">
        <f>VST1MISL!C200</f>
        <v>11047.4</v>
      </c>
      <c r="E203" t="str">
        <f>VST1MSL!A200</f>
        <v>15.03.2010</v>
      </c>
      <c r="F203" t="str">
        <f>VST1MSL!B200</f>
        <v>VST1MSL</v>
      </c>
      <c r="G203">
        <f>VST1MSL!C200</f>
        <v>288982.03000000003</v>
      </c>
    </row>
    <row r="204" spans="1:7">
      <c r="A204" s="1">
        <f t="shared" si="3"/>
        <v>40253</v>
      </c>
      <c r="B204" t="str">
        <f>VST1MISL!A201</f>
        <v>16.03.2010</v>
      </c>
      <c r="C204" t="str">
        <f>VST1MISL!B201</f>
        <v>VST1MISL</v>
      </c>
      <c r="D204">
        <f>VST1MISL!C201</f>
        <v>11424.58</v>
      </c>
      <c r="E204" t="str">
        <f>VST1MSL!A201</f>
        <v>16.03.2010</v>
      </c>
      <c r="F204" t="str">
        <f>VST1MSL!B201</f>
        <v>VST1MSL</v>
      </c>
      <c r="G204">
        <f>VST1MSL!C201</f>
        <v>282998.27</v>
      </c>
    </row>
    <row r="205" spans="1:7">
      <c r="A205" s="1">
        <f t="shared" si="3"/>
        <v>40254</v>
      </c>
      <c r="B205" t="str">
        <f>VST1MISL!A202</f>
        <v>17.03.2010</v>
      </c>
      <c r="C205" t="str">
        <f>VST1MISL!B202</f>
        <v>VST1MISL</v>
      </c>
      <c r="D205">
        <f>VST1MISL!C202</f>
        <v>11666.99</v>
      </c>
      <c r="E205" t="str">
        <f>VST1MSL!A202</f>
        <v>17.03.2010</v>
      </c>
      <c r="F205" t="str">
        <f>VST1MSL!B202</f>
        <v>VST1MSL</v>
      </c>
      <c r="G205">
        <f>VST1MSL!C202</f>
        <v>276080</v>
      </c>
    </row>
    <row r="206" spans="1:7">
      <c r="A206" s="1">
        <f t="shared" si="3"/>
        <v>40255</v>
      </c>
      <c r="B206" t="str">
        <f>VST1MISL!A203</f>
        <v>18.03.2010</v>
      </c>
      <c r="C206" t="str">
        <f>VST1MISL!B203</f>
        <v>VST1MISL</v>
      </c>
      <c r="D206">
        <f>VST1MISL!C203</f>
        <v>11414.94</v>
      </c>
      <c r="E206" t="str">
        <f>VST1MSL!A203</f>
        <v>18.03.2010</v>
      </c>
      <c r="F206" t="str">
        <f>VST1MSL!B203</f>
        <v>VST1MSL</v>
      </c>
      <c r="G206">
        <f>VST1MSL!C203</f>
        <v>275972.42</v>
      </c>
    </row>
    <row r="207" spans="1:7">
      <c r="A207" s="1">
        <f t="shared" si="3"/>
        <v>40256</v>
      </c>
      <c r="B207" t="str">
        <f>VST1MISL!A204</f>
        <v>19.03.2010</v>
      </c>
      <c r="C207" t="str">
        <f>VST1MISL!B204</f>
        <v>VST1MISL</v>
      </c>
      <c r="D207">
        <f>VST1MISL!C204</f>
        <v>11307.7</v>
      </c>
      <c r="E207" t="str">
        <f>VST1MSL!A204</f>
        <v>19.03.2010</v>
      </c>
      <c r="F207" t="str">
        <f>VST1MSL!B204</f>
        <v>VST1MSL</v>
      </c>
      <c r="G207">
        <f>VST1MSL!C204</f>
        <v>275037.89</v>
      </c>
    </row>
    <row r="208" spans="1:7">
      <c r="A208" s="1">
        <f t="shared" si="3"/>
        <v>40259</v>
      </c>
      <c r="B208" t="str">
        <f>VST1MISL!A205</f>
        <v>22.03.2010</v>
      </c>
      <c r="C208" t="str">
        <f>VST1MISL!B205</f>
        <v>VST1MISL</v>
      </c>
      <c r="D208">
        <f>VST1MISL!C205</f>
        <v>11268.72</v>
      </c>
      <c r="E208" t="str">
        <f>VST1MSL!A205</f>
        <v>22.03.2010</v>
      </c>
      <c r="F208" t="str">
        <f>VST1MSL!B205</f>
        <v>VST1MSL</v>
      </c>
      <c r="G208">
        <f>VST1MSL!C205</f>
        <v>275808.65000000002</v>
      </c>
    </row>
    <row r="209" spans="1:7">
      <c r="A209" s="1">
        <f t="shared" si="3"/>
        <v>40260</v>
      </c>
      <c r="B209" t="str">
        <f>VST1MISL!A206</f>
        <v>23.03.2010</v>
      </c>
      <c r="C209" t="str">
        <f>VST1MISL!B206</f>
        <v>VST1MISL</v>
      </c>
      <c r="D209">
        <f>VST1MISL!C206</f>
        <v>11675.35</v>
      </c>
      <c r="E209" t="str">
        <f>VST1MSL!A206</f>
        <v>23.03.2010</v>
      </c>
      <c r="F209" t="str">
        <f>VST1MSL!B206</f>
        <v>VST1MSL</v>
      </c>
      <c r="G209">
        <f>VST1MSL!C206</f>
        <v>265493.61</v>
      </c>
    </row>
    <row r="210" spans="1:7">
      <c r="A210" s="1">
        <f t="shared" si="3"/>
        <v>40261</v>
      </c>
      <c r="B210" t="str">
        <f>VST1MISL!A207</f>
        <v>24.03.2010</v>
      </c>
      <c r="C210" t="str">
        <f>VST1MISL!B207</f>
        <v>VST1MISL</v>
      </c>
      <c r="D210">
        <f>VST1MISL!C207</f>
        <v>11577.89</v>
      </c>
      <c r="E210" t="str">
        <f>VST1MSL!A207</f>
        <v>24.03.2010</v>
      </c>
      <c r="F210" t="str">
        <f>VST1MSL!B207</f>
        <v>VST1MSL</v>
      </c>
      <c r="G210">
        <f>VST1MSL!C207</f>
        <v>259991.33</v>
      </c>
    </row>
    <row r="211" spans="1:7">
      <c r="A211" s="1">
        <f t="shared" si="3"/>
        <v>40262</v>
      </c>
      <c r="B211" t="str">
        <f>VST1MISL!A208</f>
        <v>25.03.2010</v>
      </c>
      <c r="C211" t="str">
        <f>VST1MISL!B208</f>
        <v>VST1MISL</v>
      </c>
      <c r="D211">
        <f>VST1MISL!C208</f>
        <v>11969</v>
      </c>
      <c r="E211" t="str">
        <f>VST1MSL!A208</f>
        <v>25.03.2010</v>
      </c>
      <c r="F211" t="str">
        <f>VST1MSL!B208</f>
        <v>VST1MSL</v>
      </c>
      <c r="G211">
        <f>VST1MSL!C208</f>
        <v>250837.03</v>
      </c>
    </row>
    <row r="212" spans="1:7">
      <c r="A212" s="1">
        <f t="shared" si="3"/>
        <v>40263</v>
      </c>
      <c r="B212" t="str">
        <f>VST1MISL!A209</f>
        <v>26.03.2010</v>
      </c>
      <c r="C212" t="str">
        <f>VST1MISL!B209</f>
        <v>VST1MISL</v>
      </c>
      <c r="D212">
        <f>VST1MISL!C209</f>
        <v>11979.8</v>
      </c>
      <c r="E212" t="str">
        <f>VST1MSL!A209</f>
        <v>26.03.2010</v>
      </c>
      <c r="F212" t="str">
        <f>VST1MSL!B209</f>
        <v>VST1MSL</v>
      </c>
      <c r="G212">
        <f>VST1MSL!C209</f>
        <v>252597.77</v>
      </c>
    </row>
    <row r="213" spans="1:7">
      <c r="A213" s="1">
        <f t="shared" si="3"/>
        <v>40266</v>
      </c>
      <c r="B213" t="str">
        <f>VST1MISL!A210</f>
        <v>29.03.2010</v>
      </c>
      <c r="C213" t="str">
        <f>VST1MISL!B210</f>
        <v>VST1MISL</v>
      </c>
      <c r="D213">
        <f>VST1MISL!C210</f>
        <v>12296.6</v>
      </c>
      <c r="E213" t="str">
        <f>VST1MSL!A210</f>
        <v>29.03.2010</v>
      </c>
      <c r="F213" t="str">
        <f>VST1MSL!B210</f>
        <v>VST1MSL</v>
      </c>
      <c r="G213">
        <f>VST1MSL!C210</f>
        <v>248354.19</v>
      </c>
    </row>
    <row r="214" spans="1:7">
      <c r="A214" s="1">
        <f t="shared" si="3"/>
        <v>40267</v>
      </c>
      <c r="B214" t="str">
        <f>VST1MISL!A211</f>
        <v>30.03.2010</v>
      </c>
      <c r="C214" t="str">
        <f>VST1MISL!B211</f>
        <v>VST1MISL</v>
      </c>
      <c r="D214">
        <f>VST1MISL!C211</f>
        <v>12113.95</v>
      </c>
      <c r="E214" t="str">
        <f>VST1MSL!A211</f>
        <v>30.03.2010</v>
      </c>
      <c r="F214" t="str">
        <f>VST1MSL!B211</f>
        <v>VST1MSL</v>
      </c>
      <c r="G214">
        <f>VST1MSL!C211</f>
        <v>250137.65</v>
      </c>
    </row>
    <row r="215" spans="1:7">
      <c r="A215" s="1">
        <f t="shared" si="3"/>
        <v>40268</v>
      </c>
      <c r="B215" t="str">
        <f>VST1MISL!A212</f>
        <v>31.03.2010</v>
      </c>
      <c r="C215" t="str">
        <f>VST1MISL!B212</f>
        <v>VST1MISL</v>
      </c>
      <c r="D215">
        <f>VST1MISL!C212</f>
        <v>12047.69</v>
      </c>
      <c r="E215" t="str">
        <f>VST1MSL!A212</f>
        <v>31.03.2010</v>
      </c>
      <c r="F215" t="str">
        <f>VST1MSL!B212</f>
        <v>VST1MSL</v>
      </c>
      <c r="G215">
        <f>VST1MSL!C212</f>
        <v>255392.4</v>
      </c>
    </row>
    <row r="216" spans="1:7">
      <c r="A216" s="1">
        <f t="shared" si="3"/>
        <v>40269</v>
      </c>
      <c r="B216" t="str">
        <f>VST1MISL!A213</f>
        <v>01.04.2010</v>
      </c>
      <c r="C216" t="str">
        <f>VST1MISL!B213</f>
        <v>VST1MISL</v>
      </c>
      <c r="D216">
        <f>VST1MISL!C213</f>
        <v>12388.61</v>
      </c>
      <c r="E216" t="str">
        <f>VST1MSL!A213</f>
        <v>01.04.2010</v>
      </c>
      <c r="F216" t="str">
        <f>VST1MSL!B213</f>
        <v>VST1MSL</v>
      </c>
      <c r="G216">
        <f>VST1MSL!C213</f>
        <v>248235.16</v>
      </c>
    </row>
    <row r="217" spans="1:7">
      <c r="A217" s="1">
        <f t="shared" si="3"/>
        <v>40274</v>
      </c>
      <c r="B217" t="str">
        <f>VST1MISL!A214</f>
        <v>06.04.2010</v>
      </c>
      <c r="C217" t="str">
        <f>VST1MISL!B214</f>
        <v>VST1MISL</v>
      </c>
      <c r="D217">
        <f>VST1MISL!C214</f>
        <v>12475.05</v>
      </c>
      <c r="E217" t="str">
        <f>VST1MSL!A214</f>
        <v>06.04.2010</v>
      </c>
      <c r="F217" t="str">
        <f>VST1MSL!B214</f>
        <v>VST1MSL</v>
      </c>
      <c r="G217">
        <f>VST1MSL!C214</f>
        <v>240627.6</v>
      </c>
    </row>
    <row r="218" spans="1:7">
      <c r="A218" s="1">
        <f t="shared" si="3"/>
        <v>40275</v>
      </c>
      <c r="B218" t="str">
        <f>VST1MISL!A215</f>
        <v>07.04.2010</v>
      </c>
      <c r="C218" t="str">
        <f>VST1MISL!B215</f>
        <v>VST1MISL</v>
      </c>
      <c r="D218">
        <f>VST1MISL!C215</f>
        <v>12233.22</v>
      </c>
      <c r="E218" t="str">
        <f>VST1MSL!A215</f>
        <v>07.04.2010</v>
      </c>
      <c r="F218" t="str">
        <f>VST1MSL!B215</f>
        <v>VST1MSL</v>
      </c>
      <c r="G218">
        <f>VST1MSL!C215</f>
        <v>243691.73</v>
      </c>
    </row>
    <row r="219" spans="1:7">
      <c r="A219" s="1">
        <f t="shared" si="3"/>
        <v>40276</v>
      </c>
      <c r="B219" t="str">
        <f>VST1MISL!A216</f>
        <v>08.04.2010</v>
      </c>
      <c r="C219" t="str">
        <f>VST1MISL!B216</f>
        <v>VST1MISL</v>
      </c>
      <c r="D219">
        <f>VST1MISL!C216</f>
        <v>11755.57</v>
      </c>
      <c r="E219" t="str">
        <f>VST1MSL!A216</f>
        <v>08.04.2010</v>
      </c>
      <c r="F219" t="str">
        <f>VST1MSL!B216</f>
        <v>VST1MSL</v>
      </c>
      <c r="G219">
        <f>VST1MSL!C216</f>
        <v>253292.21</v>
      </c>
    </row>
    <row r="220" spans="1:7">
      <c r="A220" s="1">
        <f t="shared" si="3"/>
        <v>40277</v>
      </c>
      <c r="B220" t="str">
        <f>VST1MISL!A217</f>
        <v>09.04.2010</v>
      </c>
      <c r="C220" t="str">
        <f>VST1MISL!B217</f>
        <v>VST1MISL</v>
      </c>
      <c r="D220">
        <f>VST1MISL!C217</f>
        <v>12301.15</v>
      </c>
      <c r="E220" t="str">
        <f>VST1MSL!A217</f>
        <v>09.04.2010</v>
      </c>
      <c r="F220" t="str">
        <f>VST1MSL!B217</f>
        <v>VST1MSL</v>
      </c>
      <c r="G220">
        <f>VST1MSL!C217</f>
        <v>244355.12</v>
      </c>
    </row>
    <row r="221" spans="1:7">
      <c r="A221" s="1">
        <f t="shared" si="3"/>
        <v>40280</v>
      </c>
      <c r="B221" t="str">
        <f>VST1MISL!A218</f>
        <v>12.04.2010</v>
      </c>
      <c r="C221" t="str">
        <f>VST1MISL!B218</f>
        <v>VST1MISL</v>
      </c>
      <c r="D221">
        <f>VST1MISL!C218</f>
        <v>12502.65</v>
      </c>
      <c r="E221" t="str">
        <f>VST1MSL!A218</f>
        <v>12.04.2010</v>
      </c>
      <c r="F221" t="str">
        <f>VST1MSL!B218</f>
        <v>VST1MSL</v>
      </c>
      <c r="G221">
        <f>VST1MSL!C218</f>
        <v>245993.04</v>
      </c>
    </row>
    <row r="222" spans="1:7">
      <c r="A222" s="1">
        <f t="shared" si="3"/>
        <v>40281</v>
      </c>
      <c r="B222" t="str">
        <f>VST1MISL!A219</f>
        <v>13.04.2010</v>
      </c>
      <c r="C222" t="str">
        <f>VST1MISL!B219</f>
        <v>VST1MISL</v>
      </c>
      <c r="D222">
        <f>VST1MISL!C219</f>
        <v>12453.9</v>
      </c>
      <c r="E222" t="str">
        <f>VST1MSL!A219</f>
        <v>13.04.2010</v>
      </c>
      <c r="F222" t="str">
        <f>VST1MSL!B219</f>
        <v>VST1MSL</v>
      </c>
      <c r="G222">
        <f>VST1MSL!C219</f>
        <v>245057.57</v>
      </c>
    </row>
    <row r="223" spans="1:7">
      <c r="A223" s="1">
        <f t="shared" si="3"/>
        <v>40282</v>
      </c>
      <c r="B223" t="str">
        <f>VST1MISL!A220</f>
        <v>14.04.2010</v>
      </c>
      <c r="C223" t="str">
        <f>VST1MISL!B220</f>
        <v>VST1MISL</v>
      </c>
      <c r="D223">
        <f>VST1MISL!C220</f>
        <v>12545.21</v>
      </c>
      <c r="E223" t="str">
        <f>VST1MSL!A220</f>
        <v>14.04.2010</v>
      </c>
      <c r="F223" t="str">
        <f>VST1MSL!B220</f>
        <v>VST1MSL</v>
      </c>
      <c r="G223">
        <f>VST1MSL!C220</f>
        <v>245335.83</v>
      </c>
    </row>
    <row r="224" spans="1:7">
      <c r="A224" s="1">
        <f t="shared" si="3"/>
        <v>40283</v>
      </c>
      <c r="B224" t="str">
        <f>VST1MISL!A221</f>
        <v>15.04.2010</v>
      </c>
      <c r="C224" t="str">
        <f>VST1MISL!B221</f>
        <v>VST1MISL</v>
      </c>
      <c r="D224">
        <f>VST1MISL!C221</f>
        <v>12531.56</v>
      </c>
      <c r="E224" t="str">
        <f>VST1MSL!A221</f>
        <v>15.04.2010</v>
      </c>
      <c r="F224" t="str">
        <f>VST1MSL!B221</f>
        <v>VST1MSL</v>
      </c>
      <c r="G224">
        <f>VST1MSL!C221</f>
        <v>243117.19</v>
      </c>
    </row>
    <row r="225" spans="1:7">
      <c r="A225" s="1">
        <f t="shared" si="3"/>
        <v>40284</v>
      </c>
      <c r="B225" t="str">
        <f>VST1MISL!A222</f>
        <v>16.04.2010</v>
      </c>
      <c r="C225" t="str">
        <f>VST1MISL!B222</f>
        <v>VST1MISL</v>
      </c>
      <c r="D225">
        <f>VST1MISL!C222</f>
        <v>12131.35</v>
      </c>
      <c r="E225" t="str">
        <f>VST1MSL!A222</f>
        <v>16.04.2010</v>
      </c>
      <c r="F225" t="str">
        <f>VST1MSL!B222</f>
        <v>VST1MSL</v>
      </c>
      <c r="G225">
        <f>VST1MSL!C222</f>
        <v>247009.6</v>
      </c>
    </row>
    <row r="226" spans="1:7">
      <c r="A226" s="1">
        <f t="shared" si="3"/>
        <v>40287</v>
      </c>
      <c r="B226" t="str">
        <f>VST1MISL!A223</f>
        <v>19.04.2010</v>
      </c>
      <c r="C226" t="str">
        <f>VST1MISL!B223</f>
        <v>VST1MISL</v>
      </c>
      <c r="D226">
        <f>VST1MISL!C223</f>
        <v>11539.38</v>
      </c>
      <c r="E226" t="str">
        <f>VST1MSL!A223</f>
        <v>19.04.2010</v>
      </c>
      <c r="F226" t="str">
        <f>VST1MSL!B223</f>
        <v>VST1MSL</v>
      </c>
      <c r="G226">
        <f>VST1MSL!C223</f>
        <v>257244.84</v>
      </c>
    </row>
    <row r="227" spans="1:7">
      <c r="A227" s="1">
        <f t="shared" si="3"/>
        <v>40288</v>
      </c>
      <c r="B227" t="str">
        <f>VST1MISL!A224</f>
        <v>20.04.2010</v>
      </c>
      <c r="C227" t="str">
        <f>VST1MISL!B224</f>
        <v>VST1MISL</v>
      </c>
      <c r="D227">
        <f>VST1MISL!C224</f>
        <v>12055.2</v>
      </c>
      <c r="E227" t="str">
        <f>VST1MSL!A224</f>
        <v>20.04.2010</v>
      </c>
      <c r="F227" t="str">
        <f>VST1MSL!B224</f>
        <v>VST1MSL</v>
      </c>
      <c r="G227">
        <f>VST1MSL!C224</f>
        <v>245273.59</v>
      </c>
    </row>
    <row r="228" spans="1:7">
      <c r="A228" s="1">
        <f t="shared" si="3"/>
        <v>40289</v>
      </c>
      <c r="B228" t="str">
        <f>VST1MISL!A225</f>
        <v>21.04.2010</v>
      </c>
      <c r="C228" t="str">
        <f>VST1MISL!B225</f>
        <v>VST1MISL</v>
      </c>
      <c r="D228">
        <f>VST1MISL!C225</f>
        <v>11747.11</v>
      </c>
      <c r="E228" t="str">
        <f>VST1MSL!A225</f>
        <v>21.04.2010</v>
      </c>
      <c r="F228" t="str">
        <f>VST1MSL!B225</f>
        <v>VST1MSL</v>
      </c>
      <c r="G228">
        <f>VST1MSL!C225</f>
        <v>248565.42</v>
      </c>
    </row>
    <row r="229" spans="1:7">
      <c r="A229" s="1">
        <f t="shared" si="3"/>
        <v>40290</v>
      </c>
      <c r="B229" t="str">
        <f>VST1MISL!A226</f>
        <v>22.04.2010</v>
      </c>
      <c r="C229" t="str">
        <f>VST1MISL!B226</f>
        <v>VST1MISL</v>
      </c>
      <c r="D229">
        <f>VST1MISL!C226</f>
        <v>10965.67</v>
      </c>
      <c r="E229" t="str">
        <f>VST1MSL!A226</f>
        <v>22.04.2010</v>
      </c>
      <c r="F229" t="str">
        <f>VST1MSL!B226</f>
        <v>VST1MSL</v>
      </c>
      <c r="G229">
        <f>VST1MSL!C226</f>
        <v>261070.41</v>
      </c>
    </row>
    <row r="230" spans="1:7">
      <c r="A230" s="1">
        <f t="shared" si="3"/>
        <v>40291</v>
      </c>
      <c r="B230" t="str">
        <f>VST1MISL!A227</f>
        <v>23.04.2010</v>
      </c>
      <c r="C230" t="str">
        <f>VST1MISL!B227</f>
        <v>VST1MISL</v>
      </c>
      <c r="D230">
        <f>VST1MISL!C227</f>
        <v>11107.54</v>
      </c>
      <c r="E230" t="str">
        <f>VST1MSL!A227</f>
        <v>23.04.2010</v>
      </c>
      <c r="F230" t="str">
        <f>VST1MSL!B227</f>
        <v>VST1MSL</v>
      </c>
      <c r="G230">
        <f>VST1MSL!C227</f>
        <v>259730.44</v>
      </c>
    </row>
    <row r="231" spans="1:7">
      <c r="A231" s="1">
        <f t="shared" si="3"/>
        <v>40294</v>
      </c>
      <c r="B231" t="str">
        <f>VST1MISL!A228</f>
        <v>26.04.2010</v>
      </c>
      <c r="C231" t="str">
        <f>VST1MISL!B228</f>
        <v>VST1MISL</v>
      </c>
      <c r="D231">
        <f>VST1MISL!C228</f>
        <v>11164.05</v>
      </c>
      <c r="E231" t="str">
        <f>VST1MSL!A228</f>
        <v>26.04.2010</v>
      </c>
      <c r="F231" t="str">
        <f>VST1MSL!B228</f>
        <v>VST1MSL</v>
      </c>
      <c r="G231">
        <f>VST1MSL!C228</f>
        <v>256637.3</v>
      </c>
    </row>
    <row r="232" spans="1:7">
      <c r="A232" s="1">
        <f t="shared" si="3"/>
        <v>40295</v>
      </c>
      <c r="B232" t="str">
        <f>VST1MISL!A229</f>
        <v>27.04.2010</v>
      </c>
      <c r="C232" t="str">
        <f>VST1MISL!B229</f>
        <v>VST1MISL</v>
      </c>
      <c r="D232">
        <f>VST1MISL!C229</f>
        <v>9879.6299999999992</v>
      </c>
      <c r="E232" t="str">
        <f>VST1MSL!A229</f>
        <v>27.04.2010</v>
      </c>
      <c r="F232" t="str">
        <f>VST1MSL!B229</f>
        <v>VST1MSL</v>
      </c>
      <c r="G232">
        <f>VST1MSL!C229</f>
        <v>285377.14</v>
      </c>
    </row>
    <row r="233" spans="1:7">
      <c r="A233" s="1">
        <f t="shared" si="3"/>
        <v>40296</v>
      </c>
      <c r="B233" t="str">
        <f>VST1MISL!A230</f>
        <v>28.04.2010</v>
      </c>
      <c r="C233" t="str">
        <f>VST1MISL!B230</f>
        <v>VST1MISL</v>
      </c>
      <c r="D233">
        <f>VST1MISL!C230</f>
        <v>9311.31</v>
      </c>
      <c r="E233" t="str">
        <f>VST1MSL!A230</f>
        <v>28.04.2010</v>
      </c>
      <c r="F233" t="str">
        <f>VST1MSL!B230</f>
        <v>VST1MSL</v>
      </c>
      <c r="G233">
        <f>VST1MSL!C230</f>
        <v>296695.37</v>
      </c>
    </row>
    <row r="234" spans="1:7">
      <c r="A234" s="1">
        <f t="shared" si="3"/>
        <v>40297</v>
      </c>
      <c r="B234" t="str">
        <f>VST1MISL!A231</f>
        <v>29.04.2010</v>
      </c>
      <c r="C234" t="str">
        <f>VST1MISL!B231</f>
        <v>VST1MISL</v>
      </c>
      <c r="D234">
        <f>VST1MISL!C231</f>
        <v>9584.58</v>
      </c>
      <c r="E234" t="str">
        <f>VST1MSL!A231</f>
        <v>29.04.2010</v>
      </c>
      <c r="F234" t="str">
        <f>VST1MSL!B231</f>
        <v>VST1MSL</v>
      </c>
      <c r="G234">
        <f>VST1MSL!C231</f>
        <v>289405.77</v>
      </c>
    </row>
    <row r="235" spans="1:7">
      <c r="A235" s="1">
        <f t="shared" si="3"/>
        <v>40298</v>
      </c>
      <c r="B235" t="str">
        <f>VST1MISL!A232</f>
        <v>30.04.2010</v>
      </c>
      <c r="C235" t="str">
        <f>VST1MISL!B232</f>
        <v>VST1MISL</v>
      </c>
      <c r="D235">
        <f>VST1MISL!C232</f>
        <v>9527.5300000000007</v>
      </c>
      <c r="E235" t="str">
        <f>VST1MSL!A232</f>
        <v>30.04.2010</v>
      </c>
      <c r="F235" t="str">
        <f>VST1MSL!B232</f>
        <v>VST1MSL</v>
      </c>
      <c r="G235">
        <f>VST1MSL!C232</f>
        <v>293052.14</v>
      </c>
    </row>
    <row r="236" spans="1:7">
      <c r="A236" s="1">
        <f t="shared" si="3"/>
        <v>40301</v>
      </c>
      <c r="B236" t="str">
        <f>VST1MISL!A233</f>
        <v>03.05.2010</v>
      </c>
      <c r="C236" t="str">
        <f>VST1MISL!B233</f>
        <v>VST1MISL</v>
      </c>
      <c r="D236">
        <f>VST1MISL!C233</f>
        <v>9495.09</v>
      </c>
      <c r="E236" t="str">
        <f>VST1MSL!A233</f>
        <v>03.05.2010</v>
      </c>
      <c r="F236" t="str">
        <f>VST1MSL!B233</f>
        <v>VST1MSL</v>
      </c>
      <c r="G236">
        <f>VST1MSL!C233</f>
        <v>288335.2</v>
      </c>
    </row>
    <row r="237" spans="1:7">
      <c r="A237" s="1">
        <f t="shared" si="3"/>
        <v>40302</v>
      </c>
      <c r="B237" t="str">
        <f>VST1MISL!A234</f>
        <v>04.05.2010</v>
      </c>
      <c r="C237" t="str">
        <f>VST1MISL!B234</f>
        <v>VST1MISL</v>
      </c>
      <c r="D237">
        <f>VST1MISL!C234</f>
        <v>8409.8700000000008</v>
      </c>
      <c r="E237" t="str">
        <f>VST1MSL!A234</f>
        <v>04.05.2010</v>
      </c>
      <c r="F237" t="str">
        <f>VST1MSL!B234</f>
        <v>VST1MSL</v>
      </c>
      <c r="G237">
        <f>VST1MSL!C234</f>
        <v>314634.14</v>
      </c>
    </row>
    <row r="238" spans="1:7">
      <c r="A238" s="1">
        <f t="shared" si="3"/>
        <v>40303</v>
      </c>
      <c r="B238" t="str">
        <f>VST1MISL!A235</f>
        <v>05.05.2010</v>
      </c>
      <c r="C238" t="str">
        <f>VST1MISL!B235</f>
        <v>VST1MISL</v>
      </c>
      <c r="D238">
        <f>VST1MISL!C235</f>
        <v>8046.07</v>
      </c>
      <c r="E238" t="str">
        <f>VST1MSL!A235</f>
        <v>05.05.2010</v>
      </c>
      <c r="F238" t="str">
        <f>VST1MSL!B235</f>
        <v>VST1MSL</v>
      </c>
      <c r="G238">
        <f>VST1MSL!C235</f>
        <v>319916.40000000002</v>
      </c>
    </row>
    <row r="239" spans="1:7">
      <c r="A239" s="1">
        <f t="shared" si="3"/>
        <v>40304</v>
      </c>
      <c r="B239" t="str">
        <f>VST1MISL!A236</f>
        <v>06.05.2010</v>
      </c>
      <c r="C239" t="str">
        <f>VST1MISL!B236</f>
        <v>VST1MISL</v>
      </c>
      <c r="D239">
        <f>VST1MISL!C236</f>
        <v>7522.44</v>
      </c>
      <c r="E239" t="str">
        <f>VST1MSL!A236</f>
        <v>06.05.2010</v>
      </c>
      <c r="F239" t="str">
        <f>VST1MSL!B236</f>
        <v>VST1MSL</v>
      </c>
      <c r="G239">
        <f>VST1MSL!C236</f>
        <v>332625.24</v>
      </c>
    </row>
    <row r="240" spans="1:7">
      <c r="A240" s="1">
        <f t="shared" si="3"/>
        <v>40305</v>
      </c>
      <c r="B240" t="str">
        <f>VST1MISL!A237</f>
        <v>07.05.2010</v>
      </c>
      <c r="C240" t="str">
        <f>VST1MISL!B237</f>
        <v>VST1MISL</v>
      </c>
      <c r="D240">
        <f>VST1MISL!C237</f>
        <v>6304.4</v>
      </c>
      <c r="E240" t="str">
        <f>VST1MSL!A237</f>
        <v>07.05.2010</v>
      </c>
      <c r="F240" t="str">
        <f>VST1MSL!B237</f>
        <v>VST1MSL</v>
      </c>
      <c r="G240">
        <f>VST1MSL!C237</f>
        <v>381571.46</v>
      </c>
    </row>
    <row r="241" spans="1:7">
      <c r="A241" s="1">
        <f t="shared" si="3"/>
        <v>40308</v>
      </c>
      <c r="B241" t="str">
        <f>VST1MISL!A238</f>
        <v>10.05.2010</v>
      </c>
      <c r="C241" t="str">
        <f>VST1MISL!B238</f>
        <v>VST1MISL</v>
      </c>
      <c r="D241">
        <f>VST1MISL!C238</f>
        <v>7108.94</v>
      </c>
      <c r="E241" t="str">
        <f>VST1MSL!A238</f>
        <v>10.05.2010</v>
      </c>
      <c r="F241" t="str">
        <f>VST1MSL!B238</f>
        <v>VST1MSL</v>
      </c>
      <c r="G241">
        <f>VST1MSL!C238</f>
        <v>343151.16</v>
      </c>
    </row>
    <row r="242" spans="1:7">
      <c r="A242" s="1">
        <f t="shared" si="3"/>
        <v>40309</v>
      </c>
      <c r="B242" t="str">
        <f>VST1MISL!A239</f>
        <v>11.05.2010</v>
      </c>
      <c r="C242" t="str">
        <f>VST1MISL!B239</f>
        <v>VST1MISL</v>
      </c>
      <c r="D242">
        <f>VST1MISL!C239</f>
        <v>6863.45</v>
      </c>
      <c r="E242" t="str">
        <f>VST1MSL!A239</f>
        <v>11.05.2010</v>
      </c>
      <c r="F242" t="str">
        <f>VST1MSL!B239</f>
        <v>VST1MSL</v>
      </c>
      <c r="G242">
        <f>VST1MSL!C239</f>
        <v>346619.61</v>
      </c>
    </row>
    <row r="243" spans="1:7">
      <c r="A243" s="1">
        <f t="shared" si="3"/>
        <v>40310</v>
      </c>
      <c r="B243" t="str">
        <f>VST1MISL!A240</f>
        <v>12.05.2010</v>
      </c>
      <c r="C243" t="str">
        <f>VST1MISL!B240</f>
        <v>VST1MISL</v>
      </c>
      <c r="D243">
        <f>VST1MISL!C240</f>
        <v>7376.2</v>
      </c>
      <c r="E243" t="str">
        <f>VST1MSL!A240</f>
        <v>12.05.2010</v>
      </c>
      <c r="F243" t="str">
        <f>VST1MSL!B240</f>
        <v>VST1MSL</v>
      </c>
      <c r="G243">
        <f>VST1MSL!C240</f>
        <v>319352.03000000003</v>
      </c>
    </row>
    <row r="244" spans="1:7">
      <c r="A244" s="1">
        <f t="shared" si="3"/>
        <v>40311</v>
      </c>
      <c r="B244" t="str">
        <f>VST1MISL!A241</f>
        <v>13.05.2010</v>
      </c>
      <c r="C244" t="str">
        <f>VST1MISL!B241</f>
        <v>VST1MISL</v>
      </c>
      <c r="D244">
        <f>VST1MISL!C241</f>
        <v>7560.37</v>
      </c>
      <c r="E244" t="str">
        <f>VST1MSL!A241</f>
        <v>13.05.2010</v>
      </c>
      <c r="F244" t="str">
        <f>VST1MSL!B241</f>
        <v>VST1MSL</v>
      </c>
      <c r="G244">
        <f>VST1MSL!C241</f>
        <v>305134.23</v>
      </c>
    </row>
    <row r="245" spans="1:7">
      <c r="A245" s="1">
        <f t="shared" si="3"/>
        <v>40312</v>
      </c>
      <c r="B245" t="str">
        <f>VST1MISL!A242</f>
        <v>14.05.2010</v>
      </c>
      <c r="C245" t="str">
        <f>VST1MISL!B242</f>
        <v>VST1MISL</v>
      </c>
      <c r="D245">
        <f>VST1MISL!C242</f>
        <v>6152.66</v>
      </c>
      <c r="E245" t="str">
        <f>VST1MSL!A242</f>
        <v>14.05.2010</v>
      </c>
      <c r="F245" t="str">
        <f>VST1MSL!B242</f>
        <v>VST1MSL</v>
      </c>
      <c r="G245">
        <f>VST1MSL!C242</f>
        <v>354158.44</v>
      </c>
    </row>
    <row r="246" spans="1:7">
      <c r="A246" s="1">
        <f t="shared" si="3"/>
        <v>40315</v>
      </c>
      <c r="B246" t="str">
        <f>VST1MISL!A243</f>
        <v>17.05.2010</v>
      </c>
      <c r="C246" t="str">
        <f>VST1MISL!B243</f>
        <v>VST1MISL</v>
      </c>
      <c r="D246">
        <f>VST1MISL!C243</f>
        <v>6076.4</v>
      </c>
      <c r="E246" t="str">
        <f>VST1MSL!A243</f>
        <v>17.05.2010</v>
      </c>
      <c r="F246" t="str">
        <f>VST1MSL!B243</f>
        <v>VST1MSL</v>
      </c>
      <c r="G246">
        <f>VST1MSL!C243</f>
        <v>352910.89</v>
      </c>
    </row>
    <row r="247" spans="1:7">
      <c r="A247" s="1">
        <f t="shared" si="3"/>
        <v>40316</v>
      </c>
      <c r="B247" t="str">
        <f>VST1MISL!A244</f>
        <v>18.05.2010</v>
      </c>
      <c r="C247" t="str">
        <f>VST1MISL!B244</f>
        <v>VST1MISL</v>
      </c>
      <c r="D247">
        <f>VST1MISL!C244</f>
        <v>6306.82</v>
      </c>
      <c r="E247" t="str">
        <f>VST1MSL!A244</f>
        <v>18.05.2010</v>
      </c>
      <c r="F247" t="str">
        <f>VST1MSL!B244</f>
        <v>VST1MSL</v>
      </c>
      <c r="G247">
        <f>VST1MSL!C244</f>
        <v>341121.38</v>
      </c>
    </row>
    <row r="248" spans="1:7">
      <c r="A248" s="1">
        <f t="shared" si="3"/>
        <v>40317</v>
      </c>
      <c r="B248" t="str">
        <f>VST1MISL!A245</f>
        <v>19.05.2010</v>
      </c>
      <c r="C248" t="str">
        <f>VST1MISL!B245</f>
        <v>VST1MISL</v>
      </c>
      <c r="D248">
        <f>VST1MISL!C245</f>
        <v>5555.71</v>
      </c>
      <c r="E248" t="str">
        <f>VST1MSL!A245</f>
        <v>19.05.2010</v>
      </c>
      <c r="F248" t="str">
        <f>VST1MSL!B245</f>
        <v>VST1MSL</v>
      </c>
      <c r="G248">
        <f>VST1MSL!C245</f>
        <v>378929.81</v>
      </c>
    </row>
    <row r="249" spans="1:7">
      <c r="A249" s="1">
        <f t="shared" si="3"/>
        <v>40318</v>
      </c>
      <c r="B249" t="str">
        <f>VST1MISL!A246</f>
        <v>20.05.2010</v>
      </c>
      <c r="C249" t="str">
        <f>VST1MISL!B246</f>
        <v>VST1MISL</v>
      </c>
      <c r="D249">
        <f>VST1MISL!C246</f>
        <v>4973.62</v>
      </c>
      <c r="E249" t="str">
        <f>VST1MSL!A246</f>
        <v>20.05.2010</v>
      </c>
      <c r="F249" t="str">
        <f>VST1MSL!B246</f>
        <v>VST1MSL</v>
      </c>
      <c r="G249">
        <f>VST1MSL!C246</f>
        <v>417102.54</v>
      </c>
    </row>
    <row r="250" spans="1:7">
      <c r="A250" s="1">
        <f t="shared" si="3"/>
        <v>40319</v>
      </c>
      <c r="B250" t="str">
        <f>VST1MISL!A247</f>
        <v>21.05.2010</v>
      </c>
      <c r="C250" t="str">
        <f>VST1MISL!B247</f>
        <v>VST1MISL</v>
      </c>
      <c r="D250">
        <f>VST1MISL!C247</f>
        <v>5105.82</v>
      </c>
      <c r="E250" t="str">
        <f>VST1MSL!A247</f>
        <v>21.05.2010</v>
      </c>
      <c r="F250" t="str">
        <f>VST1MSL!B247</f>
        <v>VST1MSL</v>
      </c>
      <c r="G250">
        <f>VST1MSL!C247</f>
        <v>420573.64</v>
      </c>
    </row>
    <row r="251" spans="1:7">
      <c r="A251" s="1">
        <f t="shared" si="3"/>
        <v>40322</v>
      </c>
      <c r="B251" t="str">
        <f>VST1MISL!A248</f>
        <v>24.05.2010</v>
      </c>
      <c r="C251" t="str">
        <f>VST1MISL!B248</f>
        <v>VST1MISL</v>
      </c>
      <c r="D251">
        <f>VST1MISL!C248</f>
        <v>5102.42</v>
      </c>
      <c r="E251" t="str">
        <f>VST1MSL!A248</f>
        <v>24.05.2010</v>
      </c>
      <c r="F251" t="str">
        <f>VST1MSL!B248</f>
        <v>VST1MSL</v>
      </c>
      <c r="G251">
        <f>VST1MSL!C248</f>
        <v>408447.96</v>
      </c>
    </row>
    <row r="252" spans="1:7">
      <c r="A252" s="1">
        <f t="shared" si="3"/>
        <v>40323</v>
      </c>
      <c r="B252" t="str">
        <f>VST1MISL!A249</f>
        <v>25.05.2010</v>
      </c>
      <c r="C252" t="str">
        <f>VST1MISL!B249</f>
        <v>VST1MISL</v>
      </c>
      <c r="D252">
        <f>VST1MISL!C249</f>
        <v>4904.7700000000004</v>
      </c>
      <c r="E252" t="str">
        <f>VST1MSL!A249</f>
        <v>25.05.2010</v>
      </c>
      <c r="F252" t="str">
        <f>VST1MSL!B249</f>
        <v>VST1MSL</v>
      </c>
      <c r="G252">
        <f>VST1MSL!C249</f>
        <v>414681.35</v>
      </c>
    </row>
    <row r="253" spans="1:7">
      <c r="A253" s="1">
        <f t="shared" si="3"/>
        <v>40324</v>
      </c>
      <c r="B253" t="str">
        <f>VST1MISL!A250</f>
        <v>26.05.2010</v>
      </c>
      <c r="C253" t="str">
        <f>VST1MISL!B250</f>
        <v>VST1MISL</v>
      </c>
      <c r="D253">
        <f>VST1MISL!C250</f>
        <v>5376.84</v>
      </c>
      <c r="E253" t="str">
        <f>VST1MSL!A250</f>
        <v>26.05.2010</v>
      </c>
      <c r="F253" t="str">
        <f>VST1MSL!B250</f>
        <v>VST1MSL</v>
      </c>
      <c r="G253">
        <f>VST1MSL!C250</f>
        <v>372427.83</v>
      </c>
    </row>
    <row r="254" spans="1:7">
      <c r="A254" s="1">
        <f t="shared" si="3"/>
        <v>40325</v>
      </c>
      <c r="B254" t="str">
        <f>VST1MISL!A251</f>
        <v>27.05.2010</v>
      </c>
      <c r="C254" t="str">
        <f>VST1MISL!B251</f>
        <v>VST1MISL</v>
      </c>
      <c r="D254">
        <f>VST1MISL!C251</f>
        <v>5798.92</v>
      </c>
      <c r="E254" t="str">
        <f>VST1MSL!A251</f>
        <v>27.05.2010</v>
      </c>
      <c r="F254" t="str">
        <f>VST1MSL!B251</f>
        <v>VST1MSL</v>
      </c>
      <c r="G254">
        <f>VST1MSL!C251</f>
        <v>344715.27</v>
      </c>
    </row>
    <row r="255" spans="1:7">
      <c r="A255" s="1">
        <f t="shared" si="3"/>
        <v>40326</v>
      </c>
      <c r="B255" t="str">
        <f>VST1MISL!A252</f>
        <v>28.05.2010</v>
      </c>
      <c r="C255" t="str">
        <f>VST1MISL!B252</f>
        <v>VST1MISL</v>
      </c>
      <c r="D255">
        <f>VST1MISL!C252</f>
        <v>5821.3</v>
      </c>
      <c r="E255" t="str">
        <f>VST1MSL!A252</f>
        <v>28.05.2010</v>
      </c>
      <c r="F255" t="str">
        <f>VST1MSL!B252</f>
        <v>VST1MSL</v>
      </c>
      <c r="G255">
        <f>VST1MSL!C252</f>
        <v>346789.8</v>
      </c>
    </row>
    <row r="256" spans="1:7">
      <c r="A256" s="1">
        <f t="shared" si="3"/>
        <v>40329</v>
      </c>
      <c r="B256" t="str">
        <f>VST1MISL!A253</f>
        <v>31.05.2010</v>
      </c>
      <c r="C256" t="str">
        <f>VST1MISL!B253</f>
        <v>VST1MISL</v>
      </c>
      <c r="D256">
        <f>VST1MISL!C253</f>
        <v>5754.05</v>
      </c>
      <c r="E256" t="str">
        <f>VST1MSL!A253</f>
        <v>31.05.2010</v>
      </c>
      <c r="F256" t="str">
        <f>VST1MSL!B253</f>
        <v>VST1MSL</v>
      </c>
      <c r="G256">
        <f>VST1MSL!C253</f>
        <v>346569.84</v>
      </c>
    </row>
    <row r="257" spans="1:7">
      <c r="A257" s="1">
        <f t="shared" si="3"/>
        <v>40330</v>
      </c>
      <c r="B257" t="str">
        <f>VST1MISL!A254</f>
        <v>01.06.2010</v>
      </c>
      <c r="C257" t="str">
        <f>VST1MISL!B254</f>
        <v>VST1MISL</v>
      </c>
      <c r="D257">
        <f>VST1MISL!C254</f>
        <v>5681.81</v>
      </c>
      <c r="E257" t="str">
        <f>VST1MSL!A254</f>
        <v>01.06.2010</v>
      </c>
      <c r="F257" t="str">
        <f>VST1MSL!B254</f>
        <v>VST1MSL</v>
      </c>
      <c r="G257">
        <f>VST1MSL!C254</f>
        <v>351442.85</v>
      </c>
    </row>
    <row r="258" spans="1:7">
      <c r="A258" s="1">
        <f t="shared" si="3"/>
        <v>40331</v>
      </c>
      <c r="B258" t="str">
        <f>VST1MISL!A255</f>
        <v>02.06.2010</v>
      </c>
      <c r="C258" t="str">
        <f>VST1MISL!B255</f>
        <v>VST1MISL</v>
      </c>
      <c r="D258">
        <f>VST1MISL!C255</f>
        <v>5595.98</v>
      </c>
      <c r="E258" t="str">
        <f>VST1MSL!A255</f>
        <v>02.06.2010</v>
      </c>
      <c r="F258" t="str">
        <f>VST1MSL!B255</f>
        <v>VST1MSL</v>
      </c>
      <c r="G258">
        <f>VST1MSL!C255</f>
        <v>351478.36</v>
      </c>
    </row>
    <row r="259" spans="1:7">
      <c r="A259" s="1">
        <f t="shared" si="3"/>
        <v>40332</v>
      </c>
      <c r="B259" t="str">
        <f>VST1MISL!A256</f>
        <v>03.06.2010</v>
      </c>
      <c r="C259" t="str">
        <f>VST1MISL!B256</f>
        <v>VST1MISL</v>
      </c>
      <c r="D259">
        <f>VST1MISL!C256</f>
        <v>5847.11</v>
      </c>
      <c r="E259" t="str">
        <f>VST1MSL!A256</f>
        <v>03.06.2010</v>
      </c>
      <c r="F259" t="str">
        <f>VST1MSL!B256</f>
        <v>VST1MSL</v>
      </c>
      <c r="G259">
        <f>VST1MSL!C256</f>
        <v>335294.65000000002</v>
      </c>
    </row>
    <row r="260" spans="1:7">
      <c r="A260" s="1">
        <f t="shared" si="3"/>
        <v>40333</v>
      </c>
      <c r="B260" t="str">
        <f>VST1MISL!A257</f>
        <v>04.06.2010</v>
      </c>
      <c r="C260" t="str">
        <f>VST1MISL!B257</f>
        <v>VST1MISL</v>
      </c>
      <c r="D260">
        <f>VST1MISL!C257</f>
        <v>5303.22</v>
      </c>
      <c r="E260" t="str">
        <f>VST1MSL!A257</f>
        <v>04.06.2010</v>
      </c>
      <c r="F260" t="str">
        <f>VST1MSL!B257</f>
        <v>VST1MSL</v>
      </c>
      <c r="G260">
        <f>VST1MSL!C257</f>
        <v>356824.96</v>
      </c>
    </row>
    <row r="261" spans="1:7">
      <c r="A261" s="1">
        <f t="shared" si="3"/>
        <v>40336</v>
      </c>
      <c r="B261" t="str">
        <f>VST1MISL!A258</f>
        <v>07.06.2010</v>
      </c>
      <c r="C261" t="str">
        <f>VST1MISL!B258</f>
        <v>VST1MISL</v>
      </c>
      <c r="D261">
        <f>VST1MISL!C258</f>
        <v>5073.7700000000004</v>
      </c>
      <c r="E261" t="str">
        <f>VST1MSL!A258</f>
        <v>07.06.2010</v>
      </c>
      <c r="F261" t="str">
        <f>VST1MSL!B258</f>
        <v>VST1MSL</v>
      </c>
      <c r="G261">
        <f>VST1MSL!C258</f>
        <v>365671.57</v>
      </c>
    </row>
    <row r="262" spans="1:7">
      <c r="A262" s="1">
        <f t="shared" ref="A262:A325" si="4">DATE(RIGHT(B262,4),MID(B262,4,2),LEFT(B262,2))</f>
        <v>40337</v>
      </c>
      <c r="B262" t="str">
        <f>VST1MISL!A259</f>
        <v>08.06.2010</v>
      </c>
      <c r="C262" t="str">
        <f>VST1MISL!B259</f>
        <v>VST1MISL</v>
      </c>
      <c r="D262">
        <f>VST1MISL!C259</f>
        <v>4939.32</v>
      </c>
      <c r="E262" t="str">
        <f>VST1MSL!A259</f>
        <v>08.06.2010</v>
      </c>
      <c r="F262" t="str">
        <f>VST1MSL!B259</f>
        <v>VST1MSL</v>
      </c>
      <c r="G262">
        <f>VST1MSL!C259</f>
        <v>376241.64</v>
      </c>
    </row>
    <row r="263" spans="1:7">
      <c r="A263" s="1">
        <f t="shared" si="4"/>
        <v>40338</v>
      </c>
      <c r="B263" t="str">
        <f>VST1MISL!A260</f>
        <v>09.06.2010</v>
      </c>
      <c r="C263" t="str">
        <f>VST1MISL!B260</f>
        <v>VST1MISL</v>
      </c>
      <c r="D263">
        <f>VST1MISL!C260</f>
        <v>5345.18</v>
      </c>
      <c r="E263" t="str">
        <f>VST1MSL!A260</f>
        <v>09.06.2010</v>
      </c>
      <c r="F263" t="str">
        <f>VST1MSL!B260</f>
        <v>VST1MSL</v>
      </c>
      <c r="G263">
        <f>VST1MSL!C260</f>
        <v>351595.2</v>
      </c>
    </row>
    <row r="264" spans="1:7">
      <c r="A264" s="1">
        <f t="shared" si="4"/>
        <v>40339</v>
      </c>
      <c r="B264" t="str">
        <f>VST1MISL!A261</f>
        <v>10.06.2010</v>
      </c>
      <c r="C264" t="str">
        <f>VST1MISL!B261</f>
        <v>VST1MISL</v>
      </c>
      <c r="D264">
        <f>VST1MISL!C261</f>
        <v>5533.03</v>
      </c>
      <c r="E264" t="str">
        <f>VST1MSL!A261</f>
        <v>10.06.2010</v>
      </c>
      <c r="F264" t="str">
        <f>VST1MSL!B261</f>
        <v>VST1MSL</v>
      </c>
      <c r="G264">
        <f>VST1MSL!C261</f>
        <v>341681.56</v>
      </c>
    </row>
    <row r="265" spans="1:7">
      <c r="A265" s="1">
        <f t="shared" si="4"/>
        <v>40340</v>
      </c>
      <c r="B265" t="str">
        <f>VST1MISL!A262</f>
        <v>11.06.2010</v>
      </c>
      <c r="C265" t="str">
        <f>VST1MISL!B262</f>
        <v>VST1MISL</v>
      </c>
      <c r="D265">
        <f>VST1MISL!C262</f>
        <v>5604.14</v>
      </c>
      <c r="E265" t="str">
        <f>VST1MSL!A262</f>
        <v>11.06.2010</v>
      </c>
      <c r="F265" t="str">
        <f>VST1MSL!B262</f>
        <v>VST1MSL</v>
      </c>
      <c r="G265">
        <f>VST1MSL!C262</f>
        <v>336272.78</v>
      </c>
    </row>
    <row r="266" spans="1:7">
      <c r="A266" s="1">
        <f t="shared" si="4"/>
        <v>40343</v>
      </c>
      <c r="B266" t="str">
        <f>VST1MISL!A263</f>
        <v>14.06.2010</v>
      </c>
      <c r="C266" t="str">
        <f>VST1MISL!B263</f>
        <v>VST1MISL</v>
      </c>
      <c r="D266">
        <f>VST1MISL!C263</f>
        <v>5969.28</v>
      </c>
      <c r="E266" t="str">
        <f>VST1MSL!A263</f>
        <v>14.06.2010</v>
      </c>
      <c r="F266" t="str">
        <f>VST1MSL!B263</f>
        <v>VST1MSL</v>
      </c>
      <c r="G266">
        <f>VST1MSL!C263</f>
        <v>324016.58</v>
      </c>
    </row>
    <row r="267" spans="1:7">
      <c r="A267" s="1">
        <f t="shared" si="4"/>
        <v>40344</v>
      </c>
      <c r="B267" t="str">
        <f>VST1MISL!A264</f>
        <v>15.06.2010</v>
      </c>
      <c r="C267" t="str">
        <f>VST1MISL!B264</f>
        <v>VST1MISL</v>
      </c>
      <c r="D267">
        <f>VST1MISL!C264</f>
        <v>6117.98</v>
      </c>
      <c r="E267" t="str">
        <f>VST1MSL!A264</f>
        <v>15.06.2010</v>
      </c>
      <c r="F267" t="str">
        <f>VST1MSL!B264</f>
        <v>VST1MSL</v>
      </c>
      <c r="G267">
        <f>VST1MSL!C264</f>
        <v>317315.38</v>
      </c>
    </row>
    <row r="268" spans="1:7">
      <c r="A268" s="1">
        <f t="shared" si="4"/>
        <v>40345</v>
      </c>
      <c r="B268" t="str">
        <f>VST1MISL!A265</f>
        <v>16.06.2010</v>
      </c>
      <c r="C268" t="str">
        <f>VST1MISL!B265</f>
        <v>VST1MISL</v>
      </c>
      <c r="D268">
        <f>VST1MISL!C265</f>
        <v>6210.39</v>
      </c>
      <c r="E268" t="str">
        <f>VST1MSL!A265</f>
        <v>16.06.2010</v>
      </c>
      <c r="F268" t="str">
        <f>VST1MSL!B265</f>
        <v>VST1MSL</v>
      </c>
      <c r="G268">
        <f>VST1MSL!C265</f>
        <v>312786.94</v>
      </c>
    </row>
    <row r="269" spans="1:7">
      <c r="A269" s="1">
        <f t="shared" si="4"/>
        <v>40346</v>
      </c>
      <c r="B269" t="str">
        <f>VST1MISL!A266</f>
        <v>17.06.2010</v>
      </c>
      <c r="C269" t="str">
        <f>VST1MISL!B266</f>
        <v>VST1MISL</v>
      </c>
      <c r="D269">
        <f>VST1MISL!C266</f>
        <v>6186.91</v>
      </c>
      <c r="E269" t="str">
        <f>VST1MSL!A266</f>
        <v>17.06.2010</v>
      </c>
      <c r="F269" t="str">
        <f>VST1MSL!B266</f>
        <v>VST1MSL</v>
      </c>
      <c r="G269">
        <f>VST1MSL!C266</f>
        <v>315670.11</v>
      </c>
    </row>
    <row r="270" spans="1:7">
      <c r="A270" s="1">
        <f t="shared" si="4"/>
        <v>40347</v>
      </c>
      <c r="B270" t="str">
        <f>VST1MISL!A267</f>
        <v>18.06.2010</v>
      </c>
      <c r="C270" t="str">
        <f>VST1MISL!B267</f>
        <v>VST1MISL</v>
      </c>
      <c r="D270">
        <f>VST1MISL!C267</f>
        <v>6503.28</v>
      </c>
      <c r="E270" t="str">
        <f>VST1MSL!A267</f>
        <v>18.06.2010</v>
      </c>
      <c r="F270" t="str">
        <f>VST1MSL!B267</f>
        <v>VST1MSL</v>
      </c>
      <c r="G270">
        <f>VST1MSL!C267</f>
        <v>300723.96999999997</v>
      </c>
    </row>
    <row r="271" spans="1:7">
      <c r="A271" s="1">
        <f t="shared" si="4"/>
        <v>40350</v>
      </c>
      <c r="B271" t="str">
        <f>VST1MISL!A268</f>
        <v>21.06.2010</v>
      </c>
      <c r="C271" t="str">
        <f>VST1MISL!B268</f>
        <v>VST1MISL</v>
      </c>
      <c r="D271">
        <f>VST1MISL!C268</f>
        <v>6616.11</v>
      </c>
      <c r="E271" t="str">
        <f>VST1MSL!A268</f>
        <v>21.06.2010</v>
      </c>
      <c r="F271" t="str">
        <f>VST1MSL!B268</f>
        <v>VST1MSL</v>
      </c>
      <c r="G271">
        <f>VST1MSL!C268</f>
        <v>294881.13</v>
      </c>
    </row>
    <row r="272" spans="1:7">
      <c r="A272" s="1">
        <f t="shared" si="4"/>
        <v>40351</v>
      </c>
      <c r="B272" t="str">
        <f>VST1MISL!A269</f>
        <v>22.06.2010</v>
      </c>
      <c r="C272" t="str">
        <f>VST1MISL!B269</f>
        <v>VST1MISL</v>
      </c>
      <c r="D272">
        <f>VST1MISL!C269</f>
        <v>6410.57</v>
      </c>
      <c r="E272" t="str">
        <f>VST1MSL!A269</f>
        <v>22.06.2010</v>
      </c>
      <c r="F272" t="str">
        <f>VST1MSL!B269</f>
        <v>VST1MSL</v>
      </c>
      <c r="G272">
        <f>VST1MSL!C269</f>
        <v>299091.63</v>
      </c>
    </row>
    <row r="273" spans="1:7">
      <c r="A273" s="1">
        <f t="shared" si="4"/>
        <v>40352</v>
      </c>
      <c r="B273" t="str">
        <f>VST1MISL!A270</f>
        <v>23.06.2010</v>
      </c>
      <c r="C273" t="str">
        <f>VST1MISL!B270</f>
        <v>VST1MISL</v>
      </c>
      <c r="D273">
        <f>VST1MISL!C270</f>
        <v>5976.36</v>
      </c>
      <c r="E273" t="str">
        <f>VST1MSL!A270</f>
        <v>23.06.2010</v>
      </c>
      <c r="F273" t="str">
        <f>VST1MSL!B270</f>
        <v>VST1MSL</v>
      </c>
      <c r="G273">
        <f>VST1MSL!C270</f>
        <v>317040.65999999997</v>
      </c>
    </row>
    <row r="274" spans="1:7">
      <c r="A274" s="1">
        <f t="shared" si="4"/>
        <v>40353</v>
      </c>
      <c r="B274" t="str">
        <f>VST1MISL!A271</f>
        <v>24.06.2010</v>
      </c>
      <c r="C274" t="str">
        <f>VST1MISL!B271</f>
        <v>VST1MISL</v>
      </c>
      <c r="D274">
        <f>VST1MISL!C271</f>
        <v>5872.43</v>
      </c>
      <c r="E274" t="str">
        <f>VST1MSL!A271</f>
        <v>24.06.2010</v>
      </c>
      <c r="F274" t="str">
        <f>VST1MSL!B271</f>
        <v>VST1MSL</v>
      </c>
      <c r="G274">
        <f>VST1MSL!C271</f>
        <v>326194.5</v>
      </c>
    </row>
    <row r="275" spans="1:7">
      <c r="A275" s="1">
        <f t="shared" si="4"/>
        <v>40354</v>
      </c>
      <c r="B275" t="str">
        <f>VST1MISL!A272</f>
        <v>25.06.2010</v>
      </c>
      <c r="C275" t="str">
        <f>VST1MISL!B272</f>
        <v>VST1MISL</v>
      </c>
      <c r="D275">
        <f>VST1MISL!C272</f>
        <v>5776.96</v>
      </c>
      <c r="E275" t="str">
        <f>VST1MSL!A272</f>
        <v>25.06.2010</v>
      </c>
      <c r="F275" t="str">
        <f>VST1MSL!B272</f>
        <v>VST1MSL</v>
      </c>
      <c r="G275">
        <f>VST1MSL!C272</f>
        <v>329739.53999999998</v>
      </c>
    </row>
    <row r="276" spans="1:7">
      <c r="A276" s="1">
        <f t="shared" si="4"/>
        <v>40357</v>
      </c>
      <c r="B276" t="str">
        <f>VST1MISL!A273</f>
        <v>28.06.2010</v>
      </c>
      <c r="C276" t="str">
        <f>VST1MISL!B273</f>
        <v>VST1MISL</v>
      </c>
      <c r="D276">
        <f>VST1MISL!C273</f>
        <v>6001.1</v>
      </c>
      <c r="E276" t="str">
        <f>VST1MSL!A273</f>
        <v>28.06.2010</v>
      </c>
      <c r="F276" t="str">
        <f>VST1MSL!B273</f>
        <v>VST1MSL</v>
      </c>
      <c r="G276">
        <f>VST1MSL!C273</f>
        <v>318672.03999999998</v>
      </c>
    </row>
    <row r="277" spans="1:7">
      <c r="A277" s="1">
        <f t="shared" si="4"/>
        <v>40358</v>
      </c>
      <c r="B277" t="str">
        <f>VST1MISL!A274</f>
        <v>29.06.2010</v>
      </c>
      <c r="C277" t="str">
        <f>VST1MISL!B274</f>
        <v>VST1MISL</v>
      </c>
      <c r="D277">
        <f>VST1MISL!C274</f>
        <v>5347.8</v>
      </c>
      <c r="E277" t="str">
        <f>VST1MSL!A274</f>
        <v>29.06.2010</v>
      </c>
      <c r="F277" t="str">
        <f>VST1MSL!B274</f>
        <v>VST1MSL</v>
      </c>
      <c r="G277">
        <f>VST1MSL!C274</f>
        <v>344690.1</v>
      </c>
    </row>
    <row r="278" spans="1:7">
      <c r="A278" s="1">
        <f t="shared" si="4"/>
        <v>40359</v>
      </c>
      <c r="B278" t="str">
        <f>VST1MISL!A275</f>
        <v>30.06.2010</v>
      </c>
      <c r="C278" t="str">
        <f>VST1MISL!B275</f>
        <v>VST1MISL</v>
      </c>
      <c r="D278">
        <f>VST1MISL!C275</f>
        <v>5438.15</v>
      </c>
      <c r="E278" t="str">
        <f>VST1MSL!A275</f>
        <v>30.06.2010</v>
      </c>
      <c r="F278" t="str">
        <f>VST1MSL!B275</f>
        <v>VST1MSL</v>
      </c>
      <c r="G278">
        <f>VST1MSL!C275</f>
        <v>342625.04</v>
      </c>
    </row>
    <row r="279" spans="1:7">
      <c r="A279" s="1">
        <f t="shared" si="4"/>
        <v>40360</v>
      </c>
      <c r="B279" t="str">
        <f>VST1MISL!A276</f>
        <v>01.07.2010</v>
      </c>
      <c r="C279" t="str">
        <f>VST1MISL!B276</f>
        <v>VST1MISL</v>
      </c>
      <c r="D279">
        <f>VST1MISL!C276</f>
        <v>5308.26</v>
      </c>
      <c r="E279" t="str">
        <f>VST1MSL!A276</f>
        <v>01.07.2010</v>
      </c>
      <c r="F279" t="str">
        <f>VST1MSL!B276</f>
        <v>VST1MSL</v>
      </c>
      <c r="G279">
        <f>VST1MSL!C276</f>
        <v>362156.07</v>
      </c>
    </row>
    <row r="280" spans="1:7">
      <c r="A280" s="1">
        <f t="shared" si="4"/>
        <v>40361</v>
      </c>
      <c r="B280" t="str">
        <f>VST1MISL!A277</f>
        <v>02.07.2010</v>
      </c>
      <c r="C280" t="str">
        <f>VST1MISL!B277</f>
        <v>VST1MISL</v>
      </c>
      <c r="D280">
        <f>VST1MISL!C277</f>
        <v>5536.32</v>
      </c>
      <c r="E280" t="str">
        <f>VST1MSL!A277</f>
        <v>02.07.2010</v>
      </c>
      <c r="F280" t="str">
        <f>VST1MSL!B277</f>
        <v>VST1MSL</v>
      </c>
      <c r="G280">
        <f>VST1MSL!C277</f>
        <v>354757.92</v>
      </c>
    </row>
    <row r="281" spans="1:7">
      <c r="A281" s="1">
        <f t="shared" si="4"/>
        <v>40364</v>
      </c>
      <c r="B281" t="str">
        <f>VST1MISL!A278</f>
        <v>05.07.2010</v>
      </c>
      <c r="C281" t="str">
        <f>VST1MISL!B278</f>
        <v>VST1MISL</v>
      </c>
      <c r="D281">
        <f>VST1MISL!C278</f>
        <v>5569.49</v>
      </c>
      <c r="E281" t="str">
        <f>VST1MSL!A278</f>
        <v>05.07.2010</v>
      </c>
      <c r="F281" t="str">
        <f>VST1MSL!B278</f>
        <v>VST1MSL</v>
      </c>
      <c r="G281">
        <f>VST1MSL!C278</f>
        <v>348290.35</v>
      </c>
    </row>
    <row r="282" spans="1:7">
      <c r="A282" s="1">
        <f t="shared" si="4"/>
        <v>40365</v>
      </c>
      <c r="B282" t="str">
        <f>VST1MISL!A279</f>
        <v>06.07.2010</v>
      </c>
      <c r="C282" t="str">
        <f>VST1MISL!B279</f>
        <v>VST1MISL</v>
      </c>
      <c r="D282">
        <f>VST1MISL!C279</f>
        <v>5896.95</v>
      </c>
      <c r="E282" t="str">
        <f>VST1MSL!A279</f>
        <v>06.07.2010</v>
      </c>
      <c r="F282" t="str">
        <f>VST1MSL!B279</f>
        <v>VST1MSL</v>
      </c>
      <c r="G282">
        <f>VST1MSL!C279</f>
        <v>333807.3</v>
      </c>
    </row>
    <row r="283" spans="1:7">
      <c r="A283" s="1">
        <f t="shared" si="4"/>
        <v>40366</v>
      </c>
      <c r="B283" t="str">
        <f>VST1MISL!A280</f>
        <v>07.07.2010</v>
      </c>
      <c r="C283" t="str">
        <f>VST1MISL!B280</f>
        <v>VST1MISL</v>
      </c>
      <c r="D283">
        <f>VST1MISL!C280</f>
        <v>5939.47</v>
      </c>
      <c r="E283" t="str">
        <f>VST1MSL!A280</f>
        <v>07.07.2010</v>
      </c>
      <c r="F283" t="str">
        <f>VST1MSL!B280</f>
        <v>VST1MSL</v>
      </c>
      <c r="G283">
        <f>VST1MSL!C280</f>
        <v>330228.82</v>
      </c>
    </row>
    <row r="284" spans="1:7">
      <c r="A284" s="1">
        <f t="shared" si="4"/>
        <v>40367</v>
      </c>
      <c r="B284" t="str">
        <f>VST1MISL!A281</f>
        <v>08.07.2010</v>
      </c>
      <c r="C284" t="str">
        <f>VST1MISL!B281</f>
        <v>VST1MISL</v>
      </c>
      <c r="D284">
        <f>VST1MISL!C281</f>
        <v>6083.23</v>
      </c>
      <c r="E284" t="str">
        <f>VST1MSL!A281</f>
        <v>08.07.2010</v>
      </c>
      <c r="F284" t="str">
        <f>VST1MSL!B281</f>
        <v>VST1MSL</v>
      </c>
      <c r="G284">
        <f>VST1MSL!C281</f>
        <v>324477.78000000003</v>
      </c>
    </row>
    <row r="285" spans="1:7">
      <c r="A285" s="1">
        <f t="shared" si="4"/>
        <v>40368</v>
      </c>
      <c r="B285" t="str">
        <f>VST1MISL!A282</f>
        <v>09.07.2010</v>
      </c>
      <c r="C285" t="str">
        <f>VST1MISL!B282</f>
        <v>VST1MISL</v>
      </c>
      <c r="D285">
        <f>VST1MISL!C282</f>
        <v>6193.9</v>
      </c>
      <c r="E285" t="str">
        <f>VST1MSL!A282</f>
        <v>09.07.2010</v>
      </c>
      <c r="F285" t="str">
        <f>VST1MSL!B282</f>
        <v>VST1MSL</v>
      </c>
      <c r="G285">
        <f>VST1MSL!C282</f>
        <v>315951.78999999998</v>
      </c>
    </row>
    <row r="286" spans="1:7">
      <c r="A286" s="1">
        <f t="shared" si="4"/>
        <v>40371</v>
      </c>
      <c r="B286" t="str">
        <f>VST1MISL!A283</f>
        <v>12.07.2010</v>
      </c>
      <c r="C286" t="str">
        <f>VST1MISL!B283</f>
        <v>VST1MISL</v>
      </c>
      <c r="D286">
        <f>VST1MISL!C283</f>
        <v>6202.18</v>
      </c>
      <c r="E286" t="str">
        <f>VST1MSL!A283</f>
        <v>12.07.2010</v>
      </c>
      <c r="F286" t="str">
        <f>VST1MSL!B283</f>
        <v>VST1MSL</v>
      </c>
      <c r="G286">
        <f>VST1MSL!C283</f>
        <v>312791.14</v>
      </c>
    </row>
    <row r="287" spans="1:7">
      <c r="A287" s="1">
        <f t="shared" si="4"/>
        <v>40372</v>
      </c>
      <c r="B287" t="str">
        <f>VST1MISL!A284</f>
        <v>13.07.2010</v>
      </c>
      <c r="C287" t="str">
        <f>VST1MISL!B284</f>
        <v>VST1MISL</v>
      </c>
      <c r="D287">
        <f>VST1MISL!C284</f>
        <v>6363.07</v>
      </c>
      <c r="E287" t="str">
        <f>VST1MSL!A284</f>
        <v>13.07.2010</v>
      </c>
      <c r="F287" t="str">
        <f>VST1MSL!B284</f>
        <v>VST1MSL</v>
      </c>
      <c r="G287">
        <f>VST1MSL!C284</f>
        <v>308520.32000000001</v>
      </c>
    </row>
    <row r="288" spans="1:7">
      <c r="A288" s="1">
        <f t="shared" si="4"/>
        <v>40373</v>
      </c>
      <c r="B288" t="str">
        <f>VST1MISL!A285</f>
        <v>14.07.2010</v>
      </c>
      <c r="C288" t="str">
        <f>VST1MISL!B285</f>
        <v>VST1MISL</v>
      </c>
      <c r="D288">
        <f>VST1MISL!C285</f>
        <v>6393.29</v>
      </c>
      <c r="E288" t="str">
        <f>VST1MSL!A285</f>
        <v>14.07.2010</v>
      </c>
      <c r="F288" t="str">
        <f>VST1MSL!B285</f>
        <v>VST1MSL</v>
      </c>
      <c r="G288">
        <f>VST1MSL!C285</f>
        <v>309577.37</v>
      </c>
    </row>
    <row r="289" spans="1:7">
      <c r="A289" s="1">
        <f t="shared" si="4"/>
        <v>40374</v>
      </c>
      <c r="B289" t="str">
        <f>VST1MISL!A286</f>
        <v>15.07.2010</v>
      </c>
      <c r="C289" t="str">
        <f>VST1MISL!B286</f>
        <v>VST1MISL</v>
      </c>
      <c r="D289">
        <f>VST1MISL!C286</f>
        <v>6226.42</v>
      </c>
      <c r="E289" t="str">
        <f>VST1MSL!A286</f>
        <v>15.07.2010</v>
      </c>
      <c r="F289" t="str">
        <f>VST1MSL!B286</f>
        <v>VST1MSL</v>
      </c>
      <c r="G289">
        <f>VST1MSL!C286</f>
        <v>325342.34000000003</v>
      </c>
    </row>
    <row r="290" spans="1:7">
      <c r="A290" s="1">
        <f t="shared" si="4"/>
        <v>40375</v>
      </c>
      <c r="B290" t="str">
        <f>VST1MISL!A287</f>
        <v>16.07.2010</v>
      </c>
      <c r="C290" t="str">
        <f>VST1MISL!B287</f>
        <v>VST1MISL</v>
      </c>
      <c r="D290">
        <f>VST1MISL!C287</f>
        <v>6226.64</v>
      </c>
      <c r="E290" t="str">
        <f>VST1MSL!A287</f>
        <v>16.07.2010</v>
      </c>
      <c r="F290" t="str">
        <f>VST1MSL!B287</f>
        <v>VST1MSL</v>
      </c>
      <c r="G290">
        <f>VST1MSL!C287</f>
        <v>328167.81</v>
      </c>
    </row>
    <row r="291" spans="1:7">
      <c r="A291" s="1">
        <f t="shared" si="4"/>
        <v>40378</v>
      </c>
      <c r="B291" t="str">
        <f>VST1MISL!A288</f>
        <v>19.07.2010</v>
      </c>
      <c r="C291" t="str">
        <f>VST1MISL!B288</f>
        <v>VST1MISL</v>
      </c>
      <c r="D291">
        <f>VST1MISL!C288</f>
        <v>6307.72</v>
      </c>
      <c r="E291" t="str">
        <f>VST1MSL!A288</f>
        <v>19.07.2010</v>
      </c>
      <c r="F291" t="str">
        <f>VST1MSL!B288</f>
        <v>VST1MSL</v>
      </c>
      <c r="G291">
        <f>VST1MSL!C288</f>
        <v>324285.39</v>
      </c>
    </row>
    <row r="292" spans="1:7">
      <c r="A292" s="1">
        <f t="shared" si="4"/>
        <v>40379</v>
      </c>
      <c r="B292" t="str">
        <f>VST1MISL!A289</f>
        <v>20.07.2010</v>
      </c>
      <c r="C292" t="str">
        <f>VST1MISL!B289</f>
        <v>VST1MISL</v>
      </c>
      <c r="D292">
        <f>VST1MISL!C289</f>
        <v>6288.32</v>
      </c>
      <c r="E292" t="str">
        <f>VST1MSL!A289</f>
        <v>20.07.2010</v>
      </c>
      <c r="F292" t="str">
        <f>VST1MSL!B289</f>
        <v>VST1MSL</v>
      </c>
      <c r="G292">
        <f>VST1MSL!C289</f>
        <v>320820.74</v>
      </c>
    </row>
    <row r="293" spans="1:7">
      <c r="A293" s="1">
        <f t="shared" si="4"/>
        <v>40380</v>
      </c>
      <c r="B293" t="str">
        <f>VST1MISL!A290</f>
        <v>21.07.2010</v>
      </c>
      <c r="C293" t="str">
        <f>VST1MISL!B290</f>
        <v>VST1MISL</v>
      </c>
      <c r="D293">
        <f>VST1MISL!C290</f>
        <v>6397.5</v>
      </c>
      <c r="E293" t="str">
        <f>VST1MSL!A290</f>
        <v>21.07.2010</v>
      </c>
      <c r="F293" t="str">
        <f>VST1MSL!B290</f>
        <v>VST1MSL</v>
      </c>
      <c r="G293">
        <f>VST1MSL!C290</f>
        <v>311624.3</v>
      </c>
    </row>
    <row r="294" spans="1:7">
      <c r="A294" s="1">
        <f t="shared" si="4"/>
        <v>40381</v>
      </c>
      <c r="B294" t="str">
        <f>VST1MISL!A291</f>
        <v>22.07.2010</v>
      </c>
      <c r="C294" t="str">
        <f>VST1MISL!B291</f>
        <v>VST1MISL</v>
      </c>
      <c r="D294">
        <f>VST1MISL!C291</f>
        <v>6708.48</v>
      </c>
      <c r="E294" t="str">
        <f>VST1MSL!A291</f>
        <v>22.07.2010</v>
      </c>
      <c r="F294" t="str">
        <f>VST1MSL!B291</f>
        <v>VST1MSL</v>
      </c>
      <c r="G294">
        <f>VST1MSL!C291</f>
        <v>300481.64</v>
      </c>
    </row>
    <row r="295" spans="1:7">
      <c r="A295" s="1">
        <f t="shared" si="4"/>
        <v>40382</v>
      </c>
      <c r="B295" t="str">
        <f>VST1MISL!A292</f>
        <v>23.07.2010</v>
      </c>
      <c r="C295" t="str">
        <f>VST1MISL!B292</f>
        <v>VST1MISL</v>
      </c>
      <c r="D295">
        <f>VST1MISL!C292</f>
        <v>6702.87</v>
      </c>
      <c r="E295" t="str">
        <f>VST1MSL!A292</f>
        <v>23.07.2010</v>
      </c>
      <c r="F295" t="str">
        <f>VST1MSL!B292</f>
        <v>VST1MSL</v>
      </c>
      <c r="G295">
        <f>VST1MSL!C292</f>
        <v>296041.61</v>
      </c>
    </row>
    <row r="296" spans="1:7">
      <c r="A296" s="1">
        <f t="shared" si="4"/>
        <v>40385</v>
      </c>
      <c r="B296" t="str">
        <f>VST1MISL!A293</f>
        <v>26.07.2010</v>
      </c>
      <c r="C296" t="str">
        <f>VST1MISL!B293</f>
        <v>VST1MISL</v>
      </c>
      <c r="D296">
        <f>VST1MISL!C293</f>
        <v>6885.72</v>
      </c>
      <c r="E296" t="str">
        <f>VST1MSL!A293</f>
        <v>26.07.2010</v>
      </c>
      <c r="F296" t="str">
        <f>VST1MSL!B293</f>
        <v>VST1MSL</v>
      </c>
      <c r="G296">
        <f>VST1MSL!C293</f>
        <v>292925.7</v>
      </c>
    </row>
    <row r="297" spans="1:7">
      <c r="A297" s="1">
        <f t="shared" si="4"/>
        <v>40386</v>
      </c>
      <c r="B297" t="str">
        <f>VST1MISL!A294</f>
        <v>27.07.2010</v>
      </c>
      <c r="C297" t="str">
        <f>VST1MISL!B294</f>
        <v>VST1MISL</v>
      </c>
      <c r="D297">
        <f>VST1MISL!C294</f>
        <v>7042.83</v>
      </c>
      <c r="E297" t="str">
        <f>VST1MSL!A294</f>
        <v>27.07.2010</v>
      </c>
      <c r="F297" t="str">
        <f>VST1MSL!B294</f>
        <v>VST1MSL</v>
      </c>
      <c r="G297">
        <f>VST1MSL!C294</f>
        <v>288047.40000000002</v>
      </c>
    </row>
    <row r="298" spans="1:7">
      <c r="A298" s="1">
        <f t="shared" si="4"/>
        <v>40387</v>
      </c>
      <c r="B298" t="str">
        <f>VST1MISL!A295</f>
        <v>28.07.2010</v>
      </c>
      <c r="C298" t="str">
        <f>VST1MISL!B295</f>
        <v>VST1MISL</v>
      </c>
      <c r="D298">
        <f>VST1MISL!C295</f>
        <v>7010.22</v>
      </c>
      <c r="E298" t="str">
        <f>VST1MSL!A295</f>
        <v>28.07.2010</v>
      </c>
      <c r="F298" t="str">
        <f>VST1MSL!B295</f>
        <v>VST1MSL</v>
      </c>
      <c r="G298">
        <f>VST1MSL!C295</f>
        <v>290239.2</v>
      </c>
    </row>
    <row r="299" spans="1:7">
      <c r="A299" s="1">
        <f t="shared" si="4"/>
        <v>40388</v>
      </c>
      <c r="B299" t="str">
        <f>VST1MISL!A296</f>
        <v>29.07.2010</v>
      </c>
      <c r="C299" t="str">
        <f>VST1MISL!B296</f>
        <v>VST1MISL</v>
      </c>
      <c r="D299">
        <f>VST1MISL!C296</f>
        <v>6981.35</v>
      </c>
      <c r="E299" t="str">
        <f>VST1MSL!A296</f>
        <v>29.07.2010</v>
      </c>
      <c r="F299" t="str">
        <f>VST1MSL!B296</f>
        <v>VST1MSL</v>
      </c>
      <c r="G299">
        <f>VST1MSL!C296</f>
        <v>293972.08</v>
      </c>
    </row>
    <row r="300" spans="1:7">
      <c r="A300" s="1">
        <f t="shared" si="4"/>
        <v>40389</v>
      </c>
      <c r="B300" t="str">
        <f>VST1MISL!A297</f>
        <v>30.07.2010</v>
      </c>
      <c r="C300" t="str">
        <f>VST1MISL!B297</f>
        <v>VST1MISL</v>
      </c>
      <c r="D300">
        <f>VST1MISL!C297</f>
        <v>6947.05</v>
      </c>
      <c r="E300" t="str">
        <f>VST1MSL!A297</f>
        <v>30.07.2010</v>
      </c>
      <c r="F300" t="str">
        <f>VST1MSL!B297</f>
        <v>VST1MSL</v>
      </c>
      <c r="G300">
        <f>VST1MSL!C297</f>
        <v>292402.99</v>
      </c>
    </row>
    <row r="301" spans="1:7">
      <c r="A301" s="1">
        <f t="shared" si="4"/>
        <v>40392</v>
      </c>
      <c r="B301" t="str">
        <f>VST1MISL!A298</f>
        <v>02.08.2010</v>
      </c>
      <c r="C301" t="str">
        <f>VST1MISL!B298</f>
        <v>VST1MISL</v>
      </c>
      <c r="D301">
        <f>VST1MISL!C298</f>
        <v>7171.83</v>
      </c>
      <c r="E301" t="str">
        <f>VST1MSL!A298</f>
        <v>02.08.2010</v>
      </c>
      <c r="F301" t="str">
        <f>VST1MSL!B298</f>
        <v>VST1MSL</v>
      </c>
      <c r="G301">
        <f>VST1MSL!C298</f>
        <v>289809.8</v>
      </c>
    </row>
    <row r="302" spans="1:7">
      <c r="A302" s="1">
        <f t="shared" si="4"/>
        <v>40393</v>
      </c>
      <c r="B302" t="str">
        <f>VST1MISL!A299</f>
        <v>03.08.2010</v>
      </c>
      <c r="C302" t="str">
        <f>VST1MISL!B299</f>
        <v>VST1MISL</v>
      </c>
      <c r="D302">
        <f>VST1MISL!C299</f>
        <v>7253.34</v>
      </c>
      <c r="E302" t="str">
        <f>VST1MSL!A299</f>
        <v>03.08.2010</v>
      </c>
      <c r="F302" t="str">
        <f>VST1MSL!B299</f>
        <v>VST1MSL</v>
      </c>
      <c r="G302">
        <f>VST1MSL!C299</f>
        <v>287742.55</v>
      </c>
    </row>
    <row r="303" spans="1:7">
      <c r="A303" s="1">
        <f t="shared" si="4"/>
        <v>40394</v>
      </c>
      <c r="B303" t="str">
        <f>VST1MISL!A300</f>
        <v>04.08.2010</v>
      </c>
      <c r="C303" t="str">
        <f>VST1MISL!B300</f>
        <v>VST1MISL</v>
      </c>
      <c r="D303">
        <f>VST1MISL!C300</f>
        <v>7368.01</v>
      </c>
      <c r="E303" t="str">
        <f>VST1MSL!A300</f>
        <v>04.08.2010</v>
      </c>
      <c r="F303" t="str">
        <f>VST1MSL!B300</f>
        <v>VST1MSL</v>
      </c>
      <c r="G303">
        <f>VST1MSL!C300</f>
        <v>279690.40000000002</v>
      </c>
    </row>
    <row r="304" spans="1:7">
      <c r="A304" s="1">
        <f t="shared" si="4"/>
        <v>40395</v>
      </c>
      <c r="B304" t="str">
        <f>VST1MISL!A301</f>
        <v>05.08.2010</v>
      </c>
      <c r="C304" t="str">
        <f>VST1MISL!B301</f>
        <v>VST1MISL</v>
      </c>
      <c r="D304">
        <f>VST1MISL!C301</f>
        <v>7395.53</v>
      </c>
      <c r="E304" t="str">
        <f>VST1MSL!A301</f>
        <v>05.08.2010</v>
      </c>
      <c r="F304" t="str">
        <f>VST1MSL!B301</f>
        <v>VST1MSL</v>
      </c>
      <c r="G304">
        <f>VST1MSL!C301</f>
        <v>278913.75</v>
      </c>
    </row>
    <row r="305" spans="1:7">
      <c r="A305" s="1">
        <f t="shared" si="4"/>
        <v>40396</v>
      </c>
      <c r="B305" t="str">
        <f>VST1MISL!A302</f>
        <v>06.08.2010</v>
      </c>
      <c r="C305" t="str">
        <f>VST1MISL!B302</f>
        <v>VST1MISL</v>
      </c>
      <c r="D305">
        <f>VST1MISL!C302</f>
        <v>7149.91</v>
      </c>
      <c r="E305" t="str">
        <f>VST1MSL!A302</f>
        <v>06.08.2010</v>
      </c>
      <c r="F305" t="str">
        <f>VST1MSL!B302</f>
        <v>VST1MSL</v>
      </c>
      <c r="G305">
        <f>VST1MSL!C302</f>
        <v>293676.78999999998</v>
      </c>
    </row>
    <row r="306" spans="1:7">
      <c r="A306" s="1">
        <f t="shared" si="4"/>
        <v>40399</v>
      </c>
      <c r="B306" t="str">
        <f>VST1MISL!A303</f>
        <v>09.08.2010</v>
      </c>
      <c r="C306" t="str">
        <f>VST1MISL!B303</f>
        <v>VST1MISL</v>
      </c>
      <c r="D306">
        <f>VST1MISL!C303</f>
        <v>7451.07</v>
      </c>
      <c r="E306" t="str">
        <f>VST1MSL!A303</f>
        <v>09.08.2010</v>
      </c>
      <c r="F306" t="str">
        <f>VST1MSL!B303</f>
        <v>VST1MSL</v>
      </c>
      <c r="G306">
        <f>VST1MSL!C303</f>
        <v>279115.44</v>
      </c>
    </row>
    <row r="307" spans="1:7">
      <c r="A307" s="1">
        <f t="shared" si="4"/>
        <v>40400</v>
      </c>
      <c r="B307" t="str">
        <f>VST1MISL!A304</f>
        <v>10.08.2010</v>
      </c>
      <c r="C307" t="str">
        <f>VST1MISL!B304</f>
        <v>VST1MISL</v>
      </c>
      <c r="D307">
        <f>VST1MISL!C304</f>
        <v>7079.68</v>
      </c>
      <c r="E307" t="str">
        <f>VST1MSL!A304</f>
        <v>10.08.2010</v>
      </c>
      <c r="F307" t="str">
        <f>VST1MSL!B304</f>
        <v>VST1MSL</v>
      </c>
      <c r="G307">
        <f>VST1MSL!C304</f>
        <v>286260.05</v>
      </c>
    </row>
    <row r="308" spans="1:7">
      <c r="A308" s="1">
        <f t="shared" si="4"/>
        <v>40401</v>
      </c>
      <c r="B308" t="str">
        <f>VST1MISL!A305</f>
        <v>11.08.2010</v>
      </c>
      <c r="C308" t="str">
        <f>VST1MISL!B305</f>
        <v>VST1MISL</v>
      </c>
      <c r="D308">
        <f>VST1MISL!C305</f>
        <v>6580.37</v>
      </c>
      <c r="E308" t="str">
        <f>VST1MSL!A305</f>
        <v>11.08.2010</v>
      </c>
      <c r="F308" t="str">
        <f>VST1MSL!B305</f>
        <v>VST1MSL</v>
      </c>
      <c r="G308">
        <f>VST1MSL!C305</f>
        <v>298177.27</v>
      </c>
    </row>
    <row r="309" spans="1:7">
      <c r="A309" s="1">
        <f t="shared" si="4"/>
        <v>40402</v>
      </c>
      <c r="B309" t="str">
        <f>VST1MISL!A306</f>
        <v>12.08.2010</v>
      </c>
      <c r="C309" t="str">
        <f>VST1MISL!B306</f>
        <v>VST1MISL</v>
      </c>
      <c r="D309">
        <f>VST1MISL!C306</f>
        <v>6572.2</v>
      </c>
      <c r="E309" t="str">
        <f>VST1MSL!A306</f>
        <v>12.08.2010</v>
      </c>
      <c r="F309" t="str">
        <f>VST1MSL!B306</f>
        <v>VST1MSL</v>
      </c>
      <c r="G309">
        <f>VST1MSL!C306</f>
        <v>295934.88</v>
      </c>
    </row>
    <row r="310" spans="1:7">
      <c r="A310" s="1">
        <f t="shared" si="4"/>
        <v>40403</v>
      </c>
      <c r="B310" t="str">
        <f>VST1MISL!A307</f>
        <v>13.08.2010</v>
      </c>
      <c r="C310" t="str">
        <f>VST1MISL!B307</f>
        <v>VST1MISL</v>
      </c>
      <c r="D310">
        <f>VST1MISL!C307</f>
        <v>6463.99</v>
      </c>
      <c r="E310" t="str">
        <f>VST1MSL!A307</f>
        <v>13.08.2010</v>
      </c>
      <c r="F310" t="str">
        <f>VST1MSL!B307</f>
        <v>VST1MSL</v>
      </c>
      <c r="G310">
        <f>VST1MSL!C307</f>
        <v>296550.44</v>
      </c>
    </row>
    <row r="311" spans="1:7">
      <c r="A311" s="1">
        <f t="shared" si="4"/>
        <v>40406</v>
      </c>
      <c r="B311" t="str">
        <f>VST1MISL!A308</f>
        <v>16.08.2010</v>
      </c>
      <c r="C311" t="str">
        <f>VST1MISL!B308</f>
        <v>VST1MISL</v>
      </c>
      <c r="D311">
        <f>VST1MISL!C308</f>
        <v>6432.87</v>
      </c>
      <c r="E311" t="str">
        <f>VST1MSL!A308</f>
        <v>16.08.2010</v>
      </c>
      <c r="F311" t="str">
        <f>VST1MSL!B308</f>
        <v>VST1MSL</v>
      </c>
      <c r="G311">
        <f>VST1MSL!C308</f>
        <v>301679.02</v>
      </c>
    </row>
    <row r="312" spans="1:7">
      <c r="A312" s="1">
        <f t="shared" si="4"/>
        <v>40407</v>
      </c>
      <c r="B312" t="str">
        <f>VST1MISL!A309</f>
        <v>17.08.2010</v>
      </c>
      <c r="C312" t="str">
        <f>VST1MISL!B309</f>
        <v>VST1MISL</v>
      </c>
      <c r="D312">
        <f>VST1MISL!C309</f>
        <v>6750.58</v>
      </c>
      <c r="E312" t="str">
        <f>VST1MSL!A309</f>
        <v>17.08.2010</v>
      </c>
      <c r="F312" t="str">
        <f>VST1MSL!B309</f>
        <v>VST1MSL</v>
      </c>
      <c r="G312">
        <f>VST1MSL!C309</f>
        <v>287463.73</v>
      </c>
    </row>
    <row r="313" spans="1:7">
      <c r="A313" s="1">
        <f t="shared" si="4"/>
        <v>40408</v>
      </c>
      <c r="B313" t="str">
        <f>VST1MISL!A310</f>
        <v>18.08.2010</v>
      </c>
      <c r="C313" t="str">
        <f>VST1MISL!B310</f>
        <v>VST1MISL</v>
      </c>
      <c r="D313">
        <f>VST1MISL!C310</f>
        <v>6944.55</v>
      </c>
      <c r="E313" t="str">
        <f>VST1MSL!A310</f>
        <v>18.08.2010</v>
      </c>
      <c r="F313" t="str">
        <f>VST1MSL!B310</f>
        <v>VST1MSL</v>
      </c>
      <c r="G313">
        <f>VST1MSL!C310</f>
        <v>278225.03000000003</v>
      </c>
    </row>
    <row r="314" spans="1:7">
      <c r="A314" s="1">
        <f t="shared" si="4"/>
        <v>40409</v>
      </c>
      <c r="B314" t="str">
        <f>VST1MISL!A311</f>
        <v>19.08.2010</v>
      </c>
      <c r="C314" t="str">
        <f>VST1MISL!B311</f>
        <v>VST1MISL</v>
      </c>
      <c r="D314">
        <f>VST1MISL!C311</f>
        <v>6659.1</v>
      </c>
      <c r="E314" t="str">
        <f>VST1MSL!A311</f>
        <v>19.08.2010</v>
      </c>
      <c r="F314" t="str">
        <f>VST1MSL!B311</f>
        <v>VST1MSL</v>
      </c>
      <c r="G314">
        <f>VST1MSL!C311</f>
        <v>289789.5</v>
      </c>
    </row>
    <row r="315" spans="1:7">
      <c r="A315" s="1">
        <f t="shared" si="4"/>
        <v>40410</v>
      </c>
      <c r="B315" t="str">
        <f>VST1MISL!A312</f>
        <v>20.08.2010</v>
      </c>
      <c r="C315" t="str">
        <f>VST1MISL!B312</f>
        <v>VST1MISL</v>
      </c>
      <c r="D315">
        <f>VST1MISL!C312</f>
        <v>6596.22</v>
      </c>
      <c r="E315" t="str">
        <f>VST1MSL!A312</f>
        <v>20.08.2010</v>
      </c>
      <c r="F315" t="str">
        <f>VST1MSL!B312</f>
        <v>VST1MSL</v>
      </c>
      <c r="G315">
        <f>VST1MSL!C312</f>
        <v>284168.93</v>
      </c>
    </row>
    <row r="316" spans="1:7">
      <c r="A316" s="1">
        <f t="shared" si="4"/>
        <v>40413</v>
      </c>
      <c r="B316" t="str">
        <f>VST1MISL!A313</f>
        <v>23.08.2010</v>
      </c>
      <c r="C316" t="str">
        <f>VST1MISL!B313</f>
        <v>VST1MISL</v>
      </c>
      <c r="D316">
        <f>VST1MISL!C313</f>
        <v>6789.89</v>
      </c>
      <c r="E316" t="str">
        <f>VST1MSL!A313</f>
        <v>23.08.2010</v>
      </c>
      <c r="F316" t="str">
        <f>VST1MSL!B313</f>
        <v>VST1MSL</v>
      </c>
      <c r="G316">
        <f>VST1MSL!C313</f>
        <v>273913.93</v>
      </c>
    </row>
    <row r="317" spans="1:7">
      <c r="A317" s="1">
        <f t="shared" si="4"/>
        <v>40414</v>
      </c>
      <c r="B317" t="str">
        <f>VST1MISL!A314</f>
        <v>24.08.2010</v>
      </c>
      <c r="C317" t="str">
        <f>VST1MISL!B314</f>
        <v>VST1MISL</v>
      </c>
      <c r="D317">
        <f>VST1MISL!C314</f>
        <v>6573.42</v>
      </c>
      <c r="E317" t="str">
        <f>VST1MSL!A314</f>
        <v>24.08.2010</v>
      </c>
      <c r="F317" t="str">
        <f>VST1MSL!B314</f>
        <v>VST1MSL</v>
      </c>
      <c r="G317">
        <f>VST1MSL!C314</f>
        <v>283636.56</v>
      </c>
    </row>
    <row r="318" spans="1:7">
      <c r="A318" s="1">
        <f t="shared" si="4"/>
        <v>40415</v>
      </c>
      <c r="B318" t="str">
        <f>VST1MISL!A315</f>
        <v>25.08.2010</v>
      </c>
      <c r="C318" t="str">
        <f>VST1MISL!B315</f>
        <v>VST1MISL</v>
      </c>
      <c r="D318">
        <f>VST1MISL!C315</f>
        <v>6385.63</v>
      </c>
      <c r="E318" t="str">
        <f>VST1MSL!A315</f>
        <v>25.08.2010</v>
      </c>
      <c r="F318" t="str">
        <f>VST1MSL!B315</f>
        <v>VST1MSL</v>
      </c>
      <c r="G318">
        <f>VST1MSL!C315</f>
        <v>288860.31</v>
      </c>
    </row>
    <row r="319" spans="1:7">
      <c r="A319" s="1">
        <f t="shared" si="4"/>
        <v>40416</v>
      </c>
      <c r="B319" t="str">
        <f>VST1MISL!A316</f>
        <v>26.08.2010</v>
      </c>
      <c r="C319" t="str">
        <f>VST1MISL!B316</f>
        <v>VST1MISL</v>
      </c>
      <c r="D319">
        <f>VST1MISL!C316</f>
        <v>6591.78</v>
      </c>
      <c r="E319" t="str">
        <f>VST1MSL!A316</f>
        <v>26.08.2010</v>
      </c>
      <c r="F319" t="str">
        <f>VST1MSL!B316</f>
        <v>VST1MSL</v>
      </c>
      <c r="G319">
        <f>VST1MSL!C316</f>
        <v>284569.14</v>
      </c>
    </row>
    <row r="320" spans="1:7">
      <c r="A320" s="1">
        <f t="shared" si="4"/>
        <v>40417</v>
      </c>
      <c r="B320" t="str">
        <f>VST1MISL!A317</f>
        <v>27.08.2010</v>
      </c>
      <c r="C320" t="str">
        <f>VST1MISL!B317</f>
        <v>VST1MISL</v>
      </c>
      <c r="D320">
        <f>VST1MISL!C317</f>
        <v>6736.81</v>
      </c>
      <c r="E320" t="str">
        <f>VST1MSL!A317</f>
        <v>27.08.2010</v>
      </c>
      <c r="F320" t="str">
        <f>VST1MSL!B317</f>
        <v>VST1MSL</v>
      </c>
      <c r="G320">
        <f>VST1MSL!C317</f>
        <v>277173.21000000002</v>
      </c>
    </row>
    <row r="321" spans="1:7">
      <c r="A321" s="1">
        <f t="shared" si="4"/>
        <v>40420</v>
      </c>
      <c r="B321" t="str">
        <f>VST1MISL!A318</f>
        <v>30.08.2010</v>
      </c>
      <c r="C321" t="str">
        <f>VST1MISL!B318</f>
        <v>VST1MISL</v>
      </c>
      <c r="D321">
        <f>VST1MISL!C318</f>
        <v>6787.67</v>
      </c>
      <c r="E321" t="str">
        <f>VST1MSL!A318</f>
        <v>30.08.2010</v>
      </c>
      <c r="F321" t="str">
        <f>VST1MSL!B318</f>
        <v>VST1MSL</v>
      </c>
      <c r="G321">
        <f>VST1MSL!C318</f>
        <v>273380.23</v>
      </c>
    </row>
    <row r="322" spans="1:7">
      <c r="A322" s="1">
        <f t="shared" si="4"/>
        <v>40421</v>
      </c>
      <c r="B322" t="str">
        <f>VST1MISL!A319</f>
        <v>31.08.2010</v>
      </c>
      <c r="C322" t="str">
        <f>VST1MISL!B319</f>
        <v>VST1MISL</v>
      </c>
      <c r="D322">
        <f>VST1MISL!C319</f>
        <v>6819.79</v>
      </c>
      <c r="E322" t="str">
        <f>VST1MSL!A319</f>
        <v>31.08.2010</v>
      </c>
      <c r="F322" t="str">
        <f>VST1MSL!B319</f>
        <v>VST1MSL</v>
      </c>
      <c r="G322">
        <f>VST1MSL!C319</f>
        <v>272882.46999999997</v>
      </c>
    </row>
    <row r="323" spans="1:7">
      <c r="A323" s="1">
        <f t="shared" si="4"/>
        <v>40422</v>
      </c>
      <c r="B323" t="str">
        <f>VST1MISL!A320</f>
        <v>01.09.2010</v>
      </c>
      <c r="C323" t="str">
        <f>VST1MISL!B320</f>
        <v>VST1MISL</v>
      </c>
      <c r="D323">
        <f>VST1MISL!C320</f>
        <v>7333.65</v>
      </c>
      <c r="E323" t="str">
        <f>VST1MSL!A320</f>
        <v>01.09.2010</v>
      </c>
      <c r="F323" t="str">
        <f>VST1MSL!B320</f>
        <v>VST1MSL</v>
      </c>
      <c r="G323">
        <f>VST1MSL!C320</f>
        <v>256628.95</v>
      </c>
    </row>
    <row r="324" spans="1:7">
      <c r="A324" s="1">
        <f t="shared" si="4"/>
        <v>40423</v>
      </c>
      <c r="B324" t="str">
        <f>VST1MISL!A321</f>
        <v>02.09.2010</v>
      </c>
      <c r="C324" t="str">
        <f>VST1MISL!B321</f>
        <v>VST1MISL</v>
      </c>
      <c r="D324">
        <f>VST1MISL!C321</f>
        <v>7446.93</v>
      </c>
      <c r="E324" t="str">
        <f>VST1MSL!A321</f>
        <v>02.09.2010</v>
      </c>
      <c r="F324" t="str">
        <f>VST1MSL!B321</f>
        <v>VST1MSL</v>
      </c>
      <c r="G324">
        <f>VST1MSL!C321</f>
        <v>252413.05</v>
      </c>
    </row>
    <row r="325" spans="1:7">
      <c r="A325" s="1">
        <f t="shared" si="4"/>
        <v>40424</v>
      </c>
      <c r="B325" t="str">
        <f>VST1MISL!A322</f>
        <v>03.09.2010</v>
      </c>
      <c r="C325" t="str">
        <f>VST1MISL!B322</f>
        <v>VST1MISL</v>
      </c>
      <c r="D325">
        <f>VST1MISL!C322</f>
        <v>7707.38</v>
      </c>
      <c r="E325" t="str">
        <f>VST1MSL!A322</f>
        <v>03.09.2010</v>
      </c>
      <c r="F325" t="str">
        <f>VST1MSL!B322</f>
        <v>VST1MSL</v>
      </c>
      <c r="G325">
        <f>VST1MSL!C322</f>
        <v>244837.48</v>
      </c>
    </row>
    <row r="326" spans="1:7">
      <c r="A326" s="1">
        <f t="shared" ref="A326:A389" si="5">DATE(RIGHT(B326,4),MID(B326,4,2),LEFT(B326,2))</f>
        <v>40427</v>
      </c>
      <c r="B326" t="str">
        <f>VST1MISL!A323</f>
        <v>06.09.2010</v>
      </c>
      <c r="C326" t="str">
        <f>VST1MISL!B323</f>
        <v>VST1MISL</v>
      </c>
      <c r="D326">
        <f>VST1MISL!C323</f>
        <v>7921.62</v>
      </c>
      <c r="E326" t="str">
        <f>VST1MSL!A323</f>
        <v>06.09.2010</v>
      </c>
      <c r="F326" t="str">
        <f>VST1MSL!B323</f>
        <v>VST1MSL</v>
      </c>
      <c r="G326">
        <f>VST1MSL!C323</f>
        <v>238436.28</v>
      </c>
    </row>
    <row r="327" spans="1:7">
      <c r="A327" s="1">
        <f t="shared" si="5"/>
        <v>40428</v>
      </c>
      <c r="B327" t="str">
        <f>VST1MISL!A324</f>
        <v>07.09.2010</v>
      </c>
      <c r="C327" t="str">
        <f>VST1MISL!B324</f>
        <v>VST1MISL</v>
      </c>
      <c r="D327">
        <f>VST1MISL!C324</f>
        <v>7673.02</v>
      </c>
      <c r="E327" t="str">
        <f>VST1MSL!A324</f>
        <v>07.09.2010</v>
      </c>
      <c r="F327" t="str">
        <f>VST1MSL!B324</f>
        <v>VST1MSL</v>
      </c>
      <c r="G327">
        <f>VST1MSL!C324</f>
        <v>240235.68</v>
      </c>
    </row>
    <row r="328" spans="1:7">
      <c r="A328" s="1">
        <f t="shared" si="5"/>
        <v>40429</v>
      </c>
      <c r="B328" t="str">
        <f>VST1MISL!A325</f>
        <v>08.09.2010</v>
      </c>
      <c r="C328" t="str">
        <f>VST1MISL!B325</f>
        <v>VST1MISL</v>
      </c>
      <c r="D328">
        <f>VST1MISL!C325</f>
        <v>7757.5</v>
      </c>
      <c r="E328" t="str">
        <f>VST1MSL!A325</f>
        <v>08.09.2010</v>
      </c>
      <c r="F328" t="str">
        <f>VST1MSL!B325</f>
        <v>VST1MSL</v>
      </c>
      <c r="G328">
        <f>VST1MSL!C325</f>
        <v>238246.36</v>
      </c>
    </row>
    <row r="329" spans="1:7">
      <c r="A329" s="1">
        <f t="shared" si="5"/>
        <v>40430</v>
      </c>
      <c r="B329" t="str">
        <f>VST1MISL!A326</f>
        <v>09.09.2010</v>
      </c>
      <c r="C329" t="str">
        <f>VST1MISL!B326</f>
        <v>VST1MISL</v>
      </c>
      <c r="D329">
        <f>VST1MISL!C326</f>
        <v>7936.79</v>
      </c>
      <c r="E329" t="str">
        <f>VST1MSL!A326</f>
        <v>09.09.2010</v>
      </c>
      <c r="F329" t="str">
        <f>VST1MSL!B326</f>
        <v>VST1MSL</v>
      </c>
      <c r="G329">
        <f>VST1MSL!C326</f>
        <v>232256.5</v>
      </c>
    </row>
    <row r="330" spans="1:7">
      <c r="A330" s="1">
        <f t="shared" si="5"/>
        <v>40431</v>
      </c>
      <c r="B330" t="str">
        <f>VST1MISL!A327</f>
        <v>10.09.2010</v>
      </c>
      <c r="C330" t="str">
        <f>VST1MISL!B327</f>
        <v>VST1MISL</v>
      </c>
      <c r="D330">
        <f>VST1MISL!C327</f>
        <v>7863.17</v>
      </c>
      <c r="E330" t="str">
        <f>VST1MSL!A327</f>
        <v>10.09.2010</v>
      </c>
      <c r="F330" t="str">
        <f>VST1MSL!B327</f>
        <v>VST1MSL</v>
      </c>
      <c r="G330">
        <f>VST1MSL!C327</f>
        <v>233936.5</v>
      </c>
    </row>
    <row r="331" spans="1:7">
      <c r="A331" s="1">
        <f t="shared" si="5"/>
        <v>40434</v>
      </c>
      <c r="B331" t="str">
        <f>VST1MISL!A328</f>
        <v>13.09.2010</v>
      </c>
      <c r="C331" t="str">
        <f>VST1MISL!B328</f>
        <v>VST1MISL</v>
      </c>
      <c r="D331">
        <f>VST1MISL!C328</f>
        <v>8258.94</v>
      </c>
      <c r="E331" t="str">
        <f>VST1MSL!A328</f>
        <v>13.09.2010</v>
      </c>
      <c r="F331" t="str">
        <f>VST1MSL!B328</f>
        <v>VST1MSL</v>
      </c>
      <c r="G331">
        <f>VST1MSL!C328</f>
        <v>227383.62</v>
      </c>
    </row>
    <row r="332" spans="1:7">
      <c r="A332" s="1">
        <f t="shared" si="5"/>
        <v>40435</v>
      </c>
      <c r="B332" t="str">
        <f>VST1MISL!A329</f>
        <v>14.09.2010</v>
      </c>
      <c r="C332" t="str">
        <f>VST1MISL!B329</f>
        <v>VST1MISL</v>
      </c>
      <c r="D332">
        <f>VST1MISL!C329</f>
        <v>8519.4500000000007</v>
      </c>
      <c r="E332" t="str">
        <f>VST1MSL!A329</f>
        <v>14.09.2010</v>
      </c>
      <c r="F332" t="str">
        <f>VST1MSL!B329</f>
        <v>VST1MSL</v>
      </c>
      <c r="G332">
        <f>VST1MSL!C329</f>
        <v>223768.67</v>
      </c>
    </row>
    <row r="333" spans="1:7">
      <c r="A333" s="1">
        <f t="shared" si="5"/>
        <v>40436</v>
      </c>
      <c r="B333" t="str">
        <f>VST1MISL!A330</f>
        <v>15.09.2010</v>
      </c>
      <c r="C333" t="str">
        <f>VST1MISL!B330</f>
        <v>VST1MISL</v>
      </c>
      <c r="D333">
        <f>VST1MISL!C330</f>
        <v>8679.35</v>
      </c>
      <c r="E333" t="str">
        <f>VST1MSL!A330</f>
        <v>15.09.2010</v>
      </c>
      <c r="F333" t="str">
        <f>VST1MSL!B330</f>
        <v>VST1MSL</v>
      </c>
      <c r="G333">
        <f>VST1MSL!C330</f>
        <v>221300.36</v>
      </c>
    </row>
    <row r="334" spans="1:7">
      <c r="A334" s="1">
        <f t="shared" si="5"/>
        <v>40437</v>
      </c>
      <c r="B334" t="str">
        <f>VST1MISL!A331</f>
        <v>16.09.2010</v>
      </c>
      <c r="C334" t="str">
        <f>VST1MISL!B331</f>
        <v>VST1MISL</v>
      </c>
      <c r="D334">
        <f>VST1MISL!C331</f>
        <v>8661.7199999999993</v>
      </c>
      <c r="E334" t="str">
        <f>VST1MSL!A331</f>
        <v>16.09.2010</v>
      </c>
      <c r="F334" t="str">
        <f>VST1MSL!B331</f>
        <v>VST1MSL</v>
      </c>
      <c r="G334">
        <f>VST1MSL!C331</f>
        <v>224158.44</v>
      </c>
    </row>
    <row r="335" spans="1:7">
      <c r="A335" s="1">
        <f t="shared" si="5"/>
        <v>40438</v>
      </c>
      <c r="B335" t="str">
        <f>VST1MISL!A332</f>
        <v>17.09.2010</v>
      </c>
      <c r="C335" t="str">
        <f>VST1MISL!B332</f>
        <v>VST1MISL</v>
      </c>
      <c r="D335">
        <f>VST1MISL!C332</f>
        <v>8599.82</v>
      </c>
      <c r="E335" t="str">
        <f>VST1MSL!A332</f>
        <v>17.09.2010</v>
      </c>
      <c r="F335" t="str">
        <f>VST1MSL!B332</f>
        <v>VST1MSL</v>
      </c>
      <c r="G335">
        <f>VST1MSL!C332</f>
        <v>223619.94</v>
      </c>
    </row>
    <row r="336" spans="1:7">
      <c r="A336" s="1">
        <f t="shared" si="5"/>
        <v>40441</v>
      </c>
      <c r="B336" t="str">
        <f>VST1MISL!A333</f>
        <v>20.09.2010</v>
      </c>
      <c r="C336" t="str">
        <f>VST1MISL!B333</f>
        <v>VST1MISL</v>
      </c>
      <c r="D336">
        <f>VST1MISL!C333</f>
        <v>8885.26</v>
      </c>
      <c r="E336" t="str">
        <f>VST1MSL!A333</f>
        <v>20.09.2010</v>
      </c>
      <c r="F336" t="str">
        <f>VST1MSL!B333</f>
        <v>VST1MSL</v>
      </c>
      <c r="G336">
        <f>VST1MSL!C333</f>
        <v>217410.39</v>
      </c>
    </row>
    <row r="337" spans="1:7">
      <c r="A337" s="1">
        <f t="shared" si="5"/>
        <v>40442</v>
      </c>
      <c r="B337" t="str">
        <f>VST1MISL!A334</f>
        <v>21.09.2010</v>
      </c>
      <c r="C337" t="str">
        <f>VST1MISL!B334</f>
        <v>VST1MISL</v>
      </c>
      <c r="D337">
        <f>VST1MISL!C334</f>
        <v>8862.5499999999993</v>
      </c>
      <c r="E337" t="str">
        <f>VST1MSL!A334</f>
        <v>21.09.2010</v>
      </c>
      <c r="F337" t="str">
        <f>VST1MSL!B334</f>
        <v>VST1MSL</v>
      </c>
      <c r="G337">
        <f>VST1MSL!C334</f>
        <v>219356.23</v>
      </c>
    </row>
    <row r="338" spans="1:7">
      <c r="A338" s="1">
        <f t="shared" si="5"/>
        <v>40443</v>
      </c>
      <c r="B338" t="str">
        <f>VST1MISL!A335</f>
        <v>22.09.2010</v>
      </c>
      <c r="C338" t="str">
        <f>VST1MISL!B335</f>
        <v>VST1MISL</v>
      </c>
      <c r="D338">
        <f>VST1MISL!C335</f>
        <v>8934.9</v>
      </c>
      <c r="E338" t="str">
        <f>VST1MSL!A335</f>
        <v>22.09.2010</v>
      </c>
      <c r="F338" t="str">
        <f>VST1MSL!B335</f>
        <v>VST1MSL</v>
      </c>
      <c r="G338">
        <f>VST1MSL!C335</f>
        <v>226707.06</v>
      </c>
    </row>
    <row r="339" spans="1:7">
      <c r="A339" s="1">
        <f t="shared" si="5"/>
        <v>40444</v>
      </c>
      <c r="B339" t="str">
        <f>VST1MISL!A336</f>
        <v>23.09.2010</v>
      </c>
      <c r="C339" t="str">
        <f>VST1MISL!B336</f>
        <v>VST1MISL</v>
      </c>
      <c r="D339">
        <f>VST1MISL!C336</f>
        <v>8787.91</v>
      </c>
      <c r="E339" t="str">
        <f>VST1MSL!A336</f>
        <v>23.09.2010</v>
      </c>
      <c r="F339" t="str">
        <f>VST1MSL!B336</f>
        <v>VST1MSL</v>
      </c>
      <c r="G339">
        <f>VST1MSL!C336</f>
        <v>227579.12</v>
      </c>
    </row>
    <row r="340" spans="1:7">
      <c r="A340" s="1">
        <f t="shared" si="5"/>
        <v>40445</v>
      </c>
      <c r="B340" t="str">
        <f>VST1MISL!A337</f>
        <v>24.09.2010</v>
      </c>
      <c r="C340" t="str">
        <f>VST1MISL!B337</f>
        <v>VST1MISL</v>
      </c>
      <c r="D340">
        <f>VST1MISL!C337</f>
        <v>9196.64</v>
      </c>
      <c r="E340" t="str">
        <f>VST1MSL!A337</f>
        <v>24.09.2010</v>
      </c>
      <c r="F340" t="str">
        <f>VST1MSL!B337</f>
        <v>VST1MSL</v>
      </c>
      <c r="G340">
        <f>VST1MSL!C337</f>
        <v>221717.59</v>
      </c>
    </row>
    <row r="341" spans="1:7">
      <c r="A341" s="1">
        <f t="shared" si="5"/>
        <v>40448</v>
      </c>
      <c r="B341" t="str">
        <f>VST1MISL!A338</f>
        <v>27.09.2010</v>
      </c>
      <c r="C341" t="str">
        <f>VST1MISL!B338</f>
        <v>VST1MISL</v>
      </c>
      <c r="D341">
        <f>VST1MISL!C338</f>
        <v>9170.39</v>
      </c>
      <c r="E341" t="str">
        <f>VST1MSL!A338</f>
        <v>27.09.2010</v>
      </c>
      <c r="F341" t="str">
        <f>VST1MSL!B338</f>
        <v>VST1MSL</v>
      </c>
      <c r="G341">
        <f>VST1MSL!C338</f>
        <v>222019.81</v>
      </c>
    </row>
    <row r="342" spans="1:7">
      <c r="A342" s="1">
        <f t="shared" si="5"/>
        <v>40449</v>
      </c>
      <c r="B342" t="str">
        <f>VST1MISL!A339</f>
        <v>28.09.2010</v>
      </c>
      <c r="C342" t="str">
        <f>VST1MISL!B339</f>
        <v>VST1MISL</v>
      </c>
      <c r="D342">
        <f>VST1MISL!C339</f>
        <v>9219.3700000000008</v>
      </c>
      <c r="E342" t="str">
        <f>VST1MSL!A339</f>
        <v>28.09.2010</v>
      </c>
      <c r="F342" t="str">
        <f>VST1MSL!B339</f>
        <v>VST1MSL</v>
      </c>
      <c r="G342">
        <f>VST1MSL!C339</f>
        <v>223289.11</v>
      </c>
    </row>
    <row r="343" spans="1:7">
      <c r="A343" s="1">
        <f t="shared" si="5"/>
        <v>40450</v>
      </c>
      <c r="B343" t="str">
        <f>VST1MISL!A340</f>
        <v>29.09.2010</v>
      </c>
      <c r="C343" t="str">
        <f>VST1MISL!B340</f>
        <v>VST1MISL</v>
      </c>
      <c r="D343">
        <f>VST1MISL!C340</f>
        <v>9188.5</v>
      </c>
      <c r="E343" t="str">
        <f>VST1MSL!A340</f>
        <v>29.09.2010</v>
      </c>
      <c r="F343" t="str">
        <f>VST1MSL!B340</f>
        <v>VST1MSL</v>
      </c>
      <c r="G343">
        <f>VST1MSL!C340</f>
        <v>225627.69</v>
      </c>
    </row>
    <row r="344" spans="1:7">
      <c r="A344" s="1">
        <f t="shared" si="5"/>
        <v>40451</v>
      </c>
      <c r="B344" t="str">
        <f>VST1MISL!A341</f>
        <v>30.09.2010</v>
      </c>
      <c r="C344" t="str">
        <f>VST1MISL!B341</f>
        <v>VST1MISL</v>
      </c>
      <c r="D344">
        <f>VST1MISL!C341</f>
        <v>9017.1299999999992</v>
      </c>
      <c r="E344" t="str">
        <f>VST1MSL!A341</f>
        <v>30.09.2010</v>
      </c>
      <c r="F344" t="str">
        <f>VST1MSL!B341</f>
        <v>VST1MSL</v>
      </c>
      <c r="G344">
        <f>VST1MSL!C341</f>
        <v>231538.22</v>
      </c>
    </row>
    <row r="345" spans="1:7">
      <c r="A345" s="1">
        <f t="shared" si="5"/>
        <v>40452</v>
      </c>
      <c r="B345" t="str">
        <f>VST1MISL!A342</f>
        <v>01.10.2010</v>
      </c>
      <c r="C345" t="str">
        <f>VST1MISL!B342</f>
        <v>VST1MISL</v>
      </c>
      <c r="D345">
        <f>VST1MISL!C342</f>
        <v>9020.5400000000009</v>
      </c>
      <c r="E345" t="str">
        <f>VST1MSL!A342</f>
        <v>01.10.2010</v>
      </c>
      <c r="F345" t="str">
        <f>VST1MSL!B342</f>
        <v>VST1MSL</v>
      </c>
      <c r="G345">
        <f>VST1MSL!C342</f>
        <v>234574.98</v>
      </c>
    </row>
    <row r="346" spans="1:7">
      <c r="A346" s="1">
        <f t="shared" si="5"/>
        <v>40455</v>
      </c>
      <c r="B346" t="str">
        <f>VST1MISL!A343</f>
        <v>04.10.2010</v>
      </c>
      <c r="C346" t="str">
        <f>VST1MISL!B343</f>
        <v>VST1MISL</v>
      </c>
      <c r="D346">
        <f>VST1MISL!C343</f>
        <v>8919.09</v>
      </c>
      <c r="E346" t="str">
        <f>VST1MSL!A343</f>
        <v>04.10.2010</v>
      </c>
      <c r="F346" t="str">
        <f>VST1MSL!B343</f>
        <v>VST1MSL</v>
      </c>
      <c r="G346">
        <f>VST1MSL!C343</f>
        <v>234961.97</v>
      </c>
    </row>
    <row r="347" spans="1:7">
      <c r="A347" s="1">
        <f t="shared" si="5"/>
        <v>40456</v>
      </c>
      <c r="B347" t="str">
        <f>VST1MISL!A344</f>
        <v>05.10.2010</v>
      </c>
      <c r="C347" t="str">
        <f>VST1MISL!B344</f>
        <v>VST1MISL</v>
      </c>
      <c r="D347">
        <f>VST1MISL!C344</f>
        <v>9476.31</v>
      </c>
      <c r="E347" t="str">
        <f>VST1MSL!A344</f>
        <v>05.10.2010</v>
      </c>
      <c r="F347" t="str">
        <f>VST1MSL!B344</f>
        <v>VST1MSL</v>
      </c>
      <c r="G347">
        <f>VST1MSL!C344</f>
        <v>225634.07</v>
      </c>
    </row>
    <row r="348" spans="1:7">
      <c r="A348" s="1">
        <f t="shared" si="5"/>
        <v>40457</v>
      </c>
      <c r="B348" t="str">
        <f>VST1MISL!A345</f>
        <v>06.10.2010</v>
      </c>
      <c r="C348" t="str">
        <f>VST1MISL!B345</f>
        <v>VST1MISL</v>
      </c>
      <c r="D348">
        <f>VST1MISL!C345</f>
        <v>9670.98</v>
      </c>
      <c r="E348" t="str">
        <f>VST1MSL!A345</f>
        <v>06.10.2010</v>
      </c>
      <c r="F348" t="str">
        <f>VST1MSL!B345</f>
        <v>VST1MSL</v>
      </c>
      <c r="G348">
        <f>VST1MSL!C345</f>
        <v>222574.14</v>
      </c>
    </row>
    <row r="349" spans="1:7">
      <c r="A349" s="1">
        <f t="shared" si="5"/>
        <v>40458</v>
      </c>
      <c r="B349" t="str">
        <f>VST1MISL!A346</f>
        <v>07.10.2010</v>
      </c>
      <c r="C349" t="str">
        <f>VST1MISL!B346</f>
        <v>VST1MISL</v>
      </c>
      <c r="D349">
        <f>VST1MISL!C346</f>
        <v>9823.44</v>
      </c>
      <c r="E349" t="str">
        <f>VST1MSL!A346</f>
        <v>07.10.2010</v>
      </c>
      <c r="F349" t="str">
        <f>VST1MSL!B346</f>
        <v>VST1MSL</v>
      </c>
      <c r="G349">
        <f>VST1MSL!C346</f>
        <v>220665.35</v>
      </c>
    </row>
    <row r="350" spans="1:7">
      <c r="A350" s="1">
        <f t="shared" si="5"/>
        <v>40459</v>
      </c>
      <c r="B350" t="str">
        <f>VST1MISL!A347</f>
        <v>08.10.2010</v>
      </c>
      <c r="C350" t="str">
        <f>VST1MISL!B347</f>
        <v>VST1MISL</v>
      </c>
      <c r="D350">
        <f>VST1MISL!C347</f>
        <v>10042.66</v>
      </c>
      <c r="E350" t="str">
        <f>VST1MSL!A347</f>
        <v>08.10.2010</v>
      </c>
      <c r="F350" t="str">
        <f>VST1MSL!B347</f>
        <v>VST1MSL</v>
      </c>
      <c r="G350">
        <f>VST1MSL!C347</f>
        <v>215399.98</v>
      </c>
    </row>
    <row r="351" spans="1:7">
      <c r="A351" s="1">
        <f t="shared" si="5"/>
        <v>40462</v>
      </c>
      <c r="B351" t="str">
        <f>VST1MISL!A348</f>
        <v>11.10.2010</v>
      </c>
      <c r="C351" t="str">
        <f>VST1MISL!B348</f>
        <v>VST1MISL</v>
      </c>
      <c r="D351">
        <f>VST1MISL!C348</f>
        <v>10306.83</v>
      </c>
      <c r="E351" t="str">
        <f>VST1MSL!A348</f>
        <v>11.10.2010</v>
      </c>
      <c r="F351" t="str">
        <f>VST1MSL!B348</f>
        <v>VST1MSL</v>
      </c>
      <c r="G351">
        <f>VST1MSL!C348</f>
        <v>208505.25</v>
      </c>
    </row>
    <row r="352" spans="1:7">
      <c r="A352" s="1">
        <f t="shared" si="5"/>
        <v>40463</v>
      </c>
      <c r="B352" t="str">
        <f>VST1MISL!A349</f>
        <v>12.10.2010</v>
      </c>
      <c r="C352" t="str">
        <f>VST1MISL!B349</f>
        <v>VST1MISL</v>
      </c>
      <c r="D352">
        <f>VST1MISL!C349</f>
        <v>10296.18</v>
      </c>
      <c r="E352" t="str">
        <f>VST1MSL!A349</f>
        <v>12.10.2010</v>
      </c>
      <c r="F352" t="str">
        <f>VST1MSL!B349</f>
        <v>VST1MSL</v>
      </c>
      <c r="G352">
        <f>VST1MSL!C349</f>
        <v>206870.5</v>
      </c>
    </row>
    <row r="353" spans="1:7">
      <c r="A353" s="1">
        <f t="shared" si="5"/>
        <v>40464</v>
      </c>
      <c r="B353" t="str">
        <f>VST1MISL!A350</f>
        <v>13.10.2010</v>
      </c>
      <c r="C353" t="str">
        <f>VST1MISL!B350</f>
        <v>VST1MISL</v>
      </c>
      <c r="D353">
        <f>VST1MISL!C350</f>
        <v>10817.3</v>
      </c>
      <c r="E353" t="str">
        <f>VST1MSL!A350</f>
        <v>13.10.2010</v>
      </c>
      <c r="F353" t="str">
        <f>VST1MSL!B350</f>
        <v>VST1MSL</v>
      </c>
      <c r="G353">
        <f>VST1MSL!C350</f>
        <v>200068.06</v>
      </c>
    </row>
    <row r="354" spans="1:7">
      <c r="A354" s="1">
        <f t="shared" si="5"/>
        <v>40465</v>
      </c>
      <c r="B354" t="str">
        <f>VST1MISL!A351</f>
        <v>14.10.2010</v>
      </c>
      <c r="C354" t="str">
        <f>VST1MISL!B351</f>
        <v>VST1MISL</v>
      </c>
      <c r="D354">
        <f>VST1MISL!C351</f>
        <v>10875.17</v>
      </c>
      <c r="E354" t="str">
        <f>VST1MSL!A351</f>
        <v>14.10.2010</v>
      </c>
      <c r="F354" t="str">
        <f>VST1MSL!B351</f>
        <v>VST1MSL</v>
      </c>
      <c r="G354">
        <f>VST1MSL!C351</f>
        <v>202400.05</v>
      </c>
    </row>
    <row r="355" spans="1:7">
      <c r="A355" s="1">
        <f t="shared" si="5"/>
        <v>40466</v>
      </c>
      <c r="B355" t="str">
        <f>VST1MISL!A352</f>
        <v>15.10.2010</v>
      </c>
      <c r="C355" t="str">
        <f>VST1MISL!B352</f>
        <v>VST1MISL</v>
      </c>
      <c r="D355">
        <f>VST1MISL!C352</f>
        <v>10593.25</v>
      </c>
      <c r="E355" t="str">
        <f>VST1MSL!A352</f>
        <v>15.10.2010</v>
      </c>
      <c r="F355" t="str">
        <f>VST1MSL!B352</f>
        <v>VST1MSL</v>
      </c>
      <c r="G355">
        <f>VST1MSL!C352</f>
        <v>205423.69</v>
      </c>
    </row>
    <row r="356" spans="1:7">
      <c r="A356" s="1">
        <f t="shared" si="5"/>
        <v>40469</v>
      </c>
      <c r="B356" t="str">
        <f>VST1MISL!A353</f>
        <v>18.10.2010</v>
      </c>
      <c r="C356" t="str">
        <f>VST1MISL!B353</f>
        <v>VST1MISL</v>
      </c>
      <c r="D356">
        <f>VST1MISL!C353</f>
        <v>10834.8</v>
      </c>
      <c r="E356" t="str">
        <f>VST1MSL!A353</f>
        <v>18.10.2010</v>
      </c>
      <c r="F356" t="str">
        <f>VST1MSL!B353</f>
        <v>VST1MSL</v>
      </c>
      <c r="G356">
        <f>VST1MSL!C353</f>
        <v>199281.87</v>
      </c>
    </row>
    <row r="357" spans="1:7">
      <c r="A357" s="1">
        <f t="shared" si="5"/>
        <v>40470</v>
      </c>
      <c r="B357" t="str">
        <f>VST1MISL!A354</f>
        <v>19.10.2010</v>
      </c>
      <c r="C357" t="str">
        <f>VST1MISL!B354</f>
        <v>VST1MISL</v>
      </c>
      <c r="D357">
        <f>VST1MISL!C354</f>
        <v>10763.6</v>
      </c>
      <c r="E357" t="str">
        <f>VST1MSL!A354</f>
        <v>19.10.2010</v>
      </c>
      <c r="F357" t="str">
        <f>VST1MSL!B354</f>
        <v>VST1MSL</v>
      </c>
      <c r="G357">
        <f>VST1MSL!C354</f>
        <v>195380.81</v>
      </c>
    </row>
    <row r="358" spans="1:7">
      <c r="A358" s="1">
        <f t="shared" si="5"/>
        <v>40471</v>
      </c>
      <c r="B358" t="str">
        <f>VST1MISL!A355</f>
        <v>20.10.2010</v>
      </c>
      <c r="C358" t="str">
        <f>VST1MISL!B355</f>
        <v>VST1MISL</v>
      </c>
      <c r="D358">
        <f>VST1MISL!C355</f>
        <v>11154.59</v>
      </c>
      <c r="E358" t="str">
        <f>VST1MSL!A355</f>
        <v>20.10.2010</v>
      </c>
      <c r="F358" t="str">
        <f>VST1MSL!B355</f>
        <v>VST1MSL</v>
      </c>
      <c r="G358">
        <f>VST1MSL!C355</f>
        <v>193256.25</v>
      </c>
    </row>
    <row r="359" spans="1:7">
      <c r="A359" s="1">
        <f t="shared" si="5"/>
        <v>40472</v>
      </c>
      <c r="B359" t="str">
        <f>VST1MISL!A356</f>
        <v>21.10.2010</v>
      </c>
      <c r="C359" t="str">
        <f>VST1MISL!B356</f>
        <v>VST1MISL</v>
      </c>
      <c r="D359">
        <f>VST1MISL!C356</f>
        <v>11428.72</v>
      </c>
      <c r="E359" t="str">
        <f>VST1MSL!A356</f>
        <v>21.10.2010</v>
      </c>
      <c r="F359" t="str">
        <f>VST1MSL!B356</f>
        <v>VST1MSL</v>
      </c>
      <c r="G359">
        <f>VST1MSL!C356</f>
        <v>189330.7</v>
      </c>
    </row>
    <row r="360" spans="1:7">
      <c r="A360" s="1">
        <f t="shared" si="5"/>
        <v>40473</v>
      </c>
      <c r="B360" t="str">
        <f>VST1MISL!A357</f>
        <v>22.10.2010</v>
      </c>
      <c r="C360" t="str">
        <f>VST1MISL!B357</f>
        <v>VST1MISL</v>
      </c>
      <c r="D360">
        <f>VST1MISL!C357</f>
        <v>11571.65</v>
      </c>
      <c r="E360" t="str">
        <f>VST1MSL!A357</f>
        <v>22.10.2010</v>
      </c>
      <c r="F360" t="str">
        <f>VST1MSL!B357</f>
        <v>VST1MSL</v>
      </c>
      <c r="G360">
        <f>VST1MSL!C357</f>
        <v>184831.07</v>
      </c>
    </row>
    <row r="361" spans="1:7">
      <c r="A361" s="1">
        <f t="shared" si="5"/>
        <v>40476</v>
      </c>
      <c r="B361" t="str">
        <f>VST1MISL!A358</f>
        <v>25.10.2010</v>
      </c>
      <c r="C361" t="str">
        <f>VST1MISL!B358</f>
        <v>VST1MISL</v>
      </c>
      <c r="D361">
        <f>VST1MISL!C358</f>
        <v>11795.42</v>
      </c>
      <c r="E361" t="str">
        <f>VST1MSL!A358</f>
        <v>25.10.2010</v>
      </c>
      <c r="F361" t="str">
        <f>VST1MSL!B358</f>
        <v>VST1MSL</v>
      </c>
      <c r="G361">
        <f>VST1MSL!C358</f>
        <v>182653.54</v>
      </c>
    </row>
    <row r="362" spans="1:7">
      <c r="A362" s="1">
        <f t="shared" si="5"/>
        <v>40477</v>
      </c>
      <c r="B362" t="str">
        <f>VST1MISL!A359</f>
        <v>26.10.2010</v>
      </c>
      <c r="C362" t="str">
        <f>VST1MISL!B359</f>
        <v>VST1MISL</v>
      </c>
      <c r="D362">
        <f>VST1MISL!C359</f>
        <v>11605.88</v>
      </c>
      <c r="E362" t="str">
        <f>VST1MSL!A359</f>
        <v>26.10.2010</v>
      </c>
      <c r="F362" t="str">
        <f>VST1MSL!B359</f>
        <v>VST1MSL</v>
      </c>
      <c r="G362">
        <f>VST1MSL!C359</f>
        <v>182672.42</v>
      </c>
    </row>
    <row r="363" spans="1:7">
      <c r="A363" s="1">
        <f t="shared" si="5"/>
        <v>40478</v>
      </c>
      <c r="B363" t="str">
        <f>VST1MISL!A360</f>
        <v>27.10.2010</v>
      </c>
      <c r="C363" t="str">
        <f>VST1MISL!B360</f>
        <v>VST1MISL</v>
      </c>
      <c r="D363">
        <f>VST1MISL!C360</f>
        <v>11214.25</v>
      </c>
      <c r="E363" t="str">
        <f>VST1MSL!A360</f>
        <v>27.10.2010</v>
      </c>
      <c r="F363" t="str">
        <f>VST1MSL!B360</f>
        <v>VST1MSL</v>
      </c>
      <c r="G363">
        <f>VST1MSL!C360</f>
        <v>186388.83</v>
      </c>
    </row>
    <row r="364" spans="1:7">
      <c r="A364" s="1">
        <f t="shared" si="5"/>
        <v>40479</v>
      </c>
      <c r="B364" t="str">
        <f>VST1MISL!A361</f>
        <v>28.10.2010</v>
      </c>
      <c r="C364" t="str">
        <f>VST1MISL!B361</f>
        <v>VST1MISL</v>
      </c>
      <c r="D364">
        <f>VST1MISL!C361</f>
        <v>11623.2</v>
      </c>
      <c r="E364" t="str">
        <f>VST1MSL!A361</f>
        <v>28.10.2010</v>
      </c>
      <c r="F364" t="str">
        <f>VST1MSL!B361</f>
        <v>VST1MSL</v>
      </c>
      <c r="G364">
        <f>VST1MSL!C361</f>
        <v>182807.08</v>
      </c>
    </row>
    <row r="365" spans="1:7">
      <c r="A365" s="1">
        <f t="shared" si="5"/>
        <v>40480</v>
      </c>
      <c r="B365" t="str">
        <f>VST1MISL!A362</f>
        <v>29.10.2010</v>
      </c>
      <c r="C365" t="str">
        <f>VST1MISL!B362</f>
        <v>VST1MISL</v>
      </c>
      <c r="D365">
        <f>VST1MISL!C362</f>
        <v>11534.07</v>
      </c>
      <c r="E365" t="str">
        <f>VST1MSL!A362</f>
        <v>29.10.2010</v>
      </c>
      <c r="F365" t="str">
        <f>VST1MSL!B362</f>
        <v>VST1MSL</v>
      </c>
      <c r="G365">
        <f>VST1MSL!C362</f>
        <v>184130.05</v>
      </c>
    </row>
    <row r="366" spans="1:7">
      <c r="A366" s="1">
        <f t="shared" si="5"/>
        <v>40483</v>
      </c>
      <c r="B366" t="str">
        <f>VST1MISL!A363</f>
        <v>01.11.2010</v>
      </c>
      <c r="C366" t="str">
        <f>VST1MISL!B363</f>
        <v>VST1MISL</v>
      </c>
      <c r="D366">
        <f>VST1MISL!C363</f>
        <v>11342.1</v>
      </c>
      <c r="E366" t="str">
        <f>VST1MSL!A363</f>
        <v>01.11.2010</v>
      </c>
      <c r="F366" t="str">
        <f>VST1MSL!B363</f>
        <v>VST1MSL</v>
      </c>
      <c r="G366">
        <f>VST1MSL!C363</f>
        <v>186864.36</v>
      </c>
    </row>
    <row r="367" spans="1:7">
      <c r="A367" s="1">
        <f t="shared" si="5"/>
        <v>40484</v>
      </c>
      <c r="B367" t="str">
        <f>VST1MISL!A364</f>
        <v>02.11.2010</v>
      </c>
      <c r="C367" t="str">
        <f>VST1MISL!B364</f>
        <v>VST1MISL</v>
      </c>
      <c r="D367">
        <f>VST1MISL!C364</f>
        <v>11791.02</v>
      </c>
      <c r="E367" t="str">
        <f>VST1MSL!A364</f>
        <v>02.11.2010</v>
      </c>
      <c r="F367" t="str">
        <f>VST1MSL!B364</f>
        <v>VST1MSL</v>
      </c>
      <c r="G367">
        <f>VST1MSL!C364</f>
        <v>183130.16</v>
      </c>
    </row>
    <row r="368" spans="1:7">
      <c r="A368" s="1">
        <f t="shared" si="5"/>
        <v>40485</v>
      </c>
      <c r="B368" t="str">
        <f>VST1MISL!A365</f>
        <v>03.11.2010</v>
      </c>
      <c r="C368" t="str">
        <f>VST1MISL!B365</f>
        <v>VST1MISL</v>
      </c>
      <c r="D368">
        <f>VST1MISL!C365</f>
        <v>11502.88</v>
      </c>
      <c r="E368" t="str">
        <f>VST1MSL!A365</f>
        <v>03.11.2010</v>
      </c>
      <c r="F368" t="str">
        <f>VST1MSL!B365</f>
        <v>VST1MSL</v>
      </c>
      <c r="G368">
        <f>VST1MSL!C365</f>
        <v>187244.15</v>
      </c>
    </row>
    <row r="369" spans="1:7">
      <c r="A369" s="1">
        <f t="shared" si="5"/>
        <v>40486</v>
      </c>
      <c r="B369" t="str">
        <f>VST1MISL!A366</f>
        <v>04.11.2010</v>
      </c>
      <c r="C369" t="str">
        <f>VST1MISL!B366</f>
        <v>VST1MISL</v>
      </c>
      <c r="D369">
        <f>VST1MISL!C366</f>
        <v>12678.28</v>
      </c>
      <c r="E369" t="str">
        <f>VST1MSL!A366</f>
        <v>04.11.2010</v>
      </c>
      <c r="F369" t="str">
        <f>VST1MSL!B366</f>
        <v>VST1MSL</v>
      </c>
      <c r="G369">
        <f>VST1MSL!C366</f>
        <v>173641.84</v>
      </c>
    </row>
    <row r="370" spans="1:7">
      <c r="A370" s="1">
        <f t="shared" si="5"/>
        <v>40487</v>
      </c>
      <c r="B370" t="str">
        <f>VST1MISL!A367</f>
        <v>05.11.2010</v>
      </c>
      <c r="C370" t="str">
        <f>VST1MISL!B367</f>
        <v>VST1MISL</v>
      </c>
      <c r="D370">
        <f>VST1MISL!C367</f>
        <v>12564.02</v>
      </c>
      <c r="E370" t="str">
        <f>VST1MSL!A367</f>
        <v>05.11.2010</v>
      </c>
      <c r="F370" t="str">
        <f>VST1MSL!B367</f>
        <v>VST1MSL</v>
      </c>
      <c r="G370">
        <f>VST1MSL!C367</f>
        <v>170412.23</v>
      </c>
    </row>
    <row r="371" spans="1:7">
      <c r="A371" s="1">
        <f t="shared" si="5"/>
        <v>40490</v>
      </c>
      <c r="B371" t="str">
        <f>VST1MISL!A368</f>
        <v>08.11.2010</v>
      </c>
      <c r="C371" t="str">
        <f>VST1MISL!B368</f>
        <v>VST1MISL</v>
      </c>
      <c r="D371">
        <f>VST1MISL!C368</f>
        <v>12517.04</v>
      </c>
      <c r="E371" t="str">
        <f>VST1MSL!A368</f>
        <v>08.11.2010</v>
      </c>
      <c r="F371" t="str">
        <f>VST1MSL!B368</f>
        <v>VST1MSL</v>
      </c>
      <c r="G371">
        <f>VST1MSL!C368</f>
        <v>167798.82</v>
      </c>
    </row>
    <row r="372" spans="1:7">
      <c r="A372" s="1">
        <f t="shared" si="5"/>
        <v>40491</v>
      </c>
      <c r="B372" t="str">
        <f>VST1MISL!A369</f>
        <v>09.11.2010</v>
      </c>
      <c r="C372" t="str">
        <f>VST1MISL!B369</f>
        <v>VST1MISL</v>
      </c>
      <c r="D372">
        <f>VST1MISL!C369</f>
        <v>12871.66</v>
      </c>
      <c r="E372" t="str">
        <f>VST1MSL!A369</f>
        <v>09.11.2010</v>
      </c>
      <c r="F372" t="str">
        <f>VST1MSL!B369</f>
        <v>VST1MSL</v>
      </c>
      <c r="G372">
        <f>VST1MSL!C369</f>
        <v>163292.98000000001</v>
      </c>
    </row>
    <row r="373" spans="1:7">
      <c r="A373" s="1">
        <f t="shared" si="5"/>
        <v>40492</v>
      </c>
      <c r="B373" t="str">
        <f>VST1MISL!A370</f>
        <v>10.11.2010</v>
      </c>
      <c r="C373" t="str">
        <f>VST1MISL!B370</f>
        <v>VST1MISL</v>
      </c>
      <c r="D373">
        <f>VST1MISL!C370</f>
        <v>12212.8</v>
      </c>
      <c r="E373" t="str">
        <f>VST1MSL!A370</f>
        <v>10.11.2010</v>
      </c>
      <c r="F373" t="str">
        <f>VST1MSL!B370</f>
        <v>VST1MSL</v>
      </c>
      <c r="G373">
        <f>VST1MSL!C370</f>
        <v>166596.76</v>
      </c>
    </row>
    <row r="374" spans="1:7">
      <c r="A374" s="1">
        <f t="shared" si="5"/>
        <v>40493</v>
      </c>
      <c r="B374" t="str">
        <f>VST1MISL!A371</f>
        <v>11.11.2010</v>
      </c>
      <c r="C374" t="str">
        <f>VST1MISL!B371</f>
        <v>VST1MISL</v>
      </c>
      <c r="D374">
        <f>VST1MISL!C371</f>
        <v>12026.48</v>
      </c>
      <c r="E374" t="str">
        <f>VST1MSL!A371</f>
        <v>11.11.2010</v>
      </c>
      <c r="F374" t="str">
        <f>VST1MSL!B371</f>
        <v>VST1MSL</v>
      </c>
      <c r="G374">
        <f>VST1MSL!C371</f>
        <v>168400.9</v>
      </c>
    </row>
    <row r="375" spans="1:7">
      <c r="A375" s="1">
        <f t="shared" si="5"/>
        <v>40494</v>
      </c>
      <c r="B375" t="str">
        <f>VST1MISL!A372</f>
        <v>12.11.2010</v>
      </c>
      <c r="C375" t="str">
        <f>VST1MISL!B372</f>
        <v>VST1MISL</v>
      </c>
      <c r="D375">
        <f>VST1MISL!C372</f>
        <v>11890.53</v>
      </c>
      <c r="E375" t="str">
        <f>VST1MSL!A372</f>
        <v>12.11.2010</v>
      </c>
      <c r="F375" t="str">
        <f>VST1MSL!B372</f>
        <v>VST1MSL</v>
      </c>
      <c r="G375">
        <f>VST1MSL!C372</f>
        <v>171034.92</v>
      </c>
    </row>
    <row r="376" spans="1:7">
      <c r="A376" s="1">
        <f t="shared" si="5"/>
        <v>40497</v>
      </c>
      <c r="B376" t="str">
        <f>VST1MISL!A373</f>
        <v>15.11.2010</v>
      </c>
      <c r="C376" t="str">
        <f>VST1MISL!B373</f>
        <v>VST1MISL</v>
      </c>
      <c r="D376">
        <f>VST1MISL!C373</f>
        <v>11996.27</v>
      </c>
      <c r="E376" t="str">
        <f>VST1MSL!A373</f>
        <v>15.11.2010</v>
      </c>
      <c r="F376" t="str">
        <f>VST1MSL!B373</f>
        <v>VST1MSL</v>
      </c>
      <c r="G376">
        <f>VST1MSL!C373</f>
        <v>166688.23000000001</v>
      </c>
    </row>
    <row r="377" spans="1:7">
      <c r="A377" s="1">
        <f t="shared" si="5"/>
        <v>40498</v>
      </c>
      <c r="B377" t="str">
        <f>VST1MISL!A374</f>
        <v>16.11.2010</v>
      </c>
      <c r="C377" t="str">
        <f>VST1MISL!B374</f>
        <v>VST1MISL</v>
      </c>
      <c r="D377">
        <f>VST1MISL!C374</f>
        <v>11255.31</v>
      </c>
      <c r="E377" t="str">
        <f>VST1MSL!A374</f>
        <v>16.11.2010</v>
      </c>
      <c r="F377" t="str">
        <f>VST1MSL!B374</f>
        <v>VST1MSL</v>
      </c>
      <c r="G377">
        <f>VST1MSL!C374</f>
        <v>175904.92</v>
      </c>
    </row>
    <row r="378" spans="1:7">
      <c r="A378" s="1">
        <f t="shared" si="5"/>
        <v>40499</v>
      </c>
      <c r="B378" t="str">
        <f>VST1MISL!A375</f>
        <v>17.11.2010</v>
      </c>
      <c r="C378" t="str">
        <f>VST1MISL!B375</f>
        <v>VST1MISL</v>
      </c>
      <c r="D378">
        <f>VST1MISL!C375</f>
        <v>11611.02</v>
      </c>
      <c r="E378" t="str">
        <f>VST1MSL!A375</f>
        <v>17.11.2010</v>
      </c>
      <c r="F378" t="str">
        <f>VST1MSL!B375</f>
        <v>VST1MSL</v>
      </c>
      <c r="G378">
        <f>VST1MSL!C375</f>
        <v>169994.86</v>
      </c>
    </row>
    <row r="379" spans="1:7">
      <c r="A379" s="1">
        <f t="shared" si="5"/>
        <v>40500</v>
      </c>
      <c r="B379" t="str">
        <f>VST1MISL!A376</f>
        <v>18.11.2010</v>
      </c>
      <c r="C379" t="str">
        <f>VST1MISL!B376</f>
        <v>VST1MISL</v>
      </c>
      <c r="D379">
        <f>VST1MISL!C376</f>
        <v>12127.58</v>
      </c>
      <c r="E379" t="str">
        <f>VST1MSL!A376</f>
        <v>18.11.2010</v>
      </c>
      <c r="F379" t="str">
        <f>VST1MSL!B376</f>
        <v>VST1MSL</v>
      </c>
      <c r="G379">
        <f>VST1MSL!C376</f>
        <v>163906.59</v>
      </c>
    </row>
    <row r="380" spans="1:7">
      <c r="A380" s="1">
        <f t="shared" si="5"/>
        <v>40501</v>
      </c>
      <c r="B380" t="str">
        <f>VST1MISL!A377</f>
        <v>19.11.2010</v>
      </c>
      <c r="C380" t="str">
        <f>VST1MISL!B377</f>
        <v>VST1MISL</v>
      </c>
      <c r="D380">
        <f>VST1MISL!C377</f>
        <v>12145.57</v>
      </c>
      <c r="E380" t="str">
        <f>VST1MSL!A377</f>
        <v>19.11.2010</v>
      </c>
      <c r="F380" t="str">
        <f>VST1MSL!B377</f>
        <v>VST1MSL</v>
      </c>
      <c r="G380">
        <f>VST1MSL!C377</f>
        <v>165066.60999999999</v>
      </c>
    </row>
    <row r="381" spans="1:7">
      <c r="A381" s="1">
        <f t="shared" si="5"/>
        <v>40504</v>
      </c>
      <c r="B381" t="str">
        <f>VST1MISL!A378</f>
        <v>22.11.2010</v>
      </c>
      <c r="C381" t="str">
        <f>VST1MISL!B378</f>
        <v>VST1MISL</v>
      </c>
      <c r="D381">
        <f>VST1MISL!C378</f>
        <v>12005.13</v>
      </c>
      <c r="E381" t="str">
        <f>VST1MSL!A378</f>
        <v>22.11.2010</v>
      </c>
      <c r="F381" t="str">
        <f>VST1MSL!B378</f>
        <v>VST1MSL</v>
      </c>
      <c r="G381">
        <f>VST1MSL!C378</f>
        <v>165643.76</v>
      </c>
    </row>
    <row r="382" spans="1:7">
      <c r="A382" s="1">
        <f t="shared" si="5"/>
        <v>40505</v>
      </c>
      <c r="B382" t="str">
        <f>VST1MISL!A379</f>
        <v>23.11.2010</v>
      </c>
      <c r="C382" t="str">
        <f>VST1MISL!B379</f>
        <v>VST1MISL</v>
      </c>
      <c r="D382">
        <f>VST1MISL!C379</f>
        <v>10827.46</v>
      </c>
      <c r="E382" t="str">
        <f>VST1MSL!A379</f>
        <v>23.11.2010</v>
      </c>
      <c r="F382" t="str">
        <f>VST1MSL!B379</f>
        <v>VST1MSL</v>
      </c>
      <c r="G382">
        <f>VST1MSL!C379</f>
        <v>177538.62</v>
      </c>
    </row>
    <row r="383" spans="1:7">
      <c r="A383" s="1">
        <f t="shared" si="5"/>
        <v>40506</v>
      </c>
      <c r="B383" t="str">
        <f>VST1MISL!A380</f>
        <v>24.11.2010</v>
      </c>
      <c r="C383" t="str">
        <f>VST1MISL!B380</f>
        <v>VST1MISL</v>
      </c>
      <c r="D383">
        <f>VST1MISL!C380</f>
        <v>11038.93</v>
      </c>
      <c r="E383" t="str">
        <f>VST1MSL!A380</f>
        <v>24.11.2010</v>
      </c>
      <c r="F383" t="str">
        <f>VST1MSL!B380</f>
        <v>VST1MSL</v>
      </c>
      <c r="G383">
        <f>VST1MSL!C380</f>
        <v>172976.64000000001</v>
      </c>
    </row>
    <row r="384" spans="1:7">
      <c r="A384" s="1">
        <f t="shared" si="5"/>
        <v>40507</v>
      </c>
      <c r="B384" t="str">
        <f>VST1MISL!A381</f>
        <v>25.11.2010</v>
      </c>
      <c r="C384" t="str">
        <f>VST1MISL!B381</f>
        <v>VST1MISL</v>
      </c>
      <c r="D384">
        <f>VST1MISL!C381</f>
        <v>11120.5</v>
      </c>
      <c r="E384" t="str">
        <f>VST1MSL!A381</f>
        <v>25.11.2010</v>
      </c>
      <c r="F384" t="str">
        <f>VST1MSL!B381</f>
        <v>VST1MSL</v>
      </c>
      <c r="G384">
        <f>VST1MSL!C381</f>
        <v>171142.18</v>
      </c>
    </row>
    <row r="385" spans="1:7">
      <c r="A385" s="1">
        <f t="shared" si="5"/>
        <v>40508</v>
      </c>
      <c r="B385" t="str">
        <f>VST1MISL!A382</f>
        <v>26.11.2010</v>
      </c>
      <c r="C385" t="str">
        <f>VST1MISL!B382</f>
        <v>VST1MISL</v>
      </c>
      <c r="D385">
        <f>VST1MISL!C382</f>
        <v>10512.22</v>
      </c>
      <c r="E385" t="str">
        <f>VST1MSL!A382</f>
        <v>26.11.2010</v>
      </c>
      <c r="F385" t="str">
        <f>VST1MSL!B382</f>
        <v>VST1MSL</v>
      </c>
      <c r="G385">
        <f>VST1MSL!C382</f>
        <v>176452.44</v>
      </c>
    </row>
    <row r="386" spans="1:7">
      <c r="A386" s="1">
        <f t="shared" si="5"/>
        <v>40511</v>
      </c>
      <c r="B386" t="str">
        <f>VST1MISL!A383</f>
        <v>29.11.2010</v>
      </c>
      <c r="C386" t="str">
        <f>VST1MISL!B383</f>
        <v>VST1MISL</v>
      </c>
      <c r="D386">
        <f>VST1MISL!C383</f>
        <v>9876.08</v>
      </c>
      <c r="E386" t="str">
        <f>VST1MSL!A383</f>
        <v>29.11.2010</v>
      </c>
      <c r="F386" t="str">
        <f>VST1MSL!B383</f>
        <v>VST1MSL</v>
      </c>
      <c r="G386">
        <f>VST1MSL!C383</f>
        <v>183694.01</v>
      </c>
    </row>
    <row r="387" spans="1:7">
      <c r="A387" s="1">
        <f t="shared" si="5"/>
        <v>40512</v>
      </c>
      <c r="B387" t="str">
        <f>VST1MISL!A384</f>
        <v>30.11.2010</v>
      </c>
      <c r="C387" t="str">
        <f>VST1MISL!B384</f>
        <v>VST1MISL</v>
      </c>
      <c r="D387">
        <f>VST1MISL!C384</f>
        <v>9334.8799999999992</v>
      </c>
      <c r="E387" t="str">
        <f>VST1MSL!A384</f>
        <v>30.11.2010</v>
      </c>
      <c r="F387" t="str">
        <f>VST1MSL!B384</f>
        <v>VST1MSL</v>
      </c>
      <c r="G387">
        <f>VST1MSL!C384</f>
        <v>191669.18</v>
      </c>
    </row>
    <row r="388" spans="1:7">
      <c r="A388" s="1">
        <f t="shared" si="5"/>
        <v>40513</v>
      </c>
      <c r="B388" t="str">
        <f>VST1MISL!A385</f>
        <v>01.12.2010</v>
      </c>
      <c r="C388" t="str">
        <f>VST1MISL!B385</f>
        <v>VST1MISL</v>
      </c>
      <c r="D388">
        <f>VST1MISL!C385</f>
        <v>9877.81</v>
      </c>
      <c r="E388" t="str">
        <f>VST1MSL!A385</f>
        <v>01.12.2010</v>
      </c>
      <c r="F388" t="str">
        <f>VST1MSL!B385</f>
        <v>VST1MSL</v>
      </c>
      <c r="G388">
        <f>VST1MSL!C385</f>
        <v>181829.08</v>
      </c>
    </row>
    <row r="389" spans="1:7">
      <c r="A389" s="1">
        <f t="shared" si="5"/>
        <v>40514</v>
      </c>
      <c r="B389" t="str">
        <f>VST1MISL!A386</f>
        <v>02.12.2010</v>
      </c>
      <c r="C389" t="str">
        <f>VST1MISL!B386</f>
        <v>VST1MISL</v>
      </c>
      <c r="D389">
        <f>VST1MISL!C386</f>
        <v>10558.59</v>
      </c>
      <c r="E389" t="str">
        <f>VST1MSL!A386</f>
        <v>02.12.2010</v>
      </c>
      <c r="F389" t="str">
        <f>VST1MSL!B386</f>
        <v>VST1MSL</v>
      </c>
      <c r="G389">
        <f>VST1MSL!C386</f>
        <v>172216.35</v>
      </c>
    </row>
    <row r="390" spans="1:7">
      <c r="A390" s="1">
        <f t="shared" ref="A390:A453" si="6">DATE(RIGHT(B390,4),MID(B390,4,2),LEFT(B390,2))</f>
        <v>40515</v>
      </c>
      <c r="B390" t="str">
        <f>VST1MISL!A387</f>
        <v>03.12.2010</v>
      </c>
      <c r="C390" t="str">
        <f>VST1MISL!B387</f>
        <v>VST1MISL</v>
      </c>
      <c r="D390">
        <f>VST1MISL!C387</f>
        <v>11122</v>
      </c>
      <c r="E390" t="str">
        <f>VST1MSL!A387</f>
        <v>03.12.2010</v>
      </c>
      <c r="F390" t="str">
        <f>VST1MSL!B387</f>
        <v>VST1MSL</v>
      </c>
      <c r="G390">
        <f>VST1MSL!C387</f>
        <v>168569.87</v>
      </c>
    </row>
    <row r="391" spans="1:7">
      <c r="A391" s="1">
        <f t="shared" si="6"/>
        <v>40518</v>
      </c>
      <c r="B391" t="str">
        <f>VST1MISL!A388</f>
        <v>06.12.2010</v>
      </c>
      <c r="C391" t="str">
        <f>VST1MISL!B388</f>
        <v>VST1MISL</v>
      </c>
      <c r="D391">
        <f>VST1MISL!C388</f>
        <v>11096.97</v>
      </c>
      <c r="E391" t="str">
        <f>VST1MSL!A388</f>
        <v>06.12.2010</v>
      </c>
      <c r="F391" t="str">
        <f>VST1MSL!B388</f>
        <v>VST1MSL</v>
      </c>
      <c r="G391">
        <f>VST1MSL!C388</f>
        <v>166450.46</v>
      </c>
    </row>
    <row r="392" spans="1:7">
      <c r="A392" s="1">
        <f t="shared" si="6"/>
        <v>40519</v>
      </c>
      <c r="B392" t="str">
        <f>VST1MISL!A389</f>
        <v>07.12.2010</v>
      </c>
      <c r="C392" t="str">
        <f>VST1MISL!B389</f>
        <v>VST1MISL</v>
      </c>
      <c r="D392">
        <f>VST1MISL!C389</f>
        <v>11524.8</v>
      </c>
      <c r="E392" t="str">
        <f>VST1MSL!A389</f>
        <v>07.12.2010</v>
      </c>
      <c r="F392" t="str">
        <f>VST1MSL!B389</f>
        <v>VST1MSL</v>
      </c>
      <c r="G392">
        <f>VST1MSL!C389</f>
        <v>161429.79</v>
      </c>
    </row>
    <row r="393" spans="1:7">
      <c r="A393" s="1">
        <f t="shared" si="6"/>
        <v>40520</v>
      </c>
      <c r="B393" t="str">
        <f>VST1MISL!A390</f>
        <v>08.12.2010</v>
      </c>
      <c r="C393" t="str">
        <f>VST1MISL!B390</f>
        <v>VST1MISL</v>
      </c>
      <c r="D393">
        <f>VST1MISL!C390</f>
        <v>11558.74</v>
      </c>
      <c r="E393" t="str">
        <f>VST1MSL!A390</f>
        <v>08.12.2010</v>
      </c>
      <c r="F393" t="str">
        <f>VST1MSL!B390</f>
        <v>VST1MSL</v>
      </c>
      <c r="G393">
        <f>VST1MSL!C390</f>
        <v>157711.07</v>
      </c>
    </row>
    <row r="394" spans="1:7">
      <c r="A394" s="1">
        <f t="shared" si="6"/>
        <v>40521</v>
      </c>
      <c r="B394" t="str">
        <f>VST1MISL!A391</f>
        <v>09.12.2010</v>
      </c>
      <c r="C394" t="str">
        <f>VST1MISL!B391</f>
        <v>VST1MISL</v>
      </c>
      <c r="D394">
        <f>VST1MISL!C391</f>
        <v>11837.47</v>
      </c>
      <c r="E394" t="str">
        <f>VST1MSL!A391</f>
        <v>09.12.2010</v>
      </c>
      <c r="F394" t="str">
        <f>VST1MSL!B391</f>
        <v>VST1MSL</v>
      </c>
      <c r="G394">
        <f>VST1MSL!C391</f>
        <v>152964.66</v>
      </c>
    </row>
    <row r="395" spans="1:7">
      <c r="A395" s="1">
        <f t="shared" si="6"/>
        <v>40522</v>
      </c>
      <c r="B395" t="str">
        <f>VST1MISL!A392</f>
        <v>10.12.2010</v>
      </c>
      <c r="C395" t="str">
        <f>VST1MISL!B392</f>
        <v>VST1MISL</v>
      </c>
      <c r="D395">
        <f>VST1MISL!C392</f>
        <v>11925.67</v>
      </c>
      <c r="E395" t="str">
        <f>VST1MSL!A392</f>
        <v>10.12.2010</v>
      </c>
      <c r="F395" t="str">
        <f>VST1MSL!B392</f>
        <v>VST1MSL</v>
      </c>
      <c r="G395">
        <f>VST1MSL!C392</f>
        <v>152819.79999999999</v>
      </c>
    </row>
    <row r="396" spans="1:7">
      <c r="A396" s="1">
        <f t="shared" si="6"/>
        <v>40525</v>
      </c>
      <c r="B396" t="str">
        <f>VST1MISL!A393</f>
        <v>13.12.2010</v>
      </c>
      <c r="C396" t="str">
        <f>VST1MISL!B393</f>
        <v>VST1MISL</v>
      </c>
      <c r="D396">
        <f>VST1MISL!C393</f>
        <v>12439.55</v>
      </c>
      <c r="E396" t="str">
        <f>VST1MSL!A393</f>
        <v>13.12.2010</v>
      </c>
      <c r="F396" t="str">
        <f>VST1MSL!B393</f>
        <v>VST1MSL</v>
      </c>
      <c r="G396">
        <f>VST1MSL!C393</f>
        <v>150052.43</v>
      </c>
    </row>
    <row r="397" spans="1:7">
      <c r="A397" s="1">
        <f t="shared" si="6"/>
        <v>40526</v>
      </c>
      <c r="B397" t="str">
        <f>VST1MISL!A394</f>
        <v>14.12.2010</v>
      </c>
      <c r="C397" t="str">
        <f>VST1MISL!B394</f>
        <v>VST1MISL</v>
      </c>
      <c r="D397">
        <f>VST1MISL!C394</f>
        <v>12571.45</v>
      </c>
      <c r="E397" t="str">
        <f>VST1MSL!A394</f>
        <v>14.12.2010</v>
      </c>
      <c r="F397" t="str">
        <f>VST1MSL!B394</f>
        <v>VST1MSL</v>
      </c>
      <c r="G397">
        <f>VST1MSL!C394</f>
        <v>148343.70000000001</v>
      </c>
    </row>
    <row r="398" spans="1:7">
      <c r="A398" s="1">
        <f t="shared" si="6"/>
        <v>40527</v>
      </c>
      <c r="B398" t="str">
        <f>VST1MISL!A395</f>
        <v>15.12.2010</v>
      </c>
      <c r="C398" t="str">
        <f>VST1MISL!B395</f>
        <v>VST1MISL</v>
      </c>
      <c r="D398">
        <f>VST1MISL!C395</f>
        <v>12683.48</v>
      </c>
      <c r="E398" t="str">
        <f>VST1MSL!A395</f>
        <v>15.12.2010</v>
      </c>
      <c r="F398" t="str">
        <f>VST1MSL!B395</f>
        <v>VST1MSL</v>
      </c>
      <c r="G398">
        <f>VST1MSL!C395</f>
        <v>145772.26</v>
      </c>
    </row>
    <row r="399" spans="1:7">
      <c r="A399" s="1">
        <f t="shared" si="6"/>
        <v>40528</v>
      </c>
      <c r="B399" t="str">
        <f>VST1MISL!A396</f>
        <v>16.12.2010</v>
      </c>
      <c r="C399" t="str">
        <f>VST1MISL!B396</f>
        <v>VST1MISL</v>
      </c>
      <c r="D399">
        <f>VST1MISL!C396</f>
        <v>12585.52</v>
      </c>
      <c r="E399" t="str">
        <f>VST1MSL!A396</f>
        <v>16.12.2010</v>
      </c>
      <c r="F399" t="str">
        <f>VST1MSL!B396</f>
        <v>VST1MSL</v>
      </c>
      <c r="G399">
        <f>VST1MSL!C396</f>
        <v>143917.54999999999</v>
      </c>
    </row>
    <row r="400" spans="1:7">
      <c r="A400" s="1">
        <f t="shared" si="6"/>
        <v>40529</v>
      </c>
      <c r="B400" t="str">
        <f>VST1MISL!A397</f>
        <v>17.12.2010</v>
      </c>
      <c r="C400" t="str">
        <f>VST1MISL!B397</f>
        <v>VST1MISL</v>
      </c>
      <c r="D400">
        <f>VST1MISL!C397</f>
        <v>12311.26</v>
      </c>
      <c r="E400" t="str">
        <f>VST1MSL!A397</f>
        <v>17.12.2010</v>
      </c>
      <c r="F400" t="str">
        <f>VST1MSL!B397</f>
        <v>VST1MSL</v>
      </c>
      <c r="G400">
        <f>VST1MSL!C397</f>
        <v>146049.91</v>
      </c>
    </row>
    <row r="401" spans="1:7">
      <c r="A401" s="1">
        <f t="shared" si="6"/>
        <v>40532</v>
      </c>
      <c r="B401" t="str">
        <f>VST1MISL!A398</f>
        <v>20.12.2010</v>
      </c>
      <c r="C401" t="str">
        <f>VST1MISL!B398</f>
        <v>VST1MISL</v>
      </c>
      <c r="D401">
        <f>VST1MISL!C398</f>
        <v>12599.11</v>
      </c>
      <c r="E401" t="str">
        <f>VST1MSL!A398</f>
        <v>20.12.2010</v>
      </c>
      <c r="F401" t="str">
        <f>VST1MSL!B398</f>
        <v>VST1MSL</v>
      </c>
      <c r="G401">
        <f>VST1MSL!C398</f>
        <v>141503.22</v>
      </c>
    </row>
    <row r="402" spans="1:7">
      <c r="A402" s="1">
        <f t="shared" si="6"/>
        <v>40533</v>
      </c>
      <c r="B402" t="str">
        <f>VST1MISL!A399</f>
        <v>21.12.2010</v>
      </c>
      <c r="C402" t="str">
        <f>VST1MISL!B399</f>
        <v>VST1MISL</v>
      </c>
      <c r="D402">
        <f>VST1MISL!C399</f>
        <v>13030.42</v>
      </c>
      <c r="E402" t="str">
        <f>VST1MSL!A399</f>
        <v>21.12.2010</v>
      </c>
      <c r="F402" t="str">
        <f>VST1MSL!B399</f>
        <v>VST1MSL</v>
      </c>
      <c r="G402">
        <f>VST1MSL!C399</f>
        <v>137337.85</v>
      </c>
    </row>
    <row r="403" spans="1:7">
      <c r="A403" s="1">
        <f t="shared" si="6"/>
        <v>40534</v>
      </c>
      <c r="B403" t="str">
        <f>VST1MISL!A400</f>
        <v>22.12.2010</v>
      </c>
      <c r="C403" t="str">
        <f>VST1MISL!B400</f>
        <v>VST1MISL</v>
      </c>
      <c r="D403">
        <f>VST1MISL!C400</f>
        <v>13094.61</v>
      </c>
      <c r="E403" t="str">
        <f>VST1MSL!A400</f>
        <v>22.12.2010</v>
      </c>
      <c r="F403" t="str">
        <f>VST1MSL!B400</f>
        <v>VST1MSL</v>
      </c>
      <c r="G403">
        <f>VST1MSL!C400</f>
        <v>135793.4</v>
      </c>
    </row>
    <row r="404" spans="1:7">
      <c r="A404" s="1">
        <f t="shared" si="6"/>
        <v>40535</v>
      </c>
      <c r="B404" t="str">
        <f>VST1MISL!A401</f>
        <v>23.12.2010</v>
      </c>
      <c r="C404" t="str">
        <f>VST1MISL!B401</f>
        <v>VST1MISL</v>
      </c>
      <c r="D404">
        <f>VST1MISL!C401</f>
        <v>12843.14</v>
      </c>
      <c r="E404" t="str">
        <f>VST1MSL!A401</f>
        <v>23.12.2010</v>
      </c>
      <c r="F404" t="str">
        <f>VST1MSL!B401</f>
        <v>VST1MSL</v>
      </c>
      <c r="G404">
        <f>VST1MSL!C401</f>
        <v>137759.57999999999</v>
      </c>
    </row>
    <row r="405" spans="1:7">
      <c r="A405" s="1">
        <f t="shared" si="6"/>
        <v>40539</v>
      </c>
      <c r="B405" t="str">
        <f>VST1MISL!A402</f>
        <v>27.12.2010</v>
      </c>
      <c r="C405" t="str">
        <f>VST1MISL!B402</f>
        <v>VST1MISL</v>
      </c>
      <c r="D405">
        <f>VST1MISL!C402</f>
        <v>12247.99</v>
      </c>
      <c r="E405" t="str">
        <f>VST1MSL!A402</f>
        <v>27.12.2010</v>
      </c>
      <c r="F405" t="str">
        <f>VST1MSL!B402</f>
        <v>VST1MSL</v>
      </c>
      <c r="G405">
        <f>VST1MSL!C402</f>
        <v>145759.24</v>
      </c>
    </row>
    <row r="406" spans="1:7">
      <c r="A406" s="1">
        <f t="shared" si="6"/>
        <v>40540</v>
      </c>
      <c r="B406" t="str">
        <f>VST1MISL!A403</f>
        <v>28.12.2010</v>
      </c>
      <c r="C406" t="str">
        <f>VST1MISL!B403</f>
        <v>VST1MISL</v>
      </c>
      <c r="D406">
        <f>VST1MISL!C403</f>
        <v>12140.95</v>
      </c>
      <c r="E406" t="str">
        <f>VST1MSL!A403</f>
        <v>28.12.2010</v>
      </c>
      <c r="F406" t="str">
        <f>VST1MSL!B403</f>
        <v>VST1MSL</v>
      </c>
      <c r="G406">
        <f>VST1MSL!C403</f>
        <v>146569.65</v>
      </c>
    </row>
    <row r="407" spans="1:7">
      <c r="A407" s="1">
        <f t="shared" si="6"/>
        <v>40541</v>
      </c>
      <c r="B407" t="str">
        <f>VST1MISL!A404</f>
        <v>29.12.2010</v>
      </c>
      <c r="C407" t="str">
        <f>VST1MISL!B404</f>
        <v>VST1MISL</v>
      </c>
      <c r="D407">
        <f>VST1MISL!C404</f>
        <v>12370.25</v>
      </c>
      <c r="E407" t="str">
        <f>VST1MSL!A404</f>
        <v>29.12.2010</v>
      </c>
      <c r="F407" t="str">
        <f>VST1MSL!B404</f>
        <v>VST1MSL</v>
      </c>
      <c r="G407">
        <f>VST1MSL!C404</f>
        <v>143869.51999999999</v>
      </c>
    </row>
    <row r="408" spans="1:7">
      <c r="A408" s="1">
        <f t="shared" si="6"/>
        <v>40542</v>
      </c>
      <c r="B408" t="str">
        <f>VST1MISL!A405</f>
        <v>30.12.2010</v>
      </c>
      <c r="C408" t="str">
        <f>VST1MISL!B405</f>
        <v>VST1MISL</v>
      </c>
      <c r="D408">
        <f>VST1MISL!C405</f>
        <v>11957.08</v>
      </c>
      <c r="E408" t="str">
        <f>VST1MSL!A405</f>
        <v>30.12.2010</v>
      </c>
      <c r="F408" t="str">
        <f>VST1MSL!B405</f>
        <v>VST1MSL</v>
      </c>
      <c r="G408">
        <f>VST1MSL!C405</f>
        <v>151822.21</v>
      </c>
    </row>
    <row r="409" spans="1:7">
      <c r="A409" s="1">
        <f t="shared" si="6"/>
        <v>40546</v>
      </c>
      <c r="B409" t="str">
        <f>VST1MISL!A406</f>
        <v>03.01.2011</v>
      </c>
      <c r="C409" t="str">
        <f>VST1MISL!B406</f>
        <v>VST1MISL</v>
      </c>
      <c r="D409">
        <f>VST1MISL!C406</f>
        <v>12316.91</v>
      </c>
      <c r="E409" t="str">
        <f>VST1MSL!A406</f>
        <v>03.01.2011</v>
      </c>
      <c r="F409" t="str">
        <f>VST1MSL!B406</f>
        <v>VST1MSL</v>
      </c>
      <c r="G409">
        <f>VST1MSL!C406</f>
        <v>149048.71</v>
      </c>
    </row>
    <row r="410" spans="1:7">
      <c r="A410" s="1">
        <f t="shared" si="6"/>
        <v>40547</v>
      </c>
      <c r="B410" t="str">
        <f>VST1MISL!A407</f>
        <v>04.01.2011</v>
      </c>
      <c r="C410" t="str">
        <f>VST1MISL!B407</f>
        <v>VST1MISL</v>
      </c>
      <c r="D410">
        <f>VST1MISL!C407</f>
        <v>12311.71</v>
      </c>
      <c r="E410" t="str">
        <f>VST1MSL!A407</f>
        <v>04.01.2011</v>
      </c>
      <c r="F410" t="str">
        <f>VST1MSL!B407</f>
        <v>VST1MSL</v>
      </c>
      <c r="G410">
        <f>VST1MSL!C407</f>
        <v>148084.16</v>
      </c>
    </row>
    <row r="411" spans="1:7">
      <c r="A411" s="1">
        <f t="shared" si="6"/>
        <v>40548</v>
      </c>
      <c r="B411" t="str">
        <f>VST1MISL!A408</f>
        <v>05.01.2011</v>
      </c>
      <c r="C411" t="str">
        <f>VST1MISL!B408</f>
        <v>VST1MISL</v>
      </c>
      <c r="D411">
        <f>VST1MISL!C408</f>
        <v>12088.09</v>
      </c>
      <c r="E411" t="str">
        <f>VST1MSL!A408</f>
        <v>05.01.2011</v>
      </c>
      <c r="F411" t="str">
        <f>VST1MSL!B408</f>
        <v>VST1MSL</v>
      </c>
      <c r="G411">
        <f>VST1MSL!C408</f>
        <v>146892.38</v>
      </c>
    </row>
    <row r="412" spans="1:7">
      <c r="A412" s="1">
        <f t="shared" si="6"/>
        <v>40549</v>
      </c>
      <c r="B412" t="str">
        <f>VST1MISL!A409</f>
        <v>06.01.2011</v>
      </c>
      <c r="C412" t="str">
        <f>VST1MISL!B409</f>
        <v>VST1MISL</v>
      </c>
      <c r="D412">
        <f>VST1MISL!C409</f>
        <v>11936.75</v>
      </c>
      <c r="E412" t="str">
        <f>VST1MSL!A409</f>
        <v>06.01.2011</v>
      </c>
      <c r="F412" t="str">
        <f>VST1MSL!B409</f>
        <v>VST1MSL</v>
      </c>
      <c r="G412">
        <f>VST1MSL!C409</f>
        <v>146262.04999999999</v>
      </c>
    </row>
    <row r="413" spans="1:7">
      <c r="A413" s="1">
        <f t="shared" si="6"/>
        <v>40550</v>
      </c>
      <c r="B413" t="str">
        <f>VST1MISL!A410</f>
        <v>07.01.2011</v>
      </c>
      <c r="C413" t="str">
        <f>VST1MISL!B410</f>
        <v>VST1MISL</v>
      </c>
      <c r="D413">
        <f>VST1MISL!C410</f>
        <v>11507.98</v>
      </c>
      <c r="E413" t="str">
        <f>VST1MSL!A410</f>
        <v>07.01.2011</v>
      </c>
      <c r="F413" t="str">
        <f>VST1MSL!B410</f>
        <v>VST1MSL</v>
      </c>
      <c r="G413">
        <f>VST1MSL!C410</f>
        <v>150109.97</v>
      </c>
    </row>
    <row r="414" spans="1:7">
      <c r="A414" s="1">
        <f t="shared" si="6"/>
        <v>40553</v>
      </c>
      <c r="B414" t="str">
        <f>VST1MISL!A411</f>
        <v>10.01.2011</v>
      </c>
      <c r="C414" t="str">
        <f>VST1MISL!B411</f>
        <v>VST1MISL</v>
      </c>
      <c r="D414">
        <f>VST1MISL!C411</f>
        <v>10987.15</v>
      </c>
      <c r="E414" t="str">
        <f>VST1MSL!A411</f>
        <v>10.01.2011</v>
      </c>
      <c r="F414" t="str">
        <f>VST1MSL!B411</f>
        <v>VST1MSL</v>
      </c>
      <c r="G414">
        <f>VST1MSL!C411</f>
        <v>155880.51999999999</v>
      </c>
    </row>
    <row r="415" spans="1:7">
      <c r="A415" s="1">
        <f t="shared" si="6"/>
        <v>40554</v>
      </c>
      <c r="B415" t="str">
        <f>VST1MISL!A412</f>
        <v>11.01.2011</v>
      </c>
      <c r="C415" t="str">
        <f>VST1MISL!B412</f>
        <v>VST1MISL</v>
      </c>
      <c r="D415">
        <f>VST1MISL!C412</f>
        <v>11528.57</v>
      </c>
      <c r="E415" t="str">
        <f>VST1MSL!A412</f>
        <v>11.01.2011</v>
      </c>
      <c r="F415" t="str">
        <f>VST1MSL!B412</f>
        <v>VST1MSL</v>
      </c>
      <c r="G415">
        <f>VST1MSL!C412</f>
        <v>148003.34</v>
      </c>
    </row>
    <row r="416" spans="1:7">
      <c r="A416" s="1">
        <f t="shared" si="6"/>
        <v>40555</v>
      </c>
      <c r="B416" t="str">
        <f>VST1MISL!A413</f>
        <v>12.01.2011</v>
      </c>
      <c r="C416" t="str">
        <f>VST1MISL!B413</f>
        <v>VST1MISL</v>
      </c>
      <c r="D416">
        <f>VST1MISL!C413</f>
        <v>12390.78</v>
      </c>
      <c r="E416" t="str">
        <f>VST1MSL!A413</f>
        <v>12.01.2011</v>
      </c>
      <c r="F416" t="str">
        <f>VST1MSL!B413</f>
        <v>VST1MSL</v>
      </c>
      <c r="G416">
        <f>VST1MSL!C413</f>
        <v>139831.91</v>
      </c>
    </row>
    <row r="417" spans="1:7">
      <c r="A417" s="1">
        <f t="shared" si="6"/>
        <v>40556</v>
      </c>
      <c r="B417" t="str">
        <f>VST1MISL!A414</f>
        <v>13.01.2011</v>
      </c>
      <c r="C417" t="str">
        <f>VST1MISL!B414</f>
        <v>VST1MISL</v>
      </c>
      <c r="D417">
        <f>VST1MISL!C414</f>
        <v>12855.38</v>
      </c>
      <c r="E417" t="str">
        <f>VST1MSL!A414</f>
        <v>13.01.2011</v>
      </c>
      <c r="F417" t="str">
        <f>VST1MSL!B414</f>
        <v>VST1MSL</v>
      </c>
      <c r="G417">
        <f>VST1MSL!C414</f>
        <v>140382.16</v>
      </c>
    </row>
    <row r="418" spans="1:7">
      <c r="A418" s="1">
        <f t="shared" si="6"/>
        <v>40557</v>
      </c>
      <c r="B418" t="str">
        <f>VST1MISL!A415</f>
        <v>14.01.2011</v>
      </c>
      <c r="C418" t="str">
        <f>VST1MISL!B415</f>
        <v>VST1MISL</v>
      </c>
      <c r="D418">
        <f>VST1MISL!C415</f>
        <v>13157.66</v>
      </c>
      <c r="E418" t="str">
        <f>VST1MSL!A415</f>
        <v>14.01.2011</v>
      </c>
      <c r="F418" t="str">
        <f>VST1MSL!B415</f>
        <v>VST1MSL</v>
      </c>
      <c r="G418">
        <f>VST1MSL!C415</f>
        <v>137623.26</v>
      </c>
    </row>
    <row r="419" spans="1:7">
      <c r="A419" s="1">
        <f t="shared" si="6"/>
        <v>40560</v>
      </c>
      <c r="B419" t="str">
        <f>VST1MISL!A416</f>
        <v>17.01.2011</v>
      </c>
      <c r="C419" t="str">
        <f>VST1MISL!B416</f>
        <v>VST1MISL</v>
      </c>
      <c r="D419">
        <f>VST1MISL!C416</f>
        <v>12998.17</v>
      </c>
      <c r="E419" t="str">
        <f>VST1MSL!A416</f>
        <v>17.01.2011</v>
      </c>
      <c r="F419" t="str">
        <f>VST1MSL!B416</f>
        <v>VST1MSL</v>
      </c>
      <c r="G419">
        <f>VST1MSL!C416</f>
        <v>137670.60999999999</v>
      </c>
    </row>
    <row r="420" spans="1:7">
      <c r="A420" s="1">
        <f t="shared" si="6"/>
        <v>40561</v>
      </c>
      <c r="B420" t="str">
        <f>VST1MISL!A417</f>
        <v>18.01.2011</v>
      </c>
      <c r="C420" t="str">
        <f>VST1MISL!B417</f>
        <v>VST1MISL</v>
      </c>
      <c r="D420">
        <f>VST1MISL!C417</f>
        <v>13464.81</v>
      </c>
      <c r="E420" t="str">
        <f>VST1MSL!A417</f>
        <v>18.01.2011</v>
      </c>
      <c r="F420" t="str">
        <f>VST1MSL!B417</f>
        <v>VST1MSL</v>
      </c>
      <c r="G420">
        <f>VST1MSL!C417</f>
        <v>134806.49</v>
      </c>
    </row>
    <row r="421" spans="1:7">
      <c r="A421" s="1">
        <f t="shared" si="6"/>
        <v>40562</v>
      </c>
      <c r="B421" t="str">
        <f>VST1MISL!A418</f>
        <v>19.01.2011</v>
      </c>
      <c r="C421" t="str">
        <f>VST1MISL!B418</f>
        <v>VST1MISL</v>
      </c>
      <c r="D421">
        <f>VST1MISL!C418</f>
        <v>13413.24</v>
      </c>
      <c r="E421" t="str">
        <f>VST1MSL!A418</f>
        <v>19.01.2011</v>
      </c>
      <c r="F421" t="str">
        <f>VST1MSL!B418</f>
        <v>VST1MSL</v>
      </c>
      <c r="G421">
        <f>VST1MSL!C418</f>
        <v>137274.44</v>
      </c>
    </row>
    <row r="422" spans="1:7">
      <c r="A422" s="1">
        <f t="shared" si="6"/>
        <v>40563</v>
      </c>
      <c r="B422" t="str">
        <f>VST1MISL!A419</f>
        <v>20.01.2011</v>
      </c>
      <c r="C422" t="str">
        <f>VST1MISL!B419</f>
        <v>VST1MISL</v>
      </c>
      <c r="D422">
        <f>VST1MISL!C419</f>
        <v>13191.64</v>
      </c>
      <c r="E422" t="str">
        <f>VST1MSL!A419</f>
        <v>20.01.2011</v>
      </c>
      <c r="F422" t="str">
        <f>VST1MSL!B419</f>
        <v>VST1MSL</v>
      </c>
      <c r="G422">
        <f>VST1MSL!C419</f>
        <v>137818.53</v>
      </c>
    </row>
    <row r="423" spans="1:7">
      <c r="A423" s="1">
        <f t="shared" si="6"/>
        <v>40564</v>
      </c>
      <c r="B423" t="str">
        <f>VST1MISL!A420</f>
        <v>21.01.2011</v>
      </c>
      <c r="C423" t="str">
        <f>VST1MISL!B420</f>
        <v>VST1MISL</v>
      </c>
      <c r="D423">
        <f>VST1MISL!C420</f>
        <v>13727.18</v>
      </c>
      <c r="E423" t="str">
        <f>VST1MSL!A420</f>
        <v>21.01.2011</v>
      </c>
      <c r="F423" t="str">
        <f>VST1MSL!B420</f>
        <v>VST1MSL</v>
      </c>
      <c r="G423">
        <f>VST1MSL!C420</f>
        <v>135700.9</v>
      </c>
    </row>
    <row r="424" spans="1:7">
      <c r="A424" s="1">
        <f t="shared" si="6"/>
        <v>40567</v>
      </c>
      <c r="B424" t="str">
        <f>VST1MISL!A421</f>
        <v>24.01.2011</v>
      </c>
      <c r="C424" t="str">
        <f>VST1MISL!B421</f>
        <v>VST1MISL</v>
      </c>
      <c r="D424">
        <f>VST1MISL!C421</f>
        <v>14026.55</v>
      </c>
      <c r="E424" t="str">
        <f>VST1MSL!A421</f>
        <v>24.01.2011</v>
      </c>
      <c r="F424" t="str">
        <f>VST1MSL!B421</f>
        <v>VST1MSL</v>
      </c>
      <c r="G424">
        <f>VST1MSL!C421</f>
        <v>134493.74</v>
      </c>
    </row>
    <row r="425" spans="1:7">
      <c r="A425" s="1">
        <f t="shared" si="6"/>
        <v>40568</v>
      </c>
      <c r="B425" t="str">
        <f>VST1MISL!A422</f>
        <v>25.01.2011</v>
      </c>
      <c r="C425" t="str">
        <f>VST1MISL!B422</f>
        <v>VST1MISL</v>
      </c>
      <c r="D425">
        <f>VST1MISL!C422</f>
        <v>13749.4</v>
      </c>
      <c r="E425" t="str">
        <f>VST1MSL!A422</f>
        <v>25.01.2011</v>
      </c>
      <c r="F425" t="str">
        <f>VST1MSL!B422</f>
        <v>VST1MSL</v>
      </c>
      <c r="G425">
        <f>VST1MSL!C422</f>
        <v>137045.75</v>
      </c>
    </row>
    <row r="426" spans="1:7">
      <c r="A426" s="1">
        <f t="shared" si="6"/>
        <v>40569</v>
      </c>
      <c r="B426" t="str">
        <f>VST1MISL!A423</f>
        <v>26.01.2011</v>
      </c>
      <c r="C426" t="str">
        <f>VST1MISL!B423</f>
        <v>VST1MISL</v>
      </c>
      <c r="D426">
        <f>VST1MISL!C423</f>
        <v>14013.92</v>
      </c>
      <c r="E426" t="str">
        <f>VST1MSL!A423</f>
        <v>26.01.2011</v>
      </c>
      <c r="F426" t="str">
        <f>VST1MSL!B423</f>
        <v>VST1MSL</v>
      </c>
      <c r="G426">
        <f>VST1MSL!C423</f>
        <v>134746.26999999999</v>
      </c>
    </row>
    <row r="427" spans="1:7">
      <c r="A427" s="1">
        <f t="shared" si="6"/>
        <v>40570</v>
      </c>
      <c r="B427" t="str">
        <f>VST1MISL!A424</f>
        <v>27.01.2011</v>
      </c>
      <c r="C427" t="str">
        <f>VST1MISL!B424</f>
        <v>VST1MISL</v>
      </c>
      <c r="D427">
        <f>VST1MISL!C424</f>
        <v>14314.45</v>
      </c>
      <c r="E427" t="str">
        <f>VST1MSL!A424</f>
        <v>27.01.2011</v>
      </c>
      <c r="F427" t="str">
        <f>VST1MSL!B424</f>
        <v>VST1MSL</v>
      </c>
      <c r="G427">
        <f>VST1MSL!C424</f>
        <v>132605.87</v>
      </c>
    </row>
    <row r="428" spans="1:7">
      <c r="A428" s="1">
        <f t="shared" si="6"/>
        <v>40571</v>
      </c>
      <c r="B428" t="str">
        <f>VST1MISL!A425</f>
        <v>28.01.2011</v>
      </c>
      <c r="C428" t="str">
        <f>VST1MISL!B425</f>
        <v>VST1MISL</v>
      </c>
      <c r="D428">
        <f>VST1MISL!C425</f>
        <v>13767.06</v>
      </c>
      <c r="E428" t="str">
        <f>VST1MSL!A425</f>
        <v>28.01.2011</v>
      </c>
      <c r="F428" t="str">
        <f>VST1MSL!B425</f>
        <v>VST1MSL</v>
      </c>
      <c r="G428">
        <f>VST1MSL!C425</f>
        <v>135495.9</v>
      </c>
    </row>
    <row r="429" spans="1:7">
      <c r="A429" s="1">
        <f t="shared" si="6"/>
        <v>40574</v>
      </c>
      <c r="B429" t="str">
        <f>VST1MISL!A426</f>
        <v>31.01.2011</v>
      </c>
      <c r="C429" t="str">
        <f>VST1MISL!B426</f>
        <v>VST1MISL</v>
      </c>
      <c r="D429">
        <f>VST1MISL!C426</f>
        <v>13740.88</v>
      </c>
      <c r="E429" t="str">
        <f>VST1MSL!A426</f>
        <v>31.01.2011</v>
      </c>
      <c r="F429" t="str">
        <f>VST1MSL!B426</f>
        <v>VST1MSL</v>
      </c>
      <c r="G429">
        <f>VST1MSL!C426</f>
        <v>137388.56</v>
      </c>
    </row>
    <row r="430" spans="1:7">
      <c r="A430" s="1">
        <f t="shared" si="6"/>
        <v>40575</v>
      </c>
      <c r="B430" t="str">
        <f>VST1MISL!A427</f>
        <v>01.02.2011</v>
      </c>
      <c r="C430" t="str">
        <f>VST1MISL!B427</f>
        <v>VST1MISL</v>
      </c>
      <c r="D430">
        <f>VST1MISL!C427</f>
        <v>14197.11</v>
      </c>
      <c r="E430" t="str">
        <f>VST1MSL!A427</f>
        <v>01.02.2011</v>
      </c>
      <c r="F430" t="str">
        <f>VST1MSL!B427</f>
        <v>VST1MSL</v>
      </c>
      <c r="G430">
        <f>VST1MSL!C427</f>
        <v>134390.06</v>
      </c>
    </row>
    <row r="431" spans="1:7">
      <c r="A431" s="1">
        <f t="shared" si="6"/>
        <v>40576</v>
      </c>
      <c r="B431" t="str">
        <f>VST1MISL!A428</f>
        <v>02.02.2011</v>
      </c>
      <c r="C431" t="str">
        <f>VST1MISL!B428</f>
        <v>VST1MISL</v>
      </c>
      <c r="D431">
        <f>VST1MISL!C428</f>
        <v>14305.26</v>
      </c>
      <c r="E431" t="str">
        <f>VST1MSL!A428</f>
        <v>02.02.2011</v>
      </c>
      <c r="F431" t="str">
        <f>VST1MSL!B428</f>
        <v>VST1MSL</v>
      </c>
      <c r="G431">
        <f>VST1MSL!C428</f>
        <v>133668.42000000001</v>
      </c>
    </row>
    <row r="432" spans="1:7">
      <c r="A432" s="1">
        <f t="shared" si="6"/>
        <v>40577</v>
      </c>
      <c r="B432" t="str">
        <f>VST1MISL!A429</f>
        <v>03.02.2011</v>
      </c>
      <c r="C432" t="str">
        <f>VST1MISL!B429</f>
        <v>VST1MISL</v>
      </c>
      <c r="D432">
        <f>VST1MISL!C429</f>
        <v>13908.18</v>
      </c>
      <c r="E432" t="str">
        <f>VST1MSL!A429</f>
        <v>03.02.2011</v>
      </c>
      <c r="F432" t="str">
        <f>VST1MSL!B429</f>
        <v>VST1MSL</v>
      </c>
      <c r="G432">
        <f>VST1MSL!C429</f>
        <v>133877.54</v>
      </c>
    </row>
    <row r="433" spans="1:7">
      <c r="A433" s="1">
        <f t="shared" si="6"/>
        <v>40578</v>
      </c>
      <c r="B433" t="str">
        <f>VST1MISL!A430</f>
        <v>04.02.2011</v>
      </c>
      <c r="C433" t="str">
        <f>VST1MISL!B430</f>
        <v>VST1MISL</v>
      </c>
      <c r="D433">
        <f>VST1MISL!C430</f>
        <v>14144.1</v>
      </c>
      <c r="E433" t="str">
        <f>VST1MSL!A430</f>
        <v>04.02.2011</v>
      </c>
      <c r="F433" t="str">
        <f>VST1MSL!B430</f>
        <v>VST1MSL</v>
      </c>
      <c r="G433">
        <f>VST1MSL!C430</f>
        <v>130021.75999999999</v>
      </c>
    </row>
    <row r="434" spans="1:7">
      <c r="A434" s="1">
        <f t="shared" si="6"/>
        <v>40581</v>
      </c>
      <c r="B434" t="str">
        <f>VST1MISL!A431</f>
        <v>07.02.2011</v>
      </c>
      <c r="C434" t="str">
        <f>VST1MISL!B431</f>
        <v>VST1MISL</v>
      </c>
      <c r="D434">
        <f>VST1MISL!C431</f>
        <v>14553.57</v>
      </c>
      <c r="E434" t="str">
        <f>VST1MSL!A431</f>
        <v>07.02.2011</v>
      </c>
      <c r="F434" t="str">
        <f>VST1MSL!B431</f>
        <v>VST1MSL</v>
      </c>
      <c r="G434">
        <f>VST1MSL!C431</f>
        <v>125995.85</v>
      </c>
    </row>
    <row r="435" spans="1:7">
      <c r="A435" s="1">
        <f t="shared" si="6"/>
        <v>40582</v>
      </c>
      <c r="B435" t="str">
        <f>VST1MISL!A432</f>
        <v>08.02.2011</v>
      </c>
      <c r="C435" t="str">
        <f>VST1MISL!B432</f>
        <v>VST1MISL</v>
      </c>
      <c r="D435">
        <f>VST1MISL!C432</f>
        <v>14977.44</v>
      </c>
      <c r="E435" t="str">
        <f>VST1MSL!A432</f>
        <v>08.02.2011</v>
      </c>
      <c r="F435" t="str">
        <f>VST1MSL!B432</f>
        <v>VST1MSL</v>
      </c>
      <c r="G435">
        <f>VST1MSL!C432</f>
        <v>124695.81</v>
      </c>
    </row>
    <row r="436" spans="1:7">
      <c r="A436" s="1">
        <f t="shared" si="6"/>
        <v>40583</v>
      </c>
      <c r="B436" t="str">
        <f>VST1MISL!A433</f>
        <v>09.02.2011</v>
      </c>
      <c r="C436" t="str">
        <f>VST1MISL!B433</f>
        <v>VST1MISL</v>
      </c>
      <c r="D436">
        <f>VST1MISL!C433</f>
        <v>15218.37</v>
      </c>
      <c r="E436" t="str">
        <f>VST1MSL!A433</f>
        <v>09.02.2011</v>
      </c>
      <c r="F436" t="str">
        <f>VST1MSL!B433</f>
        <v>VST1MSL</v>
      </c>
      <c r="G436">
        <f>VST1MSL!C433</f>
        <v>123298.38</v>
      </c>
    </row>
    <row r="437" spans="1:7">
      <c r="A437" s="1">
        <f t="shared" si="6"/>
        <v>40584</v>
      </c>
      <c r="B437" t="str">
        <f>VST1MISL!A434</f>
        <v>10.02.2011</v>
      </c>
      <c r="C437" t="str">
        <f>VST1MISL!B434</f>
        <v>VST1MISL</v>
      </c>
      <c r="D437">
        <f>VST1MISL!C434</f>
        <v>14980.94</v>
      </c>
      <c r="E437" t="str">
        <f>VST1MSL!A434</f>
        <v>10.02.2011</v>
      </c>
      <c r="F437" t="str">
        <f>VST1MSL!B434</f>
        <v>VST1MSL</v>
      </c>
      <c r="G437">
        <f>VST1MSL!C434</f>
        <v>123278.19</v>
      </c>
    </row>
    <row r="438" spans="1:7">
      <c r="A438" s="1">
        <f t="shared" si="6"/>
        <v>40585</v>
      </c>
      <c r="B438" t="str">
        <f>VST1MISL!A435</f>
        <v>11.02.2011</v>
      </c>
      <c r="C438" t="str">
        <f>VST1MISL!B435</f>
        <v>VST1MISL</v>
      </c>
      <c r="D438">
        <f>VST1MISL!C435</f>
        <v>14965.51</v>
      </c>
      <c r="E438" t="str">
        <f>VST1MSL!A435</f>
        <v>11.02.2011</v>
      </c>
      <c r="F438" t="str">
        <f>VST1MSL!B435</f>
        <v>VST1MSL</v>
      </c>
      <c r="G438">
        <f>VST1MSL!C435</f>
        <v>122443.99</v>
      </c>
    </row>
    <row r="439" spans="1:7">
      <c r="A439" s="1">
        <f t="shared" si="6"/>
        <v>40588</v>
      </c>
      <c r="B439" t="str">
        <f>VST1MISL!A436</f>
        <v>14.02.2011</v>
      </c>
      <c r="C439" t="str">
        <f>VST1MISL!B436</f>
        <v>VST1MISL</v>
      </c>
      <c r="D439">
        <f>VST1MISL!C436</f>
        <v>14832.72</v>
      </c>
      <c r="E439" t="str">
        <f>VST1MSL!A436</f>
        <v>14.02.2011</v>
      </c>
      <c r="F439" t="str">
        <f>VST1MSL!B436</f>
        <v>VST1MSL</v>
      </c>
      <c r="G439">
        <f>VST1MSL!C436</f>
        <v>121851.85</v>
      </c>
    </row>
    <row r="440" spans="1:7">
      <c r="A440" s="1">
        <f t="shared" si="6"/>
        <v>40589</v>
      </c>
      <c r="B440" t="str">
        <f>VST1MISL!A437</f>
        <v>15.02.2011</v>
      </c>
      <c r="C440" t="str">
        <f>VST1MISL!B437</f>
        <v>VST1MISL</v>
      </c>
      <c r="D440">
        <f>VST1MISL!C437</f>
        <v>15134.64</v>
      </c>
      <c r="E440" t="str">
        <f>VST1MSL!A437</f>
        <v>15.02.2011</v>
      </c>
      <c r="F440" t="str">
        <f>VST1MSL!B437</f>
        <v>VST1MSL</v>
      </c>
      <c r="G440">
        <f>VST1MSL!C437</f>
        <v>120263.34</v>
      </c>
    </row>
    <row r="441" spans="1:7">
      <c r="A441" s="1">
        <f t="shared" si="6"/>
        <v>40590</v>
      </c>
      <c r="B441" t="str">
        <f>VST1MISL!A438</f>
        <v>16.02.2011</v>
      </c>
      <c r="C441" t="str">
        <f>VST1MISL!B438</f>
        <v>VST1MISL</v>
      </c>
      <c r="D441">
        <f>VST1MISL!C438</f>
        <v>15843.59</v>
      </c>
      <c r="E441" t="str">
        <f>VST1MSL!A438</f>
        <v>16.02.2011</v>
      </c>
      <c r="F441" t="str">
        <f>VST1MSL!B438</f>
        <v>VST1MSL</v>
      </c>
      <c r="G441">
        <f>VST1MSL!C438</f>
        <v>114646.8</v>
      </c>
    </row>
    <row r="442" spans="1:7">
      <c r="A442" s="1">
        <f t="shared" si="6"/>
        <v>40591</v>
      </c>
      <c r="B442" t="str">
        <f>VST1MISL!A439</f>
        <v>17.02.2011</v>
      </c>
      <c r="C442" t="str">
        <f>VST1MISL!B439</f>
        <v>VST1MISL</v>
      </c>
      <c r="D442">
        <f>VST1MISL!C439</f>
        <v>15650.67</v>
      </c>
      <c r="E442" t="str">
        <f>VST1MSL!A439</f>
        <v>17.02.2011</v>
      </c>
      <c r="F442" t="str">
        <f>VST1MSL!B439</f>
        <v>VST1MSL</v>
      </c>
      <c r="G442">
        <f>VST1MSL!C439</f>
        <v>117023.01</v>
      </c>
    </row>
    <row r="443" spans="1:7">
      <c r="A443" s="1">
        <f t="shared" si="6"/>
        <v>40592</v>
      </c>
      <c r="B443" t="str">
        <f>VST1MISL!A440</f>
        <v>18.02.2011</v>
      </c>
      <c r="C443" t="str">
        <f>VST1MISL!B440</f>
        <v>VST1MISL</v>
      </c>
      <c r="D443">
        <f>VST1MISL!C440</f>
        <v>15697.2</v>
      </c>
      <c r="E443" t="str">
        <f>VST1MSL!A440</f>
        <v>18.02.2011</v>
      </c>
      <c r="F443" t="str">
        <f>VST1MSL!B440</f>
        <v>VST1MSL</v>
      </c>
      <c r="G443">
        <f>VST1MSL!C440</f>
        <v>117646.54</v>
      </c>
    </row>
    <row r="444" spans="1:7">
      <c r="A444" s="1">
        <f t="shared" si="6"/>
        <v>40595</v>
      </c>
      <c r="B444" t="str">
        <f>VST1MISL!A441</f>
        <v>21.02.2011</v>
      </c>
      <c r="C444" t="str">
        <f>VST1MISL!B441</f>
        <v>VST1MISL</v>
      </c>
      <c r="D444">
        <f>VST1MISL!C441</f>
        <v>14963.59</v>
      </c>
      <c r="E444" t="str">
        <f>VST1MSL!A441</f>
        <v>21.02.2011</v>
      </c>
      <c r="F444" t="str">
        <f>VST1MSL!B441</f>
        <v>VST1MSL</v>
      </c>
      <c r="G444">
        <f>VST1MSL!C441</f>
        <v>123632.01</v>
      </c>
    </row>
    <row r="445" spans="1:7">
      <c r="A445" s="1">
        <f t="shared" si="6"/>
        <v>40596</v>
      </c>
      <c r="B445" t="str">
        <f>VST1MISL!A442</f>
        <v>22.02.2011</v>
      </c>
      <c r="C445" t="str">
        <f>VST1MISL!B442</f>
        <v>VST1MISL</v>
      </c>
      <c r="D445">
        <f>VST1MISL!C442</f>
        <v>14457.61</v>
      </c>
      <c r="E445" t="str">
        <f>VST1MSL!A442</f>
        <v>22.02.2011</v>
      </c>
      <c r="F445" t="str">
        <f>VST1MSL!B442</f>
        <v>VST1MSL</v>
      </c>
      <c r="G445">
        <f>VST1MSL!C442</f>
        <v>128212</v>
      </c>
    </row>
    <row r="446" spans="1:7">
      <c r="A446" s="1">
        <f t="shared" si="6"/>
        <v>40597</v>
      </c>
      <c r="B446" t="str">
        <f>VST1MISL!A443</f>
        <v>23.02.2011</v>
      </c>
      <c r="C446" t="str">
        <f>VST1MISL!B443</f>
        <v>VST1MISL</v>
      </c>
      <c r="D446">
        <f>VST1MISL!C443</f>
        <v>13890.84</v>
      </c>
      <c r="E446" t="str">
        <f>VST1MSL!A443</f>
        <v>23.02.2011</v>
      </c>
      <c r="F446" t="str">
        <f>VST1MSL!B443</f>
        <v>VST1MSL</v>
      </c>
      <c r="G446">
        <f>VST1MSL!C443</f>
        <v>134340.45000000001</v>
      </c>
    </row>
    <row r="447" spans="1:7">
      <c r="A447" s="1">
        <f t="shared" si="6"/>
        <v>40598</v>
      </c>
      <c r="B447" t="str">
        <f>VST1MISL!A444</f>
        <v>24.02.2011</v>
      </c>
      <c r="C447" t="str">
        <f>VST1MISL!B444</f>
        <v>VST1MISL</v>
      </c>
      <c r="D447">
        <f>VST1MISL!C444</f>
        <v>13607.41</v>
      </c>
      <c r="E447" t="str">
        <f>VST1MSL!A444</f>
        <v>24.02.2011</v>
      </c>
      <c r="F447" t="str">
        <f>VST1MSL!B444</f>
        <v>VST1MSL</v>
      </c>
      <c r="G447">
        <f>VST1MSL!C444</f>
        <v>137560.97</v>
      </c>
    </row>
    <row r="448" spans="1:7">
      <c r="A448" s="1">
        <f t="shared" si="6"/>
        <v>40599</v>
      </c>
      <c r="B448" t="str">
        <f>VST1MISL!A445</f>
        <v>25.02.2011</v>
      </c>
      <c r="C448" t="str">
        <f>VST1MISL!B445</f>
        <v>VST1MISL</v>
      </c>
      <c r="D448">
        <f>VST1MISL!C445</f>
        <v>14167.51</v>
      </c>
      <c r="E448" t="str">
        <f>VST1MSL!A445</f>
        <v>25.02.2011</v>
      </c>
      <c r="F448" t="str">
        <f>VST1MSL!B445</f>
        <v>VST1MSL</v>
      </c>
      <c r="G448">
        <f>VST1MSL!C445</f>
        <v>131014.42</v>
      </c>
    </row>
    <row r="449" spans="1:7">
      <c r="A449" s="1">
        <f t="shared" si="6"/>
        <v>40602</v>
      </c>
      <c r="B449" t="str">
        <f>VST1MISL!A446</f>
        <v>28.02.2011</v>
      </c>
      <c r="C449" t="str">
        <f>VST1MISL!B446</f>
        <v>VST1MISL</v>
      </c>
      <c r="D449">
        <f>VST1MISL!C446</f>
        <v>14573.95</v>
      </c>
      <c r="E449" t="str">
        <f>VST1MSL!A446</f>
        <v>28.02.2011</v>
      </c>
      <c r="F449" t="str">
        <f>VST1MSL!B446</f>
        <v>VST1MSL</v>
      </c>
      <c r="G449">
        <f>VST1MSL!C446</f>
        <v>128458.16</v>
      </c>
    </row>
    <row r="450" spans="1:7">
      <c r="A450" s="1">
        <f t="shared" si="6"/>
        <v>40603</v>
      </c>
      <c r="B450" t="str">
        <f>VST1MISL!A447</f>
        <v>01.03.2011</v>
      </c>
      <c r="C450" t="str">
        <f>VST1MISL!B447</f>
        <v>VST1MISL</v>
      </c>
      <c r="D450">
        <f>VST1MISL!C447</f>
        <v>14109.07</v>
      </c>
      <c r="E450" t="str">
        <f>VST1MSL!A447</f>
        <v>01.03.2011</v>
      </c>
      <c r="F450" t="str">
        <f>VST1MSL!B447</f>
        <v>VST1MSL</v>
      </c>
      <c r="G450">
        <f>VST1MSL!C447</f>
        <v>132797.9</v>
      </c>
    </row>
    <row r="451" spans="1:7">
      <c r="A451" s="1">
        <f t="shared" si="6"/>
        <v>40604</v>
      </c>
      <c r="B451" t="str">
        <f>VST1MISL!A448</f>
        <v>02.03.2011</v>
      </c>
      <c r="C451" t="str">
        <f>VST1MISL!B448</f>
        <v>VST1MISL</v>
      </c>
      <c r="D451">
        <f>VST1MISL!C448</f>
        <v>13687.69</v>
      </c>
      <c r="E451" t="str">
        <f>VST1MSL!A448</f>
        <v>02.03.2011</v>
      </c>
      <c r="F451" t="str">
        <f>VST1MSL!B448</f>
        <v>VST1MSL</v>
      </c>
      <c r="G451">
        <f>VST1MSL!C448</f>
        <v>137716.69</v>
      </c>
    </row>
    <row r="452" spans="1:7">
      <c r="A452" s="1">
        <f t="shared" si="6"/>
        <v>40605</v>
      </c>
      <c r="B452" t="str">
        <f>VST1MISL!A449</f>
        <v>03.03.2011</v>
      </c>
      <c r="C452" t="str">
        <f>VST1MISL!B449</f>
        <v>VST1MISL</v>
      </c>
      <c r="D452">
        <f>VST1MISL!C449</f>
        <v>13883.43</v>
      </c>
      <c r="E452" t="str">
        <f>VST1MSL!A449</f>
        <v>03.03.2011</v>
      </c>
      <c r="F452" t="str">
        <f>VST1MSL!B449</f>
        <v>VST1MSL</v>
      </c>
      <c r="G452">
        <f>VST1MSL!C449</f>
        <v>136899.60999999999</v>
      </c>
    </row>
    <row r="453" spans="1:7">
      <c r="A453" s="1">
        <f t="shared" si="6"/>
        <v>40606</v>
      </c>
      <c r="B453" t="str">
        <f>VST1MISL!A450</f>
        <v>04.03.2011</v>
      </c>
      <c r="C453" t="str">
        <f>VST1MISL!B450</f>
        <v>VST1MISL</v>
      </c>
      <c r="D453">
        <f>VST1MISL!C450</f>
        <v>13892.64</v>
      </c>
      <c r="E453" t="str">
        <f>VST1MSL!A450</f>
        <v>04.03.2011</v>
      </c>
      <c r="F453" t="str">
        <f>VST1MSL!B450</f>
        <v>VST1MSL</v>
      </c>
      <c r="G453">
        <f>VST1MSL!C450</f>
        <v>137772.96</v>
      </c>
    </row>
    <row r="454" spans="1:7">
      <c r="A454" s="1">
        <f t="shared" ref="A454:A517" si="7">DATE(RIGHT(B454,4),MID(B454,4,2),LEFT(B454,2))</f>
        <v>40609</v>
      </c>
      <c r="B454" t="str">
        <f>VST1MISL!A451</f>
        <v>07.03.2011</v>
      </c>
      <c r="C454" t="str">
        <f>VST1MISL!B451</f>
        <v>VST1MISL</v>
      </c>
      <c r="D454">
        <f>VST1MISL!C451</f>
        <v>13740.23</v>
      </c>
      <c r="E454" t="str">
        <f>VST1MSL!A451</f>
        <v>07.03.2011</v>
      </c>
      <c r="F454" t="str">
        <f>VST1MSL!B451</f>
        <v>VST1MSL</v>
      </c>
      <c r="G454">
        <f>VST1MSL!C451</f>
        <v>139730.67000000001</v>
      </c>
    </row>
    <row r="455" spans="1:7">
      <c r="A455" s="1">
        <f t="shared" si="7"/>
        <v>40610</v>
      </c>
      <c r="B455" t="str">
        <f>VST1MISL!A452</f>
        <v>08.03.2011</v>
      </c>
      <c r="C455" t="str">
        <f>VST1MISL!B452</f>
        <v>VST1MISL</v>
      </c>
      <c r="D455">
        <f>VST1MISL!C452</f>
        <v>13879.39</v>
      </c>
      <c r="E455" t="str">
        <f>VST1MSL!A452</f>
        <v>08.03.2011</v>
      </c>
      <c r="F455" t="str">
        <f>VST1MSL!B452</f>
        <v>VST1MSL</v>
      </c>
      <c r="G455">
        <f>VST1MSL!C452</f>
        <v>135992.07999999999</v>
      </c>
    </row>
    <row r="456" spans="1:7">
      <c r="A456" s="1">
        <f t="shared" si="7"/>
        <v>40611</v>
      </c>
      <c r="B456" t="str">
        <f>VST1MISL!A453</f>
        <v>09.03.2011</v>
      </c>
      <c r="C456" t="str">
        <f>VST1MISL!B453</f>
        <v>VST1MISL</v>
      </c>
      <c r="D456">
        <f>VST1MISL!C453</f>
        <v>13799.86</v>
      </c>
      <c r="E456" t="str">
        <f>VST1MSL!A453</f>
        <v>09.03.2011</v>
      </c>
      <c r="F456" t="str">
        <f>VST1MSL!B453</f>
        <v>VST1MSL</v>
      </c>
      <c r="G456">
        <f>VST1MSL!C453</f>
        <v>137069.79</v>
      </c>
    </row>
    <row r="457" spans="1:7">
      <c r="A457" s="1">
        <f t="shared" si="7"/>
        <v>40612</v>
      </c>
      <c r="B457" t="str">
        <f>VST1MISL!A454</f>
        <v>10.03.2011</v>
      </c>
      <c r="C457" t="str">
        <f>VST1MISL!B454</f>
        <v>VST1MISL</v>
      </c>
      <c r="D457">
        <f>VST1MISL!C454</f>
        <v>13530.89</v>
      </c>
      <c r="E457" t="str">
        <f>VST1MSL!A454</f>
        <v>10.03.2011</v>
      </c>
      <c r="F457" t="str">
        <f>VST1MSL!B454</f>
        <v>VST1MSL</v>
      </c>
      <c r="G457">
        <f>VST1MSL!C454</f>
        <v>137227.65</v>
      </c>
    </row>
    <row r="458" spans="1:7">
      <c r="A458" s="1">
        <f t="shared" si="7"/>
        <v>40613</v>
      </c>
      <c r="B458" t="str">
        <f>VST1MISL!A455</f>
        <v>11.03.2011</v>
      </c>
      <c r="C458" t="str">
        <f>VST1MISL!B455</f>
        <v>VST1MISL</v>
      </c>
      <c r="D458">
        <f>VST1MISL!C455</f>
        <v>13256.05</v>
      </c>
      <c r="E458" t="str">
        <f>VST1MSL!A455</f>
        <v>11.03.2011</v>
      </c>
      <c r="F458" t="str">
        <f>VST1MSL!B455</f>
        <v>VST1MSL</v>
      </c>
      <c r="G458">
        <f>VST1MSL!C455</f>
        <v>140798.43</v>
      </c>
    </row>
    <row r="459" spans="1:7">
      <c r="A459" s="1">
        <f t="shared" si="7"/>
        <v>40616</v>
      </c>
      <c r="B459" t="str">
        <f>VST1MISL!A456</f>
        <v>14.03.2011</v>
      </c>
      <c r="C459" t="str">
        <f>VST1MISL!B456</f>
        <v>VST1MISL</v>
      </c>
      <c r="D459">
        <f>VST1MISL!C456</f>
        <v>13123.13</v>
      </c>
      <c r="E459" t="str">
        <f>VST1MSL!A456</f>
        <v>14.03.2011</v>
      </c>
      <c r="F459" t="str">
        <f>VST1MSL!B456</f>
        <v>VST1MSL</v>
      </c>
      <c r="G459">
        <f>VST1MSL!C456</f>
        <v>144935.59</v>
      </c>
    </row>
    <row r="460" spans="1:7">
      <c r="A460" s="1">
        <f t="shared" si="7"/>
        <v>40617</v>
      </c>
      <c r="B460" t="str">
        <f>VST1MISL!A457</f>
        <v>15.03.2011</v>
      </c>
      <c r="C460" t="str">
        <f>VST1MISL!B457</f>
        <v>VST1MISL</v>
      </c>
      <c r="D460">
        <f>VST1MISL!C457</f>
        <v>12400.38</v>
      </c>
      <c r="E460" t="str">
        <f>VST1MSL!A457</f>
        <v>15.03.2011</v>
      </c>
      <c r="F460" t="str">
        <f>VST1MSL!B457</f>
        <v>VST1MSL</v>
      </c>
      <c r="G460">
        <f>VST1MSL!C457</f>
        <v>152575.92000000001</v>
      </c>
    </row>
    <row r="461" spans="1:7">
      <c r="A461" s="1">
        <f t="shared" si="7"/>
        <v>40618</v>
      </c>
      <c r="B461" t="str">
        <f>VST1MISL!A458</f>
        <v>16.03.2011</v>
      </c>
      <c r="C461" t="str">
        <f>VST1MISL!B458</f>
        <v>VST1MISL</v>
      </c>
      <c r="D461">
        <f>VST1MISL!C458</f>
        <v>12094.99</v>
      </c>
      <c r="E461" t="str">
        <f>VST1MSL!A458</f>
        <v>16.03.2011</v>
      </c>
      <c r="F461" t="str">
        <f>VST1MSL!B458</f>
        <v>VST1MSL</v>
      </c>
      <c r="G461">
        <f>VST1MSL!C458</f>
        <v>155192.38</v>
      </c>
    </row>
    <row r="462" spans="1:7">
      <c r="A462" s="1">
        <f t="shared" si="7"/>
        <v>40619</v>
      </c>
      <c r="B462" t="str">
        <f>VST1MISL!A459</f>
        <v>17.03.2011</v>
      </c>
      <c r="C462" t="str">
        <f>VST1MISL!B459</f>
        <v>VST1MISL</v>
      </c>
      <c r="D462">
        <f>VST1MISL!C459</f>
        <v>12809.06</v>
      </c>
      <c r="E462" t="str">
        <f>VST1MSL!A459</f>
        <v>17.03.2011</v>
      </c>
      <c r="F462" t="str">
        <f>VST1MSL!B459</f>
        <v>VST1MSL</v>
      </c>
      <c r="G462">
        <f>VST1MSL!C459</f>
        <v>148221.04999999999</v>
      </c>
    </row>
    <row r="463" spans="1:7">
      <c r="A463" s="1">
        <f t="shared" si="7"/>
        <v>40620</v>
      </c>
      <c r="B463" t="str">
        <f>VST1MISL!A460</f>
        <v>18.03.2011</v>
      </c>
      <c r="C463" t="str">
        <f>VST1MISL!B460</f>
        <v>VST1MISL</v>
      </c>
      <c r="D463">
        <f>VST1MISL!C460</f>
        <v>13005.92</v>
      </c>
      <c r="E463" t="str">
        <f>VST1MSL!A460</f>
        <v>18.03.2011</v>
      </c>
      <c r="F463" t="str">
        <f>VST1MSL!B460</f>
        <v>VST1MSL</v>
      </c>
      <c r="G463">
        <f>VST1MSL!C460</f>
        <v>148384.22</v>
      </c>
    </row>
    <row r="464" spans="1:7">
      <c r="A464" s="1">
        <f t="shared" si="7"/>
        <v>40623</v>
      </c>
      <c r="B464" t="str">
        <f>VST1MISL!A461</f>
        <v>21.03.2011</v>
      </c>
      <c r="C464" t="str">
        <f>VST1MISL!B461</f>
        <v>VST1MISL</v>
      </c>
      <c r="D464">
        <f>VST1MISL!C461</f>
        <v>13887</v>
      </c>
      <c r="E464" t="str">
        <f>VST1MSL!A461</f>
        <v>21.03.2011</v>
      </c>
      <c r="F464" t="str">
        <f>VST1MSL!B461</f>
        <v>VST1MSL</v>
      </c>
      <c r="G464">
        <f>VST1MSL!C461</f>
        <v>139189.31</v>
      </c>
    </row>
    <row r="465" spans="1:7">
      <c r="A465" s="1">
        <f t="shared" si="7"/>
        <v>40624</v>
      </c>
      <c r="B465" t="str">
        <f>VST1MISL!A462</f>
        <v>22.03.2011</v>
      </c>
      <c r="C465" t="str">
        <f>VST1MISL!B462</f>
        <v>VST1MISL</v>
      </c>
      <c r="D465">
        <f>VST1MISL!C462</f>
        <v>14191.45</v>
      </c>
      <c r="E465" t="str">
        <f>VST1MSL!A462</f>
        <v>22.03.2011</v>
      </c>
      <c r="F465" t="str">
        <f>VST1MSL!B462</f>
        <v>VST1MSL</v>
      </c>
      <c r="G465">
        <f>VST1MSL!C462</f>
        <v>136616.68</v>
      </c>
    </row>
    <row r="466" spans="1:7">
      <c r="A466" s="1">
        <f t="shared" si="7"/>
        <v>40625</v>
      </c>
      <c r="B466" t="str">
        <f>VST1MISL!A463</f>
        <v>23.03.2011</v>
      </c>
      <c r="C466" t="str">
        <f>VST1MISL!B463</f>
        <v>VST1MISL</v>
      </c>
      <c r="D466">
        <f>VST1MISL!C463</f>
        <v>14232.33</v>
      </c>
      <c r="E466" t="str">
        <f>VST1MSL!A463</f>
        <v>23.03.2011</v>
      </c>
      <c r="F466" t="str">
        <f>VST1MSL!B463</f>
        <v>VST1MSL</v>
      </c>
      <c r="G466">
        <f>VST1MSL!C463</f>
        <v>134488.60999999999</v>
      </c>
    </row>
    <row r="467" spans="1:7">
      <c r="A467" s="1">
        <f t="shared" si="7"/>
        <v>40626</v>
      </c>
      <c r="B467" t="str">
        <f>VST1MISL!A464</f>
        <v>24.03.2011</v>
      </c>
      <c r="C467" t="str">
        <f>VST1MISL!B464</f>
        <v>VST1MISL</v>
      </c>
      <c r="D467">
        <f>VST1MISL!C464</f>
        <v>14897.42</v>
      </c>
      <c r="E467" t="str">
        <f>VST1MSL!A464</f>
        <v>24.03.2011</v>
      </c>
      <c r="F467" t="str">
        <f>VST1MSL!B464</f>
        <v>VST1MSL</v>
      </c>
      <c r="G467">
        <f>VST1MSL!C464</f>
        <v>129637.68</v>
      </c>
    </row>
    <row r="468" spans="1:7">
      <c r="A468" s="1">
        <f t="shared" si="7"/>
        <v>40627</v>
      </c>
      <c r="B468" t="str">
        <f>VST1MISL!A465</f>
        <v>25.03.2011</v>
      </c>
      <c r="C468" t="str">
        <f>VST1MISL!B465</f>
        <v>VST1MISL</v>
      </c>
      <c r="D468">
        <f>VST1MISL!C465</f>
        <v>14874.62</v>
      </c>
      <c r="E468" t="str">
        <f>VST1MSL!A465</f>
        <v>25.03.2011</v>
      </c>
      <c r="F468" t="str">
        <f>VST1MSL!B465</f>
        <v>VST1MSL</v>
      </c>
      <c r="G468">
        <f>VST1MSL!C465</f>
        <v>128791.28</v>
      </c>
    </row>
    <row r="469" spans="1:7">
      <c r="A469" s="1">
        <f t="shared" si="7"/>
        <v>40630</v>
      </c>
      <c r="B469" t="str">
        <f>VST1MISL!A466</f>
        <v>28.03.2011</v>
      </c>
      <c r="C469" t="str">
        <f>VST1MISL!B466</f>
        <v>VST1MISL</v>
      </c>
      <c r="D469">
        <f>VST1MISL!C466</f>
        <v>14769.17</v>
      </c>
      <c r="E469" t="str">
        <f>VST1MSL!A466</f>
        <v>28.03.2011</v>
      </c>
      <c r="F469" t="str">
        <f>VST1MSL!B466</f>
        <v>VST1MSL</v>
      </c>
      <c r="G469">
        <f>VST1MSL!C466</f>
        <v>128989.54</v>
      </c>
    </row>
    <row r="470" spans="1:7">
      <c r="A470" s="1">
        <f t="shared" si="7"/>
        <v>40631</v>
      </c>
      <c r="B470" t="str">
        <f>VST1MISL!A467</f>
        <v>29.03.2011</v>
      </c>
      <c r="C470" t="str">
        <f>VST1MISL!B467</f>
        <v>VST1MISL</v>
      </c>
      <c r="D470">
        <f>VST1MISL!C467</f>
        <v>14633.68</v>
      </c>
      <c r="E470" t="str">
        <f>VST1MSL!A467</f>
        <v>29.03.2011</v>
      </c>
      <c r="F470" t="str">
        <f>VST1MSL!B467</f>
        <v>VST1MSL</v>
      </c>
      <c r="G470">
        <f>VST1MSL!C467</f>
        <v>129464.45</v>
      </c>
    </row>
    <row r="471" spans="1:7">
      <c r="A471" s="1">
        <f t="shared" si="7"/>
        <v>40632</v>
      </c>
      <c r="B471" t="str">
        <f>VST1MISL!A468</f>
        <v>30.03.2011</v>
      </c>
      <c r="C471" t="str">
        <f>VST1MISL!B468</f>
        <v>VST1MISL</v>
      </c>
      <c r="D471">
        <f>VST1MISL!C468</f>
        <v>15140.81</v>
      </c>
      <c r="E471" t="str">
        <f>VST1MSL!A468</f>
        <v>30.03.2011</v>
      </c>
      <c r="F471" t="str">
        <f>VST1MSL!B468</f>
        <v>VST1MSL</v>
      </c>
      <c r="G471">
        <f>VST1MSL!C468</f>
        <v>125444.48</v>
      </c>
    </row>
    <row r="472" spans="1:7">
      <c r="A472" s="1">
        <f t="shared" si="7"/>
        <v>40633</v>
      </c>
      <c r="B472" t="str">
        <f>VST1MISL!A469</f>
        <v>31.03.2011</v>
      </c>
      <c r="C472" t="str">
        <f>VST1MISL!B469</f>
        <v>VST1MISL</v>
      </c>
      <c r="D472">
        <f>VST1MISL!C469</f>
        <v>15194.43</v>
      </c>
      <c r="E472" t="str">
        <f>VST1MSL!A469</f>
        <v>31.03.2011</v>
      </c>
      <c r="F472" t="str">
        <f>VST1MSL!B469</f>
        <v>VST1MSL</v>
      </c>
      <c r="G472">
        <f>VST1MSL!C469</f>
        <v>126686.8</v>
      </c>
    </row>
    <row r="473" spans="1:7">
      <c r="A473" s="1">
        <f t="shared" si="7"/>
        <v>40634</v>
      </c>
      <c r="B473" t="str">
        <f>VST1MISL!A470</f>
        <v>01.04.2011</v>
      </c>
      <c r="C473" t="str">
        <f>VST1MISL!B470</f>
        <v>VST1MISL</v>
      </c>
      <c r="D473">
        <f>VST1MISL!C470</f>
        <v>15838.09</v>
      </c>
      <c r="E473" t="str">
        <f>VST1MSL!A470</f>
        <v>01.04.2011</v>
      </c>
      <c r="F473" t="str">
        <f>VST1MSL!B470</f>
        <v>VST1MSL</v>
      </c>
      <c r="G473">
        <f>VST1MSL!C470</f>
        <v>120493.06</v>
      </c>
    </row>
    <row r="474" spans="1:7">
      <c r="A474" s="1">
        <f t="shared" si="7"/>
        <v>40637</v>
      </c>
      <c r="B474" t="str">
        <f>VST1MISL!A471</f>
        <v>04.04.2011</v>
      </c>
      <c r="C474" t="str">
        <f>VST1MISL!B471</f>
        <v>VST1MISL</v>
      </c>
      <c r="D474">
        <f>VST1MISL!C471</f>
        <v>15864.64</v>
      </c>
      <c r="E474" t="str">
        <f>VST1MSL!A471</f>
        <v>04.04.2011</v>
      </c>
      <c r="F474" t="str">
        <f>VST1MSL!B471</f>
        <v>VST1MSL</v>
      </c>
      <c r="G474">
        <f>VST1MSL!C471</f>
        <v>121776.91</v>
      </c>
    </row>
    <row r="475" spans="1:7">
      <c r="A475" s="1">
        <f t="shared" si="7"/>
        <v>40638</v>
      </c>
      <c r="B475" t="str">
        <f>VST1MISL!A472</f>
        <v>05.04.2011</v>
      </c>
      <c r="C475" t="str">
        <f>VST1MISL!B472</f>
        <v>VST1MISL</v>
      </c>
      <c r="D475">
        <f>VST1MISL!C472</f>
        <v>15792.9</v>
      </c>
      <c r="E475" t="str">
        <f>VST1MSL!A472</f>
        <v>05.04.2011</v>
      </c>
      <c r="F475" t="str">
        <f>VST1MSL!B472</f>
        <v>VST1MSL</v>
      </c>
      <c r="G475">
        <f>VST1MSL!C472</f>
        <v>121774.98</v>
      </c>
    </row>
    <row r="476" spans="1:7">
      <c r="A476" s="1">
        <f t="shared" si="7"/>
        <v>40639</v>
      </c>
      <c r="B476" t="str">
        <f>VST1MISL!A473</f>
        <v>06.04.2011</v>
      </c>
      <c r="C476" t="str">
        <f>VST1MISL!B473</f>
        <v>VST1MISL</v>
      </c>
      <c r="D476">
        <f>VST1MISL!C473</f>
        <v>16167.73</v>
      </c>
      <c r="E476" t="str">
        <f>VST1MSL!A473</f>
        <v>06.04.2011</v>
      </c>
      <c r="F476" t="str">
        <f>VST1MSL!B473</f>
        <v>VST1MSL</v>
      </c>
      <c r="G476">
        <f>VST1MSL!C473</f>
        <v>121243.66</v>
      </c>
    </row>
    <row r="477" spans="1:7">
      <c r="A477" s="1">
        <f t="shared" si="7"/>
        <v>40640</v>
      </c>
      <c r="B477" t="str">
        <f>VST1MISL!A474</f>
        <v>07.04.2011</v>
      </c>
      <c r="C477" t="str">
        <f>VST1MISL!B474</f>
        <v>VST1MISL</v>
      </c>
      <c r="D477">
        <f>VST1MISL!C474</f>
        <v>15892.34</v>
      </c>
      <c r="E477" t="str">
        <f>VST1MSL!A474</f>
        <v>07.04.2011</v>
      </c>
      <c r="F477" t="str">
        <f>VST1MSL!B474</f>
        <v>VST1MSL</v>
      </c>
      <c r="G477">
        <f>VST1MSL!C474</f>
        <v>122269.4</v>
      </c>
    </row>
    <row r="478" spans="1:7">
      <c r="A478" s="1">
        <f t="shared" si="7"/>
        <v>40641</v>
      </c>
      <c r="B478" t="str">
        <f>VST1MISL!A475</f>
        <v>08.04.2011</v>
      </c>
      <c r="C478" t="str">
        <f>VST1MISL!B475</f>
        <v>VST1MISL</v>
      </c>
      <c r="D478">
        <f>VST1MISL!C475</f>
        <v>16420.740000000002</v>
      </c>
      <c r="E478" t="str">
        <f>VST1MSL!A475</f>
        <v>08.04.2011</v>
      </c>
      <c r="F478" t="str">
        <f>VST1MSL!B475</f>
        <v>VST1MSL</v>
      </c>
      <c r="G478">
        <f>VST1MSL!C475</f>
        <v>120633.32</v>
      </c>
    </row>
    <row r="479" spans="1:7">
      <c r="A479" s="1">
        <f t="shared" si="7"/>
        <v>40644</v>
      </c>
      <c r="B479" t="str">
        <f>VST1MISL!A476</f>
        <v>11.04.2011</v>
      </c>
      <c r="C479" t="str">
        <f>VST1MISL!B476</f>
        <v>VST1MISL</v>
      </c>
      <c r="D479">
        <f>VST1MISL!C476</f>
        <v>16534.88</v>
      </c>
      <c r="E479" t="str">
        <f>VST1MSL!A476</f>
        <v>11.04.2011</v>
      </c>
      <c r="F479" t="str">
        <f>VST1MSL!B476</f>
        <v>VST1MSL</v>
      </c>
      <c r="G479">
        <f>VST1MSL!C476</f>
        <v>120065</v>
      </c>
    </row>
    <row r="480" spans="1:7">
      <c r="A480" s="1">
        <f t="shared" si="7"/>
        <v>40645</v>
      </c>
      <c r="B480" t="str">
        <f>VST1MISL!A477</f>
        <v>12.04.2011</v>
      </c>
      <c r="C480" t="str">
        <f>VST1MISL!B477</f>
        <v>VST1MISL</v>
      </c>
      <c r="D480">
        <f>VST1MISL!C477</f>
        <v>15652.32</v>
      </c>
      <c r="E480" t="str">
        <f>VST1MSL!A477</f>
        <v>12.04.2011</v>
      </c>
      <c r="F480" t="str">
        <f>VST1MSL!B477</f>
        <v>VST1MSL</v>
      </c>
      <c r="G480">
        <f>VST1MSL!C477</f>
        <v>127142.43</v>
      </c>
    </row>
    <row r="481" spans="1:7">
      <c r="A481" s="1">
        <f t="shared" si="7"/>
        <v>40646</v>
      </c>
      <c r="B481" t="str">
        <f>VST1MISL!A478</f>
        <v>13.04.2011</v>
      </c>
      <c r="C481" t="str">
        <f>VST1MISL!B478</f>
        <v>VST1MISL</v>
      </c>
      <c r="D481">
        <f>VST1MISL!C478</f>
        <v>15957.65</v>
      </c>
      <c r="E481" t="str">
        <f>VST1MSL!A478</f>
        <v>13.04.2011</v>
      </c>
      <c r="F481" t="str">
        <f>VST1MSL!B478</f>
        <v>VST1MSL</v>
      </c>
      <c r="G481">
        <f>VST1MSL!C478</f>
        <v>124752.85</v>
      </c>
    </row>
    <row r="482" spans="1:7">
      <c r="A482" s="1">
        <f t="shared" si="7"/>
        <v>40647</v>
      </c>
      <c r="B482" t="str">
        <f>VST1MISL!A479</f>
        <v>14.04.2011</v>
      </c>
      <c r="C482" t="str">
        <f>VST1MISL!B479</f>
        <v>VST1MISL</v>
      </c>
      <c r="D482">
        <f>VST1MISL!C479</f>
        <v>15814.09</v>
      </c>
      <c r="E482" t="str">
        <f>VST1MSL!A479</f>
        <v>14.04.2011</v>
      </c>
      <c r="F482" t="str">
        <f>VST1MSL!B479</f>
        <v>VST1MSL</v>
      </c>
      <c r="G482">
        <f>VST1MSL!C479</f>
        <v>125087.16</v>
      </c>
    </row>
    <row r="483" spans="1:7">
      <c r="A483" s="1">
        <f t="shared" si="7"/>
        <v>40648</v>
      </c>
      <c r="B483" t="str">
        <f>VST1MISL!A480</f>
        <v>15.04.2011</v>
      </c>
      <c r="C483" t="str">
        <f>VST1MISL!B480</f>
        <v>VST1MISL</v>
      </c>
      <c r="D483">
        <f>VST1MISL!C480</f>
        <v>16337.31</v>
      </c>
      <c r="E483" t="str">
        <f>VST1MSL!A480</f>
        <v>15.04.2011</v>
      </c>
      <c r="F483" t="str">
        <f>VST1MSL!B480</f>
        <v>VST1MSL</v>
      </c>
      <c r="G483">
        <f>VST1MSL!C480</f>
        <v>120201.46</v>
      </c>
    </row>
    <row r="484" spans="1:7">
      <c r="A484" s="1">
        <f t="shared" si="7"/>
        <v>40651</v>
      </c>
      <c r="B484" t="str">
        <f>VST1MISL!A481</f>
        <v>18.04.2011</v>
      </c>
      <c r="C484" t="str">
        <f>VST1MISL!B481</f>
        <v>VST1MISL</v>
      </c>
      <c r="D484">
        <f>VST1MISL!C481</f>
        <v>14887.51</v>
      </c>
      <c r="E484" t="str">
        <f>VST1MSL!A481</f>
        <v>18.04.2011</v>
      </c>
      <c r="F484" t="str">
        <f>VST1MSL!B481</f>
        <v>VST1MSL</v>
      </c>
      <c r="G484">
        <f>VST1MSL!C481</f>
        <v>127258.73</v>
      </c>
    </row>
    <row r="485" spans="1:7">
      <c r="A485" s="1">
        <f t="shared" si="7"/>
        <v>40652</v>
      </c>
      <c r="B485" t="str">
        <f>VST1MISL!A482</f>
        <v>19.04.2011</v>
      </c>
      <c r="C485" t="str">
        <f>VST1MISL!B482</f>
        <v>VST1MISL</v>
      </c>
      <c r="D485">
        <f>VST1MISL!C482</f>
        <v>15681.86</v>
      </c>
      <c r="E485" t="str">
        <f>VST1MSL!A482</f>
        <v>19.04.2011</v>
      </c>
      <c r="F485" t="str">
        <f>VST1MSL!B482</f>
        <v>VST1MSL</v>
      </c>
      <c r="G485">
        <f>VST1MSL!C482</f>
        <v>122325.07</v>
      </c>
    </row>
    <row r="486" spans="1:7">
      <c r="A486" s="1">
        <f t="shared" si="7"/>
        <v>40653</v>
      </c>
      <c r="B486" t="str">
        <f>VST1MISL!A483</f>
        <v>20.04.2011</v>
      </c>
      <c r="C486" t="str">
        <f>VST1MISL!B483</f>
        <v>VST1MISL</v>
      </c>
      <c r="D486">
        <f>VST1MISL!C483</f>
        <v>16894.45</v>
      </c>
      <c r="E486" t="str">
        <f>VST1MSL!A483</f>
        <v>20.04.2011</v>
      </c>
      <c r="F486" t="str">
        <f>VST1MSL!B483</f>
        <v>VST1MSL</v>
      </c>
      <c r="G486">
        <f>VST1MSL!C483</f>
        <v>116202.23</v>
      </c>
    </row>
    <row r="487" spans="1:7">
      <c r="A487" s="1">
        <f t="shared" si="7"/>
        <v>40654</v>
      </c>
      <c r="B487" t="str">
        <f>VST1MISL!A484</f>
        <v>21.04.2011</v>
      </c>
      <c r="C487" t="str">
        <f>VST1MISL!B484</f>
        <v>VST1MISL</v>
      </c>
      <c r="D487">
        <f>VST1MISL!C484</f>
        <v>17193.259999999998</v>
      </c>
      <c r="E487" t="str">
        <f>VST1MSL!A484</f>
        <v>21.04.2011</v>
      </c>
      <c r="F487" t="str">
        <f>VST1MSL!B484</f>
        <v>VST1MSL</v>
      </c>
      <c r="G487">
        <f>VST1MSL!C484</f>
        <v>115083.14</v>
      </c>
    </row>
    <row r="488" spans="1:7">
      <c r="A488" s="1">
        <f t="shared" si="7"/>
        <v>40659</v>
      </c>
      <c r="B488" t="str">
        <f>VST1MISL!A485</f>
        <v>26.04.2011</v>
      </c>
      <c r="C488" t="str">
        <f>VST1MISL!B485</f>
        <v>VST1MISL</v>
      </c>
      <c r="D488">
        <f>VST1MISL!C485</f>
        <v>17750.900000000001</v>
      </c>
      <c r="E488" t="str">
        <f>VST1MSL!A485</f>
        <v>26.04.2011</v>
      </c>
      <c r="F488" t="str">
        <f>VST1MSL!B485</f>
        <v>VST1MSL</v>
      </c>
      <c r="G488">
        <f>VST1MSL!C485</f>
        <v>112149.11</v>
      </c>
    </row>
    <row r="489" spans="1:7">
      <c r="A489" s="1">
        <f t="shared" si="7"/>
        <v>40660</v>
      </c>
      <c r="B489" t="str">
        <f>VST1MISL!A486</f>
        <v>27.04.2011</v>
      </c>
      <c r="C489" t="str">
        <f>VST1MISL!B486</f>
        <v>VST1MISL</v>
      </c>
      <c r="D489">
        <f>VST1MISL!C486</f>
        <v>17639.560000000001</v>
      </c>
      <c r="E489" t="str">
        <f>VST1MSL!A486</f>
        <v>27.04.2011</v>
      </c>
      <c r="F489" t="str">
        <f>VST1MSL!B486</f>
        <v>VST1MSL</v>
      </c>
      <c r="G489">
        <f>VST1MSL!C486</f>
        <v>113042.53</v>
      </c>
    </row>
    <row r="490" spans="1:7">
      <c r="A490" s="1">
        <f t="shared" si="7"/>
        <v>40661</v>
      </c>
      <c r="B490" t="str">
        <f>VST1MISL!A487</f>
        <v>28.04.2011</v>
      </c>
      <c r="C490" t="str">
        <f>VST1MISL!B487</f>
        <v>VST1MISL</v>
      </c>
      <c r="D490">
        <f>VST1MISL!C487</f>
        <v>18429.54</v>
      </c>
      <c r="E490" t="str">
        <f>VST1MSL!A487</f>
        <v>28.04.2011</v>
      </c>
      <c r="F490" t="str">
        <f>VST1MSL!B487</f>
        <v>VST1MSL</v>
      </c>
      <c r="G490">
        <f>VST1MSL!C487</f>
        <v>110750.34</v>
      </c>
    </row>
    <row r="491" spans="1:7">
      <c r="A491" s="1">
        <f t="shared" si="7"/>
        <v>40662</v>
      </c>
      <c r="B491" t="str">
        <f>VST1MISL!A488</f>
        <v>29.04.2011</v>
      </c>
      <c r="C491" t="str">
        <f>VST1MISL!B488</f>
        <v>VST1MISL</v>
      </c>
      <c r="D491">
        <f>VST1MISL!C488</f>
        <v>18650.560000000001</v>
      </c>
      <c r="E491" t="str">
        <f>VST1MSL!A488</f>
        <v>29.04.2011</v>
      </c>
      <c r="F491" t="str">
        <f>VST1MSL!B488</f>
        <v>VST1MSL</v>
      </c>
      <c r="G491">
        <f>VST1MSL!C488</f>
        <v>109590.01</v>
      </c>
    </row>
    <row r="492" spans="1:7">
      <c r="A492" s="1">
        <f t="shared" si="7"/>
        <v>40665</v>
      </c>
      <c r="B492" t="str">
        <f>VST1MISL!A489</f>
        <v>02.05.2011</v>
      </c>
      <c r="C492" t="str">
        <f>VST1MISL!B489</f>
        <v>VST1MISL</v>
      </c>
      <c r="D492">
        <f>VST1MISL!C489</f>
        <v>18446.29</v>
      </c>
      <c r="E492" t="str">
        <f>VST1MSL!A489</f>
        <v>02.05.2011</v>
      </c>
      <c r="F492" t="str">
        <f>VST1MSL!B489</f>
        <v>VST1MSL</v>
      </c>
      <c r="G492">
        <f>VST1MSL!C489</f>
        <v>111544.59</v>
      </c>
    </row>
    <row r="493" spans="1:7">
      <c r="A493" s="1">
        <f t="shared" si="7"/>
        <v>40666</v>
      </c>
      <c r="B493" t="str">
        <f>VST1MISL!A490</f>
        <v>03.05.2011</v>
      </c>
      <c r="C493" t="str">
        <f>VST1MISL!B490</f>
        <v>VST1MISL</v>
      </c>
      <c r="D493">
        <f>VST1MISL!C490</f>
        <v>18029.21</v>
      </c>
      <c r="E493" t="str">
        <f>VST1MSL!A490</f>
        <v>03.05.2011</v>
      </c>
      <c r="F493" t="str">
        <f>VST1MSL!B490</f>
        <v>VST1MSL</v>
      </c>
      <c r="G493">
        <f>VST1MSL!C490</f>
        <v>113283.59</v>
      </c>
    </row>
    <row r="494" spans="1:7">
      <c r="A494" s="1">
        <f t="shared" si="7"/>
        <v>40667</v>
      </c>
      <c r="B494" t="str">
        <f>VST1MISL!A491</f>
        <v>04.05.2011</v>
      </c>
      <c r="C494" t="str">
        <f>VST1MISL!B491</f>
        <v>VST1MISL</v>
      </c>
      <c r="D494">
        <f>VST1MISL!C491</f>
        <v>17105.86</v>
      </c>
      <c r="E494" t="str">
        <f>VST1MSL!A491</f>
        <v>04.05.2011</v>
      </c>
      <c r="F494" t="str">
        <f>VST1MSL!B491</f>
        <v>VST1MSL</v>
      </c>
      <c r="G494">
        <f>VST1MSL!C491</f>
        <v>119691.82</v>
      </c>
    </row>
    <row r="495" spans="1:7">
      <c r="A495" s="1">
        <f t="shared" si="7"/>
        <v>40668</v>
      </c>
      <c r="B495" t="str">
        <f>VST1MISL!A492</f>
        <v>05.05.2011</v>
      </c>
      <c r="C495" t="str">
        <f>VST1MISL!B492</f>
        <v>VST1MISL</v>
      </c>
      <c r="D495">
        <f>VST1MISL!C492</f>
        <v>16343</v>
      </c>
      <c r="E495" t="str">
        <f>VST1MSL!A492</f>
        <v>05.05.2011</v>
      </c>
      <c r="F495" t="str">
        <f>VST1MSL!B492</f>
        <v>VST1MSL</v>
      </c>
      <c r="G495">
        <f>VST1MSL!C492</f>
        <v>120614.47</v>
      </c>
    </row>
    <row r="496" spans="1:7">
      <c r="A496" s="1">
        <f t="shared" si="7"/>
        <v>40669</v>
      </c>
      <c r="B496" t="str">
        <f>VST1MISL!A493</f>
        <v>06.05.2011</v>
      </c>
      <c r="C496" t="str">
        <f>VST1MISL!B493</f>
        <v>VST1MISL</v>
      </c>
      <c r="D496">
        <f>VST1MISL!C493</f>
        <v>16983.330000000002</v>
      </c>
      <c r="E496" t="str">
        <f>VST1MSL!A493</f>
        <v>06.05.2011</v>
      </c>
      <c r="F496" t="str">
        <f>VST1MSL!B493</f>
        <v>VST1MSL</v>
      </c>
      <c r="G496">
        <f>VST1MSL!C493</f>
        <v>114109.58</v>
      </c>
    </row>
    <row r="497" spans="1:7">
      <c r="A497" s="1">
        <f t="shared" si="7"/>
        <v>40672</v>
      </c>
      <c r="B497" t="str">
        <f>VST1MISL!A494</f>
        <v>09.05.2011</v>
      </c>
      <c r="C497" t="str">
        <f>VST1MISL!B494</f>
        <v>VST1MISL</v>
      </c>
      <c r="D497">
        <f>VST1MISL!C494</f>
        <v>16010.44</v>
      </c>
      <c r="E497" t="str">
        <f>VST1MSL!A494</f>
        <v>09.05.2011</v>
      </c>
      <c r="F497" t="str">
        <f>VST1MSL!B494</f>
        <v>VST1MSL</v>
      </c>
      <c r="G497">
        <f>VST1MSL!C494</f>
        <v>116824.15</v>
      </c>
    </row>
    <row r="498" spans="1:7">
      <c r="A498" s="1">
        <f t="shared" si="7"/>
        <v>40673</v>
      </c>
      <c r="B498" t="str">
        <f>VST1MISL!A495</f>
        <v>10.05.2011</v>
      </c>
      <c r="C498" t="str">
        <f>VST1MISL!B495</f>
        <v>VST1MISL</v>
      </c>
      <c r="D498">
        <f>VST1MISL!C495</f>
        <v>16541.419999999998</v>
      </c>
      <c r="E498" t="str">
        <f>VST1MSL!A495</f>
        <v>10.05.2011</v>
      </c>
      <c r="F498" t="str">
        <f>VST1MSL!B495</f>
        <v>VST1MSL</v>
      </c>
      <c r="G498">
        <f>VST1MSL!C495</f>
        <v>114395.31</v>
      </c>
    </row>
    <row r="499" spans="1:7">
      <c r="A499" s="1">
        <f t="shared" si="7"/>
        <v>40674</v>
      </c>
      <c r="B499" t="str">
        <f>VST1MISL!A496</f>
        <v>11.05.2011</v>
      </c>
      <c r="C499" t="str">
        <f>VST1MISL!B496</f>
        <v>VST1MISL</v>
      </c>
      <c r="D499">
        <f>VST1MISL!C496</f>
        <v>16597.61</v>
      </c>
      <c r="E499" t="str">
        <f>VST1MSL!A496</f>
        <v>11.05.2011</v>
      </c>
      <c r="F499" t="str">
        <f>VST1MSL!B496</f>
        <v>VST1MSL</v>
      </c>
      <c r="G499">
        <f>VST1MSL!C496</f>
        <v>113024.75</v>
      </c>
    </row>
    <row r="500" spans="1:7">
      <c r="A500" s="1">
        <f t="shared" si="7"/>
        <v>40675</v>
      </c>
      <c r="B500" t="str">
        <f>VST1MISL!A497</f>
        <v>12.05.2011</v>
      </c>
      <c r="C500" t="str">
        <f>VST1MISL!B497</f>
        <v>VST1MISL</v>
      </c>
      <c r="D500">
        <f>VST1MISL!C497</f>
        <v>16152.64</v>
      </c>
      <c r="E500" t="str">
        <f>VST1MSL!A497</f>
        <v>12.05.2011</v>
      </c>
      <c r="F500" t="str">
        <f>VST1MSL!B497</f>
        <v>VST1MSL</v>
      </c>
      <c r="G500">
        <f>VST1MSL!C497</f>
        <v>114408.3</v>
      </c>
    </row>
    <row r="501" spans="1:7">
      <c r="A501" s="1">
        <f t="shared" si="7"/>
        <v>40676</v>
      </c>
      <c r="B501" t="str">
        <f>VST1MISL!A498</f>
        <v>13.05.2011</v>
      </c>
      <c r="C501" t="str">
        <f>VST1MISL!B498</f>
        <v>VST1MISL</v>
      </c>
      <c r="D501">
        <f>VST1MISL!C498</f>
        <v>16082.13</v>
      </c>
      <c r="E501" t="str">
        <f>VST1MSL!A498</f>
        <v>13.05.2011</v>
      </c>
      <c r="F501" t="str">
        <f>VST1MSL!B498</f>
        <v>VST1MSL</v>
      </c>
      <c r="G501">
        <f>VST1MSL!C498</f>
        <v>114933.58</v>
      </c>
    </row>
    <row r="502" spans="1:7">
      <c r="A502" s="1">
        <f t="shared" si="7"/>
        <v>40679</v>
      </c>
      <c r="B502" t="str">
        <f>VST1MISL!A499</f>
        <v>16.05.2011</v>
      </c>
      <c r="C502" t="str">
        <f>VST1MISL!B499</f>
        <v>VST1MISL</v>
      </c>
      <c r="D502">
        <f>VST1MISL!C499</f>
        <v>15964.91</v>
      </c>
      <c r="E502" t="str">
        <f>VST1MSL!A499</f>
        <v>16.05.2011</v>
      </c>
      <c r="F502" t="str">
        <f>VST1MSL!B499</f>
        <v>VST1MSL</v>
      </c>
      <c r="G502">
        <f>VST1MSL!C499</f>
        <v>116250.91</v>
      </c>
    </row>
    <row r="503" spans="1:7">
      <c r="A503" s="1">
        <f t="shared" si="7"/>
        <v>40680</v>
      </c>
      <c r="B503" t="str">
        <f>VST1MISL!A500</f>
        <v>17.05.2011</v>
      </c>
      <c r="C503" t="str">
        <f>VST1MISL!B500</f>
        <v>VST1MISL</v>
      </c>
      <c r="D503">
        <f>VST1MISL!C500</f>
        <v>15761.12</v>
      </c>
      <c r="E503" t="str">
        <f>VST1MSL!A500</f>
        <v>17.05.2011</v>
      </c>
      <c r="F503" t="str">
        <f>VST1MSL!B500</f>
        <v>VST1MSL</v>
      </c>
      <c r="G503">
        <f>VST1MSL!C500</f>
        <v>116517.01</v>
      </c>
    </row>
    <row r="504" spans="1:7">
      <c r="A504" s="1">
        <f t="shared" si="7"/>
        <v>40681</v>
      </c>
      <c r="B504" t="str">
        <f>VST1MISL!A501</f>
        <v>18.05.2011</v>
      </c>
      <c r="C504" t="str">
        <f>VST1MISL!B501</f>
        <v>VST1MISL</v>
      </c>
      <c r="D504">
        <f>VST1MISL!C501</f>
        <v>16118.89</v>
      </c>
      <c r="E504" t="str">
        <f>VST1MSL!A501</f>
        <v>18.05.2011</v>
      </c>
      <c r="F504" t="str">
        <f>VST1MSL!B501</f>
        <v>VST1MSL</v>
      </c>
      <c r="G504">
        <f>VST1MSL!C501</f>
        <v>115198.1</v>
      </c>
    </row>
    <row r="505" spans="1:7">
      <c r="A505" s="1">
        <f t="shared" si="7"/>
        <v>40682</v>
      </c>
      <c r="B505" t="str">
        <f>VST1MISL!A502</f>
        <v>19.05.2011</v>
      </c>
      <c r="C505" t="str">
        <f>VST1MISL!B502</f>
        <v>VST1MISL</v>
      </c>
      <c r="D505">
        <f>VST1MISL!C502</f>
        <v>16627.5</v>
      </c>
      <c r="E505" t="str">
        <f>VST1MSL!A502</f>
        <v>19.05.2011</v>
      </c>
      <c r="F505" t="str">
        <f>VST1MSL!B502</f>
        <v>VST1MSL</v>
      </c>
      <c r="G505">
        <f>VST1MSL!C502</f>
        <v>111559.11</v>
      </c>
    </row>
    <row r="506" spans="1:7">
      <c r="A506" s="1">
        <f t="shared" si="7"/>
        <v>40683</v>
      </c>
      <c r="B506" t="str">
        <f>VST1MISL!A503</f>
        <v>20.05.2011</v>
      </c>
      <c r="C506" t="str">
        <f>VST1MISL!B503</f>
        <v>VST1MISL</v>
      </c>
      <c r="D506">
        <f>VST1MISL!C503</f>
        <v>16237.02</v>
      </c>
      <c r="E506" t="str">
        <f>VST1MSL!A503</f>
        <v>20.05.2011</v>
      </c>
      <c r="F506" t="str">
        <f>VST1MSL!B503</f>
        <v>VST1MSL</v>
      </c>
      <c r="G506">
        <f>VST1MSL!C503</f>
        <v>112601.49</v>
      </c>
    </row>
    <row r="507" spans="1:7">
      <c r="A507" s="1">
        <f t="shared" si="7"/>
        <v>40686</v>
      </c>
      <c r="B507" t="str">
        <f>VST1MISL!A504</f>
        <v>23.05.2011</v>
      </c>
      <c r="C507" t="str">
        <f>VST1MISL!B504</f>
        <v>VST1MISL</v>
      </c>
      <c r="D507">
        <f>VST1MISL!C504</f>
        <v>15350.94</v>
      </c>
      <c r="E507" t="str">
        <f>VST1MSL!A504</f>
        <v>23.05.2011</v>
      </c>
      <c r="F507" t="str">
        <f>VST1MSL!B504</f>
        <v>VST1MSL</v>
      </c>
      <c r="G507">
        <f>VST1MSL!C504</f>
        <v>116639.06</v>
      </c>
    </row>
    <row r="508" spans="1:7">
      <c r="A508" s="1">
        <f t="shared" si="7"/>
        <v>40687</v>
      </c>
      <c r="B508" t="str">
        <f>VST1MISL!A505</f>
        <v>24.05.2011</v>
      </c>
      <c r="C508" t="str">
        <f>VST1MISL!B505</f>
        <v>VST1MISL</v>
      </c>
      <c r="D508">
        <f>VST1MISL!C505</f>
        <v>15798.07</v>
      </c>
      <c r="E508" t="str">
        <f>VST1MSL!A505</f>
        <v>24.05.2011</v>
      </c>
      <c r="F508" t="str">
        <f>VST1MSL!B505</f>
        <v>VST1MSL</v>
      </c>
      <c r="G508">
        <f>VST1MSL!C505</f>
        <v>114562.59</v>
      </c>
    </row>
    <row r="509" spans="1:7">
      <c r="A509" s="1">
        <f t="shared" si="7"/>
        <v>40688</v>
      </c>
      <c r="B509" t="str">
        <f>VST1MISL!A506</f>
        <v>25.05.2011</v>
      </c>
      <c r="C509" t="str">
        <f>VST1MISL!B506</f>
        <v>VST1MISL</v>
      </c>
      <c r="D509">
        <f>VST1MISL!C506</f>
        <v>15969.46</v>
      </c>
      <c r="E509" t="str">
        <f>VST1MSL!A506</f>
        <v>25.05.2011</v>
      </c>
      <c r="F509" t="str">
        <f>VST1MSL!B506</f>
        <v>VST1MSL</v>
      </c>
      <c r="G509">
        <f>VST1MSL!C506</f>
        <v>112729.38</v>
      </c>
    </row>
    <row r="510" spans="1:7">
      <c r="A510" s="1">
        <f t="shared" si="7"/>
        <v>40689</v>
      </c>
      <c r="B510" t="str">
        <f>VST1MISL!A507</f>
        <v>26.05.2011</v>
      </c>
      <c r="C510" t="str">
        <f>VST1MISL!B507</f>
        <v>VST1MISL</v>
      </c>
      <c r="D510">
        <f>VST1MISL!C507</f>
        <v>16044.81</v>
      </c>
      <c r="E510" t="str">
        <f>VST1MSL!A507</f>
        <v>26.05.2011</v>
      </c>
      <c r="F510" t="str">
        <f>VST1MSL!B507</f>
        <v>VST1MSL</v>
      </c>
      <c r="G510">
        <f>VST1MSL!C507</f>
        <v>112609.96</v>
      </c>
    </row>
    <row r="511" spans="1:7">
      <c r="A511" s="1">
        <f t="shared" si="7"/>
        <v>40690</v>
      </c>
      <c r="B511" t="str">
        <f>VST1MISL!A508</f>
        <v>27.05.2011</v>
      </c>
      <c r="C511" t="str">
        <f>VST1MISL!B508</f>
        <v>VST1MISL</v>
      </c>
      <c r="D511">
        <f>VST1MISL!C508</f>
        <v>16704.03</v>
      </c>
      <c r="E511" t="str">
        <f>VST1MSL!A508</f>
        <v>27.05.2011</v>
      </c>
      <c r="F511" t="str">
        <f>VST1MSL!B508</f>
        <v>VST1MSL</v>
      </c>
      <c r="G511">
        <f>VST1MSL!C508</f>
        <v>110507.83</v>
      </c>
    </row>
    <row r="512" spans="1:7">
      <c r="A512" s="1">
        <f t="shared" si="7"/>
        <v>40693</v>
      </c>
      <c r="B512" t="str">
        <f>VST1MISL!A509</f>
        <v>30.05.2011</v>
      </c>
      <c r="C512" t="str">
        <f>VST1MISL!B509</f>
        <v>VST1MISL</v>
      </c>
      <c r="D512">
        <f>VST1MISL!C509</f>
        <v>16852.86</v>
      </c>
      <c r="E512" t="str">
        <f>VST1MSL!A509</f>
        <v>30.05.2011</v>
      </c>
      <c r="F512" t="str">
        <f>VST1MSL!B509</f>
        <v>VST1MSL</v>
      </c>
      <c r="G512">
        <f>VST1MSL!C509</f>
        <v>109552.63</v>
      </c>
    </row>
    <row r="513" spans="1:7">
      <c r="A513" s="1">
        <f t="shared" si="7"/>
        <v>40694</v>
      </c>
      <c r="B513" t="str">
        <f>VST1MISL!A510</f>
        <v>31.05.2011</v>
      </c>
      <c r="C513" t="str">
        <f>VST1MISL!B510</f>
        <v>VST1MISL</v>
      </c>
      <c r="D513">
        <f>VST1MISL!C510</f>
        <v>17615.27</v>
      </c>
      <c r="E513" t="str">
        <f>VST1MSL!A510</f>
        <v>31.05.2011</v>
      </c>
      <c r="F513" t="str">
        <f>VST1MSL!B510</f>
        <v>VST1MSL</v>
      </c>
      <c r="G513">
        <f>VST1MSL!C510</f>
        <v>106192.06</v>
      </c>
    </row>
    <row r="514" spans="1:7">
      <c r="A514" s="1">
        <f t="shared" si="7"/>
        <v>40695</v>
      </c>
      <c r="B514" t="str">
        <f>VST1MISL!A511</f>
        <v>01.06.2011</v>
      </c>
      <c r="C514" t="str">
        <f>VST1MISL!B511</f>
        <v>VST1MISL</v>
      </c>
      <c r="D514">
        <f>VST1MISL!C511</f>
        <v>17492.14</v>
      </c>
      <c r="E514" t="str">
        <f>VST1MSL!A511</f>
        <v>01.06.2011</v>
      </c>
      <c r="F514" t="str">
        <f>VST1MSL!B511</f>
        <v>VST1MSL</v>
      </c>
      <c r="G514">
        <f>VST1MSL!C511</f>
        <v>107641.60000000001</v>
      </c>
    </row>
    <row r="515" spans="1:7">
      <c r="A515" s="1">
        <f t="shared" si="7"/>
        <v>40696</v>
      </c>
      <c r="B515" t="str">
        <f>VST1MISL!A512</f>
        <v>02.06.2011</v>
      </c>
      <c r="C515" t="str">
        <f>VST1MISL!B512</f>
        <v>VST1MISL</v>
      </c>
      <c r="D515">
        <f>VST1MISL!C512</f>
        <v>16934.95</v>
      </c>
      <c r="E515" t="str">
        <f>VST1MSL!A512</f>
        <v>02.06.2011</v>
      </c>
      <c r="F515" t="str">
        <f>VST1MSL!B512</f>
        <v>VST1MSL</v>
      </c>
      <c r="G515">
        <f>VST1MSL!C512</f>
        <v>111248.64</v>
      </c>
    </row>
    <row r="516" spans="1:7">
      <c r="A516" s="1">
        <f t="shared" si="7"/>
        <v>40697</v>
      </c>
      <c r="B516" t="str">
        <f>VST1MISL!A513</f>
        <v>03.06.2011</v>
      </c>
      <c r="C516" t="str">
        <f>VST1MISL!B513</f>
        <v>VST1MISL</v>
      </c>
      <c r="D516">
        <f>VST1MISL!C513</f>
        <v>17267.39</v>
      </c>
      <c r="E516" t="str">
        <f>VST1MSL!A513</f>
        <v>03.06.2011</v>
      </c>
      <c r="F516" t="str">
        <f>VST1MSL!B513</f>
        <v>VST1MSL</v>
      </c>
      <c r="G516">
        <f>VST1MSL!C513</f>
        <v>110988.86</v>
      </c>
    </row>
    <row r="517" spans="1:7">
      <c r="A517" s="1">
        <f t="shared" si="7"/>
        <v>40700</v>
      </c>
      <c r="B517" t="str">
        <f>VST1MISL!A514</f>
        <v>06.06.2011</v>
      </c>
      <c r="C517" t="str">
        <f>VST1MISL!B514</f>
        <v>VST1MISL</v>
      </c>
      <c r="D517">
        <f>VST1MISL!C514</f>
        <v>17116.759999999998</v>
      </c>
      <c r="E517" t="str">
        <f>VST1MSL!A514</f>
        <v>06.06.2011</v>
      </c>
      <c r="F517" t="str">
        <f>VST1MSL!B514</f>
        <v>VST1MSL</v>
      </c>
      <c r="G517">
        <f>VST1MSL!C514</f>
        <v>112490.03</v>
      </c>
    </row>
    <row r="518" spans="1:7">
      <c r="A518" s="1">
        <f t="shared" ref="A518:A581" si="8">DATE(RIGHT(B518,4),MID(B518,4,2),LEFT(B518,2))</f>
        <v>40701</v>
      </c>
      <c r="B518" t="str">
        <f>VST1MISL!A515</f>
        <v>07.06.2011</v>
      </c>
      <c r="C518" t="str">
        <f>VST1MISL!B515</f>
        <v>VST1MISL</v>
      </c>
      <c r="D518">
        <f>VST1MISL!C515</f>
        <v>17491.75</v>
      </c>
      <c r="E518" t="str">
        <f>VST1MSL!A515</f>
        <v>07.06.2011</v>
      </c>
      <c r="F518" t="str">
        <f>VST1MSL!B515</f>
        <v>VST1MSL</v>
      </c>
      <c r="G518">
        <f>VST1MSL!C515</f>
        <v>111224.05</v>
      </c>
    </row>
    <row r="519" spans="1:7">
      <c r="A519" s="1">
        <f t="shared" si="8"/>
        <v>40702</v>
      </c>
      <c r="B519" t="str">
        <f>VST1MISL!A516</f>
        <v>08.06.2011</v>
      </c>
      <c r="C519" t="str">
        <f>VST1MISL!B516</f>
        <v>VST1MISL</v>
      </c>
      <c r="D519">
        <f>VST1MISL!C516</f>
        <v>17045.61</v>
      </c>
      <c r="E519" t="str">
        <f>VST1MSL!A516</f>
        <v>08.06.2011</v>
      </c>
      <c r="F519" t="str">
        <f>VST1MSL!B516</f>
        <v>VST1MSL</v>
      </c>
      <c r="G519">
        <f>VST1MSL!C516</f>
        <v>112895.73</v>
      </c>
    </row>
    <row r="520" spans="1:7">
      <c r="A520" s="1">
        <f t="shared" si="8"/>
        <v>40703</v>
      </c>
      <c r="B520" t="str">
        <f>VST1MISL!A517</f>
        <v>09.06.2011</v>
      </c>
      <c r="C520" t="str">
        <f>VST1MISL!B517</f>
        <v>VST1MISL</v>
      </c>
      <c r="D520">
        <f>VST1MISL!C517</f>
        <v>17423.07</v>
      </c>
      <c r="E520" t="str">
        <f>VST1MSL!A517</f>
        <v>09.06.2011</v>
      </c>
      <c r="F520" t="str">
        <f>VST1MSL!B517</f>
        <v>VST1MSL</v>
      </c>
      <c r="G520">
        <f>VST1MSL!C517</f>
        <v>108821.01</v>
      </c>
    </row>
    <row r="521" spans="1:7">
      <c r="A521" s="1">
        <f t="shared" si="8"/>
        <v>40704</v>
      </c>
      <c r="B521" t="str">
        <f>VST1MISL!A518</f>
        <v>10.06.2011</v>
      </c>
      <c r="C521" t="str">
        <f>VST1MISL!B518</f>
        <v>VST1MISL</v>
      </c>
      <c r="D521">
        <f>VST1MISL!C518</f>
        <v>16771.79</v>
      </c>
      <c r="E521" t="str">
        <f>VST1MSL!A518</f>
        <v>10.06.2011</v>
      </c>
      <c r="F521" t="str">
        <f>VST1MSL!B518</f>
        <v>VST1MSL</v>
      </c>
      <c r="G521">
        <f>VST1MSL!C518</f>
        <v>110649.8</v>
      </c>
    </row>
    <row r="522" spans="1:7">
      <c r="A522" s="1">
        <f t="shared" si="8"/>
        <v>40707</v>
      </c>
      <c r="B522" t="str">
        <f>VST1MISL!A519</f>
        <v>13.06.2011</v>
      </c>
      <c r="C522" t="str">
        <f>VST1MISL!B519</f>
        <v>VST1MISL</v>
      </c>
      <c r="D522">
        <f>VST1MISL!C519</f>
        <v>17032.439999999999</v>
      </c>
      <c r="E522" t="str">
        <f>VST1MSL!A519</f>
        <v>13.06.2011</v>
      </c>
      <c r="F522" t="str">
        <f>VST1MSL!B519</f>
        <v>VST1MSL</v>
      </c>
      <c r="G522">
        <f>VST1MSL!C519</f>
        <v>109149.99</v>
      </c>
    </row>
    <row r="523" spans="1:7">
      <c r="A523" s="1">
        <f t="shared" si="8"/>
        <v>40708</v>
      </c>
      <c r="B523" t="str">
        <f>VST1MISL!A520</f>
        <v>14.06.2011</v>
      </c>
      <c r="C523" t="str">
        <f>VST1MISL!B520</f>
        <v>VST1MISL</v>
      </c>
      <c r="D523">
        <f>VST1MISL!C520</f>
        <v>17367.79</v>
      </c>
      <c r="E523" t="str">
        <f>VST1MSL!A520</f>
        <v>14.06.2011</v>
      </c>
      <c r="F523" t="str">
        <f>VST1MSL!B520</f>
        <v>VST1MSL</v>
      </c>
      <c r="G523">
        <f>VST1MSL!C520</f>
        <v>108523.45</v>
      </c>
    </row>
    <row r="524" spans="1:7">
      <c r="A524" s="1">
        <f t="shared" si="8"/>
        <v>40709</v>
      </c>
      <c r="B524" t="str">
        <f>VST1MISL!A521</f>
        <v>15.06.2011</v>
      </c>
      <c r="C524" t="str">
        <f>VST1MISL!B521</f>
        <v>VST1MISL</v>
      </c>
      <c r="D524">
        <f>VST1MISL!C521</f>
        <v>16647.009999999998</v>
      </c>
      <c r="E524" t="str">
        <f>VST1MSL!A521</f>
        <v>15.06.2011</v>
      </c>
      <c r="F524" t="str">
        <f>VST1MSL!B521</f>
        <v>VST1MSL</v>
      </c>
      <c r="G524">
        <f>VST1MSL!C521</f>
        <v>110180.22</v>
      </c>
    </row>
    <row r="525" spans="1:7">
      <c r="A525" s="1">
        <f t="shared" si="8"/>
        <v>40710</v>
      </c>
      <c r="B525" t="str">
        <f>VST1MISL!A522</f>
        <v>16.06.2011</v>
      </c>
      <c r="C525" t="str">
        <f>VST1MISL!B522</f>
        <v>VST1MISL</v>
      </c>
      <c r="D525">
        <f>VST1MISL!C522</f>
        <v>15945.01</v>
      </c>
      <c r="E525" t="str">
        <f>VST1MSL!A522</f>
        <v>16.06.2011</v>
      </c>
      <c r="F525" t="str">
        <f>VST1MSL!B522</f>
        <v>VST1MSL</v>
      </c>
      <c r="G525">
        <f>VST1MSL!C522</f>
        <v>112504.01</v>
      </c>
    </row>
    <row r="526" spans="1:7">
      <c r="A526" s="1">
        <f t="shared" si="8"/>
        <v>40711</v>
      </c>
      <c r="B526" t="str">
        <f>VST1MISL!A523</f>
        <v>17.06.2011</v>
      </c>
      <c r="C526" t="str">
        <f>VST1MISL!B523</f>
        <v>VST1MISL</v>
      </c>
      <c r="D526">
        <f>VST1MISL!C523</f>
        <v>16190.2</v>
      </c>
      <c r="E526" t="str">
        <f>VST1MSL!A523</f>
        <v>17.06.2011</v>
      </c>
      <c r="F526" t="str">
        <f>VST1MSL!B523</f>
        <v>VST1MSL</v>
      </c>
      <c r="G526">
        <f>VST1MSL!C523</f>
        <v>113342.48</v>
      </c>
    </row>
    <row r="527" spans="1:7">
      <c r="A527" s="1">
        <f t="shared" si="8"/>
        <v>40714</v>
      </c>
      <c r="B527" t="str">
        <f>VST1MISL!A524</f>
        <v>20.06.2011</v>
      </c>
      <c r="C527" t="str">
        <f>VST1MISL!B524</f>
        <v>VST1MISL</v>
      </c>
      <c r="D527">
        <f>VST1MISL!C524</f>
        <v>15898.66</v>
      </c>
      <c r="E527" t="str">
        <f>VST1MSL!A524</f>
        <v>20.06.2011</v>
      </c>
      <c r="F527" t="str">
        <f>VST1MSL!B524</f>
        <v>VST1MSL</v>
      </c>
      <c r="G527">
        <f>VST1MSL!C524</f>
        <v>115410.84</v>
      </c>
    </row>
    <row r="528" spans="1:7">
      <c r="A528" s="1">
        <f t="shared" si="8"/>
        <v>40715</v>
      </c>
      <c r="B528" t="str">
        <f>VST1MISL!A525</f>
        <v>21.06.2011</v>
      </c>
      <c r="C528" t="str">
        <f>VST1MISL!B525</f>
        <v>VST1MISL</v>
      </c>
      <c r="D528">
        <f>VST1MISL!C525</f>
        <v>16347.79</v>
      </c>
      <c r="E528" t="str">
        <f>VST1MSL!A525</f>
        <v>21.06.2011</v>
      </c>
      <c r="F528" t="str">
        <f>VST1MSL!B525</f>
        <v>VST1MSL</v>
      </c>
      <c r="G528">
        <f>VST1MSL!C525</f>
        <v>113118.65</v>
      </c>
    </row>
    <row r="529" spans="1:7">
      <c r="A529" s="1">
        <f t="shared" si="8"/>
        <v>40716</v>
      </c>
      <c r="B529" t="str">
        <f>VST1MISL!A526</f>
        <v>22.06.2011</v>
      </c>
      <c r="C529" t="str">
        <f>VST1MISL!B526</f>
        <v>VST1MISL</v>
      </c>
      <c r="D529">
        <f>VST1MISL!C526</f>
        <v>16781.099999999999</v>
      </c>
      <c r="E529" t="str">
        <f>VST1MSL!A526</f>
        <v>22.06.2011</v>
      </c>
      <c r="F529" t="str">
        <f>VST1MSL!B526</f>
        <v>VST1MSL</v>
      </c>
      <c r="G529">
        <f>VST1MSL!C526</f>
        <v>111020.73</v>
      </c>
    </row>
    <row r="530" spans="1:7">
      <c r="A530" s="1">
        <f t="shared" si="8"/>
        <v>40717</v>
      </c>
      <c r="B530" t="str">
        <f>VST1MISL!A527</f>
        <v>23.06.2011</v>
      </c>
      <c r="C530" t="str">
        <f>VST1MISL!B527</f>
        <v>VST1MISL</v>
      </c>
      <c r="D530">
        <f>VST1MISL!C527</f>
        <v>15229.26</v>
      </c>
      <c r="E530" t="str">
        <f>VST1MSL!A527</f>
        <v>23.06.2011</v>
      </c>
      <c r="F530" t="str">
        <f>VST1MSL!B527</f>
        <v>VST1MSL</v>
      </c>
      <c r="G530">
        <f>VST1MSL!C527</f>
        <v>116771.67</v>
      </c>
    </row>
    <row r="531" spans="1:7">
      <c r="A531" s="1">
        <f t="shared" si="8"/>
        <v>40718</v>
      </c>
      <c r="B531" t="str">
        <f>VST1MISL!A528</f>
        <v>24.06.2011</v>
      </c>
      <c r="C531" t="str">
        <f>VST1MISL!B528</f>
        <v>VST1MISL</v>
      </c>
      <c r="D531">
        <f>VST1MISL!C528</f>
        <v>15216.02</v>
      </c>
      <c r="E531" t="str">
        <f>VST1MSL!A528</f>
        <v>24.06.2011</v>
      </c>
      <c r="F531" t="str">
        <f>VST1MSL!B528</f>
        <v>VST1MSL</v>
      </c>
      <c r="G531">
        <f>VST1MSL!C528</f>
        <v>117126.7</v>
      </c>
    </row>
    <row r="532" spans="1:7">
      <c r="A532" s="1">
        <f t="shared" si="8"/>
        <v>40721</v>
      </c>
      <c r="B532" t="str">
        <f>VST1MISL!A529</f>
        <v>27.06.2011</v>
      </c>
      <c r="C532" t="str">
        <f>VST1MISL!B529</f>
        <v>VST1MISL</v>
      </c>
      <c r="D532">
        <f>VST1MISL!C529</f>
        <v>15291.73</v>
      </c>
      <c r="E532" t="str">
        <f>VST1MSL!A529</f>
        <v>27.06.2011</v>
      </c>
      <c r="F532" t="str">
        <f>VST1MSL!B529</f>
        <v>VST1MSL</v>
      </c>
      <c r="G532">
        <f>VST1MSL!C529</f>
        <v>118432.47</v>
      </c>
    </row>
    <row r="533" spans="1:7">
      <c r="A533" s="1">
        <f t="shared" si="8"/>
        <v>40722</v>
      </c>
      <c r="B533" t="str">
        <f>VST1MISL!A530</f>
        <v>28.06.2011</v>
      </c>
      <c r="C533" t="str">
        <f>VST1MISL!B530</f>
        <v>VST1MISL</v>
      </c>
      <c r="D533">
        <f>VST1MISL!C530</f>
        <v>15686.85</v>
      </c>
      <c r="E533" t="str">
        <f>VST1MSL!A530</f>
        <v>28.06.2011</v>
      </c>
      <c r="F533" t="str">
        <f>VST1MSL!B530</f>
        <v>VST1MSL</v>
      </c>
      <c r="G533">
        <f>VST1MSL!C530</f>
        <v>116670.29</v>
      </c>
    </row>
    <row r="534" spans="1:7">
      <c r="A534" s="1">
        <f t="shared" si="8"/>
        <v>40723</v>
      </c>
      <c r="B534" t="str">
        <f>VST1MISL!A531</f>
        <v>29.06.2011</v>
      </c>
      <c r="C534" t="str">
        <f>VST1MISL!B531</f>
        <v>VST1MISL</v>
      </c>
      <c r="D534">
        <f>VST1MISL!C531</f>
        <v>16434.439999999999</v>
      </c>
      <c r="E534" t="str">
        <f>VST1MSL!A531</f>
        <v>29.06.2011</v>
      </c>
      <c r="F534" t="str">
        <f>VST1MSL!B531</f>
        <v>VST1MSL</v>
      </c>
      <c r="G534">
        <f>VST1MSL!C531</f>
        <v>111605.13</v>
      </c>
    </row>
    <row r="535" spans="1:7">
      <c r="A535" s="1">
        <f t="shared" si="8"/>
        <v>40724</v>
      </c>
      <c r="B535" t="str">
        <f>VST1MISL!A532</f>
        <v>30.06.2011</v>
      </c>
      <c r="C535" t="str">
        <f>VST1MISL!B532</f>
        <v>VST1MISL</v>
      </c>
      <c r="D535">
        <f>VST1MISL!C532</f>
        <v>18060.91</v>
      </c>
      <c r="E535" t="str">
        <f>VST1MSL!A532</f>
        <v>30.06.2011</v>
      </c>
      <c r="F535" t="str">
        <f>VST1MSL!B532</f>
        <v>VST1MSL</v>
      </c>
      <c r="G535">
        <f>VST1MSL!C532</f>
        <v>101965.59</v>
      </c>
    </row>
    <row r="536" spans="1:7">
      <c r="A536" s="1">
        <f t="shared" si="8"/>
        <v>40725</v>
      </c>
      <c r="B536" t="str">
        <f>VST1MISL!A533</f>
        <v>01.07.2011</v>
      </c>
      <c r="C536" t="str">
        <f>VST1MISL!B533</f>
        <v>VST1MISL</v>
      </c>
      <c r="D536">
        <f>VST1MISL!C533</f>
        <v>18029.23</v>
      </c>
      <c r="E536" t="str">
        <f>VST1MSL!A533</f>
        <v>01.07.2011</v>
      </c>
      <c r="F536" t="str">
        <f>VST1MSL!B533</f>
        <v>VST1MSL</v>
      </c>
      <c r="G536">
        <f>VST1MSL!C533</f>
        <v>101900.47</v>
      </c>
    </row>
    <row r="537" spans="1:7">
      <c r="A537" s="1">
        <f t="shared" si="8"/>
        <v>40728</v>
      </c>
      <c r="B537" t="str">
        <f>VST1MISL!A534</f>
        <v>04.07.2011</v>
      </c>
      <c r="C537" t="str">
        <f>VST1MISL!B534</f>
        <v>VST1MISL</v>
      </c>
      <c r="D537">
        <f>VST1MISL!C534</f>
        <v>18265.79</v>
      </c>
      <c r="E537" t="str">
        <f>VST1MSL!A534</f>
        <v>04.07.2011</v>
      </c>
      <c r="F537" t="str">
        <f>VST1MSL!B534</f>
        <v>VST1MSL</v>
      </c>
      <c r="G537">
        <f>VST1MSL!C534</f>
        <v>100942.1</v>
      </c>
    </row>
    <row r="538" spans="1:7">
      <c r="A538" s="1">
        <f t="shared" si="8"/>
        <v>40729</v>
      </c>
      <c r="B538" t="str">
        <f>VST1MISL!A535</f>
        <v>05.07.2011</v>
      </c>
      <c r="C538" t="str">
        <f>VST1MISL!B535</f>
        <v>VST1MISL</v>
      </c>
      <c r="D538">
        <f>VST1MISL!C535</f>
        <v>17871.28</v>
      </c>
      <c r="E538" t="str">
        <f>VST1MSL!A535</f>
        <v>05.07.2011</v>
      </c>
      <c r="F538" t="str">
        <f>VST1MSL!B535</f>
        <v>VST1MSL</v>
      </c>
      <c r="G538">
        <f>VST1MSL!C535</f>
        <v>102425.32</v>
      </c>
    </row>
    <row r="539" spans="1:7">
      <c r="A539" s="1">
        <f t="shared" si="8"/>
        <v>40730</v>
      </c>
      <c r="B539" t="str">
        <f>VST1MISL!A536</f>
        <v>06.07.2011</v>
      </c>
      <c r="C539" t="str">
        <f>VST1MISL!B536</f>
        <v>VST1MISL</v>
      </c>
      <c r="D539">
        <f>VST1MISL!C536</f>
        <v>17393.79</v>
      </c>
      <c r="E539" t="str">
        <f>VST1MSL!A536</f>
        <v>06.07.2011</v>
      </c>
      <c r="F539" t="str">
        <f>VST1MSL!B536</f>
        <v>VST1MSL</v>
      </c>
      <c r="G539">
        <f>VST1MSL!C536</f>
        <v>102889.48</v>
      </c>
    </row>
    <row r="540" spans="1:7">
      <c r="A540" s="1">
        <f t="shared" si="8"/>
        <v>40731</v>
      </c>
      <c r="B540" t="str">
        <f>VST1MISL!A537</f>
        <v>07.07.2011</v>
      </c>
      <c r="C540" t="str">
        <f>VST1MISL!B537</f>
        <v>VST1MISL</v>
      </c>
      <c r="D540">
        <f>VST1MISL!C537</f>
        <v>17619.099999999999</v>
      </c>
      <c r="E540" t="str">
        <f>VST1MSL!A537</f>
        <v>07.07.2011</v>
      </c>
      <c r="F540" t="str">
        <f>VST1MSL!B537</f>
        <v>VST1MSL</v>
      </c>
      <c r="G540">
        <f>VST1MSL!C537</f>
        <v>102377.26</v>
      </c>
    </row>
    <row r="541" spans="1:7">
      <c r="A541" s="1">
        <f t="shared" si="8"/>
        <v>40732</v>
      </c>
      <c r="B541" t="str">
        <f>VST1MISL!A538</f>
        <v>08.07.2011</v>
      </c>
      <c r="C541" t="str">
        <f>VST1MISL!B538</f>
        <v>VST1MISL</v>
      </c>
      <c r="D541">
        <f>VST1MISL!C538</f>
        <v>16870.61</v>
      </c>
      <c r="E541" t="str">
        <f>VST1MSL!A538</f>
        <v>08.07.2011</v>
      </c>
      <c r="F541" t="str">
        <f>VST1MSL!B538</f>
        <v>VST1MSL</v>
      </c>
      <c r="G541">
        <f>VST1MSL!C538</f>
        <v>105129.85</v>
      </c>
    </row>
    <row r="542" spans="1:7">
      <c r="A542" s="1">
        <f t="shared" si="8"/>
        <v>40735</v>
      </c>
      <c r="B542" t="str">
        <f>VST1MISL!A539</f>
        <v>11.07.2011</v>
      </c>
      <c r="C542" t="str">
        <f>VST1MISL!B539</f>
        <v>VST1MISL</v>
      </c>
      <c r="D542">
        <f>VST1MISL!C539</f>
        <v>15060.87</v>
      </c>
      <c r="E542" t="str">
        <f>VST1MSL!A539</f>
        <v>11.07.2011</v>
      </c>
      <c r="F542" t="str">
        <f>VST1MSL!B539</f>
        <v>VST1MSL</v>
      </c>
      <c r="G542">
        <f>VST1MSL!C539</f>
        <v>112309.74</v>
      </c>
    </row>
    <row r="543" spans="1:7">
      <c r="A543" s="1">
        <f t="shared" si="8"/>
        <v>40736</v>
      </c>
      <c r="B543" t="str">
        <f>VST1MISL!A540</f>
        <v>12.07.2011</v>
      </c>
      <c r="C543" t="str">
        <f>VST1MISL!B540</f>
        <v>VST1MISL</v>
      </c>
      <c r="D543">
        <f>VST1MISL!C540</f>
        <v>14544.79</v>
      </c>
      <c r="E543" t="str">
        <f>VST1MSL!A540</f>
        <v>12.07.2011</v>
      </c>
      <c r="F543" t="str">
        <f>VST1MSL!B540</f>
        <v>VST1MSL</v>
      </c>
      <c r="G543">
        <f>VST1MSL!C540</f>
        <v>116035.74</v>
      </c>
    </row>
    <row r="544" spans="1:7">
      <c r="A544" s="1">
        <f t="shared" si="8"/>
        <v>40737</v>
      </c>
      <c r="B544" t="str">
        <f>VST1MISL!A541</f>
        <v>13.07.2011</v>
      </c>
      <c r="C544" t="str">
        <f>VST1MISL!B541</f>
        <v>VST1MISL</v>
      </c>
      <c r="D544">
        <f>VST1MISL!C541</f>
        <v>15019.83</v>
      </c>
      <c r="E544" t="str">
        <f>VST1MSL!A541</f>
        <v>13.07.2011</v>
      </c>
      <c r="F544" t="str">
        <f>VST1MSL!B541</f>
        <v>VST1MSL</v>
      </c>
      <c r="G544">
        <f>VST1MSL!C541</f>
        <v>115145.2</v>
      </c>
    </row>
    <row r="545" spans="1:7">
      <c r="A545" s="1">
        <f t="shared" si="8"/>
        <v>40738</v>
      </c>
      <c r="B545" t="str">
        <f>VST1MISL!A542</f>
        <v>14.07.2011</v>
      </c>
      <c r="C545" t="str">
        <f>VST1MISL!B542</f>
        <v>VST1MISL</v>
      </c>
      <c r="D545">
        <f>VST1MISL!C542</f>
        <v>14412.1</v>
      </c>
      <c r="E545" t="str">
        <f>VST1MSL!A542</f>
        <v>14.07.2011</v>
      </c>
      <c r="F545" t="str">
        <f>VST1MSL!B542</f>
        <v>VST1MSL</v>
      </c>
      <c r="G545">
        <f>VST1MSL!C542</f>
        <v>119671.06</v>
      </c>
    </row>
    <row r="546" spans="1:7">
      <c r="A546" s="1">
        <f t="shared" si="8"/>
        <v>40739</v>
      </c>
      <c r="B546" t="str">
        <f>VST1MISL!A543</f>
        <v>15.07.2011</v>
      </c>
      <c r="C546" t="str">
        <f>VST1MISL!B543</f>
        <v>VST1MISL</v>
      </c>
      <c r="D546">
        <f>VST1MISL!C543</f>
        <v>13858.66</v>
      </c>
      <c r="E546" t="str">
        <f>VST1MSL!A543</f>
        <v>15.07.2011</v>
      </c>
      <c r="F546" t="str">
        <f>VST1MSL!B543</f>
        <v>VST1MSL</v>
      </c>
      <c r="G546">
        <f>VST1MSL!C543</f>
        <v>123691.58</v>
      </c>
    </row>
    <row r="547" spans="1:7">
      <c r="A547" s="1">
        <f t="shared" si="8"/>
        <v>40742</v>
      </c>
      <c r="B547" t="str">
        <f>VST1MISL!A544</f>
        <v>18.07.2011</v>
      </c>
      <c r="C547" t="str">
        <f>VST1MISL!B544</f>
        <v>VST1MISL</v>
      </c>
      <c r="D547">
        <f>VST1MISL!C544</f>
        <v>12859.36</v>
      </c>
      <c r="E547" t="str">
        <f>VST1MSL!A544</f>
        <v>18.07.2011</v>
      </c>
      <c r="F547" t="str">
        <f>VST1MSL!B544</f>
        <v>VST1MSL</v>
      </c>
      <c r="G547">
        <f>VST1MSL!C544</f>
        <v>130848.24</v>
      </c>
    </row>
    <row r="548" spans="1:7">
      <c r="A548" s="1">
        <f t="shared" si="8"/>
        <v>40743</v>
      </c>
      <c r="B548" t="str">
        <f>VST1MISL!A545</f>
        <v>19.07.2011</v>
      </c>
      <c r="C548" t="str">
        <f>VST1MISL!B545</f>
        <v>VST1MISL</v>
      </c>
      <c r="D548">
        <f>VST1MISL!C545</f>
        <v>13638.44</v>
      </c>
      <c r="E548" t="str">
        <f>VST1MSL!A545</f>
        <v>19.07.2011</v>
      </c>
      <c r="F548" t="str">
        <f>VST1MSL!B545</f>
        <v>VST1MSL</v>
      </c>
      <c r="G548">
        <f>VST1MSL!C545</f>
        <v>125948.34</v>
      </c>
    </row>
    <row r="549" spans="1:7">
      <c r="A549" s="1">
        <f t="shared" si="8"/>
        <v>40744</v>
      </c>
      <c r="B549" t="str">
        <f>VST1MISL!A546</f>
        <v>20.07.2011</v>
      </c>
      <c r="C549" t="str">
        <f>VST1MISL!B546</f>
        <v>VST1MISL</v>
      </c>
      <c r="D549">
        <f>VST1MISL!C546</f>
        <v>14223.68</v>
      </c>
      <c r="E549" t="str">
        <f>VST1MSL!A546</f>
        <v>20.07.2011</v>
      </c>
      <c r="F549" t="str">
        <f>VST1MSL!B546</f>
        <v>VST1MSL</v>
      </c>
      <c r="G549">
        <f>VST1MSL!C546</f>
        <v>120604.79</v>
      </c>
    </row>
    <row r="550" spans="1:7">
      <c r="A550" s="1">
        <f t="shared" si="8"/>
        <v>40745</v>
      </c>
      <c r="B550" t="str">
        <f>VST1MISL!A547</f>
        <v>21.07.2011</v>
      </c>
      <c r="C550" t="str">
        <f>VST1MISL!B547</f>
        <v>VST1MISL</v>
      </c>
      <c r="D550">
        <f>VST1MISL!C547</f>
        <v>15431.68</v>
      </c>
      <c r="E550" t="str">
        <f>VST1MSL!A547</f>
        <v>21.07.2011</v>
      </c>
      <c r="F550" t="str">
        <f>VST1MSL!B547</f>
        <v>VST1MSL</v>
      </c>
      <c r="G550">
        <f>VST1MSL!C547</f>
        <v>113426.01</v>
      </c>
    </row>
    <row r="551" spans="1:7">
      <c r="A551" s="1">
        <f t="shared" si="8"/>
        <v>40746</v>
      </c>
      <c r="B551" t="str">
        <f>VST1MISL!A548</f>
        <v>22.07.2011</v>
      </c>
      <c r="C551" t="str">
        <f>VST1MISL!B548</f>
        <v>VST1MISL</v>
      </c>
      <c r="D551">
        <f>VST1MISL!C548</f>
        <v>16561.169999999998</v>
      </c>
      <c r="E551" t="str">
        <f>VST1MSL!A548</f>
        <v>22.07.2011</v>
      </c>
      <c r="F551" t="str">
        <f>VST1MSL!B548</f>
        <v>VST1MSL</v>
      </c>
      <c r="G551">
        <f>VST1MSL!C548</f>
        <v>104830.39999999999</v>
      </c>
    </row>
    <row r="552" spans="1:7">
      <c r="A552" s="1">
        <f t="shared" si="8"/>
        <v>40749</v>
      </c>
      <c r="B552" t="str">
        <f>VST1MISL!A549</f>
        <v>25.07.2011</v>
      </c>
      <c r="C552" t="str">
        <f>VST1MISL!B549</f>
        <v>VST1MISL</v>
      </c>
      <c r="D552">
        <f>VST1MISL!C549</f>
        <v>15459.47</v>
      </c>
      <c r="E552" t="str">
        <f>VST1MSL!A549</f>
        <v>25.07.2011</v>
      </c>
      <c r="F552" t="str">
        <f>VST1MSL!B549</f>
        <v>VST1MSL</v>
      </c>
      <c r="G552">
        <f>VST1MSL!C549</f>
        <v>111326.49</v>
      </c>
    </row>
    <row r="553" spans="1:7">
      <c r="A553" s="1">
        <f t="shared" si="8"/>
        <v>40750</v>
      </c>
      <c r="B553" t="str">
        <f>VST1MISL!A550</f>
        <v>26.07.2011</v>
      </c>
      <c r="C553" t="str">
        <f>VST1MISL!B550</f>
        <v>VST1MISL</v>
      </c>
      <c r="D553">
        <f>VST1MISL!C550</f>
        <v>15470.13</v>
      </c>
      <c r="E553" t="str">
        <f>VST1MSL!A550</f>
        <v>26.07.2011</v>
      </c>
      <c r="F553" t="str">
        <f>VST1MSL!B550</f>
        <v>VST1MSL</v>
      </c>
      <c r="G553">
        <f>VST1MSL!C550</f>
        <v>113539.36</v>
      </c>
    </row>
    <row r="554" spans="1:7">
      <c r="A554" s="1">
        <f t="shared" si="8"/>
        <v>40751</v>
      </c>
      <c r="B554" t="str">
        <f>VST1MISL!A551</f>
        <v>27.07.2011</v>
      </c>
      <c r="C554" t="str">
        <f>VST1MISL!B551</f>
        <v>VST1MISL</v>
      </c>
      <c r="D554">
        <f>VST1MISL!C551</f>
        <v>14923.13</v>
      </c>
      <c r="E554" t="str">
        <f>VST1MSL!A551</f>
        <v>27.07.2011</v>
      </c>
      <c r="F554" t="str">
        <f>VST1MSL!B551</f>
        <v>VST1MSL</v>
      </c>
      <c r="G554">
        <f>VST1MSL!C551</f>
        <v>115859.01</v>
      </c>
    </row>
    <row r="555" spans="1:7">
      <c r="A555" s="1">
        <f t="shared" si="8"/>
        <v>40752</v>
      </c>
      <c r="B555" t="str">
        <f>VST1MISL!A552</f>
        <v>28.07.2011</v>
      </c>
      <c r="C555" t="str">
        <f>VST1MISL!B552</f>
        <v>VST1MISL</v>
      </c>
      <c r="D555">
        <f>VST1MISL!C552</f>
        <v>14808.5</v>
      </c>
      <c r="E555" t="str">
        <f>VST1MSL!A552</f>
        <v>28.07.2011</v>
      </c>
      <c r="F555" t="str">
        <f>VST1MSL!B552</f>
        <v>VST1MSL</v>
      </c>
      <c r="G555">
        <f>VST1MSL!C552</f>
        <v>115380.77</v>
      </c>
    </row>
    <row r="556" spans="1:7">
      <c r="A556" s="1">
        <f t="shared" si="8"/>
        <v>40753</v>
      </c>
      <c r="B556" t="str">
        <f>VST1MISL!A553</f>
        <v>29.07.2011</v>
      </c>
      <c r="C556" t="str">
        <f>VST1MISL!B553</f>
        <v>VST1MISL</v>
      </c>
      <c r="D556">
        <f>VST1MISL!C553</f>
        <v>14746.84</v>
      </c>
      <c r="E556" t="str">
        <f>VST1MSL!A553</f>
        <v>29.07.2011</v>
      </c>
      <c r="F556" t="str">
        <f>VST1MSL!B553</f>
        <v>VST1MSL</v>
      </c>
      <c r="G556">
        <f>VST1MSL!C553</f>
        <v>116967.36</v>
      </c>
    </row>
    <row r="557" spans="1:7">
      <c r="A557" s="1">
        <f t="shared" si="8"/>
        <v>40756</v>
      </c>
      <c r="B557" t="str">
        <f>VST1MISL!A554</f>
        <v>01.08.2011</v>
      </c>
      <c r="C557" t="str">
        <f>VST1MISL!B554</f>
        <v>VST1MISL</v>
      </c>
      <c r="D557">
        <f>VST1MISL!C554</f>
        <v>14393.58</v>
      </c>
      <c r="E557" t="str">
        <f>VST1MSL!A554</f>
        <v>01.08.2011</v>
      </c>
      <c r="F557" t="str">
        <f>VST1MSL!B554</f>
        <v>VST1MSL</v>
      </c>
      <c r="G557">
        <f>VST1MSL!C554</f>
        <v>116936.59</v>
      </c>
    </row>
    <row r="558" spans="1:7">
      <c r="A558" s="1">
        <f t="shared" si="8"/>
        <v>40757</v>
      </c>
      <c r="B558" t="str">
        <f>VST1MISL!A555</f>
        <v>02.08.2011</v>
      </c>
      <c r="C558" t="str">
        <f>VST1MISL!B555</f>
        <v>VST1MISL</v>
      </c>
      <c r="D558">
        <f>VST1MISL!C555</f>
        <v>13927.77</v>
      </c>
      <c r="E558" t="str">
        <f>VST1MSL!A555</f>
        <v>02.08.2011</v>
      </c>
      <c r="F558" t="str">
        <f>VST1MSL!B555</f>
        <v>VST1MSL</v>
      </c>
      <c r="G558">
        <f>VST1MSL!C555</f>
        <v>120925.66</v>
      </c>
    </row>
    <row r="559" spans="1:7">
      <c r="A559" s="1">
        <f t="shared" si="8"/>
        <v>40758</v>
      </c>
      <c r="B559" t="str">
        <f>VST1MISL!A556</f>
        <v>03.08.2011</v>
      </c>
      <c r="C559" t="str">
        <f>VST1MISL!B556</f>
        <v>VST1MISL</v>
      </c>
      <c r="D559">
        <f>VST1MISL!C556</f>
        <v>13313.54</v>
      </c>
      <c r="E559" t="str">
        <f>VST1MSL!A556</f>
        <v>03.08.2011</v>
      </c>
      <c r="F559" t="str">
        <f>VST1MSL!B556</f>
        <v>VST1MSL</v>
      </c>
      <c r="G559">
        <f>VST1MSL!C556</f>
        <v>127495.41</v>
      </c>
    </row>
    <row r="560" spans="1:7">
      <c r="A560" s="1">
        <f t="shared" si="8"/>
        <v>40759</v>
      </c>
      <c r="B560" t="str">
        <f>VST1MISL!A557</f>
        <v>04.08.2011</v>
      </c>
      <c r="C560" t="str">
        <f>VST1MISL!B557</f>
        <v>VST1MISL</v>
      </c>
      <c r="D560">
        <f>VST1MISL!C557</f>
        <v>12266.28</v>
      </c>
      <c r="E560" t="str">
        <f>VST1MSL!A557</f>
        <v>04.08.2011</v>
      </c>
      <c r="F560" t="str">
        <f>VST1MSL!B557</f>
        <v>VST1MSL</v>
      </c>
      <c r="G560">
        <f>VST1MSL!C557</f>
        <v>135046.19</v>
      </c>
    </row>
    <row r="561" spans="1:7">
      <c r="A561" s="1">
        <f t="shared" si="8"/>
        <v>40760</v>
      </c>
      <c r="B561" t="str">
        <f>VST1MISL!A558</f>
        <v>05.08.2011</v>
      </c>
      <c r="C561" t="str">
        <f>VST1MISL!B558</f>
        <v>VST1MISL</v>
      </c>
      <c r="D561">
        <f>VST1MISL!C558</f>
        <v>10923.07</v>
      </c>
      <c r="E561" t="str">
        <f>VST1MSL!A558</f>
        <v>05.08.2011</v>
      </c>
      <c r="F561" t="str">
        <f>VST1MSL!B558</f>
        <v>VST1MSL</v>
      </c>
      <c r="G561">
        <f>VST1MSL!C558</f>
        <v>150401.81</v>
      </c>
    </row>
    <row r="562" spans="1:7">
      <c r="A562" s="1">
        <f t="shared" si="8"/>
        <v>40763</v>
      </c>
      <c r="B562" t="str">
        <f>VST1MISL!A559</f>
        <v>08.08.2011</v>
      </c>
      <c r="C562" t="str">
        <f>VST1MISL!B559</f>
        <v>VST1MISL</v>
      </c>
      <c r="D562">
        <f>VST1MISL!C559</f>
        <v>9912.0499999999993</v>
      </c>
      <c r="E562" t="str">
        <f>VST1MSL!A559</f>
        <v>08.08.2011</v>
      </c>
      <c r="F562" t="str">
        <f>VST1MSL!B559</f>
        <v>VST1MSL</v>
      </c>
      <c r="G562">
        <f>VST1MSL!C559</f>
        <v>164063.71</v>
      </c>
    </row>
    <row r="563" spans="1:7">
      <c r="A563" s="1">
        <f t="shared" si="8"/>
        <v>40764</v>
      </c>
      <c r="B563" t="str">
        <f>VST1MISL!A560</f>
        <v>09.08.2011</v>
      </c>
      <c r="C563" t="str">
        <f>VST1MISL!B560</f>
        <v>VST1MISL</v>
      </c>
      <c r="D563">
        <f>VST1MISL!C560</f>
        <v>9745.48</v>
      </c>
      <c r="E563" t="str">
        <f>VST1MSL!A560</f>
        <v>09.08.2011</v>
      </c>
      <c r="F563" t="str">
        <f>VST1MSL!B560</f>
        <v>VST1MSL</v>
      </c>
      <c r="G563">
        <f>VST1MSL!C560</f>
        <v>167440.79999999999</v>
      </c>
    </row>
    <row r="564" spans="1:7">
      <c r="A564" s="1">
        <f t="shared" si="8"/>
        <v>40765</v>
      </c>
      <c r="B564" t="str">
        <f>VST1MISL!A561</f>
        <v>10.08.2011</v>
      </c>
      <c r="C564" t="str">
        <f>VST1MISL!B561</f>
        <v>VST1MISL</v>
      </c>
      <c r="D564">
        <f>VST1MISL!C561</f>
        <v>9251.69</v>
      </c>
      <c r="E564" t="str">
        <f>VST1MSL!A561</f>
        <v>10.08.2011</v>
      </c>
      <c r="F564" t="str">
        <f>VST1MSL!B561</f>
        <v>VST1MSL</v>
      </c>
      <c r="G564">
        <f>VST1MSL!C561</f>
        <v>174792.9</v>
      </c>
    </row>
    <row r="565" spans="1:7">
      <c r="A565" s="1">
        <f t="shared" si="8"/>
        <v>40766</v>
      </c>
      <c r="B565" t="str">
        <f>VST1MISL!A562</f>
        <v>11.08.2011</v>
      </c>
      <c r="C565" t="str">
        <f>VST1MISL!B562</f>
        <v>VST1MISL</v>
      </c>
      <c r="D565">
        <f>VST1MISL!C562</f>
        <v>9610.66</v>
      </c>
      <c r="E565" t="str">
        <f>VST1MSL!A562</f>
        <v>11.08.2011</v>
      </c>
      <c r="F565" t="str">
        <f>VST1MSL!B562</f>
        <v>VST1MSL</v>
      </c>
      <c r="G565">
        <f>VST1MSL!C562</f>
        <v>169878.85</v>
      </c>
    </row>
    <row r="566" spans="1:7">
      <c r="A566" s="1">
        <f t="shared" si="8"/>
        <v>40767</v>
      </c>
      <c r="B566" t="str">
        <f>VST1MISL!A563</f>
        <v>12.08.2011</v>
      </c>
      <c r="C566" t="str">
        <f>VST1MISL!B563</f>
        <v>VST1MISL</v>
      </c>
      <c r="D566">
        <f>VST1MISL!C563</f>
        <v>9740.52</v>
      </c>
      <c r="E566" t="str">
        <f>VST1MSL!A563</f>
        <v>12.08.2011</v>
      </c>
      <c r="F566" t="str">
        <f>VST1MSL!B563</f>
        <v>VST1MSL</v>
      </c>
      <c r="G566">
        <f>VST1MSL!C563</f>
        <v>166261.31</v>
      </c>
    </row>
    <row r="567" spans="1:7">
      <c r="A567" s="1">
        <f t="shared" si="8"/>
        <v>40770</v>
      </c>
      <c r="B567" t="str">
        <f>VST1MISL!A564</f>
        <v>15.08.2011</v>
      </c>
      <c r="C567" t="str">
        <f>VST1MISL!B564</f>
        <v>VST1MISL</v>
      </c>
      <c r="D567">
        <f>VST1MISL!C564</f>
        <v>10017.48</v>
      </c>
      <c r="E567" t="str">
        <f>VST1MSL!A564</f>
        <v>15.08.2011</v>
      </c>
      <c r="F567" t="str">
        <f>VST1MSL!B564</f>
        <v>VST1MSL</v>
      </c>
      <c r="G567">
        <f>VST1MSL!C564</f>
        <v>166859.91</v>
      </c>
    </row>
    <row r="568" spans="1:7">
      <c r="A568" s="1">
        <f t="shared" si="8"/>
        <v>40771</v>
      </c>
      <c r="B568" t="str">
        <f>VST1MISL!A565</f>
        <v>16.08.2011</v>
      </c>
      <c r="C568" t="str">
        <f>VST1MISL!B565</f>
        <v>VST1MISL</v>
      </c>
      <c r="D568">
        <f>VST1MISL!C565</f>
        <v>9937.7800000000007</v>
      </c>
      <c r="E568" t="str">
        <f>VST1MSL!A565</f>
        <v>16.08.2011</v>
      </c>
      <c r="F568" t="str">
        <f>VST1MSL!B565</f>
        <v>VST1MSL</v>
      </c>
      <c r="G568">
        <f>VST1MSL!C565</f>
        <v>167013.72</v>
      </c>
    </row>
    <row r="569" spans="1:7">
      <c r="A569" s="1">
        <f t="shared" si="8"/>
        <v>40772</v>
      </c>
      <c r="B569" t="str">
        <f>VST1MISL!A566</f>
        <v>17.08.2011</v>
      </c>
      <c r="C569" t="str">
        <f>VST1MISL!B566</f>
        <v>VST1MISL</v>
      </c>
      <c r="D569">
        <f>VST1MISL!C566</f>
        <v>10349.31</v>
      </c>
      <c r="E569" t="str">
        <f>VST1MSL!A566</f>
        <v>17.08.2011</v>
      </c>
      <c r="F569" t="str">
        <f>VST1MSL!B566</f>
        <v>VST1MSL</v>
      </c>
      <c r="G569">
        <f>VST1MSL!C566</f>
        <v>161334.59</v>
      </c>
    </row>
    <row r="570" spans="1:7">
      <c r="A570" s="1">
        <f t="shared" si="8"/>
        <v>40773</v>
      </c>
      <c r="B570" t="str">
        <f>VST1MISL!A567</f>
        <v>18.08.2011</v>
      </c>
      <c r="C570" t="str">
        <f>VST1MISL!B567</f>
        <v>VST1MISL</v>
      </c>
      <c r="D570">
        <f>VST1MISL!C567</f>
        <v>8813.7199999999993</v>
      </c>
      <c r="E570" t="str">
        <f>VST1MSL!A567</f>
        <v>18.08.2011</v>
      </c>
      <c r="F570" t="str">
        <f>VST1MSL!B567</f>
        <v>VST1MSL</v>
      </c>
      <c r="G570">
        <f>VST1MSL!C567</f>
        <v>182063.24</v>
      </c>
    </row>
    <row r="571" spans="1:7">
      <c r="A571" s="1">
        <f t="shared" si="8"/>
        <v>40774</v>
      </c>
      <c r="B571" t="str">
        <f>VST1MISL!A568</f>
        <v>19.08.2011</v>
      </c>
      <c r="C571" t="str">
        <f>VST1MISL!B568</f>
        <v>VST1MISL</v>
      </c>
      <c r="D571">
        <f>VST1MISL!C568</f>
        <v>8267.0400000000009</v>
      </c>
      <c r="E571" t="str">
        <f>VST1MSL!A568</f>
        <v>19.08.2011</v>
      </c>
      <c r="F571" t="str">
        <f>VST1MSL!B568</f>
        <v>VST1MSL</v>
      </c>
      <c r="G571">
        <f>VST1MSL!C568</f>
        <v>195918.64</v>
      </c>
    </row>
    <row r="572" spans="1:7">
      <c r="A572" s="1">
        <f t="shared" si="8"/>
        <v>40777</v>
      </c>
      <c r="B572" t="str">
        <f>VST1MISL!A569</f>
        <v>22.08.2011</v>
      </c>
      <c r="C572" t="str">
        <f>VST1MISL!B569</f>
        <v>VST1MISL</v>
      </c>
      <c r="D572">
        <f>VST1MISL!C569</f>
        <v>8181.53</v>
      </c>
      <c r="E572" t="str">
        <f>VST1MSL!A569</f>
        <v>22.08.2011</v>
      </c>
      <c r="F572" t="str">
        <f>VST1MSL!B569</f>
        <v>VST1MSL</v>
      </c>
      <c r="G572">
        <f>VST1MSL!C569</f>
        <v>196918.67</v>
      </c>
    </row>
    <row r="573" spans="1:7">
      <c r="A573" s="1">
        <f t="shared" si="8"/>
        <v>40778</v>
      </c>
      <c r="B573" t="str">
        <f>VST1MISL!A570</f>
        <v>23.08.2011</v>
      </c>
      <c r="C573" t="str">
        <f>VST1MISL!B570</f>
        <v>VST1MISL</v>
      </c>
      <c r="D573">
        <f>VST1MISL!C570</f>
        <v>8147.88</v>
      </c>
      <c r="E573" t="str">
        <f>VST1MSL!A570</f>
        <v>23.08.2011</v>
      </c>
      <c r="F573" t="str">
        <f>VST1MSL!B570</f>
        <v>VST1MSL</v>
      </c>
      <c r="G573">
        <f>VST1MSL!C570</f>
        <v>197957.97</v>
      </c>
    </row>
    <row r="574" spans="1:7">
      <c r="A574" s="1">
        <f t="shared" si="8"/>
        <v>40779</v>
      </c>
      <c r="B574" t="str">
        <f>VST1MISL!A571</f>
        <v>24.08.2011</v>
      </c>
      <c r="C574" t="str">
        <f>VST1MISL!B571</f>
        <v>VST1MISL</v>
      </c>
      <c r="D574">
        <f>VST1MISL!C571</f>
        <v>8373.89</v>
      </c>
      <c r="E574" t="str">
        <f>VST1MSL!A571</f>
        <v>24.08.2011</v>
      </c>
      <c r="F574" t="str">
        <f>VST1MSL!B571</f>
        <v>VST1MSL</v>
      </c>
      <c r="G574">
        <f>VST1MSL!C571</f>
        <v>192927.03</v>
      </c>
    </row>
    <row r="575" spans="1:7">
      <c r="A575" s="1">
        <f t="shared" si="8"/>
        <v>40780</v>
      </c>
      <c r="B575" t="str">
        <f>VST1MISL!A572</f>
        <v>25.08.2011</v>
      </c>
      <c r="C575" t="str">
        <f>VST1MISL!B572</f>
        <v>VST1MISL</v>
      </c>
      <c r="D575">
        <f>VST1MISL!C572</f>
        <v>8125.09</v>
      </c>
      <c r="E575" t="str">
        <f>VST1MSL!A572</f>
        <v>25.08.2011</v>
      </c>
      <c r="F575" t="str">
        <f>VST1MSL!B572</f>
        <v>VST1MSL</v>
      </c>
      <c r="G575">
        <f>VST1MSL!C572</f>
        <v>197081.27</v>
      </c>
    </row>
    <row r="576" spans="1:7">
      <c r="A576" s="1">
        <f t="shared" si="8"/>
        <v>40781</v>
      </c>
      <c r="B576" t="str">
        <f>VST1MISL!A573</f>
        <v>26.08.2011</v>
      </c>
      <c r="C576" t="str">
        <f>VST1MISL!B573</f>
        <v>VST1MISL</v>
      </c>
      <c r="D576">
        <f>VST1MISL!C573</f>
        <v>8067.58</v>
      </c>
      <c r="E576" t="str">
        <f>VST1MSL!A573</f>
        <v>26.08.2011</v>
      </c>
      <c r="F576" t="str">
        <f>VST1MSL!B573</f>
        <v>VST1MSL</v>
      </c>
      <c r="G576">
        <f>VST1MSL!C573</f>
        <v>198575.43</v>
      </c>
    </row>
    <row r="577" spans="1:7">
      <c r="A577" s="1">
        <f t="shared" si="8"/>
        <v>40784</v>
      </c>
      <c r="B577" t="str">
        <f>VST1MISL!A574</f>
        <v>29.08.2011</v>
      </c>
      <c r="C577" t="str">
        <f>VST1MISL!B574</f>
        <v>VST1MISL</v>
      </c>
      <c r="D577">
        <f>VST1MISL!C574</f>
        <v>8666.69</v>
      </c>
      <c r="E577" t="str">
        <f>VST1MSL!A574</f>
        <v>29.08.2011</v>
      </c>
      <c r="F577" t="str">
        <f>VST1MSL!B574</f>
        <v>VST1MSL</v>
      </c>
      <c r="G577">
        <f>VST1MSL!C574</f>
        <v>188515.65</v>
      </c>
    </row>
    <row r="578" spans="1:7">
      <c r="A578" s="1">
        <f t="shared" si="8"/>
        <v>40785</v>
      </c>
      <c r="B578" t="str">
        <f>VST1MISL!A575</f>
        <v>30.08.2011</v>
      </c>
      <c r="C578" t="str">
        <f>VST1MISL!B575</f>
        <v>VST1MISL</v>
      </c>
      <c r="D578">
        <f>VST1MISL!C575</f>
        <v>8746.93</v>
      </c>
      <c r="E578" t="str">
        <f>VST1MSL!A575</f>
        <v>30.08.2011</v>
      </c>
      <c r="F578" t="str">
        <f>VST1MSL!B575</f>
        <v>VST1MSL</v>
      </c>
      <c r="G578">
        <f>VST1MSL!C575</f>
        <v>184110.15</v>
      </c>
    </row>
    <row r="579" spans="1:7">
      <c r="A579" s="1">
        <f t="shared" si="8"/>
        <v>40786</v>
      </c>
      <c r="B579" t="str">
        <f>VST1MISL!A576</f>
        <v>31.08.2011</v>
      </c>
      <c r="C579" t="str">
        <f>VST1MISL!B576</f>
        <v>VST1MISL</v>
      </c>
      <c r="D579">
        <f>VST1MISL!C576</f>
        <v>9180.2199999999993</v>
      </c>
      <c r="E579" t="str">
        <f>VST1MSL!A576</f>
        <v>31.08.2011</v>
      </c>
      <c r="F579" t="str">
        <f>VST1MSL!B576</f>
        <v>VST1MSL</v>
      </c>
      <c r="G579">
        <f>VST1MSL!C576</f>
        <v>174001.44</v>
      </c>
    </row>
    <row r="580" spans="1:7">
      <c r="A580" s="1">
        <f t="shared" si="8"/>
        <v>40787</v>
      </c>
      <c r="B580" t="str">
        <f>VST1MISL!A577</f>
        <v>01.09.2011</v>
      </c>
      <c r="C580" t="str">
        <f>VST1MISL!B577</f>
        <v>VST1MISL</v>
      </c>
      <c r="D580">
        <f>VST1MISL!C577</f>
        <v>8952.02</v>
      </c>
      <c r="E580" t="str">
        <f>VST1MSL!A577</f>
        <v>01.09.2011</v>
      </c>
      <c r="F580" t="str">
        <f>VST1MSL!B577</f>
        <v>VST1MSL</v>
      </c>
      <c r="G580">
        <f>VST1MSL!C577</f>
        <v>174728.83</v>
      </c>
    </row>
    <row r="581" spans="1:7">
      <c r="A581" s="1">
        <f t="shared" si="8"/>
        <v>40788</v>
      </c>
      <c r="B581" t="str">
        <f>VST1MISL!A578</f>
        <v>02.09.2011</v>
      </c>
      <c r="C581" t="str">
        <f>VST1MISL!B578</f>
        <v>VST1MISL</v>
      </c>
      <c r="D581">
        <f>VST1MISL!C578</f>
        <v>8359.33</v>
      </c>
      <c r="E581" t="str">
        <f>VST1MSL!A578</f>
        <v>02.09.2011</v>
      </c>
      <c r="F581" t="str">
        <f>VST1MSL!B578</f>
        <v>VST1MSL</v>
      </c>
      <c r="G581">
        <f>VST1MSL!C578</f>
        <v>185224.61</v>
      </c>
    </row>
    <row r="582" spans="1:7">
      <c r="A582" s="1">
        <f t="shared" ref="A582:A645" si="9">DATE(RIGHT(B582,4),MID(B582,4,2),LEFT(B582,2))</f>
        <v>40791</v>
      </c>
      <c r="B582" t="str">
        <f>VST1MISL!A579</f>
        <v>05.09.2011</v>
      </c>
      <c r="C582" t="str">
        <f>VST1MISL!B579</f>
        <v>VST1MISL</v>
      </c>
      <c r="D582">
        <f>VST1MISL!C579</f>
        <v>7425.62</v>
      </c>
      <c r="E582" t="str">
        <f>VST1MSL!A579</f>
        <v>05.09.2011</v>
      </c>
      <c r="F582" t="str">
        <f>VST1MSL!B579</f>
        <v>VST1MSL</v>
      </c>
      <c r="G582">
        <f>VST1MSL!C579</f>
        <v>203363.31</v>
      </c>
    </row>
    <row r="583" spans="1:7">
      <c r="A583" s="1">
        <f t="shared" si="9"/>
        <v>40792</v>
      </c>
      <c r="B583" t="str">
        <f>VST1MISL!A580</f>
        <v>06.09.2011</v>
      </c>
      <c r="C583" t="str">
        <f>VST1MISL!B580</f>
        <v>VST1MISL</v>
      </c>
      <c r="D583">
        <f>VST1MISL!C580</f>
        <v>7046.83</v>
      </c>
      <c r="E583" t="str">
        <f>VST1MSL!A580</f>
        <v>06.09.2011</v>
      </c>
      <c r="F583" t="str">
        <f>VST1MSL!B580</f>
        <v>VST1MSL</v>
      </c>
      <c r="G583">
        <f>VST1MSL!C580</f>
        <v>211439.53</v>
      </c>
    </row>
    <row r="584" spans="1:7">
      <c r="A584" s="1">
        <f t="shared" si="9"/>
        <v>40793</v>
      </c>
      <c r="B584" t="str">
        <f>VST1MISL!A581</f>
        <v>07.09.2011</v>
      </c>
      <c r="C584" t="str">
        <f>VST1MISL!B581</f>
        <v>VST1MISL</v>
      </c>
      <c r="D584">
        <f>VST1MISL!C581</f>
        <v>7436.15</v>
      </c>
      <c r="E584" t="str">
        <f>VST1MSL!A581</f>
        <v>07.09.2011</v>
      </c>
      <c r="F584" t="str">
        <f>VST1MSL!B581</f>
        <v>VST1MSL</v>
      </c>
      <c r="G584">
        <f>VST1MSL!C581</f>
        <v>199792.33</v>
      </c>
    </row>
    <row r="585" spans="1:7">
      <c r="A585" s="1">
        <f t="shared" si="9"/>
        <v>40794</v>
      </c>
      <c r="B585" t="str">
        <f>VST1MISL!A582</f>
        <v>08.09.2011</v>
      </c>
      <c r="C585" t="str">
        <f>VST1MISL!B582</f>
        <v>VST1MISL</v>
      </c>
      <c r="D585">
        <f>VST1MISL!C582</f>
        <v>7533.37</v>
      </c>
      <c r="E585" t="str">
        <f>VST1MSL!A582</f>
        <v>08.09.2011</v>
      </c>
      <c r="F585" t="str">
        <f>VST1MSL!B582</f>
        <v>VST1MSL</v>
      </c>
      <c r="G585">
        <f>VST1MSL!C582</f>
        <v>196164.97</v>
      </c>
    </row>
    <row r="586" spans="1:7">
      <c r="A586" s="1">
        <f t="shared" si="9"/>
        <v>40795</v>
      </c>
      <c r="B586" t="str">
        <f>VST1MISL!A583</f>
        <v>09.09.2011</v>
      </c>
      <c r="C586" t="str">
        <f>VST1MISL!B583</f>
        <v>VST1MISL</v>
      </c>
      <c r="D586">
        <f>VST1MISL!C583</f>
        <v>6602.07</v>
      </c>
      <c r="E586" t="str">
        <f>VST1MSL!A583</f>
        <v>09.09.2011</v>
      </c>
      <c r="F586" t="str">
        <f>VST1MSL!B583</f>
        <v>VST1MSL</v>
      </c>
      <c r="G586">
        <f>VST1MSL!C583</f>
        <v>211999.05</v>
      </c>
    </row>
    <row r="587" spans="1:7">
      <c r="A587" s="1">
        <f t="shared" si="9"/>
        <v>40798</v>
      </c>
      <c r="B587" t="str">
        <f>VST1MISL!A584</f>
        <v>12.09.2011</v>
      </c>
      <c r="C587" t="str">
        <f>VST1MISL!B584</f>
        <v>VST1MISL</v>
      </c>
      <c r="D587">
        <f>VST1MISL!C584</f>
        <v>5873.68</v>
      </c>
      <c r="E587" t="str">
        <f>VST1MSL!A584</f>
        <v>12.09.2011</v>
      </c>
      <c r="F587" t="str">
        <f>VST1MSL!B584</f>
        <v>VST1MSL</v>
      </c>
      <c r="G587">
        <f>VST1MSL!C584</f>
        <v>231951.46</v>
      </c>
    </row>
    <row r="588" spans="1:7">
      <c r="A588" s="1">
        <f t="shared" si="9"/>
        <v>40799</v>
      </c>
      <c r="B588" t="str">
        <f>VST1MISL!A585</f>
        <v>13.09.2011</v>
      </c>
      <c r="C588" t="str">
        <f>VST1MISL!B585</f>
        <v>VST1MISL</v>
      </c>
      <c r="D588">
        <f>VST1MISL!C585</f>
        <v>6126.56</v>
      </c>
      <c r="E588" t="str">
        <f>VST1MSL!A585</f>
        <v>13.09.2011</v>
      </c>
      <c r="F588" t="str">
        <f>VST1MSL!B585</f>
        <v>VST1MSL</v>
      </c>
      <c r="G588">
        <f>VST1MSL!C585</f>
        <v>224198.59</v>
      </c>
    </row>
    <row r="589" spans="1:7">
      <c r="A589" s="1">
        <f t="shared" si="9"/>
        <v>40800</v>
      </c>
      <c r="B589" t="str">
        <f>VST1MISL!A586</f>
        <v>14.09.2011</v>
      </c>
      <c r="C589" t="str">
        <f>VST1MISL!B586</f>
        <v>VST1MISL</v>
      </c>
      <c r="D589">
        <f>VST1MISL!C586</f>
        <v>6199.97</v>
      </c>
      <c r="E589" t="str">
        <f>VST1MSL!A586</f>
        <v>14.09.2011</v>
      </c>
      <c r="F589" t="str">
        <f>VST1MSL!B586</f>
        <v>VST1MSL</v>
      </c>
      <c r="G589">
        <f>VST1MSL!C586</f>
        <v>221224.27</v>
      </c>
    </row>
    <row r="590" spans="1:7">
      <c r="A590" s="1">
        <f t="shared" si="9"/>
        <v>40801</v>
      </c>
      <c r="B590" t="str">
        <f>VST1MISL!A587</f>
        <v>15.09.2011</v>
      </c>
      <c r="C590" t="str">
        <f>VST1MISL!B587</f>
        <v>VST1MISL</v>
      </c>
      <c r="D590">
        <f>VST1MISL!C587</f>
        <v>6630.94</v>
      </c>
      <c r="E590" t="str">
        <f>VST1MSL!A587</f>
        <v>15.09.2011</v>
      </c>
      <c r="F590" t="str">
        <f>VST1MSL!B587</f>
        <v>VST1MSL</v>
      </c>
      <c r="G590">
        <f>VST1MSL!C587</f>
        <v>211541.69</v>
      </c>
    </row>
    <row r="591" spans="1:7">
      <c r="A591" s="1">
        <f t="shared" si="9"/>
        <v>40802</v>
      </c>
      <c r="B591" t="str">
        <f>VST1MISL!A588</f>
        <v>16.09.2011</v>
      </c>
      <c r="C591" t="str">
        <f>VST1MISL!B588</f>
        <v>VST1MISL</v>
      </c>
      <c r="D591">
        <f>VST1MISL!C588</f>
        <v>6582.82</v>
      </c>
      <c r="E591" t="str">
        <f>VST1MSL!A588</f>
        <v>16.09.2011</v>
      </c>
      <c r="F591" t="str">
        <f>VST1MSL!B588</f>
        <v>VST1MSL</v>
      </c>
      <c r="G591">
        <f>VST1MSL!C588</f>
        <v>211070.43</v>
      </c>
    </row>
    <row r="592" spans="1:7">
      <c r="A592" s="1">
        <f t="shared" si="9"/>
        <v>40805</v>
      </c>
      <c r="B592" t="str">
        <f>VST1MISL!A589</f>
        <v>19.09.2011</v>
      </c>
      <c r="C592" t="str">
        <f>VST1MISL!B589</f>
        <v>VST1MISL</v>
      </c>
      <c r="D592">
        <f>VST1MISL!C589</f>
        <v>6294</v>
      </c>
      <c r="E592" t="str">
        <f>VST1MSL!A589</f>
        <v>19.09.2011</v>
      </c>
      <c r="F592" t="str">
        <f>VST1MSL!B589</f>
        <v>VST1MSL</v>
      </c>
      <c r="G592">
        <f>VST1MSL!C589</f>
        <v>215060.96</v>
      </c>
    </row>
    <row r="593" spans="1:7">
      <c r="A593" s="1">
        <f t="shared" si="9"/>
        <v>40806</v>
      </c>
      <c r="B593" t="str">
        <f>VST1MISL!A590</f>
        <v>20.09.2011</v>
      </c>
      <c r="C593" t="str">
        <f>VST1MISL!B590</f>
        <v>VST1MISL</v>
      </c>
      <c r="D593">
        <f>VST1MISL!C590</f>
        <v>6505.46</v>
      </c>
      <c r="E593" t="str">
        <f>VST1MSL!A590</f>
        <v>20.09.2011</v>
      </c>
      <c r="F593" t="str">
        <f>VST1MSL!B590</f>
        <v>VST1MSL</v>
      </c>
      <c r="G593">
        <f>VST1MSL!C590</f>
        <v>210852.28</v>
      </c>
    </row>
    <row r="594" spans="1:7">
      <c r="A594" s="1">
        <f t="shared" si="9"/>
        <v>40807</v>
      </c>
      <c r="B594" t="str">
        <f>VST1MISL!A591</f>
        <v>21.09.2011</v>
      </c>
      <c r="C594" t="str">
        <f>VST1MISL!B591</f>
        <v>VST1MISL</v>
      </c>
      <c r="D594">
        <f>VST1MISL!C591</f>
        <v>6297.68</v>
      </c>
      <c r="E594" t="str">
        <f>VST1MSL!A591</f>
        <v>21.09.2011</v>
      </c>
      <c r="F594" t="str">
        <f>VST1MSL!B591</f>
        <v>VST1MSL</v>
      </c>
      <c r="G594">
        <f>VST1MSL!C591</f>
        <v>216794.26</v>
      </c>
    </row>
    <row r="595" spans="1:7">
      <c r="A595" s="1">
        <f t="shared" si="9"/>
        <v>40808</v>
      </c>
      <c r="B595" t="str">
        <f>VST1MISL!A592</f>
        <v>22.09.2011</v>
      </c>
      <c r="C595" t="str">
        <f>VST1MISL!B592</f>
        <v>VST1MISL</v>
      </c>
      <c r="D595">
        <f>VST1MISL!C592</f>
        <v>5694.85</v>
      </c>
      <c r="E595" t="str">
        <f>VST1MSL!A592</f>
        <v>22.09.2011</v>
      </c>
      <c r="F595" t="str">
        <f>VST1MSL!B592</f>
        <v>VST1MSL</v>
      </c>
      <c r="G595">
        <f>VST1MSL!C592</f>
        <v>230246.89</v>
      </c>
    </row>
    <row r="596" spans="1:7">
      <c r="A596" s="1">
        <f t="shared" si="9"/>
        <v>40809</v>
      </c>
      <c r="B596" t="str">
        <f>VST1MISL!A593</f>
        <v>23.09.2011</v>
      </c>
      <c r="C596" t="str">
        <f>VST1MISL!B593</f>
        <v>VST1MISL</v>
      </c>
      <c r="D596">
        <f>VST1MISL!C593</f>
        <v>5754</v>
      </c>
      <c r="E596" t="str">
        <f>VST1MSL!A593</f>
        <v>23.09.2011</v>
      </c>
      <c r="F596" t="str">
        <f>VST1MSL!B593</f>
        <v>VST1MSL</v>
      </c>
      <c r="G596">
        <f>VST1MSL!C593</f>
        <v>229660.69</v>
      </c>
    </row>
    <row r="597" spans="1:7">
      <c r="A597" s="1">
        <f t="shared" si="9"/>
        <v>40812</v>
      </c>
      <c r="B597" t="str">
        <f>VST1MISL!A594</f>
        <v>26.09.2011</v>
      </c>
      <c r="C597" t="str">
        <f>VST1MISL!B594</f>
        <v>VST1MISL</v>
      </c>
      <c r="D597">
        <f>VST1MISL!C594</f>
        <v>5742.03</v>
      </c>
      <c r="E597" t="str">
        <f>VST1MSL!A594</f>
        <v>26.09.2011</v>
      </c>
      <c r="F597" t="str">
        <f>VST1MSL!B594</f>
        <v>VST1MSL</v>
      </c>
      <c r="G597">
        <f>VST1MSL!C594</f>
        <v>228439.6</v>
      </c>
    </row>
    <row r="598" spans="1:7">
      <c r="A598" s="1">
        <f t="shared" si="9"/>
        <v>40813</v>
      </c>
      <c r="B598" t="str">
        <f>VST1MISL!A595</f>
        <v>27.09.2011</v>
      </c>
      <c r="C598" t="str">
        <f>VST1MISL!B595</f>
        <v>VST1MISL</v>
      </c>
      <c r="D598">
        <f>VST1MISL!C595</f>
        <v>6205.24</v>
      </c>
      <c r="E598" t="str">
        <f>VST1MSL!A595</f>
        <v>27.09.2011</v>
      </c>
      <c r="F598" t="str">
        <f>VST1MSL!B595</f>
        <v>VST1MSL</v>
      </c>
      <c r="G598">
        <f>VST1MSL!C595</f>
        <v>215478.06</v>
      </c>
    </row>
    <row r="599" spans="1:7">
      <c r="A599" s="1">
        <f t="shared" si="9"/>
        <v>40814</v>
      </c>
      <c r="B599" t="str">
        <f>VST1MISL!A596</f>
        <v>28.09.2011</v>
      </c>
      <c r="C599" t="str">
        <f>VST1MISL!B596</f>
        <v>VST1MISL</v>
      </c>
      <c r="D599">
        <f>VST1MISL!C596</f>
        <v>5997.83</v>
      </c>
      <c r="E599" t="str">
        <f>VST1MSL!A596</f>
        <v>28.09.2011</v>
      </c>
      <c r="F599" t="str">
        <f>VST1MSL!B596</f>
        <v>VST1MSL</v>
      </c>
      <c r="G599">
        <f>VST1MSL!C596</f>
        <v>221515.84</v>
      </c>
    </row>
    <row r="600" spans="1:7">
      <c r="A600" s="1">
        <f t="shared" si="9"/>
        <v>40815</v>
      </c>
      <c r="B600" t="str">
        <f>VST1MISL!A597</f>
        <v>29.09.2011</v>
      </c>
      <c r="C600" t="str">
        <f>VST1MISL!B597</f>
        <v>VST1MISL</v>
      </c>
      <c r="D600">
        <f>VST1MISL!C597</f>
        <v>6082.53</v>
      </c>
      <c r="E600" t="str">
        <f>VST1MSL!A597</f>
        <v>29.09.2011</v>
      </c>
      <c r="F600" t="str">
        <f>VST1MSL!B597</f>
        <v>VST1MSL</v>
      </c>
      <c r="G600">
        <f>VST1MSL!C597</f>
        <v>219895.23</v>
      </c>
    </row>
    <row r="601" spans="1:7">
      <c r="A601" s="1">
        <f t="shared" si="9"/>
        <v>40816</v>
      </c>
      <c r="B601" t="str">
        <f>VST1MISL!A598</f>
        <v>30.09.2011</v>
      </c>
      <c r="C601" t="str">
        <f>VST1MISL!B598</f>
        <v>VST1MISL</v>
      </c>
      <c r="D601">
        <f>VST1MISL!C598</f>
        <v>5753.93</v>
      </c>
      <c r="E601" t="str">
        <f>VST1MSL!A598</f>
        <v>30.09.2011</v>
      </c>
      <c r="F601" t="str">
        <f>VST1MSL!B598</f>
        <v>VST1MSL</v>
      </c>
      <c r="G601">
        <f>VST1MSL!C598</f>
        <v>224224.25</v>
      </c>
    </row>
    <row r="602" spans="1:7">
      <c r="A602" s="1">
        <f t="shared" si="9"/>
        <v>40819</v>
      </c>
      <c r="B602" t="str">
        <f>VST1MISL!A599</f>
        <v>03.10.2011</v>
      </c>
      <c r="C602" t="str">
        <f>VST1MISL!B599</f>
        <v>VST1MISL</v>
      </c>
      <c r="D602">
        <f>VST1MISL!C599</f>
        <v>5388.49</v>
      </c>
      <c r="E602" t="str">
        <f>VST1MSL!A599</f>
        <v>03.10.2011</v>
      </c>
      <c r="F602" t="str">
        <f>VST1MSL!B599</f>
        <v>VST1MSL</v>
      </c>
      <c r="G602">
        <f>VST1MSL!C599</f>
        <v>233637.05</v>
      </c>
    </row>
    <row r="603" spans="1:7">
      <c r="A603" s="1">
        <f t="shared" si="9"/>
        <v>40820</v>
      </c>
      <c r="B603" t="str">
        <f>VST1MISL!A600</f>
        <v>04.10.2011</v>
      </c>
      <c r="C603" t="str">
        <f>VST1MISL!B600</f>
        <v>VST1MISL</v>
      </c>
      <c r="D603">
        <f>VST1MISL!C600</f>
        <v>5098.71</v>
      </c>
      <c r="E603" t="str">
        <f>VST1MSL!A600</f>
        <v>04.10.2011</v>
      </c>
      <c r="F603" t="str">
        <f>VST1MSL!B600</f>
        <v>VST1MSL</v>
      </c>
      <c r="G603">
        <f>VST1MSL!C600</f>
        <v>246316.28</v>
      </c>
    </row>
    <row r="604" spans="1:7">
      <c r="A604" s="1">
        <f t="shared" si="9"/>
        <v>40821</v>
      </c>
      <c r="B604" t="str">
        <f>VST1MISL!A601</f>
        <v>05.10.2011</v>
      </c>
      <c r="C604" t="str">
        <f>VST1MISL!B601</f>
        <v>VST1MISL</v>
      </c>
      <c r="D604">
        <f>VST1MISL!C601</f>
        <v>5491.14</v>
      </c>
      <c r="E604" t="str">
        <f>VST1MSL!A601</f>
        <v>05.10.2011</v>
      </c>
      <c r="F604" t="str">
        <f>VST1MSL!B601</f>
        <v>VST1MSL</v>
      </c>
      <c r="G604">
        <f>VST1MSL!C601</f>
        <v>228354.49</v>
      </c>
    </row>
    <row r="605" spans="1:7">
      <c r="A605" s="1">
        <f t="shared" si="9"/>
        <v>40822</v>
      </c>
      <c r="B605" t="str">
        <f>VST1MISL!A602</f>
        <v>06.10.2011</v>
      </c>
      <c r="C605" t="str">
        <f>VST1MISL!B602</f>
        <v>VST1MISL</v>
      </c>
      <c r="D605">
        <f>VST1MISL!C602</f>
        <v>5792.93</v>
      </c>
      <c r="E605" t="str">
        <f>VST1MSL!A602</f>
        <v>06.10.2011</v>
      </c>
      <c r="F605" t="str">
        <f>VST1MSL!B602</f>
        <v>VST1MSL</v>
      </c>
      <c r="G605">
        <f>VST1MSL!C602</f>
        <v>218959.59</v>
      </c>
    </row>
    <row r="606" spans="1:7">
      <c r="A606" s="1">
        <f t="shared" si="9"/>
        <v>40823</v>
      </c>
      <c r="B606" t="str">
        <f>VST1MISL!A603</f>
        <v>07.10.2011</v>
      </c>
      <c r="C606" t="str">
        <f>VST1MISL!B603</f>
        <v>VST1MISL</v>
      </c>
      <c r="D606">
        <f>VST1MISL!C603</f>
        <v>5952.17</v>
      </c>
      <c r="E606" t="str">
        <f>VST1MSL!A603</f>
        <v>07.10.2011</v>
      </c>
      <c r="F606" t="str">
        <f>VST1MSL!B603</f>
        <v>VST1MSL</v>
      </c>
      <c r="G606">
        <f>VST1MSL!C603</f>
        <v>215804.31</v>
      </c>
    </row>
    <row r="607" spans="1:7">
      <c r="A607" s="1">
        <f t="shared" si="9"/>
        <v>40826</v>
      </c>
      <c r="B607" t="str">
        <f>VST1MISL!A604</f>
        <v>10.10.2011</v>
      </c>
      <c r="C607" t="str">
        <f>VST1MISL!B604</f>
        <v>VST1MISL</v>
      </c>
      <c r="D607">
        <f>VST1MISL!C604</f>
        <v>6326.37</v>
      </c>
      <c r="E607" t="str">
        <f>VST1MSL!A604</f>
        <v>10.10.2011</v>
      </c>
      <c r="F607" t="str">
        <f>VST1MSL!B604</f>
        <v>VST1MSL</v>
      </c>
      <c r="G607">
        <f>VST1MSL!C604</f>
        <v>207419.7</v>
      </c>
    </row>
    <row r="608" spans="1:7">
      <c r="A608" s="1">
        <f t="shared" si="9"/>
        <v>40827</v>
      </c>
      <c r="B608" t="str">
        <f>VST1MISL!A605</f>
        <v>11.10.2011</v>
      </c>
      <c r="C608" t="str">
        <f>VST1MISL!B605</f>
        <v>VST1MISL</v>
      </c>
      <c r="D608">
        <f>VST1MISL!C605</f>
        <v>6369.97</v>
      </c>
      <c r="E608" t="str">
        <f>VST1MSL!A605</f>
        <v>11.10.2011</v>
      </c>
      <c r="F608" t="str">
        <f>VST1MSL!B605</f>
        <v>VST1MSL</v>
      </c>
      <c r="G608">
        <f>VST1MSL!C605</f>
        <v>205401.55</v>
      </c>
    </row>
    <row r="609" spans="1:7">
      <c r="A609" s="1">
        <f t="shared" si="9"/>
        <v>40828</v>
      </c>
      <c r="B609" t="str">
        <f>VST1MISL!A606</f>
        <v>12.10.2011</v>
      </c>
      <c r="C609" t="str">
        <f>VST1MISL!B606</f>
        <v>VST1MISL</v>
      </c>
      <c r="D609">
        <f>VST1MISL!C606</f>
        <v>6862.34</v>
      </c>
      <c r="E609" t="str">
        <f>VST1MSL!A606</f>
        <v>12.10.2011</v>
      </c>
      <c r="F609" t="str">
        <f>VST1MSL!B606</f>
        <v>VST1MSL</v>
      </c>
      <c r="G609">
        <f>VST1MSL!C606</f>
        <v>194267.26</v>
      </c>
    </row>
    <row r="610" spans="1:7">
      <c r="A610" s="1">
        <f t="shared" si="9"/>
        <v>40829</v>
      </c>
      <c r="B610" t="str">
        <f>VST1MISL!A607</f>
        <v>13.10.2011</v>
      </c>
      <c r="C610" t="str">
        <f>VST1MISL!B607</f>
        <v>VST1MISL</v>
      </c>
      <c r="D610">
        <f>VST1MISL!C607</f>
        <v>6628.3</v>
      </c>
      <c r="E610" t="str">
        <f>VST1MSL!A607</f>
        <v>13.10.2011</v>
      </c>
      <c r="F610" t="str">
        <f>VST1MSL!B607</f>
        <v>VST1MSL</v>
      </c>
      <c r="G610">
        <f>VST1MSL!C607</f>
        <v>198300.77</v>
      </c>
    </row>
    <row r="611" spans="1:7">
      <c r="A611" s="1">
        <f t="shared" si="9"/>
        <v>40830</v>
      </c>
      <c r="B611" t="str">
        <f>VST1MISL!A608</f>
        <v>14.10.2011</v>
      </c>
      <c r="C611" t="str">
        <f>VST1MISL!B608</f>
        <v>VST1MISL</v>
      </c>
      <c r="D611">
        <f>VST1MISL!C608</f>
        <v>7052.93</v>
      </c>
      <c r="E611" t="str">
        <f>VST1MSL!A608</f>
        <v>14.10.2011</v>
      </c>
      <c r="F611" t="str">
        <f>VST1MSL!B608</f>
        <v>VST1MSL</v>
      </c>
      <c r="G611">
        <f>VST1MSL!C608</f>
        <v>189629.79</v>
      </c>
    </row>
    <row r="612" spans="1:7">
      <c r="A612" s="1">
        <f t="shared" si="9"/>
        <v>40833</v>
      </c>
      <c r="B612" t="str">
        <f>VST1MISL!A609</f>
        <v>17.10.2011</v>
      </c>
      <c r="C612" t="str">
        <f>VST1MISL!B609</f>
        <v>VST1MISL</v>
      </c>
      <c r="D612">
        <f>VST1MISL!C609</f>
        <v>6776.74</v>
      </c>
      <c r="E612" t="str">
        <f>VST1MSL!A609</f>
        <v>17.10.2011</v>
      </c>
      <c r="F612" t="str">
        <f>VST1MSL!B609</f>
        <v>VST1MSL</v>
      </c>
      <c r="G612">
        <f>VST1MSL!C609</f>
        <v>194271.45</v>
      </c>
    </row>
    <row r="613" spans="1:7">
      <c r="A613" s="1">
        <f t="shared" si="9"/>
        <v>40834</v>
      </c>
      <c r="B613" t="str">
        <f>VST1MISL!A610</f>
        <v>18.10.2011</v>
      </c>
      <c r="C613" t="str">
        <f>VST1MISL!B610</f>
        <v>VST1MISL</v>
      </c>
      <c r="D613">
        <f>VST1MISL!C610</f>
        <v>6237.19</v>
      </c>
      <c r="E613" t="str">
        <f>VST1MSL!A610</f>
        <v>18.10.2011</v>
      </c>
      <c r="F613" t="str">
        <f>VST1MSL!B610</f>
        <v>VST1MSL</v>
      </c>
      <c r="G613">
        <f>VST1MSL!C610</f>
        <v>207449.13</v>
      </c>
    </row>
    <row r="614" spans="1:7">
      <c r="A614" s="1">
        <f t="shared" si="9"/>
        <v>40835</v>
      </c>
      <c r="B614" t="str">
        <f>VST1MISL!A611</f>
        <v>19.10.2011</v>
      </c>
      <c r="C614" t="str">
        <f>VST1MISL!B611</f>
        <v>VST1MISL</v>
      </c>
      <c r="D614">
        <f>VST1MISL!C611</f>
        <v>6530.8</v>
      </c>
      <c r="E614" t="str">
        <f>VST1MSL!A611</f>
        <v>19.10.2011</v>
      </c>
      <c r="F614" t="str">
        <f>VST1MSL!B611</f>
        <v>VST1MSL</v>
      </c>
      <c r="G614">
        <f>VST1MSL!C611</f>
        <v>201197.09</v>
      </c>
    </row>
    <row r="615" spans="1:7">
      <c r="A615" s="1">
        <f t="shared" si="9"/>
        <v>40836</v>
      </c>
      <c r="B615" t="str">
        <f>VST1MISL!A612</f>
        <v>20.10.2011</v>
      </c>
      <c r="C615" t="str">
        <f>VST1MISL!B612</f>
        <v>VST1MISL</v>
      </c>
      <c r="D615">
        <f>VST1MISL!C612</f>
        <v>5995.11</v>
      </c>
      <c r="E615" t="str">
        <f>VST1MSL!A612</f>
        <v>20.10.2011</v>
      </c>
      <c r="F615" t="str">
        <f>VST1MSL!B612</f>
        <v>VST1MSL</v>
      </c>
      <c r="G615">
        <f>VST1MSL!C612</f>
        <v>214505.15</v>
      </c>
    </row>
    <row r="616" spans="1:7">
      <c r="A616" s="1">
        <f t="shared" si="9"/>
        <v>40837</v>
      </c>
      <c r="B616" t="str">
        <f>VST1MISL!A613</f>
        <v>21.10.2011</v>
      </c>
      <c r="C616" t="str">
        <f>VST1MISL!B613</f>
        <v>VST1MISL</v>
      </c>
      <c r="D616">
        <f>VST1MISL!C613</f>
        <v>6642.29</v>
      </c>
      <c r="E616" t="str">
        <f>VST1MSL!A613</f>
        <v>21.10.2011</v>
      </c>
      <c r="F616" t="str">
        <f>VST1MSL!B613</f>
        <v>VST1MSL</v>
      </c>
      <c r="G616">
        <f>VST1MSL!C613</f>
        <v>197468.14</v>
      </c>
    </row>
    <row r="617" spans="1:7">
      <c r="A617" s="1">
        <f t="shared" si="9"/>
        <v>40840</v>
      </c>
      <c r="B617" t="str">
        <f>VST1MISL!A614</f>
        <v>24.10.2011</v>
      </c>
      <c r="C617" t="str">
        <f>VST1MISL!B614</f>
        <v>VST1MISL</v>
      </c>
      <c r="D617">
        <f>VST1MISL!C614</f>
        <v>6780.52</v>
      </c>
      <c r="E617" t="str">
        <f>VST1MSL!A614</f>
        <v>24.10.2011</v>
      </c>
      <c r="F617" t="str">
        <f>VST1MSL!B614</f>
        <v>VST1MSL</v>
      </c>
      <c r="G617">
        <f>VST1MSL!C614</f>
        <v>192943.2</v>
      </c>
    </row>
    <row r="618" spans="1:7">
      <c r="A618" s="1">
        <f t="shared" si="9"/>
        <v>40841</v>
      </c>
      <c r="B618" t="str">
        <f>VST1MISL!A615</f>
        <v>25.10.2011</v>
      </c>
      <c r="C618" t="str">
        <f>VST1MISL!B615</f>
        <v>VST1MISL</v>
      </c>
      <c r="D618">
        <f>VST1MISL!C615</f>
        <v>6648.16</v>
      </c>
      <c r="E618" t="str">
        <f>VST1MSL!A615</f>
        <v>25.10.2011</v>
      </c>
      <c r="F618" t="str">
        <f>VST1MSL!B615</f>
        <v>VST1MSL</v>
      </c>
      <c r="G618">
        <f>VST1MSL!C615</f>
        <v>197187.59</v>
      </c>
    </row>
    <row r="619" spans="1:7">
      <c r="A619" s="1">
        <f t="shared" si="9"/>
        <v>40842</v>
      </c>
      <c r="B619" t="str">
        <f>VST1MISL!A616</f>
        <v>26.10.2011</v>
      </c>
      <c r="C619" t="str">
        <f>VST1MISL!B616</f>
        <v>VST1MISL</v>
      </c>
      <c r="D619">
        <f>VST1MISL!C616</f>
        <v>6536.48</v>
      </c>
      <c r="E619" t="str">
        <f>VST1MSL!A616</f>
        <v>26.10.2011</v>
      </c>
      <c r="F619" t="str">
        <f>VST1MSL!B616</f>
        <v>VST1MSL</v>
      </c>
      <c r="G619">
        <f>VST1MSL!C616</f>
        <v>197980.16</v>
      </c>
    </row>
    <row r="620" spans="1:7">
      <c r="A620" s="1">
        <f t="shared" si="9"/>
        <v>40843</v>
      </c>
      <c r="B620" t="str">
        <f>VST1MISL!A617</f>
        <v>27.10.2011</v>
      </c>
      <c r="C620" t="str">
        <f>VST1MISL!B617</f>
        <v>VST1MISL</v>
      </c>
      <c r="D620">
        <f>VST1MISL!C617</f>
        <v>7619.68</v>
      </c>
      <c r="E620" t="str">
        <f>VST1MSL!A617</f>
        <v>27.10.2011</v>
      </c>
      <c r="F620" t="str">
        <f>VST1MSL!B617</f>
        <v>VST1MSL</v>
      </c>
      <c r="G620">
        <f>VST1MSL!C617</f>
        <v>173940.96</v>
      </c>
    </row>
    <row r="621" spans="1:7">
      <c r="A621" s="1">
        <f t="shared" si="9"/>
        <v>40844</v>
      </c>
      <c r="B621" t="str">
        <f>VST1MISL!A618</f>
        <v>28.10.2011</v>
      </c>
      <c r="C621" t="str">
        <f>VST1MISL!B618</f>
        <v>VST1MISL</v>
      </c>
      <c r="D621">
        <f>VST1MISL!C618</f>
        <v>7646.19</v>
      </c>
      <c r="E621" t="str">
        <f>VST1MSL!A618</f>
        <v>28.10.2011</v>
      </c>
      <c r="F621" t="str">
        <f>VST1MSL!B618</f>
        <v>VST1MSL</v>
      </c>
      <c r="G621">
        <f>VST1MSL!C618</f>
        <v>174090.41</v>
      </c>
    </row>
    <row r="622" spans="1:7">
      <c r="A622" s="1">
        <f t="shared" si="9"/>
        <v>40847</v>
      </c>
      <c r="B622" t="str">
        <f>VST1MISL!A619</f>
        <v>31.10.2011</v>
      </c>
      <c r="C622" t="str">
        <f>VST1MISL!B619</f>
        <v>VST1MISL</v>
      </c>
      <c r="D622">
        <f>VST1MISL!C619</f>
        <v>7001.54</v>
      </c>
      <c r="E622" t="str">
        <f>VST1MSL!A619</f>
        <v>31.10.2011</v>
      </c>
      <c r="F622" t="str">
        <f>VST1MSL!B619</f>
        <v>VST1MSL</v>
      </c>
      <c r="G622">
        <f>VST1MSL!C619</f>
        <v>183136.88</v>
      </c>
    </row>
    <row r="623" spans="1:7">
      <c r="A623" s="1">
        <f t="shared" si="9"/>
        <v>40848</v>
      </c>
      <c r="B623" t="str">
        <f>VST1MISL!A620</f>
        <v>01.11.2011</v>
      </c>
      <c r="C623" t="str">
        <f>VST1MISL!B620</f>
        <v>VST1MISL</v>
      </c>
      <c r="D623">
        <f>VST1MISL!C620</f>
        <v>5844.39</v>
      </c>
      <c r="E623" t="str">
        <f>VST1MSL!A620</f>
        <v>01.11.2011</v>
      </c>
      <c r="F623" t="str">
        <f>VST1MSL!B620</f>
        <v>VST1MSL</v>
      </c>
      <c r="G623">
        <f>VST1MSL!C620</f>
        <v>205895.58</v>
      </c>
    </row>
    <row r="624" spans="1:7">
      <c r="A624" s="1">
        <f t="shared" si="9"/>
        <v>40849</v>
      </c>
      <c r="B624" t="str">
        <f>VST1MISL!A621</f>
        <v>02.11.2011</v>
      </c>
      <c r="C624" t="str">
        <f>VST1MISL!B621</f>
        <v>VST1MISL</v>
      </c>
      <c r="D624">
        <f>VST1MISL!C621</f>
        <v>5891.67</v>
      </c>
      <c r="E624" t="str">
        <f>VST1MSL!A621</f>
        <v>02.11.2011</v>
      </c>
      <c r="F624" t="str">
        <f>VST1MSL!B621</f>
        <v>VST1MSL</v>
      </c>
      <c r="G624">
        <f>VST1MSL!C621</f>
        <v>207966.87</v>
      </c>
    </row>
    <row r="625" spans="1:7">
      <c r="A625" s="1">
        <f t="shared" si="9"/>
        <v>40850</v>
      </c>
      <c r="B625" t="str">
        <f>VST1MISL!A622</f>
        <v>03.11.2011</v>
      </c>
      <c r="C625" t="str">
        <f>VST1MISL!B622</f>
        <v>VST1MISL</v>
      </c>
      <c r="D625">
        <f>VST1MISL!C622</f>
        <v>6011.07</v>
      </c>
      <c r="E625" t="str">
        <f>VST1MSL!A622</f>
        <v>03.11.2011</v>
      </c>
      <c r="F625" t="str">
        <f>VST1MSL!B622</f>
        <v>VST1MSL</v>
      </c>
      <c r="G625">
        <f>VST1MSL!C622</f>
        <v>201925.83</v>
      </c>
    </row>
    <row r="626" spans="1:7">
      <c r="A626" s="1">
        <f t="shared" si="9"/>
        <v>40851</v>
      </c>
      <c r="B626" t="str">
        <f>VST1MISL!A623</f>
        <v>04.11.2011</v>
      </c>
      <c r="C626" t="str">
        <f>VST1MISL!B623</f>
        <v>VST1MISL</v>
      </c>
      <c r="D626">
        <f>VST1MISL!C623</f>
        <v>5865.51</v>
      </c>
      <c r="E626" t="str">
        <f>VST1MSL!A623</f>
        <v>04.11.2011</v>
      </c>
      <c r="F626" t="str">
        <f>VST1MSL!B623</f>
        <v>VST1MSL</v>
      </c>
      <c r="G626">
        <f>VST1MSL!C623</f>
        <v>207197.67</v>
      </c>
    </row>
    <row r="627" spans="1:7">
      <c r="A627" s="1">
        <f t="shared" si="9"/>
        <v>40854</v>
      </c>
      <c r="B627" t="str">
        <f>VST1MISL!A624</f>
        <v>07.11.2011</v>
      </c>
      <c r="C627" t="str">
        <f>VST1MISL!B624</f>
        <v>VST1MISL</v>
      </c>
      <c r="D627">
        <f>VST1MISL!C624</f>
        <v>5780.87</v>
      </c>
      <c r="E627" t="str">
        <f>VST1MSL!A624</f>
        <v>07.11.2011</v>
      </c>
      <c r="F627" t="str">
        <f>VST1MSL!B624</f>
        <v>VST1MSL</v>
      </c>
      <c r="G627">
        <f>VST1MSL!C624</f>
        <v>209906.39</v>
      </c>
    </row>
    <row r="628" spans="1:7">
      <c r="A628" s="1">
        <f t="shared" si="9"/>
        <v>40855</v>
      </c>
      <c r="B628" t="str">
        <f>VST1MISL!A625</f>
        <v>08.11.2011</v>
      </c>
      <c r="C628" t="str">
        <f>VST1MISL!B625</f>
        <v>VST1MISL</v>
      </c>
      <c r="D628">
        <f>VST1MISL!C625</f>
        <v>5964.18</v>
      </c>
      <c r="E628" t="str">
        <f>VST1MSL!A625</f>
        <v>08.11.2011</v>
      </c>
      <c r="F628" t="str">
        <f>VST1MSL!B625</f>
        <v>VST1MSL</v>
      </c>
      <c r="G628">
        <f>VST1MSL!C625</f>
        <v>204928.27</v>
      </c>
    </row>
    <row r="629" spans="1:7">
      <c r="A629" s="1">
        <f t="shared" si="9"/>
        <v>40856</v>
      </c>
      <c r="B629" t="str">
        <f>VST1MISL!A626</f>
        <v>09.11.2011</v>
      </c>
      <c r="C629" t="str">
        <f>VST1MISL!B626</f>
        <v>VST1MISL</v>
      </c>
      <c r="D629">
        <f>VST1MISL!C626</f>
        <v>5710.3</v>
      </c>
      <c r="E629" t="str">
        <f>VST1MSL!A626</f>
        <v>09.11.2011</v>
      </c>
      <c r="F629" t="str">
        <f>VST1MSL!B626</f>
        <v>VST1MSL</v>
      </c>
      <c r="G629">
        <f>VST1MSL!C626</f>
        <v>207000.42</v>
      </c>
    </row>
    <row r="630" spans="1:7">
      <c r="A630" s="1">
        <f t="shared" si="9"/>
        <v>40857</v>
      </c>
      <c r="B630" t="str">
        <f>VST1MISL!A627</f>
        <v>10.11.2011</v>
      </c>
      <c r="C630" t="str">
        <f>VST1MISL!B627</f>
        <v>VST1MISL</v>
      </c>
      <c r="D630">
        <f>VST1MISL!C627</f>
        <v>5569.36</v>
      </c>
      <c r="E630" t="str">
        <f>VST1MSL!A627</f>
        <v>10.11.2011</v>
      </c>
      <c r="F630" t="str">
        <f>VST1MSL!B627</f>
        <v>VST1MSL</v>
      </c>
      <c r="G630">
        <f>VST1MSL!C627</f>
        <v>212028.78</v>
      </c>
    </row>
    <row r="631" spans="1:7">
      <c r="A631" s="1">
        <f t="shared" si="9"/>
        <v>40858</v>
      </c>
      <c r="B631" t="str">
        <f>VST1MISL!A628</f>
        <v>11.11.2011</v>
      </c>
      <c r="C631" t="str">
        <f>VST1MISL!B628</f>
        <v>VST1MISL</v>
      </c>
      <c r="D631">
        <f>VST1MISL!C628</f>
        <v>5886.1</v>
      </c>
      <c r="E631" t="str">
        <f>VST1MSL!A628</f>
        <v>11.11.2011</v>
      </c>
      <c r="F631" t="str">
        <f>VST1MSL!B628</f>
        <v>VST1MSL</v>
      </c>
      <c r="G631">
        <f>VST1MSL!C628</f>
        <v>204474.23</v>
      </c>
    </row>
    <row r="632" spans="1:7">
      <c r="A632" s="1">
        <f t="shared" si="9"/>
        <v>40861</v>
      </c>
      <c r="B632" t="str">
        <f>VST1MISL!A629</f>
        <v>14.11.2011</v>
      </c>
      <c r="C632" t="str">
        <f>VST1MISL!B629</f>
        <v>VST1MISL</v>
      </c>
      <c r="D632">
        <f>VST1MISL!C629</f>
        <v>5802.47</v>
      </c>
      <c r="E632" t="str">
        <f>VST1MSL!A629</f>
        <v>14.11.2011</v>
      </c>
      <c r="F632" t="str">
        <f>VST1MSL!B629</f>
        <v>VST1MSL</v>
      </c>
      <c r="G632">
        <f>VST1MSL!C629</f>
        <v>204291.38</v>
      </c>
    </row>
    <row r="633" spans="1:7">
      <c r="A633" s="1">
        <f t="shared" si="9"/>
        <v>40862</v>
      </c>
      <c r="B633" t="str">
        <f>VST1MISL!A630</f>
        <v>15.11.2011</v>
      </c>
      <c r="C633" t="str">
        <f>VST1MISL!B630</f>
        <v>VST1MISL</v>
      </c>
      <c r="D633">
        <f>VST1MISL!C630</f>
        <v>5670.06</v>
      </c>
      <c r="E633" t="str">
        <f>VST1MSL!A630</f>
        <v>15.11.2011</v>
      </c>
      <c r="F633" t="str">
        <f>VST1MSL!B630</f>
        <v>VST1MSL</v>
      </c>
      <c r="G633">
        <f>VST1MSL!C630</f>
        <v>205488.83</v>
      </c>
    </row>
    <row r="634" spans="1:7">
      <c r="A634" s="1">
        <f t="shared" si="9"/>
        <v>40863</v>
      </c>
      <c r="B634" t="str">
        <f>VST1MISL!A631</f>
        <v>16.11.2011</v>
      </c>
      <c r="C634" t="str">
        <f>VST1MISL!B631</f>
        <v>VST1MISL</v>
      </c>
      <c r="D634">
        <f>VST1MISL!C631</f>
        <v>5818.94</v>
      </c>
      <c r="E634" t="str">
        <f>VST1MSL!A631</f>
        <v>16.11.2011</v>
      </c>
      <c r="F634" t="str">
        <f>VST1MSL!B631</f>
        <v>VST1MSL</v>
      </c>
      <c r="G634">
        <f>VST1MSL!C631</f>
        <v>200288.06</v>
      </c>
    </row>
    <row r="635" spans="1:7">
      <c r="A635" s="1">
        <f t="shared" si="9"/>
        <v>40864</v>
      </c>
      <c r="B635" t="str">
        <f>VST1MISL!A632</f>
        <v>17.11.2011</v>
      </c>
      <c r="C635" t="str">
        <f>VST1MISL!B632</f>
        <v>VST1MISL</v>
      </c>
      <c r="D635">
        <f>VST1MISL!C632</f>
        <v>5671.57</v>
      </c>
      <c r="E635" t="str">
        <f>VST1MSL!A632</f>
        <v>17.11.2011</v>
      </c>
      <c r="F635" t="str">
        <f>VST1MSL!B632</f>
        <v>VST1MSL</v>
      </c>
      <c r="G635">
        <f>VST1MSL!C632</f>
        <v>204740.18</v>
      </c>
    </row>
    <row r="636" spans="1:7">
      <c r="A636" s="1">
        <f t="shared" si="9"/>
        <v>40865</v>
      </c>
      <c r="B636" t="str">
        <f>VST1MISL!A633</f>
        <v>18.11.2011</v>
      </c>
      <c r="C636" t="str">
        <f>VST1MISL!B633</f>
        <v>VST1MISL</v>
      </c>
      <c r="D636">
        <f>VST1MISL!C633</f>
        <v>5648.64</v>
      </c>
      <c r="E636" t="str">
        <f>VST1MSL!A633</f>
        <v>18.11.2011</v>
      </c>
      <c r="F636" t="str">
        <f>VST1MSL!B633</f>
        <v>VST1MSL</v>
      </c>
      <c r="G636">
        <f>VST1MSL!C633</f>
        <v>205817.92</v>
      </c>
    </row>
    <row r="637" spans="1:7">
      <c r="A637" s="1">
        <f t="shared" si="9"/>
        <v>40868</v>
      </c>
      <c r="B637" t="str">
        <f>VST1MISL!A634</f>
        <v>21.11.2011</v>
      </c>
      <c r="C637" t="str">
        <f>VST1MISL!B634</f>
        <v>VST1MISL</v>
      </c>
      <c r="D637">
        <f>VST1MISL!C634</f>
        <v>5341.17</v>
      </c>
      <c r="E637" t="str">
        <f>VST1MSL!A634</f>
        <v>21.11.2011</v>
      </c>
      <c r="F637" t="str">
        <f>VST1MSL!B634</f>
        <v>VST1MSL</v>
      </c>
      <c r="G637">
        <f>VST1MSL!C634</f>
        <v>215153.3</v>
      </c>
    </row>
    <row r="638" spans="1:7">
      <c r="A638" s="1">
        <f t="shared" si="9"/>
        <v>40869</v>
      </c>
      <c r="B638" t="str">
        <f>VST1MISL!A635</f>
        <v>22.11.2011</v>
      </c>
      <c r="C638" t="str">
        <f>VST1MISL!B635</f>
        <v>VST1MISL</v>
      </c>
      <c r="D638">
        <f>VST1MISL!C635</f>
        <v>5428.47</v>
      </c>
      <c r="E638" t="str">
        <f>VST1MSL!A635</f>
        <v>22.11.2011</v>
      </c>
      <c r="F638" t="str">
        <f>VST1MSL!B635</f>
        <v>VST1MSL</v>
      </c>
      <c r="G638">
        <f>VST1MSL!C635</f>
        <v>212479.87</v>
      </c>
    </row>
    <row r="639" spans="1:7">
      <c r="A639" s="1">
        <f t="shared" si="9"/>
        <v>40870</v>
      </c>
      <c r="B639" t="str">
        <f>VST1MISL!A636</f>
        <v>23.11.2011</v>
      </c>
      <c r="C639" t="str">
        <f>VST1MISL!B636</f>
        <v>VST1MISL</v>
      </c>
      <c r="D639">
        <f>VST1MISL!C636</f>
        <v>5291.39</v>
      </c>
      <c r="E639" t="str">
        <f>VST1MSL!A636</f>
        <v>23.11.2011</v>
      </c>
      <c r="F639" t="str">
        <f>VST1MSL!B636</f>
        <v>VST1MSL</v>
      </c>
      <c r="G639">
        <f>VST1MSL!C636</f>
        <v>213284</v>
      </c>
    </row>
    <row r="640" spans="1:7">
      <c r="A640" s="1">
        <f t="shared" si="9"/>
        <v>40871</v>
      </c>
      <c r="B640" t="str">
        <f>VST1MISL!A637</f>
        <v>24.11.2011</v>
      </c>
      <c r="C640" t="str">
        <f>VST1MISL!B637</f>
        <v>VST1MISL</v>
      </c>
      <c r="D640">
        <f>VST1MISL!C637</f>
        <v>5242.26</v>
      </c>
      <c r="E640" t="str">
        <f>VST1MSL!A637</f>
        <v>24.11.2011</v>
      </c>
      <c r="F640" t="str">
        <f>VST1MSL!B637</f>
        <v>VST1MSL</v>
      </c>
      <c r="G640">
        <f>VST1MSL!C637</f>
        <v>214315.39</v>
      </c>
    </row>
    <row r="641" spans="1:7">
      <c r="A641" s="1">
        <f t="shared" si="9"/>
        <v>40872</v>
      </c>
      <c r="B641" t="str">
        <f>VST1MISL!A638</f>
        <v>25.11.2011</v>
      </c>
      <c r="C641" t="str">
        <f>VST1MISL!B638</f>
        <v>VST1MISL</v>
      </c>
      <c r="D641">
        <f>VST1MISL!C638</f>
        <v>5237.59</v>
      </c>
      <c r="E641" t="str">
        <f>VST1MSL!A638</f>
        <v>25.11.2011</v>
      </c>
      <c r="F641" t="str">
        <f>VST1MSL!B638</f>
        <v>VST1MSL</v>
      </c>
      <c r="G641">
        <f>VST1MSL!C638</f>
        <v>212669.26</v>
      </c>
    </row>
    <row r="642" spans="1:7">
      <c r="A642" s="1">
        <f t="shared" si="9"/>
        <v>40875</v>
      </c>
      <c r="B642" t="str">
        <f>VST1MISL!A639</f>
        <v>28.11.2011</v>
      </c>
      <c r="C642" t="str">
        <f>VST1MISL!B639</f>
        <v>VST1MISL</v>
      </c>
      <c r="D642">
        <f>VST1MISL!C639</f>
        <v>5509.44</v>
      </c>
      <c r="E642" t="str">
        <f>VST1MSL!A639</f>
        <v>28.11.2011</v>
      </c>
      <c r="F642" t="str">
        <f>VST1MSL!B639</f>
        <v>VST1MSL</v>
      </c>
      <c r="G642">
        <f>VST1MSL!C639</f>
        <v>204252.54</v>
      </c>
    </row>
    <row r="643" spans="1:7">
      <c r="A643" s="1">
        <f t="shared" si="9"/>
        <v>40876</v>
      </c>
      <c r="B643" t="str">
        <f>VST1MISL!A640</f>
        <v>29.11.2011</v>
      </c>
      <c r="C643" t="str">
        <f>VST1MISL!B640</f>
        <v>VST1MISL</v>
      </c>
      <c r="D643">
        <f>VST1MISL!C640</f>
        <v>5512.34</v>
      </c>
      <c r="E643" t="str">
        <f>VST1MSL!A640</f>
        <v>29.11.2011</v>
      </c>
      <c r="F643" t="str">
        <f>VST1MSL!B640</f>
        <v>VST1MSL</v>
      </c>
      <c r="G643">
        <f>VST1MSL!C640</f>
        <v>203365.83</v>
      </c>
    </row>
    <row r="644" spans="1:7">
      <c r="A644" s="1">
        <f t="shared" si="9"/>
        <v>40877</v>
      </c>
      <c r="B644" t="str">
        <f>VST1MISL!A641</f>
        <v>30.11.2011</v>
      </c>
      <c r="C644" t="str">
        <f>VST1MISL!B641</f>
        <v>VST1MISL</v>
      </c>
      <c r="D644">
        <f>VST1MISL!C641</f>
        <v>5725.61</v>
      </c>
      <c r="E644" t="str">
        <f>VST1MSL!A641</f>
        <v>30.11.2011</v>
      </c>
      <c r="F644" t="str">
        <f>VST1MSL!B641</f>
        <v>VST1MSL</v>
      </c>
      <c r="G644">
        <f>VST1MSL!C641</f>
        <v>199222.6</v>
      </c>
    </row>
    <row r="645" spans="1:7">
      <c r="A645" s="1">
        <f t="shared" si="9"/>
        <v>40878</v>
      </c>
      <c r="B645" t="str">
        <f>VST1MISL!A642</f>
        <v>01.12.2011</v>
      </c>
      <c r="C645" t="str">
        <f>VST1MISL!B642</f>
        <v>VST1MISL</v>
      </c>
      <c r="D645">
        <f>VST1MISL!C642</f>
        <v>5960</v>
      </c>
      <c r="E645" t="str">
        <f>VST1MSL!A642</f>
        <v>01.12.2011</v>
      </c>
      <c r="F645" t="str">
        <f>VST1MSL!B642</f>
        <v>VST1MSL</v>
      </c>
      <c r="G645">
        <f>VST1MSL!C642</f>
        <v>191249.78</v>
      </c>
    </row>
    <row r="646" spans="1:7">
      <c r="A646" s="1">
        <f t="shared" ref="A646:A709" si="10">DATE(RIGHT(B646,4),MID(B646,4,2),LEFT(B646,2))</f>
        <v>40879</v>
      </c>
      <c r="B646" t="str">
        <f>VST1MISL!A643</f>
        <v>02.12.2011</v>
      </c>
      <c r="C646" t="str">
        <f>VST1MISL!B643</f>
        <v>VST1MISL</v>
      </c>
      <c r="D646">
        <f>VST1MISL!C643</f>
        <v>6117.68</v>
      </c>
      <c r="E646" t="str">
        <f>VST1MSL!A643</f>
        <v>02.12.2011</v>
      </c>
      <c r="F646" t="str">
        <f>VST1MSL!B643</f>
        <v>VST1MSL</v>
      </c>
      <c r="G646">
        <f>VST1MSL!C643</f>
        <v>185047.06</v>
      </c>
    </row>
    <row r="647" spans="1:7">
      <c r="A647" s="1">
        <f t="shared" si="10"/>
        <v>40882</v>
      </c>
      <c r="B647" t="str">
        <f>VST1MISL!A644</f>
        <v>05.12.2011</v>
      </c>
      <c r="C647" t="str">
        <f>VST1MISL!B644</f>
        <v>VST1MISL</v>
      </c>
      <c r="D647">
        <f>VST1MISL!C644</f>
        <v>6209.64</v>
      </c>
      <c r="E647" t="str">
        <f>VST1MSL!A644</f>
        <v>05.12.2011</v>
      </c>
      <c r="F647" t="str">
        <f>VST1MSL!B644</f>
        <v>VST1MSL</v>
      </c>
      <c r="G647">
        <f>VST1MSL!C644</f>
        <v>183228.94</v>
      </c>
    </row>
    <row r="648" spans="1:7">
      <c r="A648" s="1">
        <f t="shared" si="10"/>
        <v>40883</v>
      </c>
      <c r="B648" t="str">
        <f>VST1MISL!A645</f>
        <v>06.12.2011</v>
      </c>
      <c r="C648" t="str">
        <f>VST1MISL!B645</f>
        <v>VST1MISL</v>
      </c>
      <c r="D648">
        <f>VST1MISL!C645</f>
        <v>6033.81</v>
      </c>
      <c r="E648" t="str">
        <f>VST1MSL!A645</f>
        <v>06.12.2011</v>
      </c>
      <c r="F648" t="str">
        <f>VST1MSL!B645</f>
        <v>VST1MSL</v>
      </c>
      <c r="G648">
        <f>VST1MSL!C645</f>
        <v>186058.14</v>
      </c>
    </row>
    <row r="649" spans="1:7">
      <c r="A649" s="1">
        <f t="shared" si="10"/>
        <v>40884</v>
      </c>
      <c r="B649" t="str">
        <f>VST1MISL!A646</f>
        <v>07.12.2011</v>
      </c>
      <c r="C649" t="str">
        <f>VST1MISL!B646</f>
        <v>VST1MISL</v>
      </c>
      <c r="D649">
        <f>VST1MISL!C646</f>
        <v>5907.67</v>
      </c>
      <c r="E649" t="str">
        <f>VST1MSL!A646</f>
        <v>07.12.2011</v>
      </c>
      <c r="F649" t="str">
        <f>VST1MSL!B646</f>
        <v>VST1MSL</v>
      </c>
      <c r="G649">
        <f>VST1MSL!C646</f>
        <v>190111.59</v>
      </c>
    </row>
    <row r="650" spans="1:7">
      <c r="A650" s="1">
        <f t="shared" si="10"/>
        <v>40885</v>
      </c>
      <c r="B650" t="str">
        <f>VST1MISL!A647</f>
        <v>08.12.2011</v>
      </c>
      <c r="C650" t="str">
        <f>VST1MISL!B647</f>
        <v>VST1MISL</v>
      </c>
      <c r="D650">
        <f>VST1MISL!C647</f>
        <v>5697.24</v>
      </c>
      <c r="E650" t="str">
        <f>VST1MSL!A647</f>
        <v>08.12.2011</v>
      </c>
      <c r="F650" t="str">
        <f>VST1MSL!B647</f>
        <v>VST1MSL</v>
      </c>
      <c r="G650">
        <f>VST1MSL!C647</f>
        <v>194623.35999999999</v>
      </c>
    </row>
    <row r="651" spans="1:7">
      <c r="A651" s="1">
        <f t="shared" si="10"/>
        <v>40886</v>
      </c>
      <c r="B651" t="str">
        <f>VST1MISL!A648</f>
        <v>09.12.2011</v>
      </c>
      <c r="C651" t="str">
        <f>VST1MISL!B648</f>
        <v>VST1MISL</v>
      </c>
      <c r="D651">
        <f>VST1MISL!C648</f>
        <v>5972.25</v>
      </c>
      <c r="E651" t="str">
        <f>VST1MSL!A648</f>
        <v>09.12.2011</v>
      </c>
      <c r="F651" t="str">
        <f>VST1MSL!B648</f>
        <v>VST1MSL</v>
      </c>
      <c r="G651">
        <f>VST1MSL!C648</f>
        <v>186675.09</v>
      </c>
    </row>
    <row r="652" spans="1:7">
      <c r="A652" s="1">
        <f t="shared" si="10"/>
        <v>40889</v>
      </c>
      <c r="B652" t="str">
        <f>VST1MISL!A649</f>
        <v>12.12.2011</v>
      </c>
      <c r="C652" t="str">
        <f>VST1MISL!B649</f>
        <v>VST1MISL</v>
      </c>
      <c r="D652">
        <f>VST1MISL!C649</f>
        <v>5832.33</v>
      </c>
      <c r="E652" t="str">
        <f>VST1MSL!A649</f>
        <v>12.12.2011</v>
      </c>
      <c r="F652" t="str">
        <f>VST1MSL!B649</f>
        <v>VST1MSL</v>
      </c>
      <c r="G652">
        <f>VST1MSL!C649</f>
        <v>186823.18</v>
      </c>
    </row>
    <row r="653" spans="1:7">
      <c r="A653" s="1">
        <f t="shared" si="10"/>
        <v>40890</v>
      </c>
      <c r="B653" t="str">
        <f>VST1MISL!A650</f>
        <v>13.12.2011</v>
      </c>
      <c r="C653" t="str">
        <f>VST1MISL!B650</f>
        <v>VST1MISL</v>
      </c>
      <c r="D653">
        <f>VST1MISL!C650</f>
        <v>6050.5</v>
      </c>
      <c r="E653" t="str">
        <f>VST1MSL!A650</f>
        <v>13.12.2011</v>
      </c>
      <c r="F653" t="str">
        <f>VST1MSL!B650</f>
        <v>VST1MSL</v>
      </c>
      <c r="G653">
        <f>VST1MSL!C650</f>
        <v>176109.45</v>
      </c>
    </row>
    <row r="654" spans="1:7">
      <c r="A654" s="1">
        <f t="shared" si="10"/>
        <v>40891</v>
      </c>
      <c r="B654" t="str">
        <f>VST1MISL!A651</f>
        <v>14.12.2011</v>
      </c>
      <c r="C654" t="str">
        <f>VST1MISL!B651</f>
        <v>VST1MISL</v>
      </c>
      <c r="D654">
        <f>VST1MISL!C651</f>
        <v>5712.06</v>
      </c>
      <c r="E654" t="str">
        <f>VST1MSL!A651</f>
        <v>14.12.2011</v>
      </c>
      <c r="F654" t="str">
        <f>VST1MSL!B651</f>
        <v>VST1MSL</v>
      </c>
      <c r="G654">
        <f>VST1MSL!C651</f>
        <v>182269.65</v>
      </c>
    </row>
    <row r="655" spans="1:7">
      <c r="A655" s="1">
        <f t="shared" si="10"/>
        <v>40892</v>
      </c>
      <c r="B655" t="str">
        <f>VST1MISL!A652</f>
        <v>15.12.2011</v>
      </c>
      <c r="C655" t="str">
        <f>VST1MISL!B652</f>
        <v>VST1MISL</v>
      </c>
      <c r="D655">
        <f>VST1MISL!C652</f>
        <v>5929.67</v>
      </c>
      <c r="E655" t="str">
        <f>VST1MSL!A652</f>
        <v>15.12.2011</v>
      </c>
      <c r="F655" t="str">
        <f>VST1MSL!B652</f>
        <v>VST1MSL</v>
      </c>
      <c r="G655">
        <f>VST1MSL!C652</f>
        <v>176591.76</v>
      </c>
    </row>
    <row r="656" spans="1:7">
      <c r="A656" s="1">
        <f t="shared" si="10"/>
        <v>40893</v>
      </c>
      <c r="B656" t="str">
        <f>VST1MISL!A653</f>
        <v>16.12.2011</v>
      </c>
      <c r="C656" t="str">
        <f>VST1MISL!B653</f>
        <v>VST1MISL</v>
      </c>
      <c r="D656">
        <f>VST1MISL!C653</f>
        <v>6144.2</v>
      </c>
      <c r="E656" t="str">
        <f>VST1MSL!A653</f>
        <v>16.12.2011</v>
      </c>
      <c r="F656" t="str">
        <f>VST1MSL!B653</f>
        <v>VST1MSL</v>
      </c>
      <c r="G656">
        <f>VST1MSL!C653</f>
        <v>171286.9</v>
      </c>
    </row>
    <row r="657" spans="1:7">
      <c r="A657" s="1">
        <f t="shared" si="10"/>
        <v>40896</v>
      </c>
      <c r="B657" t="str">
        <f>VST1MISL!A654</f>
        <v>19.12.2011</v>
      </c>
      <c r="C657" t="str">
        <f>VST1MISL!B654</f>
        <v>VST1MISL</v>
      </c>
      <c r="D657">
        <f>VST1MISL!C654</f>
        <v>6166.89</v>
      </c>
      <c r="E657" t="str">
        <f>VST1MSL!A654</f>
        <v>19.12.2011</v>
      </c>
      <c r="F657" t="str">
        <f>VST1MSL!B654</f>
        <v>VST1MSL</v>
      </c>
      <c r="G657">
        <f>VST1MSL!C654</f>
        <v>169781.01</v>
      </c>
    </row>
    <row r="658" spans="1:7">
      <c r="A658" s="1">
        <f t="shared" si="10"/>
        <v>40897</v>
      </c>
      <c r="B658" t="str">
        <f>VST1MISL!A655</f>
        <v>20.12.2011</v>
      </c>
      <c r="C658" t="str">
        <f>VST1MISL!B655</f>
        <v>VST1MISL</v>
      </c>
      <c r="D658">
        <f>VST1MISL!C655</f>
        <v>6565.8</v>
      </c>
      <c r="E658" t="str">
        <f>VST1MSL!A655</f>
        <v>20.12.2011</v>
      </c>
      <c r="F658" t="str">
        <f>VST1MSL!B655</f>
        <v>VST1MSL</v>
      </c>
      <c r="G658">
        <f>VST1MSL!C655</f>
        <v>161050.23999999999</v>
      </c>
    </row>
    <row r="659" spans="1:7">
      <c r="A659" s="1">
        <f t="shared" si="10"/>
        <v>40898</v>
      </c>
      <c r="B659" t="str">
        <f>VST1MISL!A656</f>
        <v>21.12.2011</v>
      </c>
      <c r="C659" t="str">
        <f>VST1MISL!B656</f>
        <v>VST1MISL</v>
      </c>
      <c r="D659">
        <f>VST1MISL!C656</f>
        <v>6599.27</v>
      </c>
      <c r="E659" t="str">
        <f>VST1MSL!A656</f>
        <v>21.12.2011</v>
      </c>
      <c r="F659" t="str">
        <f>VST1MSL!B656</f>
        <v>VST1MSL</v>
      </c>
      <c r="G659">
        <f>VST1MSL!C656</f>
        <v>158658.46</v>
      </c>
    </row>
    <row r="660" spans="1:7">
      <c r="A660" s="1">
        <f t="shared" si="10"/>
        <v>40899</v>
      </c>
      <c r="B660" t="str">
        <f>VST1MISL!A657</f>
        <v>22.12.2011</v>
      </c>
      <c r="C660" t="str">
        <f>VST1MISL!B657</f>
        <v>VST1MISL</v>
      </c>
      <c r="D660">
        <f>VST1MISL!C657</f>
        <v>6886.03</v>
      </c>
      <c r="E660" t="str">
        <f>VST1MSL!A657</f>
        <v>22.12.2011</v>
      </c>
      <c r="F660" t="str">
        <f>VST1MSL!B657</f>
        <v>VST1MSL</v>
      </c>
      <c r="G660">
        <f>VST1MSL!C657</f>
        <v>152123.85</v>
      </c>
    </row>
    <row r="661" spans="1:7">
      <c r="A661" s="1">
        <f t="shared" si="10"/>
        <v>40900</v>
      </c>
      <c r="B661" t="str">
        <f>VST1MISL!A658</f>
        <v>23.12.2011</v>
      </c>
      <c r="C661" t="str">
        <f>VST1MISL!B658</f>
        <v>VST1MISL</v>
      </c>
      <c r="D661">
        <f>VST1MISL!C658</f>
        <v>6802.77</v>
      </c>
      <c r="E661" t="str">
        <f>VST1MSL!A658</f>
        <v>23.12.2011</v>
      </c>
      <c r="F661" t="str">
        <f>VST1MSL!B658</f>
        <v>VST1MSL</v>
      </c>
      <c r="G661">
        <f>VST1MSL!C658</f>
        <v>153283.75</v>
      </c>
    </row>
    <row r="662" spans="1:7">
      <c r="A662" s="1">
        <f t="shared" si="10"/>
        <v>40904</v>
      </c>
      <c r="B662" t="str">
        <f>VST1MISL!A659</f>
        <v>27.12.2011</v>
      </c>
      <c r="C662" t="str">
        <f>VST1MISL!B659</f>
        <v>VST1MISL</v>
      </c>
      <c r="D662">
        <f>VST1MISL!C659</f>
        <v>6772.08</v>
      </c>
      <c r="E662" t="str">
        <f>VST1MSL!A659</f>
        <v>27.12.2011</v>
      </c>
      <c r="F662" t="str">
        <f>VST1MSL!B659</f>
        <v>VST1MSL</v>
      </c>
      <c r="G662">
        <f>VST1MSL!C659</f>
        <v>154559.71</v>
      </c>
    </row>
    <row r="663" spans="1:7">
      <c r="A663" s="1">
        <f t="shared" si="10"/>
        <v>40905</v>
      </c>
      <c r="B663" t="str">
        <f>VST1MISL!A660</f>
        <v>28.12.2011</v>
      </c>
      <c r="C663" t="str">
        <f>VST1MISL!B660</f>
        <v>VST1MISL</v>
      </c>
      <c r="D663">
        <f>VST1MISL!C660</f>
        <v>6457.48</v>
      </c>
      <c r="E663" t="str">
        <f>VST1MSL!A660</f>
        <v>28.12.2011</v>
      </c>
      <c r="F663" t="str">
        <f>VST1MSL!B660</f>
        <v>VST1MSL</v>
      </c>
      <c r="G663">
        <f>VST1MSL!C660</f>
        <v>158837.76999999999</v>
      </c>
    </row>
    <row r="664" spans="1:7">
      <c r="A664" s="1">
        <f t="shared" si="10"/>
        <v>40906</v>
      </c>
      <c r="B664" t="str">
        <f>VST1MISL!A661</f>
        <v>29.12.2011</v>
      </c>
      <c r="C664" t="str">
        <f>VST1MISL!B661</f>
        <v>VST1MISL</v>
      </c>
      <c r="D664">
        <f>VST1MISL!C661</f>
        <v>6383.66</v>
      </c>
      <c r="E664" t="str">
        <f>VST1MSL!A661</f>
        <v>29.12.2011</v>
      </c>
      <c r="F664" t="str">
        <f>VST1MSL!B661</f>
        <v>VST1MSL</v>
      </c>
      <c r="G664">
        <f>VST1MSL!C661</f>
        <v>159780.07999999999</v>
      </c>
    </row>
    <row r="665" spans="1:7">
      <c r="A665" s="1">
        <f t="shared" si="10"/>
        <v>40907</v>
      </c>
      <c r="B665" t="str">
        <f>VST1MISL!A662</f>
        <v>30.12.2011</v>
      </c>
      <c r="C665" t="str">
        <f>VST1MISL!B662</f>
        <v>VST1MISL</v>
      </c>
      <c r="D665">
        <f>VST1MISL!C662</f>
        <v>6447.08</v>
      </c>
      <c r="E665" t="str">
        <f>VST1MSL!A662</f>
        <v>30.12.2011</v>
      </c>
      <c r="F665" t="str">
        <f>VST1MSL!B662</f>
        <v>VST1MSL</v>
      </c>
      <c r="G665">
        <f>VST1MSL!C662</f>
        <v>159741.72</v>
      </c>
    </row>
    <row r="666" spans="1:7">
      <c r="A666" s="1">
        <f t="shared" si="10"/>
        <v>40910</v>
      </c>
      <c r="B666" t="str">
        <f>VST1MISL!A663</f>
        <v>02.01.2012</v>
      </c>
      <c r="C666" t="str">
        <f>VST1MISL!B663</f>
        <v>VST1MISL</v>
      </c>
      <c r="D666">
        <f>VST1MISL!C663</f>
        <v>6650.38</v>
      </c>
      <c r="E666" t="str">
        <f>VST1MSL!A663</f>
        <v>02.01.2012</v>
      </c>
      <c r="F666" t="str">
        <f>VST1MSL!B663</f>
        <v>VST1MSL</v>
      </c>
      <c r="G666">
        <f>VST1MSL!C663</f>
        <v>154601.38</v>
      </c>
    </row>
    <row r="667" spans="1:7">
      <c r="A667" s="1">
        <f t="shared" si="10"/>
        <v>40911</v>
      </c>
      <c r="B667" t="str">
        <f>VST1MISL!A664</f>
        <v>03.01.2012</v>
      </c>
      <c r="C667" t="str">
        <f>VST1MISL!B664</f>
        <v>VST1MISL</v>
      </c>
      <c r="D667">
        <f>VST1MISL!C664</f>
        <v>6892.98</v>
      </c>
      <c r="E667" t="str">
        <f>VST1MSL!A664</f>
        <v>03.01.2012</v>
      </c>
      <c r="F667" t="str">
        <f>VST1MSL!B664</f>
        <v>VST1MSL</v>
      </c>
      <c r="G667">
        <f>VST1MSL!C664</f>
        <v>150617.85999999999</v>
      </c>
    </row>
    <row r="668" spans="1:7">
      <c r="A668" s="1">
        <f t="shared" si="10"/>
        <v>40912</v>
      </c>
      <c r="B668" t="str">
        <f>VST1MISL!A665</f>
        <v>04.01.2012</v>
      </c>
      <c r="C668" t="str">
        <f>VST1MISL!B665</f>
        <v>VST1MISL</v>
      </c>
      <c r="D668">
        <f>VST1MISL!C665</f>
        <v>6648.48</v>
      </c>
      <c r="E668" t="str">
        <f>VST1MSL!A665</f>
        <v>04.01.2012</v>
      </c>
      <c r="F668" t="str">
        <f>VST1MSL!B665</f>
        <v>VST1MSL</v>
      </c>
      <c r="G668">
        <f>VST1MSL!C665</f>
        <v>152599.06</v>
      </c>
    </row>
    <row r="669" spans="1:7">
      <c r="A669" s="1">
        <f t="shared" si="10"/>
        <v>40913</v>
      </c>
      <c r="B669" t="str">
        <f>VST1MISL!A666</f>
        <v>05.01.2012</v>
      </c>
      <c r="C669" t="str">
        <f>VST1MISL!B666</f>
        <v>VST1MISL</v>
      </c>
      <c r="D669">
        <f>VST1MISL!C666</f>
        <v>6549.06</v>
      </c>
      <c r="E669" t="str">
        <f>VST1MSL!A666</f>
        <v>05.01.2012</v>
      </c>
      <c r="F669" t="str">
        <f>VST1MSL!B666</f>
        <v>VST1MSL</v>
      </c>
      <c r="G669">
        <f>VST1MSL!C666</f>
        <v>152064.76</v>
      </c>
    </row>
    <row r="670" spans="1:7">
      <c r="A670" s="1">
        <f t="shared" si="10"/>
        <v>40914</v>
      </c>
      <c r="B670" t="str">
        <f>VST1MISL!A667</f>
        <v>06.01.2012</v>
      </c>
      <c r="C670" t="str">
        <f>VST1MISL!B667</f>
        <v>VST1MISL</v>
      </c>
      <c r="D670">
        <f>VST1MISL!C667</f>
        <v>6649.78</v>
      </c>
      <c r="E670" t="str">
        <f>VST1MSL!A667</f>
        <v>06.01.2012</v>
      </c>
      <c r="F670" t="str">
        <f>VST1MSL!B667</f>
        <v>VST1MSL</v>
      </c>
      <c r="G670">
        <f>VST1MSL!C667</f>
        <v>147802.89000000001</v>
      </c>
    </row>
    <row r="671" spans="1:7">
      <c r="A671" s="1">
        <f t="shared" si="10"/>
        <v>40917</v>
      </c>
      <c r="B671" t="str">
        <f>VST1MISL!A668</f>
        <v>09.01.2012</v>
      </c>
      <c r="C671" t="str">
        <f>VST1MISL!B668</f>
        <v>VST1MISL</v>
      </c>
      <c r="D671">
        <f>VST1MISL!C668</f>
        <v>6707.62</v>
      </c>
      <c r="E671" t="str">
        <f>VST1MSL!A668</f>
        <v>09.01.2012</v>
      </c>
      <c r="F671" t="str">
        <f>VST1MSL!B668</f>
        <v>VST1MSL</v>
      </c>
      <c r="G671">
        <f>VST1MSL!C668</f>
        <v>147039.44</v>
      </c>
    </row>
    <row r="672" spans="1:7">
      <c r="A672" s="1">
        <f t="shared" si="10"/>
        <v>40918</v>
      </c>
      <c r="B672" t="str">
        <f>VST1MISL!A669</f>
        <v>10.01.2012</v>
      </c>
      <c r="C672" t="str">
        <f>VST1MISL!B669</f>
        <v>VST1MISL</v>
      </c>
      <c r="D672">
        <f>VST1MISL!C669</f>
        <v>7062.67</v>
      </c>
      <c r="E672" t="str">
        <f>VST1MSL!A669</f>
        <v>10.01.2012</v>
      </c>
      <c r="F672" t="str">
        <f>VST1MSL!B669</f>
        <v>VST1MSL</v>
      </c>
      <c r="G672">
        <f>VST1MSL!C669</f>
        <v>140141.44</v>
      </c>
    </row>
    <row r="673" spans="1:7">
      <c r="A673" s="1">
        <f t="shared" si="10"/>
        <v>40919</v>
      </c>
      <c r="B673" t="str">
        <f>VST1MISL!A670</f>
        <v>11.01.2012</v>
      </c>
      <c r="C673" t="str">
        <f>VST1MISL!B670</f>
        <v>VST1MISL</v>
      </c>
      <c r="D673">
        <f>VST1MISL!C670</f>
        <v>7004.16</v>
      </c>
      <c r="E673" t="str">
        <f>VST1MSL!A670</f>
        <v>11.01.2012</v>
      </c>
      <c r="F673" t="str">
        <f>VST1MSL!B670</f>
        <v>VST1MSL</v>
      </c>
      <c r="G673">
        <f>VST1MSL!C670</f>
        <v>139272.38</v>
      </c>
    </row>
    <row r="674" spans="1:7">
      <c r="A674" s="1">
        <f t="shared" si="10"/>
        <v>40920</v>
      </c>
      <c r="B674" t="str">
        <f>VST1MISL!A671</f>
        <v>12.01.2012</v>
      </c>
      <c r="C674" t="str">
        <f>VST1MISL!B671</f>
        <v>VST1MISL</v>
      </c>
      <c r="D674">
        <f>VST1MISL!C671</f>
        <v>7001.68</v>
      </c>
      <c r="E674" t="str">
        <f>VST1MSL!A671</f>
        <v>12.01.2012</v>
      </c>
      <c r="F674" t="str">
        <f>VST1MSL!B671</f>
        <v>VST1MSL</v>
      </c>
      <c r="G674">
        <f>VST1MSL!C671</f>
        <v>141714.12</v>
      </c>
    </row>
    <row r="675" spans="1:7">
      <c r="A675" s="1">
        <f t="shared" si="10"/>
        <v>40921</v>
      </c>
      <c r="B675" t="str">
        <f>VST1MISL!A672</f>
        <v>13.01.2012</v>
      </c>
      <c r="C675" t="str">
        <f>VST1MISL!B672</f>
        <v>VST1MISL</v>
      </c>
      <c r="D675">
        <f>VST1MISL!C672</f>
        <v>6709.28</v>
      </c>
      <c r="E675" t="str">
        <f>VST1MSL!A672</f>
        <v>13.01.2012</v>
      </c>
      <c r="F675" t="str">
        <f>VST1MSL!B672</f>
        <v>VST1MSL</v>
      </c>
      <c r="G675">
        <f>VST1MSL!C672</f>
        <v>144617.25</v>
      </c>
    </row>
    <row r="676" spans="1:7">
      <c r="A676" s="1">
        <f t="shared" si="10"/>
        <v>40924</v>
      </c>
      <c r="B676" t="str">
        <f>VST1MISL!A673</f>
        <v>16.01.2012</v>
      </c>
      <c r="C676" t="str">
        <f>VST1MISL!B673</f>
        <v>VST1MISL</v>
      </c>
      <c r="D676">
        <f>VST1MISL!C673</f>
        <v>6943.23</v>
      </c>
      <c r="E676" t="str">
        <f>VST1MSL!A673</f>
        <v>16.01.2012</v>
      </c>
      <c r="F676" t="str">
        <f>VST1MSL!B673</f>
        <v>VST1MSL</v>
      </c>
      <c r="G676">
        <f>VST1MSL!C673</f>
        <v>139644.19</v>
      </c>
    </row>
    <row r="677" spans="1:7">
      <c r="A677" s="1">
        <f t="shared" si="10"/>
        <v>40925</v>
      </c>
      <c r="B677" t="str">
        <f>VST1MISL!A674</f>
        <v>17.01.2012</v>
      </c>
      <c r="C677" t="str">
        <f>VST1MISL!B674</f>
        <v>VST1MISL</v>
      </c>
      <c r="D677">
        <f>VST1MISL!C674</f>
        <v>7113.75</v>
      </c>
      <c r="E677" t="str">
        <f>VST1MSL!A674</f>
        <v>17.01.2012</v>
      </c>
      <c r="F677" t="str">
        <f>VST1MSL!B674</f>
        <v>VST1MSL</v>
      </c>
      <c r="G677">
        <f>VST1MSL!C674</f>
        <v>137609.12</v>
      </c>
    </row>
    <row r="678" spans="1:7">
      <c r="A678" s="1">
        <f t="shared" si="10"/>
        <v>40926</v>
      </c>
      <c r="B678" t="str">
        <f>VST1MISL!A675</f>
        <v>18.01.2012</v>
      </c>
      <c r="C678" t="str">
        <f>VST1MISL!B675</f>
        <v>VST1MISL</v>
      </c>
      <c r="D678">
        <f>VST1MISL!C675</f>
        <v>7198.65</v>
      </c>
      <c r="E678" t="str">
        <f>VST1MSL!A675</f>
        <v>18.01.2012</v>
      </c>
      <c r="F678" t="str">
        <f>VST1MSL!B675</f>
        <v>VST1MSL</v>
      </c>
      <c r="G678">
        <f>VST1MSL!C675</f>
        <v>137618.74</v>
      </c>
    </row>
    <row r="679" spans="1:7">
      <c r="A679" s="1">
        <f t="shared" si="10"/>
        <v>40927</v>
      </c>
      <c r="B679" t="str">
        <f>VST1MISL!A676</f>
        <v>19.01.2012</v>
      </c>
      <c r="C679" t="str">
        <f>VST1MISL!B676</f>
        <v>VST1MISL</v>
      </c>
      <c r="D679">
        <f>VST1MISL!C676</f>
        <v>7378.74</v>
      </c>
      <c r="E679" t="str">
        <f>VST1MSL!A676</f>
        <v>19.01.2012</v>
      </c>
      <c r="F679" t="str">
        <f>VST1MSL!B676</f>
        <v>VST1MSL</v>
      </c>
      <c r="G679">
        <f>VST1MSL!C676</f>
        <v>135748.1</v>
      </c>
    </row>
    <row r="680" spans="1:7">
      <c r="A680" s="1">
        <f t="shared" si="10"/>
        <v>40928</v>
      </c>
      <c r="B680" t="str">
        <f>VST1MISL!A677</f>
        <v>20.01.2012</v>
      </c>
      <c r="C680" t="str">
        <f>VST1MISL!B677</f>
        <v>VST1MISL</v>
      </c>
      <c r="D680">
        <f>VST1MISL!C677</f>
        <v>7490.5</v>
      </c>
      <c r="E680" t="str">
        <f>VST1MSL!A677</f>
        <v>20.01.2012</v>
      </c>
      <c r="F680" t="str">
        <f>VST1MSL!B677</f>
        <v>VST1MSL</v>
      </c>
      <c r="G680">
        <f>VST1MSL!C677</f>
        <v>134227</v>
      </c>
    </row>
    <row r="681" spans="1:7">
      <c r="A681" s="1">
        <f t="shared" si="10"/>
        <v>40931</v>
      </c>
      <c r="B681" t="str">
        <f>VST1MISL!A678</f>
        <v>23.01.2012</v>
      </c>
      <c r="C681" t="str">
        <f>VST1MISL!B678</f>
        <v>VST1MISL</v>
      </c>
      <c r="D681">
        <f>VST1MISL!C678</f>
        <v>7621.28</v>
      </c>
      <c r="E681" t="str">
        <f>VST1MSL!A678</f>
        <v>23.01.2012</v>
      </c>
      <c r="F681" t="str">
        <f>VST1MSL!B678</f>
        <v>VST1MSL</v>
      </c>
      <c r="G681">
        <f>VST1MSL!C678</f>
        <v>134473.93</v>
      </c>
    </row>
    <row r="682" spans="1:7">
      <c r="A682" s="1">
        <f t="shared" si="10"/>
        <v>40932</v>
      </c>
      <c r="B682" t="str">
        <f>VST1MISL!A679</f>
        <v>24.01.2012</v>
      </c>
      <c r="C682" t="str">
        <f>VST1MISL!B679</f>
        <v>VST1MISL</v>
      </c>
      <c r="D682">
        <f>VST1MISL!C679</f>
        <v>7668.99</v>
      </c>
      <c r="E682" t="str">
        <f>VST1MSL!A679</f>
        <v>24.01.2012</v>
      </c>
      <c r="F682" t="str">
        <f>VST1MSL!B679</f>
        <v>VST1MSL</v>
      </c>
      <c r="G682">
        <f>VST1MSL!C679</f>
        <v>132226.67000000001</v>
      </c>
    </row>
    <row r="683" spans="1:7">
      <c r="A683" s="1">
        <f t="shared" si="10"/>
        <v>40933</v>
      </c>
      <c r="B683" t="str">
        <f>VST1MISL!A680</f>
        <v>25.01.2012</v>
      </c>
      <c r="C683" t="str">
        <f>VST1MISL!B680</f>
        <v>VST1MISL</v>
      </c>
      <c r="D683">
        <f>VST1MISL!C680</f>
        <v>7703.13</v>
      </c>
      <c r="E683" t="str">
        <f>VST1MSL!A680</f>
        <v>25.01.2012</v>
      </c>
      <c r="F683" t="str">
        <f>VST1MSL!B680</f>
        <v>VST1MSL</v>
      </c>
      <c r="G683">
        <f>VST1MSL!C680</f>
        <v>131472.46</v>
      </c>
    </row>
    <row r="684" spans="1:7">
      <c r="A684" s="1">
        <f t="shared" si="10"/>
        <v>40934</v>
      </c>
      <c r="B684" t="str">
        <f>VST1MISL!A681</f>
        <v>26.01.2012</v>
      </c>
      <c r="C684" t="str">
        <f>VST1MISL!B681</f>
        <v>VST1MISL</v>
      </c>
      <c r="D684">
        <f>VST1MISL!C681</f>
        <v>8103.6</v>
      </c>
      <c r="E684" t="str">
        <f>VST1MSL!A681</f>
        <v>26.01.2012</v>
      </c>
      <c r="F684" t="str">
        <f>VST1MSL!B681</f>
        <v>VST1MSL</v>
      </c>
      <c r="G684">
        <f>VST1MSL!C681</f>
        <v>128335.54</v>
      </c>
    </row>
    <row r="685" spans="1:7">
      <c r="A685" s="1">
        <f t="shared" si="10"/>
        <v>40935</v>
      </c>
      <c r="B685" t="str">
        <f>VST1MISL!A682</f>
        <v>27.01.2012</v>
      </c>
      <c r="C685" t="str">
        <f>VST1MISL!B682</f>
        <v>VST1MISL</v>
      </c>
      <c r="D685">
        <f>VST1MISL!C682</f>
        <v>8033.23</v>
      </c>
      <c r="E685" t="str">
        <f>VST1MSL!A682</f>
        <v>27.01.2012</v>
      </c>
      <c r="F685" t="str">
        <f>VST1MSL!B682</f>
        <v>VST1MSL</v>
      </c>
      <c r="G685">
        <f>VST1MSL!C682</f>
        <v>128938.36</v>
      </c>
    </row>
    <row r="686" spans="1:7">
      <c r="A686" s="1">
        <f t="shared" si="10"/>
        <v>40938</v>
      </c>
      <c r="B686" t="str">
        <f>VST1MISL!A683</f>
        <v>30.01.2012</v>
      </c>
      <c r="C686" t="str">
        <f>VST1MISL!B683</f>
        <v>VST1MISL</v>
      </c>
      <c r="D686">
        <f>VST1MISL!C683</f>
        <v>7788.54</v>
      </c>
      <c r="E686" t="str">
        <f>VST1MSL!A683</f>
        <v>30.01.2012</v>
      </c>
      <c r="F686" t="str">
        <f>VST1MSL!B683</f>
        <v>VST1MSL</v>
      </c>
      <c r="G686">
        <f>VST1MSL!C683</f>
        <v>132463.9</v>
      </c>
    </row>
    <row r="687" spans="1:7">
      <c r="A687" s="1">
        <f t="shared" si="10"/>
        <v>40939</v>
      </c>
      <c r="B687" t="str">
        <f>VST1MISL!A684</f>
        <v>31.01.2012</v>
      </c>
      <c r="C687" t="str">
        <f>VST1MISL!B684</f>
        <v>VST1MISL</v>
      </c>
      <c r="D687">
        <f>VST1MISL!C684</f>
        <v>7830.82</v>
      </c>
      <c r="E687" t="str">
        <f>VST1MSL!A684</f>
        <v>31.01.2012</v>
      </c>
      <c r="F687" t="str">
        <f>VST1MSL!B684</f>
        <v>VST1MSL</v>
      </c>
      <c r="G687">
        <f>VST1MSL!C684</f>
        <v>131164.57999999999</v>
      </c>
    </row>
    <row r="688" spans="1:7">
      <c r="A688" s="1">
        <f t="shared" si="10"/>
        <v>40940</v>
      </c>
      <c r="B688" t="str">
        <f>VST1MISL!A685</f>
        <v>01.02.2012</v>
      </c>
      <c r="C688" t="str">
        <f>VST1MISL!B685</f>
        <v>VST1MISL</v>
      </c>
      <c r="D688">
        <f>VST1MISL!C685</f>
        <v>8283.33</v>
      </c>
      <c r="E688" t="str">
        <f>VST1MSL!A685</f>
        <v>01.02.2012</v>
      </c>
      <c r="F688" t="str">
        <f>VST1MSL!B685</f>
        <v>VST1MSL</v>
      </c>
      <c r="G688">
        <f>VST1MSL!C685</f>
        <v>125714.76</v>
      </c>
    </row>
    <row r="689" spans="1:7">
      <c r="A689" s="1">
        <f t="shared" si="10"/>
        <v>40941</v>
      </c>
      <c r="B689" t="str">
        <f>VST1MISL!A686</f>
        <v>02.02.2012</v>
      </c>
      <c r="C689" t="str">
        <f>VST1MISL!B686</f>
        <v>VST1MISL</v>
      </c>
      <c r="D689">
        <f>VST1MISL!C686</f>
        <v>8320.89</v>
      </c>
      <c r="E689" t="str">
        <f>VST1MSL!A686</f>
        <v>02.02.2012</v>
      </c>
      <c r="F689" t="str">
        <f>VST1MSL!B686</f>
        <v>VST1MSL</v>
      </c>
      <c r="G689">
        <f>VST1MSL!C686</f>
        <v>124590.95</v>
      </c>
    </row>
    <row r="690" spans="1:7">
      <c r="A690" s="1">
        <f t="shared" si="10"/>
        <v>40942</v>
      </c>
      <c r="B690" t="str">
        <f>VST1MISL!A687</f>
        <v>03.02.2012</v>
      </c>
      <c r="C690" t="str">
        <f>VST1MISL!B687</f>
        <v>VST1MISL</v>
      </c>
      <c r="D690">
        <f>VST1MISL!C687</f>
        <v>8534.75</v>
      </c>
      <c r="E690" t="str">
        <f>VST1MSL!A687</f>
        <v>03.02.2012</v>
      </c>
      <c r="F690" t="str">
        <f>VST1MSL!B687</f>
        <v>VST1MSL</v>
      </c>
      <c r="G690">
        <f>VST1MSL!C687</f>
        <v>120417.79</v>
      </c>
    </row>
    <row r="691" spans="1:7">
      <c r="A691" s="1">
        <f t="shared" si="10"/>
        <v>40945</v>
      </c>
      <c r="B691" t="str">
        <f>VST1MISL!A688</f>
        <v>06.02.2012</v>
      </c>
      <c r="C691" t="str">
        <f>VST1MISL!B688</f>
        <v>VST1MISL</v>
      </c>
      <c r="D691">
        <f>VST1MISL!C688</f>
        <v>8389.64</v>
      </c>
      <c r="E691" t="str">
        <f>VST1MSL!A688</f>
        <v>06.02.2012</v>
      </c>
      <c r="F691" t="str">
        <f>VST1MSL!B688</f>
        <v>VST1MSL</v>
      </c>
      <c r="G691">
        <f>VST1MSL!C688</f>
        <v>121627.18</v>
      </c>
    </row>
    <row r="692" spans="1:7">
      <c r="A692" s="1">
        <f t="shared" si="10"/>
        <v>40946</v>
      </c>
      <c r="B692" t="str">
        <f>VST1MISL!A689</f>
        <v>07.02.2012</v>
      </c>
      <c r="C692" t="str">
        <f>VST1MISL!B689</f>
        <v>VST1MISL</v>
      </c>
      <c r="D692">
        <f>VST1MISL!C689</f>
        <v>8490.9500000000007</v>
      </c>
      <c r="E692" t="str">
        <f>VST1MSL!A689</f>
        <v>07.02.2012</v>
      </c>
      <c r="F692" t="str">
        <f>VST1MSL!B689</f>
        <v>VST1MSL</v>
      </c>
      <c r="G692">
        <f>VST1MSL!C689</f>
        <v>123072.7</v>
      </c>
    </row>
    <row r="693" spans="1:7">
      <c r="A693" s="1">
        <f t="shared" si="10"/>
        <v>40947</v>
      </c>
      <c r="B693" t="str">
        <f>VST1MISL!A690</f>
        <v>08.02.2012</v>
      </c>
      <c r="C693" t="str">
        <f>VST1MISL!B690</f>
        <v>VST1MISL</v>
      </c>
      <c r="D693">
        <f>VST1MISL!C690</f>
        <v>8400.52</v>
      </c>
      <c r="E693" t="str">
        <f>VST1MSL!A690</f>
        <v>08.02.2012</v>
      </c>
      <c r="F693" t="str">
        <f>VST1MSL!B690</f>
        <v>VST1MSL</v>
      </c>
      <c r="G693">
        <f>VST1MSL!C690</f>
        <v>124542.48</v>
      </c>
    </row>
    <row r="694" spans="1:7">
      <c r="A694" s="1">
        <f t="shared" si="10"/>
        <v>40948</v>
      </c>
      <c r="B694" t="str">
        <f>VST1MISL!A691</f>
        <v>09.02.2012</v>
      </c>
      <c r="C694" t="str">
        <f>VST1MISL!B691</f>
        <v>VST1MISL</v>
      </c>
      <c r="D694">
        <f>VST1MISL!C691</f>
        <v>8359.42</v>
      </c>
      <c r="E694" t="str">
        <f>VST1MSL!A691</f>
        <v>09.02.2012</v>
      </c>
      <c r="F694" t="str">
        <f>VST1MSL!B691</f>
        <v>VST1MSL</v>
      </c>
      <c r="G694">
        <f>VST1MSL!C691</f>
        <v>126069.93</v>
      </c>
    </row>
    <row r="695" spans="1:7">
      <c r="A695" s="1">
        <f t="shared" si="10"/>
        <v>40949</v>
      </c>
      <c r="B695" t="str">
        <f>VST1MISL!A692</f>
        <v>10.02.2012</v>
      </c>
      <c r="C695" t="str">
        <f>VST1MISL!B692</f>
        <v>VST1MISL</v>
      </c>
      <c r="D695">
        <f>VST1MISL!C692</f>
        <v>7842.83</v>
      </c>
      <c r="E695" t="str">
        <f>VST1MSL!A692</f>
        <v>10.02.2012</v>
      </c>
      <c r="F695" t="str">
        <f>VST1MSL!B692</f>
        <v>VST1MSL</v>
      </c>
      <c r="G695">
        <f>VST1MSL!C692</f>
        <v>131603.59</v>
      </c>
    </row>
    <row r="696" spans="1:7">
      <c r="A696" s="1">
        <f t="shared" si="10"/>
        <v>40952</v>
      </c>
      <c r="B696" t="str">
        <f>VST1MISL!A693</f>
        <v>13.02.2012</v>
      </c>
      <c r="C696" t="str">
        <f>VST1MISL!B693</f>
        <v>VST1MISL</v>
      </c>
      <c r="D696">
        <f>VST1MISL!C693</f>
        <v>7978.97</v>
      </c>
      <c r="E696" t="str">
        <f>VST1MSL!A693</f>
        <v>13.02.2012</v>
      </c>
      <c r="F696" t="str">
        <f>VST1MSL!B693</f>
        <v>VST1MSL</v>
      </c>
      <c r="G696">
        <f>VST1MSL!C693</f>
        <v>129802.38</v>
      </c>
    </row>
    <row r="697" spans="1:7">
      <c r="A697" s="1">
        <f t="shared" si="10"/>
        <v>40953</v>
      </c>
      <c r="B697" t="str">
        <f>VST1MISL!A694</f>
        <v>14.02.2012</v>
      </c>
      <c r="C697" t="str">
        <f>VST1MISL!B694</f>
        <v>VST1MISL</v>
      </c>
      <c r="D697">
        <f>VST1MISL!C694</f>
        <v>7973.76</v>
      </c>
      <c r="E697" t="str">
        <f>VST1MSL!A694</f>
        <v>14.02.2012</v>
      </c>
      <c r="F697" t="str">
        <f>VST1MSL!B694</f>
        <v>VST1MSL</v>
      </c>
      <c r="G697">
        <f>VST1MSL!C694</f>
        <v>128126.52</v>
      </c>
    </row>
    <row r="698" spans="1:7">
      <c r="A698" s="1">
        <f t="shared" si="10"/>
        <v>40954</v>
      </c>
      <c r="B698" t="str">
        <f>VST1MISL!A695</f>
        <v>15.02.2012</v>
      </c>
      <c r="C698" t="str">
        <f>VST1MISL!B695</f>
        <v>VST1MISL</v>
      </c>
      <c r="D698">
        <f>VST1MISL!C695</f>
        <v>7875.29</v>
      </c>
      <c r="E698" t="str">
        <f>VST1MSL!A695</f>
        <v>15.02.2012</v>
      </c>
      <c r="F698" t="str">
        <f>VST1MSL!B695</f>
        <v>VST1MSL</v>
      </c>
      <c r="G698">
        <f>VST1MSL!C695</f>
        <v>128358.54</v>
      </c>
    </row>
    <row r="699" spans="1:7">
      <c r="A699" s="1">
        <f t="shared" si="10"/>
        <v>40955</v>
      </c>
      <c r="B699" t="str">
        <f>VST1MISL!A696</f>
        <v>16.02.2012</v>
      </c>
      <c r="C699" t="str">
        <f>VST1MISL!B696</f>
        <v>VST1MISL</v>
      </c>
      <c r="D699">
        <f>VST1MISL!C696</f>
        <v>7650.68</v>
      </c>
      <c r="E699" t="str">
        <f>VST1MSL!A696</f>
        <v>16.02.2012</v>
      </c>
      <c r="F699" t="str">
        <f>VST1MSL!B696</f>
        <v>VST1MSL</v>
      </c>
      <c r="G699">
        <f>VST1MSL!C696</f>
        <v>131524.67000000001</v>
      </c>
    </row>
    <row r="700" spans="1:7">
      <c r="A700" s="1">
        <f t="shared" si="10"/>
        <v>40956</v>
      </c>
      <c r="B700" t="str">
        <f>VST1MISL!A697</f>
        <v>17.02.2012</v>
      </c>
      <c r="C700" t="str">
        <f>VST1MISL!B697</f>
        <v>VST1MISL</v>
      </c>
      <c r="D700">
        <f>VST1MISL!C697</f>
        <v>7986.18</v>
      </c>
      <c r="E700" t="str">
        <f>VST1MSL!A697</f>
        <v>17.02.2012</v>
      </c>
      <c r="F700" t="str">
        <f>VST1MSL!B697</f>
        <v>VST1MSL</v>
      </c>
      <c r="G700">
        <f>VST1MSL!C697</f>
        <v>128143.4</v>
      </c>
    </row>
    <row r="701" spans="1:7">
      <c r="A701" s="1">
        <f t="shared" si="10"/>
        <v>40959</v>
      </c>
      <c r="B701" t="str">
        <f>VST1MISL!A698</f>
        <v>20.02.2012</v>
      </c>
      <c r="C701" t="str">
        <f>VST1MISL!B698</f>
        <v>VST1MISL</v>
      </c>
      <c r="D701">
        <f>VST1MISL!C698</f>
        <v>8330.16</v>
      </c>
      <c r="E701" t="str">
        <f>VST1MSL!A698</f>
        <v>20.02.2012</v>
      </c>
      <c r="F701" t="str">
        <f>VST1MSL!B698</f>
        <v>VST1MSL</v>
      </c>
      <c r="G701">
        <f>VST1MSL!C698</f>
        <v>124624.76</v>
      </c>
    </row>
    <row r="702" spans="1:7">
      <c r="A702" s="1">
        <f t="shared" si="10"/>
        <v>40960</v>
      </c>
      <c r="B702" t="str">
        <f>VST1MISL!A699</f>
        <v>21.02.2012</v>
      </c>
      <c r="C702" t="str">
        <f>VST1MISL!B699</f>
        <v>VST1MISL</v>
      </c>
      <c r="D702">
        <f>VST1MISL!C699</f>
        <v>8380.59</v>
      </c>
      <c r="E702" t="str">
        <f>VST1MSL!A699</f>
        <v>21.02.2012</v>
      </c>
      <c r="F702" t="str">
        <f>VST1MSL!B699</f>
        <v>VST1MSL</v>
      </c>
      <c r="G702">
        <f>VST1MSL!C699</f>
        <v>123805.55</v>
      </c>
    </row>
    <row r="703" spans="1:7">
      <c r="A703" s="1">
        <f t="shared" si="10"/>
        <v>40961</v>
      </c>
      <c r="B703" t="str">
        <f>VST1MISL!A700</f>
        <v>22.02.2012</v>
      </c>
      <c r="C703" t="str">
        <f>VST1MISL!B700</f>
        <v>VST1MISL</v>
      </c>
      <c r="D703">
        <f>VST1MISL!C700</f>
        <v>8435.6299999999992</v>
      </c>
      <c r="E703" t="str">
        <f>VST1MSL!A700</f>
        <v>22.02.2012</v>
      </c>
      <c r="F703" t="str">
        <f>VST1MSL!B700</f>
        <v>VST1MSL</v>
      </c>
      <c r="G703">
        <f>VST1MSL!C700</f>
        <v>122536.35</v>
      </c>
    </row>
    <row r="704" spans="1:7">
      <c r="A704" s="1">
        <f t="shared" si="10"/>
        <v>40962</v>
      </c>
      <c r="B704" t="str">
        <f>VST1MISL!A701</f>
        <v>23.02.2012</v>
      </c>
      <c r="C704" t="str">
        <f>VST1MISL!B701</f>
        <v>VST1MISL</v>
      </c>
      <c r="D704">
        <f>VST1MISL!C701</f>
        <v>8639.19</v>
      </c>
      <c r="E704" t="str">
        <f>VST1MSL!A701</f>
        <v>23.02.2012</v>
      </c>
      <c r="F704" t="str">
        <f>VST1MSL!B701</f>
        <v>VST1MSL</v>
      </c>
      <c r="G704">
        <f>VST1MSL!C701</f>
        <v>120907.55</v>
      </c>
    </row>
    <row r="705" spans="1:7">
      <c r="A705" s="1">
        <f t="shared" si="10"/>
        <v>40963</v>
      </c>
      <c r="B705" t="str">
        <f>VST1MISL!A702</f>
        <v>24.02.2012</v>
      </c>
      <c r="C705" t="str">
        <f>VST1MISL!B702</f>
        <v>VST1MISL</v>
      </c>
      <c r="D705">
        <f>VST1MISL!C702</f>
        <v>9054.5300000000007</v>
      </c>
      <c r="E705" t="str">
        <f>VST1MSL!A702</f>
        <v>24.02.2012</v>
      </c>
      <c r="F705" t="str">
        <f>VST1MSL!B702</f>
        <v>VST1MSL</v>
      </c>
      <c r="G705">
        <f>VST1MSL!C702</f>
        <v>117765.75999999999</v>
      </c>
    </row>
    <row r="706" spans="1:7">
      <c r="A706" s="1">
        <f t="shared" si="10"/>
        <v>40966</v>
      </c>
      <c r="B706" t="str">
        <f>VST1MISL!A703</f>
        <v>27.02.2012</v>
      </c>
      <c r="C706" t="str">
        <f>VST1MISL!B703</f>
        <v>VST1MISL</v>
      </c>
      <c r="D706">
        <f>VST1MISL!C703</f>
        <v>8743.3799999999992</v>
      </c>
      <c r="E706" t="str">
        <f>VST1MSL!A703</f>
        <v>27.02.2012</v>
      </c>
      <c r="F706" t="str">
        <f>VST1MSL!B703</f>
        <v>VST1MSL</v>
      </c>
      <c r="G706">
        <f>VST1MSL!C703</f>
        <v>120576.25</v>
      </c>
    </row>
    <row r="707" spans="1:7">
      <c r="A707" s="1">
        <f t="shared" si="10"/>
        <v>40967</v>
      </c>
      <c r="B707" t="str">
        <f>VST1MISL!A704</f>
        <v>28.02.2012</v>
      </c>
      <c r="C707" t="str">
        <f>VST1MISL!B704</f>
        <v>VST1MISL</v>
      </c>
      <c r="D707">
        <f>VST1MISL!C704</f>
        <v>8868.07</v>
      </c>
      <c r="E707" t="str">
        <f>VST1MSL!A704</f>
        <v>28.02.2012</v>
      </c>
      <c r="F707" t="str">
        <f>VST1MSL!B704</f>
        <v>VST1MSL</v>
      </c>
      <c r="G707">
        <f>VST1MSL!C704</f>
        <v>119303.02</v>
      </c>
    </row>
    <row r="708" spans="1:7">
      <c r="A708" s="1">
        <f t="shared" si="10"/>
        <v>40968</v>
      </c>
      <c r="B708" t="str">
        <f>VST1MISL!A705</f>
        <v>29.02.2012</v>
      </c>
      <c r="C708" t="str">
        <f>VST1MISL!B705</f>
        <v>VST1MISL</v>
      </c>
      <c r="D708">
        <f>VST1MISL!C705</f>
        <v>8927.4</v>
      </c>
      <c r="E708" t="str">
        <f>VST1MSL!A705</f>
        <v>29.02.2012</v>
      </c>
      <c r="F708" t="str">
        <f>VST1MSL!B705</f>
        <v>VST1MSL</v>
      </c>
      <c r="G708">
        <f>VST1MSL!C705</f>
        <v>117626.26</v>
      </c>
    </row>
    <row r="709" spans="1:7">
      <c r="A709" s="1">
        <f t="shared" si="10"/>
        <v>40969</v>
      </c>
      <c r="B709" t="str">
        <f>VST1MISL!A706</f>
        <v>01.03.2012</v>
      </c>
      <c r="C709" t="str">
        <f>VST1MISL!B706</f>
        <v>VST1MISL</v>
      </c>
      <c r="D709">
        <f>VST1MISL!C706</f>
        <v>9159.02</v>
      </c>
      <c r="E709" t="str">
        <f>VST1MSL!A706</f>
        <v>01.03.2012</v>
      </c>
      <c r="F709" t="str">
        <f>VST1MSL!B706</f>
        <v>VST1MSL</v>
      </c>
      <c r="G709">
        <f>VST1MSL!C706</f>
        <v>113765.55</v>
      </c>
    </row>
    <row r="710" spans="1:7">
      <c r="A710" s="1">
        <f t="shared" ref="A710:A773" si="11">DATE(RIGHT(B710,4),MID(B710,4,2),LEFT(B710,2))</f>
        <v>40970</v>
      </c>
      <c r="B710" t="str">
        <f>VST1MISL!A707</f>
        <v>02.03.2012</v>
      </c>
      <c r="C710" t="str">
        <f>VST1MISL!B707</f>
        <v>VST1MISL</v>
      </c>
      <c r="D710">
        <f>VST1MISL!C707</f>
        <v>9158.7199999999993</v>
      </c>
      <c r="E710" t="str">
        <f>VST1MSL!A707</f>
        <v>02.03.2012</v>
      </c>
      <c r="F710" t="str">
        <f>VST1MSL!B707</f>
        <v>VST1MSL</v>
      </c>
      <c r="G710">
        <f>VST1MSL!C707</f>
        <v>111565.23</v>
      </c>
    </row>
    <row r="711" spans="1:7">
      <c r="A711" s="1">
        <f t="shared" si="11"/>
        <v>40973</v>
      </c>
      <c r="B711" t="str">
        <f>VST1MISL!A708</f>
        <v>05.03.2012</v>
      </c>
      <c r="C711" t="str">
        <f>VST1MISL!B708</f>
        <v>VST1MISL</v>
      </c>
      <c r="D711">
        <f>VST1MISL!C708</f>
        <v>9017.7800000000007</v>
      </c>
      <c r="E711" t="str">
        <f>VST1MSL!A708</f>
        <v>05.03.2012</v>
      </c>
      <c r="F711" t="str">
        <f>VST1MSL!B708</f>
        <v>VST1MSL</v>
      </c>
      <c r="G711">
        <f>VST1MSL!C708</f>
        <v>113706.68</v>
      </c>
    </row>
    <row r="712" spans="1:7">
      <c r="A712" s="1">
        <f t="shared" si="11"/>
        <v>40974</v>
      </c>
      <c r="B712" t="str">
        <f>VST1MISL!A709</f>
        <v>06.03.2012</v>
      </c>
      <c r="C712" t="str">
        <f>VST1MISL!B709</f>
        <v>VST1MISL</v>
      </c>
      <c r="D712">
        <f>VST1MISL!C709</f>
        <v>8143.15</v>
      </c>
      <c r="E712" t="str">
        <f>VST1MSL!A709</f>
        <v>06.03.2012</v>
      </c>
      <c r="F712" t="str">
        <f>VST1MSL!B709</f>
        <v>VST1MSL</v>
      </c>
      <c r="G712">
        <f>VST1MSL!C709</f>
        <v>122655.57</v>
      </c>
    </row>
    <row r="713" spans="1:7">
      <c r="A713" s="1">
        <f t="shared" si="11"/>
        <v>40975</v>
      </c>
      <c r="B713" t="str">
        <f>VST1MISL!A710</f>
        <v>07.03.2012</v>
      </c>
      <c r="C713" t="str">
        <f>VST1MISL!B710</f>
        <v>VST1MISL</v>
      </c>
      <c r="D713">
        <f>VST1MISL!C710</f>
        <v>8199.81</v>
      </c>
      <c r="E713" t="str">
        <f>VST1MSL!A710</f>
        <v>07.03.2012</v>
      </c>
      <c r="F713" t="str">
        <f>VST1MSL!B710</f>
        <v>VST1MSL</v>
      </c>
      <c r="G713">
        <f>VST1MSL!C710</f>
        <v>121869.77</v>
      </c>
    </row>
    <row r="714" spans="1:7">
      <c r="A714" s="1">
        <f t="shared" si="11"/>
        <v>40976</v>
      </c>
      <c r="B714" t="str">
        <f>VST1MISL!A711</f>
        <v>08.03.2012</v>
      </c>
      <c r="C714" t="str">
        <f>VST1MISL!B711</f>
        <v>VST1MISL</v>
      </c>
      <c r="D714">
        <f>VST1MISL!C711</f>
        <v>8689.3700000000008</v>
      </c>
      <c r="E714" t="str">
        <f>VST1MSL!A711</f>
        <v>08.03.2012</v>
      </c>
      <c r="F714" t="str">
        <f>VST1MSL!B711</f>
        <v>VST1MSL</v>
      </c>
      <c r="G714">
        <f>VST1MSL!C711</f>
        <v>117390.2</v>
      </c>
    </row>
    <row r="715" spans="1:7">
      <c r="A715" s="1">
        <f t="shared" si="11"/>
        <v>40977</v>
      </c>
      <c r="B715" t="str">
        <f>VST1MISL!A712</f>
        <v>09.03.2012</v>
      </c>
      <c r="C715" t="str">
        <f>VST1MISL!B712</f>
        <v>VST1MISL</v>
      </c>
      <c r="D715">
        <f>VST1MISL!C712</f>
        <v>8955.43</v>
      </c>
      <c r="E715" t="str">
        <f>VST1MSL!A712</f>
        <v>09.03.2012</v>
      </c>
      <c r="F715" t="str">
        <f>VST1MSL!B712</f>
        <v>VST1MSL</v>
      </c>
      <c r="G715">
        <f>VST1MSL!C712</f>
        <v>111059.61</v>
      </c>
    </row>
    <row r="716" spans="1:7">
      <c r="A716" s="1">
        <f t="shared" si="11"/>
        <v>40980</v>
      </c>
      <c r="B716" t="str">
        <f>VST1MISL!A713</f>
        <v>12.03.2012</v>
      </c>
      <c r="C716" t="str">
        <f>VST1MISL!B713</f>
        <v>VST1MISL</v>
      </c>
      <c r="D716">
        <f>VST1MISL!C713</f>
        <v>9077.06</v>
      </c>
      <c r="E716" t="str">
        <f>VST1MSL!A713</f>
        <v>12.03.2012</v>
      </c>
      <c r="F716" t="str">
        <f>VST1MSL!B713</f>
        <v>VST1MSL</v>
      </c>
      <c r="G716">
        <f>VST1MSL!C713</f>
        <v>109862.53</v>
      </c>
    </row>
    <row r="717" spans="1:7">
      <c r="A717" s="1">
        <f t="shared" si="11"/>
        <v>40981</v>
      </c>
      <c r="B717" t="str">
        <f>VST1MISL!A714</f>
        <v>13.03.2012</v>
      </c>
      <c r="C717" t="str">
        <f>VST1MISL!B714</f>
        <v>VST1MISL</v>
      </c>
      <c r="D717">
        <f>VST1MISL!C714</f>
        <v>9655.39</v>
      </c>
      <c r="E717" t="str">
        <f>VST1MSL!A714</f>
        <v>13.03.2012</v>
      </c>
      <c r="F717" t="str">
        <f>VST1MSL!B714</f>
        <v>VST1MSL</v>
      </c>
      <c r="G717">
        <f>VST1MSL!C714</f>
        <v>102195.26</v>
      </c>
    </row>
    <row r="718" spans="1:7">
      <c r="A718" s="1">
        <f t="shared" si="11"/>
        <v>40982</v>
      </c>
      <c r="B718" t="str">
        <f>VST1MISL!A715</f>
        <v>14.03.2012</v>
      </c>
      <c r="C718" t="str">
        <f>VST1MISL!B715</f>
        <v>VST1MISL</v>
      </c>
      <c r="D718">
        <f>VST1MISL!C715</f>
        <v>9762.73</v>
      </c>
      <c r="E718" t="str">
        <f>VST1MSL!A715</f>
        <v>14.03.2012</v>
      </c>
      <c r="F718" t="str">
        <f>VST1MSL!B715</f>
        <v>VST1MSL</v>
      </c>
      <c r="G718">
        <f>VST1MSL!C715</f>
        <v>99730.66</v>
      </c>
    </row>
    <row r="719" spans="1:7">
      <c r="A719" s="1">
        <f t="shared" si="11"/>
        <v>40983</v>
      </c>
      <c r="B719" t="str">
        <f>VST1MISL!A716</f>
        <v>15.03.2012</v>
      </c>
      <c r="C719" t="str">
        <f>VST1MISL!B716</f>
        <v>VST1MISL</v>
      </c>
      <c r="D719">
        <f>VST1MISL!C716</f>
        <v>9888.3700000000008</v>
      </c>
      <c r="E719" t="str">
        <f>VST1MSL!A716</f>
        <v>15.03.2012</v>
      </c>
      <c r="F719" t="str">
        <f>VST1MSL!B716</f>
        <v>VST1MSL</v>
      </c>
      <c r="G719">
        <f>VST1MSL!C716</f>
        <v>99052.81</v>
      </c>
    </row>
    <row r="720" spans="1:7">
      <c r="A720" s="1">
        <f t="shared" si="11"/>
        <v>40984</v>
      </c>
      <c r="B720" t="str">
        <f>VST1MISL!A717</f>
        <v>16.03.2012</v>
      </c>
      <c r="C720" t="str">
        <f>VST1MISL!B717</f>
        <v>VST1MISL</v>
      </c>
      <c r="D720">
        <f>VST1MISL!C717</f>
        <v>9937.74</v>
      </c>
      <c r="E720" t="str">
        <f>VST1MSL!A717</f>
        <v>16.03.2012</v>
      </c>
      <c r="F720" t="str">
        <f>VST1MSL!B717</f>
        <v>VST1MSL</v>
      </c>
      <c r="G720">
        <f>VST1MSL!C717</f>
        <v>100013.92</v>
      </c>
    </row>
    <row r="721" spans="1:7">
      <c r="A721" s="1">
        <f t="shared" si="11"/>
        <v>40987</v>
      </c>
      <c r="B721" t="str">
        <f>VST1MISL!A718</f>
        <v>19.03.2012</v>
      </c>
      <c r="C721" t="str">
        <f>VST1MISL!B718</f>
        <v>VST1MISL</v>
      </c>
      <c r="D721">
        <f>VST1MISL!C718</f>
        <v>10314</v>
      </c>
      <c r="E721" t="str">
        <f>VST1MSL!A718</f>
        <v>19.03.2012</v>
      </c>
      <c r="F721" t="str">
        <f>VST1MSL!B718</f>
        <v>VST1MSL</v>
      </c>
      <c r="G721">
        <f>VST1MSL!C718</f>
        <v>97283.97</v>
      </c>
    </row>
    <row r="722" spans="1:7">
      <c r="A722" s="1">
        <f t="shared" si="11"/>
        <v>40988</v>
      </c>
      <c r="B722" t="str">
        <f>VST1MISL!A719</f>
        <v>20.03.2012</v>
      </c>
      <c r="C722" t="str">
        <f>VST1MISL!B719</f>
        <v>VST1MISL</v>
      </c>
      <c r="D722">
        <f>VST1MISL!C719</f>
        <v>10231.629999999999</v>
      </c>
      <c r="E722" t="str">
        <f>VST1MSL!A719</f>
        <v>20.03.2012</v>
      </c>
      <c r="F722" t="str">
        <f>VST1MSL!B719</f>
        <v>VST1MSL</v>
      </c>
      <c r="G722">
        <f>VST1MSL!C719</f>
        <v>97717.440000000002</v>
      </c>
    </row>
    <row r="723" spans="1:7">
      <c r="A723" s="1">
        <f t="shared" si="11"/>
        <v>40989</v>
      </c>
      <c r="B723" t="str">
        <f>VST1MISL!A720</f>
        <v>21.03.2012</v>
      </c>
      <c r="C723" t="str">
        <f>VST1MISL!B720</f>
        <v>VST1MISL</v>
      </c>
      <c r="D723">
        <f>VST1MISL!C720</f>
        <v>10389.15</v>
      </c>
      <c r="E723" t="str">
        <f>VST1MSL!A720</f>
        <v>21.03.2012</v>
      </c>
      <c r="F723" t="str">
        <f>VST1MSL!B720</f>
        <v>VST1MSL</v>
      </c>
      <c r="G723">
        <f>VST1MSL!C720</f>
        <v>95744.03</v>
      </c>
    </row>
    <row r="724" spans="1:7">
      <c r="A724" s="1">
        <f t="shared" si="11"/>
        <v>40990</v>
      </c>
      <c r="B724" t="str">
        <f>VST1MISL!A721</f>
        <v>22.03.2012</v>
      </c>
      <c r="C724" t="str">
        <f>VST1MISL!B721</f>
        <v>VST1MISL</v>
      </c>
      <c r="D724">
        <f>VST1MISL!C721</f>
        <v>10118.049999999999</v>
      </c>
      <c r="E724" t="str">
        <f>VST1MSL!A721</f>
        <v>22.03.2012</v>
      </c>
      <c r="F724" t="str">
        <f>VST1MSL!B721</f>
        <v>VST1MSL</v>
      </c>
      <c r="G724">
        <f>VST1MSL!C721</f>
        <v>98257.29</v>
      </c>
    </row>
    <row r="725" spans="1:7">
      <c r="A725" s="1">
        <f t="shared" si="11"/>
        <v>40991</v>
      </c>
      <c r="B725" t="str">
        <f>VST1MISL!A722</f>
        <v>23.03.2012</v>
      </c>
      <c r="C725" t="str">
        <f>VST1MISL!B722</f>
        <v>VST1MISL</v>
      </c>
      <c r="D725">
        <f>VST1MISL!C722</f>
        <v>10581.64</v>
      </c>
      <c r="E725" t="str">
        <f>VST1MSL!A722</f>
        <v>23.03.2012</v>
      </c>
      <c r="F725" t="str">
        <f>VST1MSL!B722</f>
        <v>VST1MSL</v>
      </c>
      <c r="G725">
        <f>VST1MSL!C722</f>
        <v>94723.16</v>
      </c>
    </row>
    <row r="726" spans="1:7">
      <c r="A726" s="1">
        <f t="shared" si="11"/>
        <v>40994</v>
      </c>
      <c r="B726" t="str">
        <f>VST1MISL!A723</f>
        <v>26.03.2012</v>
      </c>
      <c r="C726" t="str">
        <f>VST1MISL!B723</f>
        <v>VST1MISL</v>
      </c>
      <c r="D726">
        <f>VST1MISL!C723</f>
        <v>10946.45</v>
      </c>
      <c r="E726" t="str">
        <f>VST1MSL!A723</f>
        <v>26.03.2012</v>
      </c>
      <c r="F726" t="str">
        <f>VST1MSL!B723</f>
        <v>VST1MSL</v>
      </c>
      <c r="G726">
        <f>VST1MSL!C723</f>
        <v>92311.6</v>
      </c>
    </row>
    <row r="727" spans="1:7">
      <c r="A727" s="1">
        <f t="shared" si="11"/>
        <v>40995</v>
      </c>
      <c r="B727" t="str">
        <f>VST1MISL!A724</f>
        <v>27.03.2012</v>
      </c>
      <c r="C727" t="str">
        <f>VST1MISL!B724</f>
        <v>VST1MISL</v>
      </c>
      <c r="D727">
        <f>VST1MISL!C724</f>
        <v>10739.48</v>
      </c>
      <c r="E727" t="str">
        <f>VST1MSL!A724</f>
        <v>27.03.2012</v>
      </c>
      <c r="F727" t="str">
        <f>VST1MSL!B724</f>
        <v>VST1MSL</v>
      </c>
      <c r="G727">
        <f>VST1MSL!C724</f>
        <v>93897.91</v>
      </c>
    </row>
    <row r="728" spans="1:7">
      <c r="A728" s="1">
        <f t="shared" si="11"/>
        <v>40996</v>
      </c>
      <c r="B728" t="str">
        <f>VST1MISL!A725</f>
        <v>28.03.2012</v>
      </c>
      <c r="C728" t="str">
        <f>VST1MISL!B725</f>
        <v>VST1MISL</v>
      </c>
      <c r="D728">
        <f>VST1MISL!C725</f>
        <v>10112.77</v>
      </c>
      <c r="E728" t="str">
        <f>VST1MSL!A725</f>
        <v>28.03.2012</v>
      </c>
      <c r="F728" t="str">
        <f>VST1MSL!B725</f>
        <v>VST1MSL</v>
      </c>
      <c r="G728">
        <f>VST1MSL!C725</f>
        <v>98856.04</v>
      </c>
    </row>
    <row r="729" spans="1:7">
      <c r="A729" s="1">
        <f t="shared" si="11"/>
        <v>40997</v>
      </c>
      <c r="B729" t="str">
        <f>VST1MISL!A726</f>
        <v>29.03.2012</v>
      </c>
      <c r="C729" t="str">
        <f>VST1MISL!B726</f>
        <v>VST1MISL</v>
      </c>
      <c r="D729">
        <f>VST1MISL!C726</f>
        <v>9629.61</v>
      </c>
      <c r="E729" t="str">
        <f>VST1MSL!A726</f>
        <v>29.03.2012</v>
      </c>
      <c r="F729" t="str">
        <f>VST1MSL!B726</f>
        <v>VST1MSL</v>
      </c>
      <c r="G729">
        <f>VST1MSL!C726</f>
        <v>103378.53</v>
      </c>
    </row>
    <row r="730" spans="1:7">
      <c r="A730" s="1">
        <f t="shared" si="11"/>
        <v>40998</v>
      </c>
      <c r="B730" t="str">
        <f>VST1MISL!A727</f>
        <v>30.03.2012</v>
      </c>
      <c r="C730" t="str">
        <f>VST1MISL!B727</f>
        <v>VST1MISL</v>
      </c>
      <c r="D730">
        <f>VST1MISL!C727</f>
        <v>10225.799999999999</v>
      </c>
      <c r="E730" t="str">
        <f>VST1MSL!A727</f>
        <v>30.03.2012</v>
      </c>
      <c r="F730" t="str">
        <f>VST1MSL!B727</f>
        <v>VST1MSL</v>
      </c>
      <c r="G730">
        <f>VST1MSL!C727</f>
        <v>97512.639999999999</v>
      </c>
    </row>
    <row r="731" spans="1:7">
      <c r="A731" s="1">
        <f t="shared" si="11"/>
        <v>41001</v>
      </c>
      <c r="B731" t="str">
        <f>VST1MISL!A728</f>
        <v>02.04.2012</v>
      </c>
      <c r="C731" t="str">
        <f>VST1MISL!B728</f>
        <v>VST1MISL</v>
      </c>
      <c r="D731">
        <f>VST1MISL!C728</f>
        <v>10738.13</v>
      </c>
      <c r="E731" t="str">
        <f>VST1MSL!A728</f>
        <v>02.04.2012</v>
      </c>
      <c r="F731" t="str">
        <f>VST1MSL!B728</f>
        <v>VST1MSL</v>
      </c>
      <c r="G731">
        <f>VST1MSL!C728</f>
        <v>92358.1</v>
      </c>
    </row>
    <row r="732" spans="1:7">
      <c r="A732" s="1">
        <f t="shared" si="11"/>
        <v>41002</v>
      </c>
      <c r="B732" t="str">
        <f>VST1MISL!A729</f>
        <v>03.04.2012</v>
      </c>
      <c r="C732" t="str">
        <f>VST1MISL!B729</f>
        <v>VST1MISL</v>
      </c>
      <c r="D732">
        <f>VST1MISL!C729</f>
        <v>10602.31</v>
      </c>
      <c r="E732" t="str">
        <f>VST1MSL!A729</f>
        <v>03.04.2012</v>
      </c>
      <c r="F732" t="str">
        <f>VST1MSL!B729</f>
        <v>VST1MSL</v>
      </c>
      <c r="G732">
        <f>VST1MSL!C729</f>
        <v>93974.8</v>
      </c>
    </row>
    <row r="733" spans="1:7">
      <c r="A733" s="1">
        <f t="shared" si="11"/>
        <v>41003</v>
      </c>
      <c r="B733" t="str">
        <f>VST1MISL!A730</f>
        <v>04.04.2012</v>
      </c>
      <c r="C733" t="str">
        <f>VST1MISL!B730</f>
        <v>VST1MISL</v>
      </c>
      <c r="D733">
        <f>VST1MISL!C730</f>
        <v>9410.82</v>
      </c>
      <c r="E733" t="str">
        <f>VST1MSL!A730</f>
        <v>04.04.2012</v>
      </c>
      <c r="F733" t="str">
        <f>VST1MSL!B730</f>
        <v>VST1MSL</v>
      </c>
      <c r="G733">
        <f>VST1MSL!C730</f>
        <v>101306.39</v>
      </c>
    </row>
    <row r="734" spans="1:7">
      <c r="A734" s="1">
        <f t="shared" si="11"/>
        <v>41004</v>
      </c>
      <c r="B734" t="str">
        <f>VST1MISL!A731</f>
        <v>05.04.2012</v>
      </c>
      <c r="C734" t="str">
        <f>VST1MISL!B731</f>
        <v>VST1MISL</v>
      </c>
      <c r="D734">
        <f>VST1MISL!C731</f>
        <v>9398.49</v>
      </c>
      <c r="E734" t="str">
        <f>VST1MSL!A731</f>
        <v>05.04.2012</v>
      </c>
      <c r="F734" t="str">
        <f>VST1MSL!B731</f>
        <v>VST1MSL</v>
      </c>
      <c r="G734">
        <f>VST1MSL!C731</f>
        <v>100462.05</v>
      </c>
    </row>
    <row r="735" spans="1:7">
      <c r="A735" s="1">
        <f t="shared" si="11"/>
        <v>41009</v>
      </c>
      <c r="B735" t="str">
        <f>VST1MISL!A732</f>
        <v>10.04.2012</v>
      </c>
      <c r="C735" t="str">
        <f>VST1MISL!B732</f>
        <v>VST1MISL</v>
      </c>
      <c r="D735">
        <f>VST1MISL!C732</f>
        <v>8326.2900000000009</v>
      </c>
      <c r="E735" t="str">
        <f>VST1MSL!A732</f>
        <v>10.04.2012</v>
      </c>
      <c r="F735" t="str">
        <f>VST1MSL!B732</f>
        <v>VST1MSL</v>
      </c>
      <c r="G735">
        <f>VST1MSL!C732</f>
        <v>111585.74</v>
      </c>
    </row>
    <row r="736" spans="1:7">
      <c r="A736" s="1">
        <f t="shared" si="11"/>
        <v>41010</v>
      </c>
      <c r="B736" t="str">
        <f>VST1MISL!A733</f>
        <v>11.04.2012</v>
      </c>
      <c r="C736" t="str">
        <f>VST1MISL!B733</f>
        <v>VST1MISL</v>
      </c>
      <c r="D736">
        <f>VST1MISL!C733</f>
        <v>8437.86</v>
      </c>
      <c r="E736" t="str">
        <f>VST1MSL!A733</f>
        <v>11.04.2012</v>
      </c>
      <c r="F736" t="str">
        <f>VST1MSL!B733</f>
        <v>VST1MSL</v>
      </c>
      <c r="G736">
        <f>VST1MSL!C733</f>
        <v>110680.14</v>
      </c>
    </row>
    <row r="737" spans="1:7">
      <c r="A737" s="1">
        <f t="shared" si="11"/>
        <v>41011</v>
      </c>
      <c r="B737" t="str">
        <f>VST1MISL!A734</f>
        <v>12.04.2012</v>
      </c>
      <c r="C737" t="str">
        <f>VST1MISL!B734</f>
        <v>VST1MISL</v>
      </c>
      <c r="D737">
        <f>VST1MISL!C734</f>
        <v>8664.2800000000007</v>
      </c>
      <c r="E737" t="str">
        <f>VST1MSL!A734</f>
        <v>12.04.2012</v>
      </c>
      <c r="F737" t="str">
        <f>VST1MSL!B734</f>
        <v>VST1MSL</v>
      </c>
      <c r="G737">
        <f>VST1MSL!C734</f>
        <v>108536.61</v>
      </c>
    </row>
    <row r="738" spans="1:7">
      <c r="A738" s="1">
        <f t="shared" si="11"/>
        <v>41012</v>
      </c>
      <c r="B738" t="str">
        <f>VST1MISL!A735</f>
        <v>13.04.2012</v>
      </c>
      <c r="C738" t="str">
        <f>VST1MISL!B735</f>
        <v>VST1MISL</v>
      </c>
      <c r="D738">
        <f>VST1MISL!C735</f>
        <v>8214.7800000000007</v>
      </c>
      <c r="E738" t="str">
        <f>VST1MSL!A735</f>
        <v>13.04.2012</v>
      </c>
      <c r="F738" t="str">
        <f>VST1MSL!B735</f>
        <v>VST1MSL</v>
      </c>
      <c r="G738">
        <f>VST1MSL!C735</f>
        <v>112619.73</v>
      </c>
    </row>
    <row r="739" spans="1:7">
      <c r="A739" s="1">
        <f t="shared" si="11"/>
        <v>41015</v>
      </c>
      <c r="B739" t="str">
        <f>VST1MISL!A736</f>
        <v>16.04.2012</v>
      </c>
      <c r="C739" t="str">
        <f>VST1MISL!B736</f>
        <v>VST1MISL</v>
      </c>
      <c r="D739">
        <f>VST1MISL!C736</f>
        <v>8110.44</v>
      </c>
      <c r="E739" t="str">
        <f>VST1MSL!A736</f>
        <v>16.04.2012</v>
      </c>
      <c r="F739" t="str">
        <f>VST1MSL!B736</f>
        <v>VST1MSL</v>
      </c>
      <c r="G739">
        <f>VST1MSL!C736</f>
        <v>113613.58</v>
      </c>
    </row>
    <row r="740" spans="1:7">
      <c r="A740" s="1">
        <f t="shared" si="11"/>
        <v>41016</v>
      </c>
      <c r="B740" t="str">
        <f>VST1MISL!A737</f>
        <v>17.04.2012</v>
      </c>
      <c r="C740" t="str">
        <f>VST1MISL!B737</f>
        <v>VST1MISL</v>
      </c>
      <c r="D740">
        <f>VST1MISL!C737</f>
        <v>8478.74</v>
      </c>
      <c r="E740" t="str">
        <f>VST1MSL!A737</f>
        <v>17.04.2012</v>
      </c>
      <c r="F740" t="str">
        <f>VST1MSL!B737</f>
        <v>VST1MSL</v>
      </c>
      <c r="G740">
        <f>VST1MSL!C737</f>
        <v>109792.75</v>
      </c>
    </row>
    <row r="741" spans="1:7">
      <c r="A741" s="1">
        <f t="shared" si="11"/>
        <v>41017</v>
      </c>
      <c r="B741" t="str">
        <f>VST1MISL!A738</f>
        <v>18.04.2012</v>
      </c>
      <c r="C741" t="str">
        <f>VST1MISL!B738</f>
        <v>VST1MISL</v>
      </c>
      <c r="D741">
        <f>VST1MISL!C738</f>
        <v>8613.67</v>
      </c>
      <c r="E741" t="str">
        <f>VST1MSL!A738</f>
        <v>18.04.2012</v>
      </c>
      <c r="F741" t="str">
        <f>VST1MSL!B738</f>
        <v>VST1MSL</v>
      </c>
      <c r="G741">
        <f>VST1MSL!C738</f>
        <v>107720.09</v>
      </c>
    </row>
    <row r="742" spans="1:7">
      <c r="A742" s="1">
        <f t="shared" si="11"/>
        <v>41018</v>
      </c>
      <c r="B742" t="str">
        <f>VST1MISL!A739</f>
        <v>19.04.2012</v>
      </c>
      <c r="C742" t="str">
        <f>VST1MISL!B739</f>
        <v>VST1MISL</v>
      </c>
      <c r="D742">
        <f>VST1MISL!C739</f>
        <v>8460.11</v>
      </c>
      <c r="E742" t="str">
        <f>VST1MSL!A739</f>
        <v>19.04.2012</v>
      </c>
      <c r="F742" t="str">
        <f>VST1MSL!B739</f>
        <v>VST1MSL</v>
      </c>
      <c r="G742">
        <f>VST1MSL!C739</f>
        <v>109852.78</v>
      </c>
    </row>
    <row r="743" spans="1:7">
      <c r="A743" s="1">
        <f t="shared" si="11"/>
        <v>41019</v>
      </c>
      <c r="B743" t="str">
        <f>VST1MISL!A740</f>
        <v>20.04.2012</v>
      </c>
      <c r="C743" t="str">
        <f>VST1MISL!B740</f>
        <v>VST1MISL</v>
      </c>
      <c r="D743">
        <f>VST1MISL!C740</f>
        <v>8860.7900000000009</v>
      </c>
      <c r="E743" t="str">
        <f>VST1MSL!A740</f>
        <v>20.04.2012</v>
      </c>
      <c r="F743" t="str">
        <f>VST1MSL!B740</f>
        <v>VST1MSL</v>
      </c>
      <c r="G743">
        <f>VST1MSL!C740</f>
        <v>105621.47</v>
      </c>
    </row>
    <row r="744" spans="1:7">
      <c r="A744" s="1">
        <f t="shared" si="11"/>
        <v>41022</v>
      </c>
      <c r="B744" t="str">
        <f>VST1MISL!A741</f>
        <v>23.04.2012</v>
      </c>
      <c r="C744" t="str">
        <f>VST1MISL!B741</f>
        <v>VST1MISL</v>
      </c>
      <c r="D744">
        <f>VST1MISL!C741</f>
        <v>8102.57</v>
      </c>
      <c r="E744" t="str">
        <f>VST1MSL!A741</f>
        <v>23.04.2012</v>
      </c>
      <c r="F744" t="str">
        <f>VST1MSL!B741</f>
        <v>VST1MSL</v>
      </c>
      <c r="G744">
        <f>VST1MSL!C741</f>
        <v>113269.08</v>
      </c>
    </row>
    <row r="745" spans="1:7">
      <c r="A745" s="1">
        <f t="shared" si="11"/>
        <v>41023</v>
      </c>
      <c r="B745" t="str">
        <f>VST1MISL!A742</f>
        <v>24.04.2012</v>
      </c>
      <c r="C745" t="str">
        <f>VST1MISL!B742</f>
        <v>VST1MISL</v>
      </c>
      <c r="D745">
        <f>VST1MISL!C742</f>
        <v>8447</v>
      </c>
      <c r="E745" t="str">
        <f>VST1MSL!A742</f>
        <v>24.04.2012</v>
      </c>
      <c r="F745" t="str">
        <f>VST1MSL!B742</f>
        <v>VST1MSL</v>
      </c>
      <c r="G745">
        <f>VST1MSL!C742</f>
        <v>109736.72</v>
      </c>
    </row>
    <row r="746" spans="1:7">
      <c r="A746" s="1">
        <f t="shared" si="11"/>
        <v>41024</v>
      </c>
      <c r="B746" t="str">
        <f>VST1MISL!A743</f>
        <v>25.04.2012</v>
      </c>
      <c r="C746" t="str">
        <f>VST1MISL!B743</f>
        <v>VST1MISL</v>
      </c>
      <c r="D746">
        <f>VST1MISL!C743</f>
        <v>8693.5499999999993</v>
      </c>
      <c r="E746" t="str">
        <f>VST1MSL!A743</f>
        <v>25.04.2012</v>
      </c>
      <c r="F746" t="str">
        <f>VST1MSL!B743</f>
        <v>VST1MSL</v>
      </c>
      <c r="G746">
        <f>VST1MSL!C743</f>
        <v>106189.95</v>
      </c>
    </row>
    <row r="747" spans="1:7">
      <c r="A747" s="1">
        <f t="shared" si="11"/>
        <v>41025</v>
      </c>
      <c r="B747" t="str">
        <f>VST1MISL!A744</f>
        <v>26.04.2012</v>
      </c>
      <c r="C747" t="str">
        <f>VST1MISL!B744</f>
        <v>VST1MISL</v>
      </c>
      <c r="D747">
        <f>VST1MISL!C744</f>
        <v>8839.44</v>
      </c>
      <c r="E747" t="str">
        <f>VST1MSL!A744</f>
        <v>26.04.2012</v>
      </c>
      <c r="F747" t="str">
        <f>VST1MSL!B744</f>
        <v>VST1MSL</v>
      </c>
      <c r="G747">
        <f>VST1MSL!C744</f>
        <v>105083.63</v>
      </c>
    </row>
    <row r="748" spans="1:7">
      <c r="A748" s="1">
        <f t="shared" si="11"/>
        <v>41026</v>
      </c>
      <c r="B748" t="str">
        <f>VST1MISL!A745</f>
        <v>27.04.2012</v>
      </c>
      <c r="C748" t="str">
        <f>VST1MISL!B745</f>
        <v>VST1MISL</v>
      </c>
      <c r="D748">
        <f>VST1MISL!C745</f>
        <v>9182.84</v>
      </c>
      <c r="E748" t="str">
        <f>VST1MSL!A745</f>
        <v>27.04.2012</v>
      </c>
      <c r="F748" t="str">
        <f>VST1MSL!B745</f>
        <v>VST1MSL</v>
      </c>
      <c r="G748">
        <f>VST1MSL!C745</f>
        <v>101437.03</v>
      </c>
    </row>
    <row r="749" spans="1:7">
      <c r="A749" s="1">
        <f t="shared" si="11"/>
        <v>41029</v>
      </c>
      <c r="B749" t="str">
        <f>VST1MISL!A746</f>
        <v>30.04.2012</v>
      </c>
      <c r="C749" t="str">
        <f>VST1MISL!B746</f>
        <v>VST1MISL</v>
      </c>
      <c r="D749">
        <f>VST1MISL!C746</f>
        <v>9023.18</v>
      </c>
      <c r="E749" t="str">
        <f>VST1MSL!A746</f>
        <v>30.04.2012</v>
      </c>
      <c r="F749" t="str">
        <f>VST1MSL!B746</f>
        <v>VST1MSL</v>
      </c>
      <c r="G749">
        <f>VST1MSL!C746</f>
        <v>102742.01</v>
      </c>
    </row>
    <row r="750" spans="1:7">
      <c r="A750" s="1">
        <f t="shared" si="11"/>
        <v>41031</v>
      </c>
      <c r="B750" t="str">
        <f>VST1MISL!A747</f>
        <v>02.05.2012</v>
      </c>
      <c r="C750" t="str">
        <f>VST1MISL!B747</f>
        <v>VST1MISL</v>
      </c>
      <c r="D750">
        <f>VST1MISL!C747</f>
        <v>8843.32</v>
      </c>
      <c r="E750" t="str">
        <f>VST1MSL!A747</f>
        <v>02.05.2012</v>
      </c>
      <c r="F750" t="str">
        <f>VST1MSL!B747</f>
        <v>VST1MSL</v>
      </c>
      <c r="G750">
        <f>VST1MSL!C747</f>
        <v>103396.11</v>
      </c>
    </row>
    <row r="751" spans="1:7">
      <c r="A751" s="1">
        <f t="shared" si="11"/>
        <v>41032</v>
      </c>
      <c r="B751" t="str">
        <f>VST1MISL!A748</f>
        <v>03.05.2012</v>
      </c>
      <c r="C751" t="str">
        <f>VST1MISL!B748</f>
        <v>VST1MISL</v>
      </c>
      <c r="D751">
        <f>VST1MISL!C748</f>
        <v>8911.19</v>
      </c>
      <c r="E751" t="str">
        <f>VST1MSL!A748</f>
        <v>03.05.2012</v>
      </c>
      <c r="F751" t="str">
        <f>VST1MSL!B748</f>
        <v>VST1MSL</v>
      </c>
      <c r="G751">
        <f>VST1MSL!C748</f>
        <v>102554.85</v>
      </c>
    </row>
    <row r="752" spans="1:7">
      <c r="A752" s="1">
        <f t="shared" si="11"/>
        <v>41033</v>
      </c>
      <c r="B752" t="str">
        <f>VST1MISL!A749</f>
        <v>04.05.2012</v>
      </c>
      <c r="C752" t="str">
        <f>VST1MISL!B749</f>
        <v>VST1MISL</v>
      </c>
      <c r="D752">
        <f>VST1MISL!C749</f>
        <v>8477.3799999999992</v>
      </c>
      <c r="E752" t="str">
        <f>VST1MSL!A749</f>
        <v>04.05.2012</v>
      </c>
      <c r="F752" t="str">
        <f>VST1MSL!B749</f>
        <v>VST1MSL</v>
      </c>
      <c r="G752">
        <f>VST1MSL!C749</f>
        <v>106884.08</v>
      </c>
    </row>
    <row r="753" spans="1:7">
      <c r="A753" s="1">
        <f t="shared" si="11"/>
        <v>41036</v>
      </c>
      <c r="B753" t="str">
        <f>VST1MISL!A750</f>
        <v>07.05.2012</v>
      </c>
      <c r="C753" t="str">
        <f>VST1MISL!B750</f>
        <v>VST1MISL</v>
      </c>
      <c r="D753">
        <f>VST1MISL!C750</f>
        <v>8330.65</v>
      </c>
      <c r="E753" t="str">
        <f>VST1MSL!A750</f>
        <v>07.05.2012</v>
      </c>
      <c r="F753" t="str">
        <f>VST1MSL!B750</f>
        <v>VST1MSL</v>
      </c>
      <c r="G753">
        <f>VST1MSL!C750</f>
        <v>107639.54</v>
      </c>
    </row>
    <row r="754" spans="1:7">
      <c r="A754" s="1">
        <f t="shared" si="11"/>
        <v>41037</v>
      </c>
      <c r="B754" t="str">
        <f>VST1MISL!A751</f>
        <v>08.05.2012</v>
      </c>
      <c r="C754" t="str">
        <f>VST1MISL!B751</f>
        <v>VST1MISL</v>
      </c>
      <c r="D754">
        <f>VST1MISL!C751</f>
        <v>8137.53</v>
      </c>
      <c r="E754" t="str">
        <f>VST1MSL!A751</f>
        <v>08.05.2012</v>
      </c>
      <c r="F754" t="str">
        <f>VST1MSL!B751</f>
        <v>VST1MSL</v>
      </c>
      <c r="G754">
        <f>VST1MSL!C751</f>
        <v>109227.21</v>
      </c>
    </row>
    <row r="755" spans="1:7">
      <c r="A755" s="1">
        <f t="shared" si="11"/>
        <v>41038</v>
      </c>
      <c r="B755" t="str">
        <f>VST1MISL!A752</f>
        <v>09.05.2012</v>
      </c>
      <c r="C755" t="str">
        <f>VST1MISL!B752</f>
        <v>VST1MISL</v>
      </c>
      <c r="D755">
        <f>VST1MISL!C752</f>
        <v>7671.93</v>
      </c>
      <c r="E755" t="str">
        <f>VST1MSL!A752</f>
        <v>09.05.2012</v>
      </c>
      <c r="F755" t="str">
        <f>VST1MSL!B752</f>
        <v>VST1MSL</v>
      </c>
      <c r="G755">
        <f>VST1MSL!C752</f>
        <v>114379.99</v>
      </c>
    </row>
    <row r="756" spans="1:7">
      <c r="A756" s="1">
        <f t="shared" si="11"/>
        <v>41039</v>
      </c>
      <c r="B756" t="str">
        <f>VST1MISL!A753</f>
        <v>10.05.2012</v>
      </c>
      <c r="C756" t="str">
        <f>VST1MISL!B753</f>
        <v>VST1MISL</v>
      </c>
      <c r="D756">
        <f>VST1MISL!C753</f>
        <v>8139.86</v>
      </c>
      <c r="E756" t="str">
        <f>VST1MSL!A753</f>
        <v>10.05.2012</v>
      </c>
      <c r="F756" t="str">
        <f>VST1MSL!B753</f>
        <v>VST1MSL</v>
      </c>
      <c r="G756">
        <f>VST1MSL!C753</f>
        <v>107843.77</v>
      </c>
    </row>
    <row r="757" spans="1:7">
      <c r="A757" s="1">
        <f t="shared" si="11"/>
        <v>41040</v>
      </c>
      <c r="B757" t="str">
        <f>VST1MISL!A754</f>
        <v>11.05.2012</v>
      </c>
      <c r="C757" t="str">
        <f>VST1MISL!B754</f>
        <v>VST1MISL</v>
      </c>
      <c r="D757">
        <f>VST1MISL!C754</f>
        <v>8164.25</v>
      </c>
      <c r="E757" t="str">
        <f>VST1MSL!A754</f>
        <v>11.05.2012</v>
      </c>
      <c r="F757" t="str">
        <f>VST1MSL!B754</f>
        <v>VST1MSL</v>
      </c>
      <c r="G757">
        <f>VST1MSL!C754</f>
        <v>107198.09</v>
      </c>
    </row>
    <row r="758" spans="1:7">
      <c r="A758" s="1">
        <f t="shared" si="11"/>
        <v>41043</v>
      </c>
      <c r="B758" t="str">
        <f>VST1MISL!A755</f>
        <v>14.05.2012</v>
      </c>
      <c r="C758" t="str">
        <f>VST1MISL!B755</f>
        <v>VST1MISL</v>
      </c>
      <c r="D758">
        <f>VST1MISL!C755</f>
        <v>7598.25</v>
      </c>
      <c r="E758" t="str">
        <f>VST1MSL!A755</f>
        <v>14.05.2012</v>
      </c>
      <c r="F758" t="str">
        <f>VST1MSL!B755</f>
        <v>VST1MSL</v>
      </c>
      <c r="G758">
        <f>VST1MSL!C755</f>
        <v>112796.28</v>
      </c>
    </row>
    <row r="759" spans="1:7">
      <c r="A759" s="1">
        <f t="shared" si="11"/>
        <v>41044</v>
      </c>
      <c r="B759" t="str">
        <f>VST1MISL!A756</f>
        <v>15.05.2012</v>
      </c>
      <c r="C759" t="str">
        <f>VST1MISL!B756</f>
        <v>VST1MISL</v>
      </c>
      <c r="D759">
        <f>VST1MISL!C756</f>
        <v>7351.09</v>
      </c>
      <c r="E759" t="str">
        <f>VST1MSL!A756</f>
        <v>15.05.2012</v>
      </c>
      <c r="F759" t="str">
        <f>VST1MSL!B756</f>
        <v>VST1MSL</v>
      </c>
      <c r="G759">
        <f>VST1MSL!C756</f>
        <v>115275.15</v>
      </c>
    </row>
    <row r="760" spans="1:7">
      <c r="A760" s="1">
        <f t="shared" si="11"/>
        <v>41045</v>
      </c>
      <c r="B760" t="str">
        <f>VST1MISL!A757</f>
        <v>16.05.2012</v>
      </c>
      <c r="C760" t="str">
        <f>VST1MISL!B757</f>
        <v>VST1MISL</v>
      </c>
      <c r="D760">
        <f>VST1MISL!C757</f>
        <v>7226.45</v>
      </c>
      <c r="E760" t="str">
        <f>VST1MSL!A757</f>
        <v>16.05.2012</v>
      </c>
      <c r="F760" t="str">
        <f>VST1MSL!B757</f>
        <v>VST1MSL</v>
      </c>
      <c r="G760">
        <f>VST1MSL!C757</f>
        <v>116568.54</v>
      </c>
    </row>
    <row r="761" spans="1:7">
      <c r="A761" s="1">
        <f t="shared" si="11"/>
        <v>41046</v>
      </c>
      <c r="B761" t="str">
        <f>VST1MISL!A758</f>
        <v>17.05.2012</v>
      </c>
      <c r="C761" t="str">
        <f>VST1MISL!B758</f>
        <v>VST1MISL</v>
      </c>
      <c r="D761">
        <f>VST1MISL!C758</f>
        <v>6810.09</v>
      </c>
      <c r="E761" t="str">
        <f>VST1MSL!A758</f>
        <v>17.05.2012</v>
      </c>
      <c r="F761" t="str">
        <f>VST1MSL!B758</f>
        <v>VST1MSL</v>
      </c>
      <c r="G761">
        <f>VST1MSL!C758</f>
        <v>122632.81</v>
      </c>
    </row>
    <row r="762" spans="1:7">
      <c r="A762" s="1">
        <f t="shared" si="11"/>
        <v>41047</v>
      </c>
      <c r="B762" t="str">
        <f>VST1MISL!A759</f>
        <v>18.05.2012</v>
      </c>
      <c r="C762" t="str">
        <f>VST1MISL!B759</f>
        <v>VST1MISL</v>
      </c>
      <c r="D762">
        <f>VST1MISL!C759</f>
        <v>6788.19</v>
      </c>
      <c r="E762" t="str">
        <f>VST1MSL!A759</f>
        <v>18.05.2012</v>
      </c>
      <c r="F762" t="str">
        <f>VST1MSL!B759</f>
        <v>VST1MSL</v>
      </c>
      <c r="G762">
        <f>VST1MSL!C759</f>
        <v>123275.3</v>
      </c>
    </row>
    <row r="763" spans="1:7">
      <c r="A763" s="1">
        <f t="shared" si="11"/>
        <v>41050</v>
      </c>
      <c r="B763" t="str">
        <f>VST1MISL!A760</f>
        <v>21.05.2012</v>
      </c>
      <c r="C763" t="str">
        <f>VST1MISL!B760</f>
        <v>VST1MISL</v>
      </c>
      <c r="D763">
        <f>VST1MISL!C760</f>
        <v>6947.39</v>
      </c>
      <c r="E763" t="str">
        <f>VST1MSL!A760</f>
        <v>21.05.2012</v>
      </c>
      <c r="F763" t="str">
        <f>VST1MSL!B760</f>
        <v>VST1MSL</v>
      </c>
      <c r="G763">
        <f>VST1MSL!C760</f>
        <v>121235.98</v>
      </c>
    </row>
    <row r="764" spans="1:7">
      <c r="A764" s="1">
        <f t="shared" si="11"/>
        <v>41051</v>
      </c>
      <c r="B764" t="str">
        <f>VST1MISL!A761</f>
        <v>22.05.2012</v>
      </c>
      <c r="C764" t="str">
        <f>VST1MISL!B761</f>
        <v>VST1MISL</v>
      </c>
      <c r="D764">
        <f>VST1MISL!C761</f>
        <v>7313.9</v>
      </c>
      <c r="E764" t="str">
        <f>VST1MSL!A761</f>
        <v>22.05.2012</v>
      </c>
      <c r="F764" t="str">
        <f>VST1MSL!B761</f>
        <v>VST1MSL</v>
      </c>
      <c r="G764">
        <f>VST1MSL!C761</f>
        <v>114581.58</v>
      </c>
    </row>
    <row r="765" spans="1:7">
      <c r="A765" s="1">
        <f t="shared" si="11"/>
        <v>41052</v>
      </c>
      <c r="B765" t="str">
        <f>VST1MISL!A762</f>
        <v>23.05.2012</v>
      </c>
      <c r="C765" t="str">
        <f>VST1MISL!B762</f>
        <v>VST1MISL</v>
      </c>
      <c r="D765">
        <f>VST1MISL!C762</f>
        <v>6640.99</v>
      </c>
      <c r="E765" t="str">
        <f>VST1MSL!A762</f>
        <v>23.05.2012</v>
      </c>
      <c r="F765" t="str">
        <f>VST1MSL!B762</f>
        <v>VST1MSL</v>
      </c>
      <c r="G765">
        <f>VST1MSL!C762</f>
        <v>121906.34</v>
      </c>
    </row>
    <row r="766" spans="1:7">
      <c r="A766" s="1">
        <f t="shared" si="11"/>
        <v>41053</v>
      </c>
      <c r="B766" t="str">
        <f>VST1MISL!A763</f>
        <v>24.05.2012</v>
      </c>
      <c r="C766" t="str">
        <f>VST1MISL!B763</f>
        <v>VST1MISL</v>
      </c>
      <c r="D766">
        <f>VST1MISL!C763</f>
        <v>6859.59</v>
      </c>
      <c r="E766" t="str">
        <f>VST1MSL!A763</f>
        <v>24.05.2012</v>
      </c>
      <c r="F766" t="str">
        <f>VST1MSL!B763</f>
        <v>VST1MSL</v>
      </c>
      <c r="G766">
        <f>VST1MSL!C763</f>
        <v>117777.94</v>
      </c>
    </row>
    <row r="767" spans="1:7">
      <c r="A767" s="1">
        <f t="shared" si="11"/>
        <v>41054</v>
      </c>
      <c r="B767" t="str">
        <f>VST1MISL!A764</f>
        <v>25.05.2012</v>
      </c>
      <c r="C767" t="str">
        <f>VST1MISL!B764</f>
        <v>VST1MISL</v>
      </c>
      <c r="D767">
        <f>VST1MISL!C764</f>
        <v>6951.84</v>
      </c>
      <c r="E767" t="str">
        <f>VST1MSL!A764</f>
        <v>25.05.2012</v>
      </c>
      <c r="F767" t="str">
        <f>VST1MSL!B764</f>
        <v>VST1MSL</v>
      </c>
      <c r="G767">
        <f>VST1MSL!C764</f>
        <v>114814.38</v>
      </c>
    </row>
    <row r="768" spans="1:7">
      <c r="A768" s="1">
        <f t="shared" si="11"/>
        <v>41057</v>
      </c>
      <c r="B768" t="str">
        <f>VST1MISL!A765</f>
        <v>28.05.2012</v>
      </c>
      <c r="C768" t="str">
        <f>VST1MISL!B765</f>
        <v>VST1MISL</v>
      </c>
      <c r="D768">
        <f>VST1MISL!C765</f>
        <v>6892.52</v>
      </c>
      <c r="E768" t="str">
        <f>VST1MSL!A765</f>
        <v>28.05.2012</v>
      </c>
      <c r="F768" t="str">
        <f>VST1MSL!B765</f>
        <v>VST1MSL</v>
      </c>
      <c r="G768">
        <f>VST1MSL!C765</f>
        <v>116218.88</v>
      </c>
    </row>
    <row r="769" spans="1:7">
      <c r="A769" s="1">
        <f t="shared" si="11"/>
        <v>41058</v>
      </c>
      <c r="B769" t="str">
        <f>VST1MISL!A766</f>
        <v>29.05.2012</v>
      </c>
      <c r="C769" t="str">
        <f>VST1MISL!B766</f>
        <v>VST1MISL</v>
      </c>
      <c r="D769">
        <f>VST1MISL!C766</f>
        <v>6985.69</v>
      </c>
      <c r="E769" t="str">
        <f>VST1MSL!A766</f>
        <v>29.05.2012</v>
      </c>
      <c r="F769" t="str">
        <f>VST1MSL!B766</f>
        <v>VST1MSL</v>
      </c>
      <c r="G769">
        <f>VST1MSL!C766</f>
        <v>114554.07</v>
      </c>
    </row>
    <row r="770" spans="1:7">
      <c r="A770" s="1">
        <f t="shared" si="11"/>
        <v>41059</v>
      </c>
      <c r="B770" t="str">
        <f>VST1MISL!A767</f>
        <v>30.05.2012</v>
      </c>
      <c r="C770" t="str">
        <f>VST1MISL!B767</f>
        <v>VST1MISL</v>
      </c>
      <c r="D770">
        <f>VST1MISL!C767</f>
        <v>6460.51</v>
      </c>
      <c r="E770" t="str">
        <f>VST1MSL!A767</f>
        <v>30.05.2012</v>
      </c>
      <c r="F770" t="str">
        <f>VST1MSL!B767</f>
        <v>VST1MSL</v>
      </c>
      <c r="G770">
        <f>VST1MSL!C767</f>
        <v>120503.94</v>
      </c>
    </row>
    <row r="771" spans="1:7">
      <c r="A771" s="1">
        <f t="shared" si="11"/>
        <v>41060</v>
      </c>
      <c r="B771" t="str">
        <f>VST1MISL!A768</f>
        <v>31.05.2012</v>
      </c>
      <c r="C771" t="str">
        <f>VST1MISL!B768</f>
        <v>VST1MISL</v>
      </c>
      <c r="D771">
        <f>VST1MISL!C768</f>
        <v>6246.59</v>
      </c>
      <c r="E771" t="str">
        <f>VST1MSL!A768</f>
        <v>31.05.2012</v>
      </c>
      <c r="F771" t="str">
        <f>VST1MSL!B768</f>
        <v>VST1MSL</v>
      </c>
      <c r="G771">
        <f>VST1MSL!C768</f>
        <v>123908.04</v>
      </c>
    </row>
    <row r="772" spans="1:7">
      <c r="A772" s="1">
        <f t="shared" si="11"/>
        <v>41061</v>
      </c>
      <c r="B772" t="str">
        <f>VST1MISL!A769</f>
        <v>01.06.2012</v>
      </c>
      <c r="C772" t="str">
        <f>VST1MISL!B769</f>
        <v>VST1MISL</v>
      </c>
      <c r="D772">
        <f>VST1MISL!C769</f>
        <v>6006.77</v>
      </c>
      <c r="E772" t="str">
        <f>VST1MSL!A769</f>
        <v>01.06.2012</v>
      </c>
      <c r="F772" t="str">
        <f>VST1MSL!B769</f>
        <v>VST1MSL</v>
      </c>
      <c r="G772">
        <f>VST1MSL!C769</f>
        <v>128524.53</v>
      </c>
    </row>
    <row r="773" spans="1:7">
      <c r="A773" s="1">
        <f t="shared" si="11"/>
        <v>41064</v>
      </c>
      <c r="B773" t="str">
        <f>VST1MISL!A770</f>
        <v>04.06.2012</v>
      </c>
      <c r="C773" t="str">
        <f>VST1MISL!B770</f>
        <v>VST1MISL</v>
      </c>
      <c r="D773">
        <f>VST1MISL!C770</f>
        <v>6129.7</v>
      </c>
      <c r="E773" t="str">
        <f>VST1MSL!A770</f>
        <v>04.06.2012</v>
      </c>
      <c r="F773" t="str">
        <f>VST1MSL!B770</f>
        <v>VST1MSL</v>
      </c>
      <c r="G773">
        <f>VST1MSL!C770</f>
        <v>128577.14</v>
      </c>
    </row>
    <row r="774" spans="1:7">
      <c r="A774" s="1">
        <f t="shared" ref="A774:A837" si="12">DATE(RIGHT(B774,4),MID(B774,4,2),LEFT(B774,2))</f>
        <v>41065</v>
      </c>
      <c r="B774" t="str">
        <f>VST1MISL!A771</f>
        <v>05.06.2012</v>
      </c>
      <c r="C774" t="str">
        <f>VST1MISL!B771</f>
        <v>VST1MISL</v>
      </c>
      <c r="D774">
        <f>VST1MISL!C771</f>
        <v>6303.64</v>
      </c>
      <c r="E774" t="str">
        <f>VST1MSL!A771</f>
        <v>05.06.2012</v>
      </c>
      <c r="F774" t="str">
        <f>VST1MSL!B771</f>
        <v>VST1MSL</v>
      </c>
      <c r="G774">
        <f>VST1MSL!C771</f>
        <v>124179.27</v>
      </c>
    </row>
    <row r="775" spans="1:7">
      <c r="A775" s="1">
        <f t="shared" si="12"/>
        <v>41066</v>
      </c>
      <c r="B775" t="str">
        <f>VST1MISL!A772</f>
        <v>06.06.2012</v>
      </c>
      <c r="C775" t="str">
        <f>VST1MISL!B772</f>
        <v>VST1MISL</v>
      </c>
      <c r="D775">
        <f>VST1MISL!C772</f>
        <v>6644.23</v>
      </c>
      <c r="E775" t="str">
        <f>VST1MSL!A772</f>
        <v>06.06.2012</v>
      </c>
      <c r="F775" t="str">
        <f>VST1MSL!B772</f>
        <v>VST1MSL</v>
      </c>
      <c r="G775">
        <f>VST1MSL!C772</f>
        <v>118029.82</v>
      </c>
    </row>
    <row r="776" spans="1:7">
      <c r="A776" s="1">
        <f t="shared" si="12"/>
        <v>41067</v>
      </c>
      <c r="B776" t="str">
        <f>VST1MISL!A773</f>
        <v>07.06.2012</v>
      </c>
      <c r="C776" t="str">
        <f>VST1MISL!B773</f>
        <v>VST1MISL</v>
      </c>
      <c r="D776">
        <f>VST1MISL!C773</f>
        <v>6799.82</v>
      </c>
      <c r="E776" t="str">
        <f>VST1MSL!A773</f>
        <v>07.06.2012</v>
      </c>
      <c r="F776" t="str">
        <f>VST1MSL!B773</f>
        <v>VST1MSL</v>
      </c>
      <c r="G776">
        <f>VST1MSL!C773</f>
        <v>116418.05</v>
      </c>
    </row>
    <row r="777" spans="1:7">
      <c r="A777" s="1">
        <f t="shared" si="12"/>
        <v>41068</v>
      </c>
      <c r="B777" t="str">
        <f>VST1MISL!A774</f>
        <v>08.06.2012</v>
      </c>
      <c r="C777" t="str">
        <f>VST1MISL!B774</f>
        <v>VST1MISL</v>
      </c>
      <c r="D777">
        <f>VST1MISL!C774</f>
        <v>6933.52</v>
      </c>
      <c r="E777" t="str">
        <f>VST1MSL!A774</f>
        <v>08.06.2012</v>
      </c>
      <c r="F777" t="str">
        <f>VST1MSL!B774</f>
        <v>VST1MSL</v>
      </c>
      <c r="G777">
        <f>VST1MSL!C774</f>
        <v>112296.46</v>
      </c>
    </row>
    <row r="778" spans="1:7">
      <c r="A778" s="1">
        <f t="shared" si="12"/>
        <v>41071</v>
      </c>
      <c r="B778" t="str">
        <f>VST1MISL!A775</f>
        <v>11.06.2012</v>
      </c>
      <c r="C778" t="str">
        <f>VST1MISL!B775</f>
        <v>VST1MISL</v>
      </c>
      <c r="D778">
        <f>VST1MISL!C775</f>
        <v>6830.68</v>
      </c>
      <c r="E778" t="str">
        <f>VST1MSL!A775</f>
        <v>11.06.2012</v>
      </c>
      <c r="F778" t="str">
        <f>VST1MSL!B775</f>
        <v>VST1MSL</v>
      </c>
      <c r="G778">
        <f>VST1MSL!C775</f>
        <v>114678.38</v>
      </c>
    </row>
    <row r="779" spans="1:7">
      <c r="A779" s="1">
        <f t="shared" si="12"/>
        <v>41072</v>
      </c>
      <c r="B779" t="str">
        <f>VST1MISL!A776</f>
        <v>12.06.2012</v>
      </c>
      <c r="C779" t="str">
        <f>VST1MISL!B776</f>
        <v>VST1MISL</v>
      </c>
      <c r="D779">
        <f>VST1MISL!C776</f>
        <v>6793.43</v>
      </c>
      <c r="E779" t="str">
        <f>VST1MSL!A776</f>
        <v>12.06.2012</v>
      </c>
      <c r="F779" t="str">
        <f>VST1MSL!B776</f>
        <v>VST1MSL</v>
      </c>
      <c r="G779">
        <f>VST1MSL!C776</f>
        <v>114239.03999999999</v>
      </c>
    </row>
    <row r="780" spans="1:7">
      <c r="A780" s="1">
        <f t="shared" si="12"/>
        <v>41073</v>
      </c>
      <c r="B780" t="str">
        <f>VST1MISL!A777</f>
        <v>13.06.2012</v>
      </c>
      <c r="C780" t="str">
        <f>VST1MISL!B777</f>
        <v>VST1MISL</v>
      </c>
      <c r="D780">
        <f>VST1MISL!C777</f>
        <v>6730.49</v>
      </c>
      <c r="E780" t="str">
        <f>VST1MSL!A777</f>
        <v>13.06.2012</v>
      </c>
      <c r="F780" t="str">
        <f>VST1MSL!B777</f>
        <v>VST1MSL</v>
      </c>
      <c r="G780">
        <f>VST1MSL!C777</f>
        <v>117354.56</v>
      </c>
    </row>
    <row r="781" spans="1:7">
      <c r="A781" s="1">
        <f t="shared" si="12"/>
        <v>41074</v>
      </c>
      <c r="B781" t="str">
        <f>VST1MISL!A778</f>
        <v>14.06.2012</v>
      </c>
      <c r="C781" t="str">
        <f>VST1MISL!B778</f>
        <v>VST1MISL</v>
      </c>
      <c r="D781">
        <f>VST1MISL!C778</f>
        <v>6770.02</v>
      </c>
      <c r="E781" t="str">
        <f>VST1MSL!A778</f>
        <v>14.06.2012</v>
      </c>
      <c r="F781" t="str">
        <f>VST1MSL!B778</f>
        <v>VST1MSL</v>
      </c>
      <c r="G781">
        <f>VST1MSL!C778</f>
        <v>117034.36</v>
      </c>
    </row>
    <row r="782" spans="1:7">
      <c r="A782" s="1">
        <f t="shared" si="12"/>
        <v>41075</v>
      </c>
      <c r="B782" t="str">
        <f>VST1MISL!A779</f>
        <v>15.06.2012</v>
      </c>
      <c r="C782" t="str">
        <f>VST1MISL!B779</f>
        <v>VST1MISL</v>
      </c>
      <c r="D782">
        <f>VST1MISL!C779</f>
        <v>6808.82</v>
      </c>
      <c r="E782" t="str">
        <f>VST1MSL!A779</f>
        <v>15.06.2012</v>
      </c>
      <c r="F782" t="str">
        <f>VST1MSL!B779</f>
        <v>VST1MSL</v>
      </c>
      <c r="G782">
        <f>VST1MSL!C779</f>
        <v>116785.65</v>
      </c>
    </row>
    <row r="783" spans="1:7">
      <c r="A783" s="1">
        <f t="shared" si="12"/>
        <v>41078</v>
      </c>
      <c r="B783" t="str">
        <f>VST1MISL!A780</f>
        <v>18.06.2012</v>
      </c>
      <c r="C783" t="str">
        <f>VST1MISL!B780</f>
        <v>VST1MISL</v>
      </c>
      <c r="D783">
        <f>VST1MISL!C780</f>
        <v>7210.09</v>
      </c>
      <c r="E783" t="str">
        <f>VST1MSL!A780</f>
        <v>18.06.2012</v>
      </c>
      <c r="F783" t="str">
        <f>VST1MSL!B780</f>
        <v>VST1MSL</v>
      </c>
      <c r="G783">
        <f>VST1MSL!C780</f>
        <v>108921.82</v>
      </c>
    </row>
    <row r="784" spans="1:7">
      <c r="A784" s="1">
        <f t="shared" si="12"/>
        <v>41079</v>
      </c>
      <c r="B784" t="str">
        <f>VST1MISL!A781</f>
        <v>19.06.2012</v>
      </c>
      <c r="C784" t="str">
        <f>VST1MISL!B781</f>
        <v>VST1MISL</v>
      </c>
      <c r="D784">
        <f>VST1MISL!C781</f>
        <v>7753.64</v>
      </c>
      <c r="E784" t="str">
        <f>VST1MSL!A781</f>
        <v>19.06.2012</v>
      </c>
      <c r="F784" t="str">
        <f>VST1MSL!B781</f>
        <v>VST1MSL</v>
      </c>
      <c r="G784">
        <f>VST1MSL!C781</f>
        <v>102290.85</v>
      </c>
    </row>
    <row r="785" spans="1:7">
      <c r="A785" s="1">
        <f t="shared" si="12"/>
        <v>41080</v>
      </c>
      <c r="B785" t="str">
        <f>VST1MISL!A782</f>
        <v>20.06.2012</v>
      </c>
      <c r="C785" t="str">
        <f>VST1MISL!B782</f>
        <v>VST1MISL</v>
      </c>
      <c r="D785">
        <f>VST1MISL!C782</f>
        <v>7841.28</v>
      </c>
      <c r="E785" t="str">
        <f>VST1MSL!A782</f>
        <v>20.06.2012</v>
      </c>
      <c r="F785" t="str">
        <f>VST1MSL!B782</f>
        <v>VST1MSL</v>
      </c>
      <c r="G785">
        <f>VST1MSL!C782</f>
        <v>101521.56</v>
      </c>
    </row>
    <row r="786" spans="1:7">
      <c r="A786" s="1">
        <f t="shared" si="12"/>
        <v>41081</v>
      </c>
      <c r="B786" t="str">
        <f>VST1MISL!A783</f>
        <v>21.06.2012</v>
      </c>
      <c r="C786" t="str">
        <f>VST1MISL!B783</f>
        <v>VST1MISL</v>
      </c>
      <c r="D786">
        <f>VST1MISL!C783</f>
        <v>8106.82</v>
      </c>
      <c r="E786" t="str">
        <f>VST1MSL!A783</f>
        <v>21.06.2012</v>
      </c>
      <c r="F786" t="str">
        <f>VST1MSL!B783</f>
        <v>VST1MSL</v>
      </c>
      <c r="G786">
        <f>VST1MSL!C783</f>
        <v>96476.37</v>
      </c>
    </row>
    <row r="787" spans="1:7">
      <c r="A787" s="1">
        <f t="shared" si="12"/>
        <v>41082</v>
      </c>
      <c r="B787" t="str">
        <f>VST1MISL!A784</f>
        <v>22.06.2012</v>
      </c>
      <c r="C787" t="str">
        <f>VST1MISL!B784</f>
        <v>VST1MISL</v>
      </c>
      <c r="D787">
        <f>VST1MISL!C784</f>
        <v>7954.63</v>
      </c>
      <c r="E787" t="str">
        <f>VST1MSL!A784</f>
        <v>22.06.2012</v>
      </c>
      <c r="F787" t="str">
        <f>VST1MSL!B784</f>
        <v>VST1MSL</v>
      </c>
      <c r="G787">
        <f>VST1MSL!C784</f>
        <v>97170.37</v>
      </c>
    </row>
    <row r="788" spans="1:7">
      <c r="A788" s="1">
        <f t="shared" si="12"/>
        <v>41085</v>
      </c>
      <c r="B788" t="str">
        <f>VST1MISL!A785</f>
        <v>25.06.2012</v>
      </c>
      <c r="C788" t="str">
        <f>VST1MISL!B785</f>
        <v>VST1MISL</v>
      </c>
      <c r="D788">
        <f>VST1MISL!C785</f>
        <v>7586.92</v>
      </c>
      <c r="E788" t="str">
        <f>VST1MSL!A785</f>
        <v>25.06.2012</v>
      </c>
      <c r="F788" t="str">
        <f>VST1MSL!B785</f>
        <v>VST1MSL</v>
      </c>
      <c r="G788">
        <f>VST1MSL!C785</f>
        <v>100737.59</v>
      </c>
    </row>
    <row r="789" spans="1:7">
      <c r="A789" s="1">
        <f t="shared" si="12"/>
        <v>41086</v>
      </c>
      <c r="B789" t="str">
        <f>VST1MISL!A786</f>
        <v>26.06.2012</v>
      </c>
      <c r="C789" t="str">
        <f>VST1MISL!B786</f>
        <v>VST1MISL</v>
      </c>
      <c r="D789">
        <f>VST1MISL!C786</f>
        <v>7560.97</v>
      </c>
      <c r="E789" t="str">
        <f>VST1MSL!A786</f>
        <v>26.06.2012</v>
      </c>
      <c r="F789" t="str">
        <f>VST1MSL!B786</f>
        <v>VST1MSL</v>
      </c>
      <c r="G789">
        <f>VST1MSL!C786</f>
        <v>100902</v>
      </c>
    </row>
    <row r="790" spans="1:7">
      <c r="A790" s="1">
        <f t="shared" si="12"/>
        <v>41087</v>
      </c>
      <c r="B790" t="str">
        <f>VST1MISL!A787</f>
        <v>27.06.2012</v>
      </c>
      <c r="C790" t="str">
        <f>VST1MISL!B787</f>
        <v>VST1MISL</v>
      </c>
      <c r="D790">
        <f>VST1MISL!C787</f>
        <v>7867.58</v>
      </c>
      <c r="E790" t="str">
        <f>VST1MSL!A787</f>
        <v>27.06.2012</v>
      </c>
      <c r="F790" t="str">
        <f>VST1MSL!B787</f>
        <v>VST1MSL</v>
      </c>
      <c r="G790">
        <f>VST1MSL!C787</f>
        <v>96542.14</v>
      </c>
    </row>
    <row r="791" spans="1:7">
      <c r="A791" s="1">
        <f t="shared" si="12"/>
        <v>41088</v>
      </c>
      <c r="B791" t="str">
        <f>VST1MISL!A788</f>
        <v>28.06.2012</v>
      </c>
      <c r="C791" t="str">
        <f>VST1MISL!B788</f>
        <v>VST1MISL</v>
      </c>
      <c r="D791">
        <f>VST1MISL!C788</f>
        <v>7749.54</v>
      </c>
      <c r="E791" t="str">
        <f>VST1MSL!A788</f>
        <v>28.06.2012</v>
      </c>
      <c r="F791" t="str">
        <f>VST1MSL!B788</f>
        <v>VST1MSL</v>
      </c>
      <c r="G791">
        <f>VST1MSL!C788</f>
        <v>97480.28</v>
      </c>
    </row>
    <row r="792" spans="1:7">
      <c r="A792" s="1">
        <f t="shared" si="12"/>
        <v>41089</v>
      </c>
      <c r="B792" t="str">
        <f>VST1MISL!A789</f>
        <v>29.06.2012</v>
      </c>
      <c r="C792" t="str">
        <f>VST1MISL!B789</f>
        <v>VST1MISL</v>
      </c>
      <c r="D792">
        <f>VST1MISL!C789</f>
        <v>8505.2999999999993</v>
      </c>
      <c r="E792" t="str">
        <f>VST1MSL!A789</f>
        <v>29.06.2012</v>
      </c>
      <c r="F792" t="str">
        <f>VST1MSL!B789</f>
        <v>VST1MSL</v>
      </c>
      <c r="G792">
        <f>VST1MSL!C789</f>
        <v>92071.53</v>
      </c>
    </row>
    <row r="793" spans="1:7">
      <c r="A793" s="1">
        <f t="shared" si="12"/>
        <v>41092</v>
      </c>
      <c r="B793" t="str">
        <f>VST1MISL!A790</f>
        <v>02.07.2012</v>
      </c>
      <c r="C793" t="str">
        <f>VST1MISL!B790</f>
        <v>VST1MISL</v>
      </c>
      <c r="D793">
        <f>VST1MISL!C790</f>
        <v>8781.68</v>
      </c>
      <c r="E793" t="str">
        <f>VST1MSL!A790</f>
        <v>02.07.2012</v>
      </c>
      <c r="F793" t="str">
        <f>VST1MSL!B790</f>
        <v>VST1MSL</v>
      </c>
      <c r="G793">
        <f>VST1MSL!C790</f>
        <v>87444.85</v>
      </c>
    </row>
    <row r="794" spans="1:7">
      <c r="A794" s="1">
        <f t="shared" si="12"/>
        <v>41093</v>
      </c>
      <c r="B794" t="str">
        <f>VST1MISL!A791</f>
        <v>03.07.2012</v>
      </c>
      <c r="C794" t="str">
        <f>VST1MISL!B791</f>
        <v>VST1MISL</v>
      </c>
      <c r="D794">
        <f>VST1MISL!C791</f>
        <v>9085.56</v>
      </c>
      <c r="E794" t="str">
        <f>VST1MSL!A791</f>
        <v>03.07.2012</v>
      </c>
      <c r="F794" t="str">
        <f>VST1MSL!B791</f>
        <v>VST1MSL</v>
      </c>
      <c r="G794">
        <f>VST1MSL!C791</f>
        <v>84696.94</v>
      </c>
    </row>
    <row r="795" spans="1:7">
      <c r="A795" s="1">
        <f t="shared" si="12"/>
        <v>41094</v>
      </c>
      <c r="B795" t="str">
        <f>VST1MISL!A792</f>
        <v>04.07.2012</v>
      </c>
      <c r="C795" t="str">
        <f>VST1MISL!B792</f>
        <v>VST1MISL</v>
      </c>
      <c r="D795">
        <f>VST1MISL!C792</f>
        <v>8813.06</v>
      </c>
      <c r="E795" t="str">
        <f>VST1MSL!A792</f>
        <v>04.07.2012</v>
      </c>
      <c r="F795" t="str">
        <f>VST1MSL!B792</f>
        <v>VST1MSL</v>
      </c>
      <c r="G795">
        <f>VST1MSL!C792</f>
        <v>85898.62</v>
      </c>
    </row>
    <row r="796" spans="1:7">
      <c r="A796" s="1">
        <f t="shared" si="12"/>
        <v>41095</v>
      </c>
      <c r="B796" t="str">
        <f>VST1MISL!A793</f>
        <v>05.07.2012</v>
      </c>
      <c r="C796" t="str">
        <f>VST1MISL!B793</f>
        <v>VST1MISL</v>
      </c>
      <c r="D796">
        <f>VST1MISL!C793</f>
        <v>8566.8700000000008</v>
      </c>
      <c r="E796" t="str">
        <f>VST1MSL!A793</f>
        <v>05.07.2012</v>
      </c>
      <c r="F796" t="str">
        <f>VST1MSL!B793</f>
        <v>VST1MSL</v>
      </c>
      <c r="G796">
        <f>VST1MSL!C793</f>
        <v>86479.679999999993</v>
      </c>
    </row>
    <row r="797" spans="1:7">
      <c r="A797" s="1">
        <f t="shared" si="12"/>
        <v>41096</v>
      </c>
      <c r="B797" t="str">
        <f>VST1MISL!A794</f>
        <v>06.07.2012</v>
      </c>
      <c r="C797" t="str">
        <f>VST1MISL!B794</f>
        <v>VST1MISL</v>
      </c>
      <c r="D797">
        <f>VST1MISL!C794</f>
        <v>8226.35</v>
      </c>
      <c r="E797" t="str">
        <f>VST1MSL!A794</f>
        <v>06.07.2012</v>
      </c>
      <c r="F797" t="str">
        <f>VST1MSL!B794</f>
        <v>VST1MSL</v>
      </c>
      <c r="G797">
        <f>VST1MSL!C794</f>
        <v>88844.24</v>
      </c>
    </row>
    <row r="798" spans="1:7">
      <c r="A798" s="1">
        <f t="shared" si="12"/>
        <v>41099</v>
      </c>
      <c r="B798" t="str">
        <f>VST1MISL!A795</f>
        <v>09.07.2012</v>
      </c>
      <c r="C798" t="str">
        <f>VST1MISL!B795</f>
        <v>VST1MISL</v>
      </c>
      <c r="D798">
        <f>VST1MISL!C795</f>
        <v>8255.2999999999993</v>
      </c>
      <c r="E798" t="str">
        <f>VST1MSL!A795</f>
        <v>09.07.2012</v>
      </c>
      <c r="F798" t="str">
        <f>VST1MSL!B795</f>
        <v>VST1MSL</v>
      </c>
      <c r="G798">
        <f>VST1MSL!C795</f>
        <v>88366.73</v>
      </c>
    </row>
    <row r="799" spans="1:7">
      <c r="A799" s="1">
        <f t="shared" si="12"/>
        <v>41100</v>
      </c>
      <c r="B799" t="str">
        <f>VST1MISL!A796</f>
        <v>10.07.2012</v>
      </c>
      <c r="C799" t="str">
        <f>VST1MISL!B796</f>
        <v>VST1MISL</v>
      </c>
      <c r="D799">
        <f>VST1MISL!C796</f>
        <v>8456.07</v>
      </c>
      <c r="E799" t="str">
        <f>VST1MSL!A796</f>
        <v>10.07.2012</v>
      </c>
      <c r="F799" t="str">
        <f>VST1MSL!B796</f>
        <v>VST1MSL</v>
      </c>
      <c r="G799">
        <f>VST1MSL!C796</f>
        <v>85567.29</v>
      </c>
    </row>
    <row r="800" spans="1:7">
      <c r="A800" s="1">
        <f t="shared" si="12"/>
        <v>41101</v>
      </c>
      <c r="B800" t="str">
        <f>VST1MISL!A797</f>
        <v>11.07.2012</v>
      </c>
      <c r="C800" t="str">
        <f>VST1MISL!B797</f>
        <v>VST1MISL</v>
      </c>
      <c r="D800">
        <f>VST1MISL!C797</f>
        <v>8494.43</v>
      </c>
      <c r="E800" t="str">
        <f>VST1MSL!A797</f>
        <v>11.07.2012</v>
      </c>
      <c r="F800" t="str">
        <f>VST1MSL!B797</f>
        <v>VST1MSL</v>
      </c>
      <c r="G800">
        <f>VST1MSL!C797</f>
        <v>85039.27</v>
      </c>
    </row>
    <row r="801" spans="1:7">
      <c r="A801" s="1">
        <f t="shared" si="12"/>
        <v>41102</v>
      </c>
      <c r="B801" t="str">
        <f>VST1MISL!A798</f>
        <v>12.07.2012</v>
      </c>
      <c r="C801" t="str">
        <f>VST1MISL!B798</f>
        <v>VST1MISL</v>
      </c>
      <c r="D801">
        <f>VST1MISL!C798</f>
        <v>8388.5300000000007</v>
      </c>
      <c r="E801" t="str">
        <f>VST1MSL!A798</f>
        <v>12.07.2012</v>
      </c>
      <c r="F801" t="str">
        <f>VST1MSL!B798</f>
        <v>VST1MSL</v>
      </c>
      <c r="G801">
        <f>VST1MSL!C798</f>
        <v>85146.39</v>
      </c>
    </row>
    <row r="802" spans="1:7">
      <c r="A802" s="1">
        <f t="shared" si="12"/>
        <v>41103</v>
      </c>
      <c r="B802" t="str">
        <f>VST1MISL!A799</f>
        <v>13.07.2012</v>
      </c>
      <c r="C802" t="str">
        <f>VST1MISL!B799</f>
        <v>VST1MISL</v>
      </c>
      <c r="D802">
        <f>VST1MISL!C799</f>
        <v>8752.07</v>
      </c>
      <c r="E802" t="str">
        <f>VST1MSL!A799</f>
        <v>13.07.2012</v>
      </c>
      <c r="F802" t="str">
        <f>VST1MSL!B799</f>
        <v>VST1MSL</v>
      </c>
      <c r="G802">
        <f>VST1MSL!C799</f>
        <v>82254.740000000005</v>
      </c>
    </row>
    <row r="803" spans="1:7">
      <c r="A803" s="1">
        <f t="shared" si="12"/>
        <v>41106</v>
      </c>
      <c r="B803" t="str">
        <f>VST1MISL!A800</f>
        <v>16.07.2012</v>
      </c>
      <c r="C803" t="str">
        <f>VST1MISL!B800</f>
        <v>VST1MISL</v>
      </c>
      <c r="D803">
        <f>VST1MISL!C800</f>
        <v>9044.09</v>
      </c>
      <c r="E803" t="str">
        <f>VST1MSL!A800</f>
        <v>16.07.2012</v>
      </c>
      <c r="F803" t="str">
        <f>VST1MSL!B800</f>
        <v>VST1MSL</v>
      </c>
      <c r="G803">
        <f>VST1MSL!C800</f>
        <v>79404.73</v>
      </c>
    </row>
    <row r="804" spans="1:7">
      <c r="A804" s="1">
        <f t="shared" si="12"/>
        <v>41107</v>
      </c>
      <c r="B804" t="str">
        <f>VST1MISL!A801</f>
        <v>17.07.2012</v>
      </c>
      <c r="C804" t="str">
        <f>VST1MISL!B801</f>
        <v>VST1MISL</v>
      </c>
      <c r="D804">
        <f>VST1MISL!C801</f>
        <v>9197.0499999999993</v>
      </c>
      <c r="E804" t="str">
        <f>VST1MSL!A801</f>
        <v>17.07.2012</v>
      </c>
      <c r="F804" t="str">
        <f>VST1MSL!B801</f>
        <v>VST1MSL</v>
      </c>
      <c r="G804">
        <f>VST1MSL!C801</f>
        <v>77668.600000000006</v>
      </c>
    </row>
    <row r="805" spans="1:7">
      <c r="A805" s="1">
        <f t="shared" si="12"/>
        <v>41108</v>
      </c>
      <c r="B805" t="str">
        <f>VST1MISL!A802</f>
        <v>18.07.2012</v>
      </c>
      <c r="C805" t="str">
        <f>VST1MISL!B802</f>
        <v>VST1MISL</v>
      </c>
      <c r="D805">
        <f>VST1MISL!C802</f>
        <v>9821.75</v>
      </c>
      <c r="E805" t="str">
        <f>VST1MSL!A802</f>
        <v>18.07.2012</v>
      </c>
      <c r="F805" t="str">
        <f>VST1MSL!B802</f>
        <v>VST1MSL</v>
      </c>
      <c r="G805">
        <f>VST1MSL!C802</f>
        <v>73008.03</v>
      </c>
    </row>
    <row r="806" spans="1:7">
      <c r="A806" s="1">
        <f t="shared" si="12"/>
        <v>41109</v>
      </c>
      <c r="B806" t="str">
        <f>VST1MISL!A803</f>
        <v>19.07.2012</v>
      </c>
      <c r="C806" t="str">
        <f>VST1MISL!B803</f>
        <v>VST1MISL</v>
      </c>
      <c r="D806">
        <f>VST1MISL!C803</f>
        <v>9804.2800000000007</v>
      </c>
      <c r="E806" t="str">
        <f>VST1MSL!A803</f>
        <v>19.07.2012</v>
      </c>
      <c r="F806" t="str">
        <f>VST1MSL!B803</f>
        <v>VST1MSL</v>
      </c>
      <c r="G806">
        <f>VST1MSL!C803</f>
        <v>73070.13</v>
      </c>
    </row>
    <row r="807" spans="1:7">
      <c r="A807" s="1">
        <f t="shared" si="12"/>
        <v>41110</v>
      </c>
      <c r="B807" t="str">
        <f>VST1MISL!A804</f>
        <v>20.07.2012</v>
      </c>
      <c r="C807" t="str">
        <f>VST1MISL!B804</f>
        <v>VST1MISL</v>
      </c>
      <c r="D807">
        <f>VST1MISL!C804</f>
        <v>8645.23</v>
      </c>
      <c r="E807" t="str">
        <f>VST1MSL!A804</f>
        <v>20.07.2012</v>
      </c>
      <c r="F807" t="str">
        <f>VST1MSL!B804</f>
        <v>VST1MSL</v>
      </c>
      <c r="G807">
        <f>VST1MSL!C804</f>
        <v>80486.22</v>
      </c>
    </row>
    <row r="808" spans="1:7">
      <c r="A808" s="1">
        <f t="shared" si="12"/>
        <v>41113</v>
      </c>
      <c r="B808" t="str">
        <f>VST1MISL!A805</f>
        <v>23.07.2012</v>
      </c>
      <c r="C808" t="str">
        <f>VST1MISL!B805</f>
        <v>VST1MISL</v>
      </c>
      <c r="D808">
        <f>VST1MISL!C805</f>
        <v>7537.81</v>
      </c>
      <c r="E808" t="str">
        <f>VST1MSL!A805</f>
        <v>23.07.2012</v>
      </c>
      <c r="F808" t="str">
        <f>VST1MSL!B805</f>
        <v>VST1MSL</v>
      </c>
      <c r="G808">
        <f>VST1MSL!C805</f>
        <v>90080.8</v>
      </c>
    </row>
    <row r="809" spans="1:7">
      <c r="A809" s="1">
        <f t="shared" si="12"/>
        <v>41114</v>
      </c>
      <c r="B809" t="str">
        <f>VST1MISL!A806</f>
        <v>24.07.2012</v>
      </c>
      <c r="C809" t="str">
        <f>VST1MISL!B806</f>
        <v>VST1MISL</v>
      </c>
      <c r="D809">
        <f>VST1MISL!C806</f>
        <v>7465.54</v>
      </c>
      <c r="E809" t="str">
        <f>VST1MSL!A806</f>
        <v>24.07.2012</v>
      </c>
      <c r="F809" t="str">
        <f>VST1MSL!B806</f>
        <v>VST1MSL</v>
      </c>
      <c r="G809">
        <f>VST1MSL!C806</f>
        <v>90368.51</v>
      </c>
    </row>
    <row r="810" spans="1:7">
      <c r="A810" s="1">
        <f t="shared" si="12"/>
        <v>41115</v>
      </c>
      <c r="B810" t="str">
        <f>VST1MISL!A807</f>
        <v>25.07.2012</v>
      </c>
      <c r="C810" t="str">
        <f>VST1MISL!B807</f>
        <v>VST1MISL</v>
      </c>
      <c r="D810">
        <f>VST1MISL!C807</f>
        <v>7677.32</v>
      </c>
      <c r="E810" t="str">
        <f>VST1MSL!A807</f>
        <v>25.07.2012</v>
      </c>
      <c r="F810" t="str">
        <f>VST1MSL!B807</f>
        <v>VST1MSL</v>
      </c>
      <c r="G810">
        <f>VST1MSL!C807</f>
        <v>88312.81</v>
      </c>
    </row>
    <row r="811" spans="1:7">
      <c r="A811" s="1">
        <f t="shared" si="12"/>
        <v>41116</v>
      </c>
      <c r="B811" t="str">
        <f>VST1MISL!A808</f>
        <v>26.07.2012</v>
      </c>
      <c r="C811" t="str">
        <f>VST1MISL!B808</f>
        <v>VST1MISL</v>
      </c>
      <c r="D811">
        <f>VST1MISL!C808</f>
        <v>8271.0499999999993</v>
      </c>
      <c r="E811" t="str">
        <f>VST1MSL!A808</f>
        <v>26.07.2012</v>
      </c>
      <c r="F811" t="str">
        <f>VST1MSL!B808</f>
        <v>VST1MSL</v>
      </c>
      <c r="G811">
        <f>VST1MSL!C808</f>
        <v>83971.97</v>
      </c>
    </row>
    <row r="812" spans="1:7">
      <c r="A812" s="1">
        <f t="shared" si="12"/>
        <v>41117</v>
      </c>
      <c r="B812" t="str">
        <f>VST1MISL!A809</f>
        <v>27.07.2012</v>
      </c>
      <c r="C812" t="str">
        <f>VST1MISL!B809</f>
        <v>VST1MISL</v>
      </c>
      <c r="D812">
        <f>VST1MISL!C809</f>
        <v>8564.83</v>
      </c>
      <c r="E812" t="str">
        <f>VST1MSL!A809</f>
        <v>27.07.2012</v>
      </c>
      <c r="F812" t="str">
        <f>VST1MSL!B809</f>
        <v>VST1MSL</v>
      </c>
      <c r="G812">
        <f>VST1MSL!C809</f>
        <v>81919.240000000005</v>
      </c>
    </row>
    <row r="813" spans="1:7">
      <c r="A813" s="1">
        <f t="shared" si="12"/>
        <v>41120</v>
      </c>
      <c r="B813" t="str">
        <f>VST1MISL!A810</f>
        <v>30.07.2012</v>
      </c>
      <c r="C813" t="str">
        <f>VST1MISL!B810</f>
        <v>VST1MISL</v>
      </c>
      <c r="D813">
        <f>VST1MISL!C810</f>
        <v>8611.01</v>
      </c>
      <c r="E813" t="str">
        <f>VST1MSL!A810</f>
        <v>30.07.2012</v>
      </c>
      <c r="F813" t="str">
        <f>VST1MSL!B810</f>
        <v>VST1MSL</v>
      </c>
      <c r="G813">
        <f>VST1MSL!C810</f>
        <v>79745.23</v>
      </c>
    </row>
    <row r="814" spans="1:7">
      <c r="A814" s="1">
        <f t="shared" si="12"/>
        <v>41121</v>
      </c>
      <c r="B814" t="str">
        <f>VST1MISL!A811</f>
        <v>31.07.2012</v>
      </c>
      <c r="C814" t="str">
        <f>VST1MISL!B811</f>
        <v>VST1MISL</v>
      </c>
      <c r="D814">
        <f>VST1MISL!C811</f>
        <v>8341.56</v>
      </c>
      <c r="E814" t="str">
        <f>VST1MSL!A811</f>
        <v>31.07.2012</v>
      </c>
      <c r="F814" t="str">
        <f>VST1MSL!B811</f>
        <v>VST1MSL</v>
      </c>
      <c r="G814">
        <f>VST1MSL!C811</f>
        <v>83130.710000000006</v>
      </c>
    </row>
    <row r="815" spans="1:7">
      <c r="A815" s="1">
        <f t="shared" si="12"/>
        <v>41122</v>
      </c>
      <c r="B815" t="str">
        <f>VST1MISL!A812</f>
        <v>01.08.2012</v>
      </c>
      <c r="C815" t="str">
        <f>VST1MISL!B812</f>
        <v>VST1MISL</v>
      </c>
      <c r="D815">
        <f>VST1MISL!C812</f>
        <v>8432.75</v>
      </c>
      <c r="E815" t="str">
        <f>VST1MSL!A812</f>
        <v>01.08.2012</v>
      </c>
      <c r="F815" t="str">
        <f>VST1MSL!B812</f>
        <v>VST1MSL</v>
      </c>
      <c r="G815">
        <f>VST1MSL!C812</f>
        <v>81888.600000000006</v>
      </c>
    </row>
    <row r="816" spans="1:7">
      <c r="A816" s="1">
        <f t="shared" si="12"/>
        <v>41123</v>
      </c>
      <c r="B816" t="str">
        <f>VST1MISL!A813</f>
        <v>02.08.2012</v>
      </c>
      <c r="C816" t="str">
        <f>VST1MISL!B813</f>
        <v>VST1MISL</v>
      </c>
      <c r="D816">
        <f>VST1MISL!C813</f>
        <v>8306.8700000000008</v>
      </c>
      <c r="E816" t="str">
        <f>VST1MSL!A813</f>
        <v>02.08.2012</v>
      </c>
      <c r="F816" t="str">
        <f>VST1MSL!B813</f>
        <v>VST1MSL</v>
      </c>
      <c r="G816">
        <f>VST1MSL!C813</f>
        <v>81248.429999999993</v>
      </c>
    </row>
    <row r="817" spans="1:7">
      <c r="A817" s="1">
        <f t="shared" si="12"/>
        <v>41124</v>
      </c>
      <c r="B817" t="str">
        <f>VST1MISL!A814</f>
        <v>03.08.2012</v>
      </c>
      <c r="C817" t="str">
        <f>VST1MISL!B814</f>
        <v>VST1MISL</v>
      </c>
      <c r="D817">
        <f>VST1MISL!C814</f>
        <v>9077.59</v>
      </c>
      <c r="E817" t="str">
        <f>VST1MSL!A814</f>
        <v>03.08.2012</v>
      </c>
      <c r="F817" t="str">
        <f>VST1MSL!B814</f>
        <v>VST1MSL</v>
      </c>
      <c r="G817">
        <f>VST1MSL!C814</f>
        <v>76023.039999999994</v>
      </c>
    </row>
    <row r="818" spans="1:7">
      <c r="A818" s="1">
        <f t="shared" si="12"/>
        <v>41127</v>
      </c>
      <c r="B818" t="str">
        <f>VST1MISL!A815</f>
        <v>06.08.2012</v>
      </c>
      <c r="C818" t="str">
        <f>VST1MISL!B815</f>
        <v>VST1MISL</v>
      </c>
      <c r="D818">
        <f>VST1MISL!C815</f>
        <v>9209.83</v>
      </c>
      <c r="E818" t="str">
        <f>VST1MSL!A815</f>
        <v>06.08.2012</v>
      </c>
      <c r="F818" t="str">
        <f>VST1MSL!B815</f>
        <v>VST1MSL</v>
      </c>
      <c r="G818">
        <f>VST1MSL!C815</f>
        <v>75784.740000000005</v>
      </c>
    </row>
    <row r="819" spans="1:7">
      <c r="A819" s="1">
        <f t="shared" si="12"/>
        <v>41128</v>
      </c>
      <c r="B819" t="str">
        <f>VST1MISL!A816</f>
        <v>07.08.2012</v>
      </c>
      <c r="C819" t="str">
        <f>VST1MISL!B816</f>
        <v>VST1MISL</v>
      </c>
      <c r="D819">
        <f>VST1MISL!C816</f>
        <v>9326.09</v>
      </c>
      <c r="E819" t="str">
        <f>VST1MSL!A816</f>
        <v>07.08.2012</v>
      </c>
      <c r="F819" t="str">
        <f>VST1MSL!B816</f>
        <v>VST1MSL</v>
      </c>
      <c r="G819">
        <f>VST1MSL!C816</f>
        <v>74852.87</v>
      </c>
    </row>
    <row r="820" spans="1:7">
      <c r="A820" s="1">
        <f t="shared" si="12"/>
        <v>41129</v>
      </c>
      <c r="B820" t="str">
        <f>VST1MISL!A817</f>
        <v>08.08.2012</v>
      </c>
      <c r="C820" t="str">
        <f>VST1MISL!B817</f>
        <v>VST1MISL</v>
      </c>
      <c r="D820">
        <f>VST1MISL!C817</f>
        <v>9185.27</v>
      </c>
      <c r="E820" t="str">
        <f>VST1MSL!A817</f>
        <v>08.08.2012</v>
      </c>
      <c r="F820" t="str">
        <f>VST1MSL!B817</f>
        <v>VST1MSL</v>
      </c>
      <c r="G820">
        <f>VST1MSL!C817</f>
        <v>75195.94</v>
      </c>
    </row>
    <row r="821" spans="1:7">
      <c r="A821" s="1">
        <f t="shared" si="12"/>
        <v>41130</v>
      </c>
      <c r="B821" t="str">
        <f>VST1MISL!A818</f>
        <v>09.08.2012</v>
      </c>
      <c r="C821" t="str">
        <f>VST1MISL!B818</f>
        <v>VST1MISL</v>
      </c>
      <c r="D821">
        <f>VST1MISL!C818</f>
        <v>9140.48</v>
      </c>
      <c r="E821" t="str">
        <f>VST1MSL!A818</f>
        <v>09.08.2012</v>
      </c>
      <c r="F821" t="str">
        <f>VST1MSL!B818</f>
        <v>VST1MSL</v>
      </c>
      <c r="G821">
        <f>VST1MSL!C818</f>
        <v>74966.69</v>
      </c>
    </row>
    <row r="822" spans="1:7">
      <c r="A822" s="1">
        <f t="shared" si="12"/>
        <v>41131</v>
      </c>
      <c r="B822" t="str">
        <f>VST1MISL!A819</f>
        <v>10.08.2012</v>
      </c>
      <c r="C822" t="str">
        <f>VST1MISL!B819</f>
        <v>VST1MISL</v>
      </c>
      <c r="D822">
        <f>VST1MISL!C819</f>
        <v>9097.44</v>
      </c>
      <c r="E822" t="str">
        <f>VST1MSL!A819</f>
        <v>10.08.2012</v>
      </c>
      <c r="F822" t="str">
        <f>VST1MSL!B819</f>
        <v>VST1MSL</v>
      </c>
      <c r="G822">
        <f>VST1MSL!C819</f>
        <v>75357.919999999998</v>
      </c>
    </row>
    <row r="823" spans="1:7">
      <c r="A823" s="1">
        <f t="shared" si="12"/>
        <v>41134</v>
      </c>
      <c r="B823" t="str">
        <f>VST1MISL!A820</f>
        <v>13.08.2012</v>
      </c>
      <c r="C823" t="str">
        <f>VST1MISL!B820</f>
        <v>VST1MISL</v>
      </c>
      <c r="D823">
        <f>VST1MISL!C820</f>
        <v>9203.3700000000008</v>
      </c>
      <c r="E823" t="str">
        <f>VST1MSL!A820</f>
        <v>13.08.2012</v>
      </c>
      <c r="F823" t="str">
        <f>VST1MSL!B820</f>
        <v>VST1MSL</v>
      </c>
      <c r="G823">
        <f>VST1MSL!C820</f>
        <v>74920.509999999995</v>
      </c>
    </row>
    <row r="824" spans="1:7">
      <c r="A824" s="1">
        <f t="shared" si="12"/>
        <v>41135</v>
      </c>
      <c r="B824" t="str">
        <f>VST1MISL!A821</f>
        <v>14.08.2012</v>
      </c>
      <c r="C824" t="str">
        <f>VST1MISL!B821</f>
        <v>VST1MISL</v>
      </c>
      <c r="D824">
        <f>VST1MISL!C821</f>
        <v>9170.11</v>
      </c>
      <c r="E824" t="str">
        <f>VST1MSL!A821</f>
        <v>14.08.2012</v>
      </c>
      <c r="F824" t="str">
        <f>VST1MSL!B821</f>
        <v>VST1MSL</v>
      </c>
      <c r="G824">
        <f>VST1MSL!C821</f>
        <v>74797.77</v>
      </c>
    </row>
    <row r="825" spans="1:7">
      <c r="A825" s="1">
        <f t="shared" si="12"/>
        <v>41136</v>
      </c>
      <c r="B825" t="str">
        <f>VST1MISL!A822</f>
        <v>15.08.2012</v>
      </c>
      <c r="C825" t="str">
        <f>VST1MISL!B822</f>
        <v>VST1MISL</v>
      </c>
      <c r="D825">
        <f>VST1MISL!C822</f>
        <v>9002.5400000000009</v>
      </c>
      <c r="E825" t="str">
        <f>VST1MSL!A822</f>
        <v>15.08.2012</v>
      </c>
      <c r="F825" t="str">
        <f>VST1MSL!B822</f>
        <v>VST1MSL</v>
      </c>
      <c r="G825">
        <f>VST1MSL!C822</f>
        <v>75661.5</v>
      </c>
    </row>
    <row r="826" spans="1:7">
      <c r="A826" s="1">
        <f t="shared" si="12"/>
        <v>41137</v>
      </c>
      <c r="B826" t="str">
        <f>VST1MISL!A823</f>
        <v>16.08.2012</v>
      </c>
      <c r="C826" t="str">
        <f>VST1MISL!B823</f>
        <v>VST1MISL</v>
      </c>
      <c r="D826">
        <f>VST1MISL!C823</f>
        <v>9082.6</v>
      </c>
      <c r="E826" t="str">
        <f>VST1MSL!A823</f>
        <v>16.08.2012</v>
      </c>
      <c r="F826" t="str">
        <f>VST1MSL!B823</f>
        <v>VST1MSL</v>
      </c>
      <c r="G826">
        <f>VST1MSL!C823</f>
        <v>75963.240000000005</v>
      </c>
    </row>
    <row r="827" spans="1:7">
      <c r="A827" s="1">
        <f t="shared" si="12"/>
        <v>41138</v>
      </c>
      <c r="B827" t="str">
        <f>VST1MISL!A824</f>
        <v>17.08.2012</v>
      </c>
      <c r="C827" t="str">
        <f>VST1MISL!B824</f>
        <v>VST1MISL</v>
      </c>
      <c r="D827">
        <f>VST1MISL!C824</f>
        <v>9268.9699999999993</v>
      </c>
      <c r="E827" t="str">
        <f>VST1MSL!A824</f>
        <v>17.08.2012</v>
      </c>
      <c r="F827" t="str">
        <f>VST1MSL!B824</f>
        <v>VST1MSL</v>
      </c>
      <c r="G827">
        <f>VST1MSL!C824</f>
        <v>73570</v>
      </c>
    </row>
    <row r="828" spans="1:7">
      <c r="A828" s="1">
        <f t="shared" si="12"/>
        <v>41141</v>
      </c>
      <c r="B828" t="str">
        <f>VST1MISL!A825</f>
        <v>20.08.2012</v>
      </c>
      <c r="C828" t="str">
        <f>VST1MISL!B825</f>
        <v>VST1MISL</v>
      </c>
      <c r="D828">
        <f>VST1MISL!C825</f>
        <v>9432.31</v>
      </c>
      <c r="E828" t="str">
        <f>VST1MSL!A825</f>
        <v>20.08.2012</v>
      </c>
      <c r="F828" t="str">
        <f>VST1MSL!B825</f>
        <v>VST1MSL</v>
      </c>
      <c r="G828">
        <f>VST1MSL!C825</f>
        <v>72781.279999999999</v>
      </c>
    </row>
    <row r="829" spans="1:7">
      <c r="A829" s="1">
        <f t="shared" si="12"/>
        <v>41142</v>
      </c>
      <c r="B829" t="str">
        <f>VST1MISL!A826</f>
        <v>21.08.2012</v>
      </c>
      <c r="C829" t="str">
        <f>VST1MISL!B826</f>
        <v>VST1MISL</v>
      </c>
      <c r="D829">
        <f>VST1MISL!C826</f>
        <v>9493.0499999999993</v>
      </c>
      <c r="E829" t="str">
        <f>VST1MSL!A826</f>
        <v>21.08.2012</v>
      </c>
      <c r="F829" t="str">
        <f>VST1MSL!B826</f>
        <v>VST1MSL</v>
      </c>
      <c r="G829">
        <f>VST1MSL!C826</f>
        <v>73937.179999999993</v>
      </c>
    </row>
    <row r="830" spans="1:7">
      <c r="A830" s="1">
        <f t="shared" si="12"/>
        <v>41143</v>
      </c>
      <c r="B830" t="str">
        <f>VST1MISL!A827</f>
        <v>22.08.2012</v>
      </c>
      <c r="C830" t="str">
        <f>VST1MISL!B827</f>
        <v>VST1MISL</v>
      </c>
      <c r="D830">
        <f>VST1MISL!C827</f>
        <v>8821.35</v>
      </c>
      <c r="E830" t="str">
        <f>VST1MSL!A827</f>
        <v>22.08.2012</v>
      </c>
      <c r="F830" t="str">
        <f>VST1MSL!B827</f>
        <v>VST1MSL</v>
      </c>
      <c r="G830">
        <f>VST1MSL!C827</f>
        <v>78960.12</v>
      </c>
    </row>
    <row r="831" spans="1:7">
      <c r="A831" s="1">
        <f t="shared" si="12"/>
        <v>41144</v>
      </c>
      <c r="B831" t="str">
        <f>VST1MISL!A828</f>
        <v>23.08.2012</v>
      </c>
      <c r="C831" t="str">
        <f>VST1MISL!B828</f>
        <v>VST1MISL</v>
      </c>
      <c r="D831">
        <f>VST1MISL!C828</f>
        <v>8799.08</v>
      </c>
      <c r="E831" t="str">
        <f>VST1MSL!A828</f>
        <v>23.08.2012</v>
      </c>
      <c r="F831" t="str">
        <f>VST1MSL!B828</f>
        <v>VST1MSL</v>
      </c>
      <c r="G831">
        <f>VST1MSL!C828</f>
        <v>80589.710000000006</v>
      </c>
    </row>
    <row r="832" spans="1:7">
      <c r="A832" s="1">
        <f t="shared" si="12"/>
        <v>41145</v>
      </c>
      <c r="B832" t="str">
        <f>VST1MISL!A829</f>
        <v>24.08.2012</v>
      </c>
      <c r="C832" t="str">
        <f>VST1MISL!B829</f>
        <v>VST1MISL</v>
      </c>
      <c r="D832">
        <f>VST1MISL!C829</f>
        <v>8893.76</v>
      </c>
      <c r="E832" t="str">
        <f>VST1MSL!A829</f>
        <v>24.08.2012</v>
      </c>
      <c r="F832" t="str">
        <f>VST1MSL!B829</f>
        <v>VST1MSL</v>
      </c>
      <c r="G832">
        <f>VST1MSL!C829</f>
        <v>78822.17</v>
      </c>
    </row>
    <row r="833" spans="1:7">
      <c r="A833" s="1">
        <f t="shared" si="12"/>
        <v>41148</v>
      </c>
      <c r="B833" t="str">
        <f>VST1MISL!A830</f>
        <v>27.08.2012</v>
      </c>
      <c r="C833" t="str">
        <f>VST1MISL!B830</f>
        <v>VST1MISL</v>
      </c>
      <c r="D833">
        <f>VST1MISL!C830</f>
        <v>9103.4599999999991</v>
      </c>
      <c r="E833" t="str">
        <f>VST1MSL!A830</f>
        <v>27.08.2012</v>
      </c>
      <c r="F833" t="str">
        <f>VST1MSL!B830</f>
        <v>VST1MSL</v>
      </c>
      <c r="G833">
        <f>VST1MSL!C830</f>
        <v>76939.78</v>
      </c>
    </row>
    <row r="834" spans="1:7">
      <c r="A834" s="1">
        <f t="shared" si="12"/>
        <v>41149</v>
      </c>
      <c r="B834" t="str">
        <f>VST1MISL!A831</f>
        <v>28.08.2012</v>
      </c>
      <c r="C834" t="str">
        <f>VST1MISL!B831</f>
        <v>VST1MISL</v>
      </c>
      <c r="D834">
        <f>VST1MISL!C831</f>
        <v>9112.17</v>
      </c>
      <c r="E834" t="str">
        <f>VST1MSL!A831</f>
        <v>28.08.2012</v>
      </c>
      <c r="F834" t="str">
        <f>VST1MSL!B831</f>
        <v>VST1MSL</v>
      </c>
      <c r="G834">
        <f>VST1MSL!C831</f>
        <v>77450.89</v>
      </c>
    </row>
    <row r="835" spans="1:7">
      <c r="A835" s="1">
        <f t="shared" si="12"/>
        <v>41150</v>
      </c>
      <c r="B835" t="str">
        <f>VST1MISL!A832</f>
        <v>29.08.2012</v>
      </c>
      <c r="C835" t="str">
        <f>VST1MISL!B832</f>
        <v>VST1MISL</v>
      </c>
      <c r="D835">
        <f>VST1MISL!C832</f>
        <v>8994.5499999999993</v>
      </c>
      <c r="E835" t="str">
        <f>VST1MSL!A832</f>
        <v>29.08.2012</v>
      </c>
      <c r="F835" t="str">
        <f>VST1MSL!B832</f>
        <v>VST1MSL</v>
      </c>
      <c r="G835">
        <f>VST1MSL!C832</f>
        <v>77934.600000000006</v>
      </c>
    </row>
    <row r="836" spans="1:7">
      <c r="A836" s="1">
        <f t="shared" si="12"/>
        <v>41151</v>
      </c>
      <c r="B836" t="str">
        <f>VST1MISL!A833</f>
        <v>30.08.2012</v>
      </c>
      <c r="C836" t="str">
        <f>VST1MISL!B833</f>
        <v>VST1MISL</v>
      </c>
      <c r="D836">
        <f>VST1MISL!C833</f>
        <v>8730.59</v>
      </c>
      <c r="E836" t="str">
        <f>VST1MSL!A833</f>
        <v>30.08.2012</v>
      </c>
      <c r="F836" t="str">
        <f>VST1MSL!B833</f>
        <v>VST1MSL</v>
      </c>
      <c r="G836">
        <f>VST1MSL!C833</f>
        <v>79838.97</v>
      </c>
    </row>
    <row r="837" spans="1:7">
      <c r="A837" s="1">
        <f t="shared" si="12"/>
        <v>41152</v>
      </c>
      <c r="B837" t="str">
        <f>VST1MISL!A834</f>
        <v>31.08.2012</v>
      </c>
      <c r="C837" t="str">
        <f>VST1MISL!B834</f>
        <v>VST1MISL</v>
      </c>
      <c r="D837">
        <f>VST1MISL!C834</f>
        <v>9062.7800000000007</v>
      </c>
      <c r="E837" t="str">
        <f>VST1MSL!A834</f>
        <v>31.08.2012</v>
      </c>
      <c r="F837" t="str">
        <f>VST1MSL!B834</f>
        <v>VST1MSL</v>
      </c>
      <c r="G837">
        <f>VST1MSL!C834</f>
        <v>78154.58</v>
      </c>
    </row>
    <row r="838" spans="1:7">
      <c r="A838" s="1">
        <f t="shared" ref="A838:A901" si="13">DATE(RIGHT(B838,4),MID(B838,4,2),LEFT(B838,2))</f>
        <v>41155</v>
      </c>
      <c r="B838" t="str">
        <f>VST1MISL!A835</f>
        <v>03.09.2012</v>
      </c>
      <c r="C838" t="str">
        <f>VST1MISL!B835</f>
        <v>VST1MISL</v>
      </c>
      <c r="D838">
        <f>VST1MISL!C835</f>
        <v>9124.02</v>
      </c>
      <c r="E838" t="str">
        <f>VST1MSL!A835</f>
        <v>03.09.2012</v>
      </c>
      <c r="F838" t="str">
        <f>VST1MSL!B835</f>
        <v>VST1MSL</v>
      </c>
      <c r="G838">
        <f>VST1MSL!C835</f>
        <v>77297.2</v>
      </c>
    </row>
    <row r="839" spans="1:7">
      <c r="A839" s="1">
        <f t="shared" si="13"/>
        <v>41156</v>
      </c>
      <c r="B839" t="str">
        <f>VST1MISL!A836</f>
        <v>04.09.2012</v>
      </c>
      <c r="C839" t="str">
        <f>VST1MISL!B836</f>
        <v>VST1MISL</v>
      </c>
      <c r="D839">
        <f>VST1MISL!C836</f>
        <v>8900.49</v>
      </c>
      <c r="E839" t="str">
        <f>VST1MSL!A836</f>
        <v>04.09.2012</v>
      </c>
      <c r="F839" t="str">
        <f>VST1MSL!B836</f>
        <v>VST1MSL</v>
      </c>
      <c r="G839">
        <f>VST1MSL!C836</f>
        <v>78882.649999999994</v>
      </c>
    </row>
    <row r="840" spans="1:7">
      <c r="A840" s="1">
        <f t="shared" si="13"/>
        <v>41157</v>
      </c>
      <c r="B840" t="str">
        <f>VST1MISL!A837</f>
        <v>05.09.2012</v>
      </c>
      <c r="C840" t="str">
        <f>VST1MISL!B837</f>
        <v>VST1MISL</v>
      </c>
      <c r="D840">
        <f>VST1MISL!C837</f>
        <v>9008.7199999999993</v>
      </c>
      <c r="E840" t="str">
        <f>VST1MSL!A837</f>
        <v>05.09.2012</v>
      </c>
      <c r="F840" t="str">
        <f>VST1MSL!B837</f>
        <v>VST1MSL</v>
      </c>
      <c r="G840">
        <f>VST1MSL!C837</f>
        <v>78408.45</v>
      </c>
    </row>
    <row r="841" spans="1:7">
      <c r="A841" s="1">
        <f t="shared" si="13"/>
        <v>41158</v>
      </c>
      <c r="B841" t="str">
        <f>VST1MISL!A838</f>
        <v>06.09.2012</v>
      </c>
      <c r="C841" t="str">
        <f>VST1MISL!B838</f>
        <v>VST1MISL</v>
      </c>
      <c r="D841">
        <f>VST1MISL!C838</f>
        <v>9758.32</v>
      </c>
      <c r="E841" t="str">
        <f>VST1MSL!A838</f>
        <v>06.09.2012</v>
      </c>
      <c r="F841" t="str">
        <f>VST1MSL!B838</f>
        <v>VST1MSL</v>
      </c>
      <c r="G841">
        <f>VST1MSL!C838</f>
        <v>72248.5</v>
      </c>
    </row>
    <row r="842" spans="1:7">
      <c r="A842" s="1">
        <f t="shared" si="13"/>
        <v>41159</v>
      </c>
      <c r="B842" t="str">
        <f>VST1MISL!A839</f>
        <v>07.09.2012</v>
      </c>
      <c r="C842" t="str">
        <f>VST1MISL!B839</f>
        <v>VST1MISL</v>
      </c>
      <c r="D842">
        <f>VST1MISL!C839</f>
        <v>10205.530000000001</v>
      </c>
      <c r="E842" t="str">
        <f>VST1MSL!A839</f>
        <v>07.09.2012</v>
      </c>
      <c r="F842" t="str">
        <f>VST1MSL!B839</f>
        <v>VST1MSL</v>
      </c>
      <c r="G842">
        <f>VST1MSL!C839</f>
        <v>70809.97</v>
      </c>
    </row>
    <row r="843" spans="1:7">
      <c r="A843" s="1">
        <f t="shared" si="13"/>
        <v>41162</v>
      </c>
      <c r="B843" t="str">
        <f>VST1MISL!A840</f>
        <v>10.09.2012</v>
      </c>
      <c r="C843" t="str">
        <f>VST1MISL!B840</f>
        <v>VST1MISL</v>
      </c>
      <c r="D843">
        <f>VST1MISL!C840</f>
        <v>10102.19</v>
      </c>
      <c r="E843" t="str">
        <f>VST1MSL!A840</f>
        <v>10.09.2012</v>
      </c>
      <c r="F843" t="str">
        <f>VST1MSL!B840</f>
        <v>VST1MSL</v>
      </c>
      <c r="G843">
        <f>VST1MSL!C840</f>
        <v>71315.520000000004</v>
      </c>
    </row>
    <row r="844" spans="1:7">
      <c r="A844" s="1">
        <f t="shared" si="13"/>
        <v>41163</v>
      </c>
      <c r="B844" t="str">
        <f>VST1MISL!A841</f>
        <v>11.09.2012</v>
      </c>
      <c r="C844" t="str">
        <f>VST1MISL!B841</f>
        <v>VST1MISL</v>
      </c>
      <c r="D844">
        <f>VST1MISL!C841</f>
        <v>10076.01</v>
      </c>
      <c r="E844" t="str">
        <f>VST1MSL!A841</f>
        <v>11.09.2012</v>
      </c>
      <c r="F844" t="str">
        <f>VST1MSL!B841</f>
        <v>VST1MSL</v>
      </c>
      <c r="G844">
        <f>VST1MSL!C841</f>
        <v>72155.94</v>
      </c>
    </row>
    <row r="845" spans="1:7">
      <c r="A845" s="1">
        <f t="shared" si="13"/>
        <v>41164</v>
      </c>
      <c r="B845" t="str">
        <f>VST1MISL!A842</f>
        <v>12.09.2012</v>
      </c>
      <c r="C845" t="str">
        <f>VST1MISL!B842</f>
        <v>VST1MISL</v>
      </c>
      <c r="D845">
        <f>VST1MISL!C842</f>
        <v>10335.07</v>
      </c>
      <c r="E845" t="str">
        <f>VST1MSL!A842</f>
        <v>12.09.2012</v>
      </c>
      <c r="F845" t="str">
        <f>VST1MSL!B842</f>
        <v>VST1MSL</v>
      </c>
      <c r="G845">
        <f>VST1MSL!C842</f>
        <v>70761.899999999994</v>
      </c>
    </row>
    <row r="846" spans="1:7">
      <c r="A846" s="1">
        <f t="shared" si="13"/>
        <v>41165</v>
      </c>
      <c r="B846" t="str">
        <f>VST1MISL!A843</f>
        <v>13.09.2012</v>
      </c>
      <c r="C846" t="str">
        <f>VST1MISL!B843</f>
        <v>VST1MISL</v>
      </c>
      <c r="D846">
        <f>VST1MISL!C843</f>
        <v>10196.07</v>
      </c>
      <c r="E846" t="str">
        <f>VST1MSL!A843</f>
        <v>13.09.2012</v>
      </c>
      <c r="F846" t="str">
        <f>VST1MSL!B843</f>
        <v>VST1MSL</v>
      </c>
      <c r="G846">
        <f>VST1MSL!C843</f>
        <v>71888.88</v>
      </c>
    </row>
    <row r="847" spans="1:7">
      <c r="A847" s="1">
        <f t="shared" si="13"/>
        <v>41166</v>
      </c>
      <c r="B847" t="str">
        <f>VST1MISL!A844</f>
        <v>14.09.2012</v>
      </c>
      <c r="C847" t="str">
        <f>VST1MISL!B844</f>
        <v>VST1MISL</v>
      </c>
      <c r="D847">
        <f>VST1MISL!C844</f>
        <v>10863.43</v>
      </c>
      <c r="E847" t="str">
        <f>VST1MSL!A844</f>
        <v>14.09.2012</v>
      </c>
      <c r="F847" t="str">
        <f>VST1MSL!B844</f>
        <v>VST1MSL</v>
      </c>
      <c r="G847">
        <f>VST1MSL!C844</f>
        <v>69802.75</v>
      </c>
    </row>
    <row r="848" spans="1:7">
      <c r="A848" s="1">
        <f t="shared" si="13"/>
        <v>41169</v>
      </c>
      <c r="B848" t="str">
        <f>VST1MISL!A845</f>
        <v>17.09.2012</v>
      </c>
      <c r="C848" t="str">
        <f>VST1MISL!B845</f>
        <v>VST1MISL</v>
      </c>
      <c r="D848">
        <f>VST1MISL!C845</f>
        <v>11170.23</v>
      </c>
      <c r="E848" t="str">
        <f>VST1MSL!A845</f>
        <v>17.09.2012</v>
      </c>
      <c r="F848" t="str">
        <f>VST1MSL!B845</f>
        <v>VST1MSL</v>
      </c>
      <c r="G848">
        <f>VST1MSL!C845</f>
        <v>67666.070000000007</v>
      </c>
    </row>
    <row r="849" spans="1:7">
      <c r="A849" s="1">
        <f t="shared" si="13"/>
        <v>41170</v>
      </c>
      <c r="B849" t="str">
        <f>VST1MISL!A846</f>
        <v>18.09.2012</v>
      </c>
      <c r="C849" t="str">
        <f>VST1MISL!B846</f>
        <v>VST1MISL</v>
      </c>
      <c r="D849">
        <f>VST1MISL!C846</f>
        <v>10980.79</v>
      </c>
      <c r="E849" t="str">
        <f>VST1MSL!A846</f>
        <v>18.09.2012</v>
      </c>
      <c r="F849" t="str">
        <f>VST1MSL!B846</f>
        <v>VST1MSL</v>
      </c>
      <c r="G849">
        <f>VST1MSL!C846</f>
        <v>67961.83</v>
      </c>
    </row>
    <row r="850" spans="1:7">
      <c r="A850" s="1">
        <f t="shared" si="13"/>
        <v>41171</v>
      </c>
      <c r="B850" t="str">
        <f>VST1MISL!A847</f>
        <v>19.09.2012</v>
      </c>
      <c r="C850" t="str">
        <f>VST1MISL!B847</f>
        <v>VST1MISL</v>
      </c>
      <c r="D850">
        <f>VST1MISL!C847</f>
        <v>11469.55</v>
      </c>
      <c r="E850" t="str">
        <f>VST1MSL!A847</f>
        <v>19.09.2012</v>
      </c>
      <c r="F850" t="str">
        <f>VST1MSL!B847</f>
        <v>VST1MSL</v>
      </c>
      <c r="G850">
        <f>VST1MSL!C847</f>
        <v>64943.78</v>
      </c>
    </row>
    <row r="851" spans="1:7">
      <c r="A851" s="1">
        <f t="shared" si="13"/>
        <v>41172</v>
      </c>
      <c r="B851" t="str">
        <f>VST1MISL!A848</f>
        <v>20.09.2012</v>
      </c>
      <c r="C851" t="str">
        <f>VST1MISL!B848</f>
        <v>VST1MISL</v>
      </c>
      <c r="D851">
        <f>VST1MISL!C848</f>
        <v>11415.79</v>
      </c>
      <c r="E851" t="str">
        <f>VST1MSL!A848</f>
        <v>20.09.2012</v>
      </c>
      <c r="F851" t="str">
        <f>VST1MSL!B848</f>
        <v>VST1MSL</v>
      </c>
      <c r="G851">
        <f>VST1MSL!C848</f>
        <v>64184.35</v>
      </c>
    </row>
    <row r="852" spans="1:7">
      <c r="A852" s="1">
        <f t="shared" si="13"/>
        <v>41173</v>
      </c>
      <c r="B852" t="str">
        <f>VST1MISL!A849</f>
        <v>21.09.2012</v>
      </c>
      <c r="C852" t="str">
        <f>VST1MISL!B849</f>
        <v>VST1MISL</v>
      </c>
      <c r="D852">
        <f>VST1MISL!C849</f>
        <v>11692.11</v>
      </c>
      <c r="E852" t="str">
        <f>VST1MSL!A849</f>
        <v>21.09.2012</v>
      </c>
      <c r="F852" t="str">
        <f>VST1MSL!B849</f>
        <v>VST1MSL</v>
      </c>
      <c r="G852">
        <f>VST1MSL!C849</f>
        <v>62967.5</v>
      </c>
    </row>
    <row r="853" spans="1:7">
      <c r="A853" s="1">
        <f t="shared" si="13"/>
        <v>41176</v>
      </c>
      <c r="B853" t="str">
        <f>VST1MISL!A850</f>
        <v>24.09.2012</v>
      </c>
      <c r="C853" t="str">
        <f>VST1MISL!B850</f>
        <v>VST1MISL</v>
      </c>
      <c r="D853">
        <f>VST1MISL!C850</f>
        <v>11670.9</v>
      </c>
      <c r="E853" t="str">
        <f>VST1MSL!A850</f>
        <v>24.09.2012</v>
      </c>
      <c r="F853" t="str">
        <f>VST1MSL!B850</f>
        <v>VST1MSL</v>
      </c>
      <c r="G853">
        <f>VST1MSL!C850</f>
        <v>62355.03</v>
      </c>
    </row>
    <row r="854" spans="1:7">
      <c r="A854" s="1">
        <f t="shared" si="13"/>
        <v>41177</v>
      </c>
      <c r="B854" t="str">
        <f>VST1MISL!A851</f>
        <v>25.09.2012</v>
      </c>
      <c r="C854" t="str">
        <f>VST1MISL!B851</f>
        <v>VST1MISL</v>
      </c>
      <c r="D854">
        <f>VST1MISL!C851</f>
        <v>11848.54</v>
      </c>
      <c r="E854" t="str">
        <f>VST1MSL!A851</f>
        <v>25.09.2012</v>
      </c>
      <c r="F854" t="str">
        <f>VST1MSL!B851</f>
        <v>VST1MSL</v>
      </c>
      <c r="G854">
        <f>VST1MSL!C851</f>
        <v>61846.27</v>
      </c>
    </row>
    <row r="855" spans="1:7">
      <c r="A855" s="1">
        <f t="shared" si="13"/>
        <v>41178</v>
      </c>
      <c r="B855" t="str">
        <f>VST1MISL!A852</f>
        <v>26.09.2012</v>
      </c>
      <c r="C855" t="str">
        <f>VST1MISL!B852</f>
        <v>VST1MISL</v>
      </c>
      <c r="D855">
        <f>VST1MISL!C852</f>
        <v>10781.74</v>
      </c>
      <c r="E855" t="str">
        <f>VST1MSL!A852</f>
        <v>26.09.2012</v>
      </c>
      <c r="F855" t="str">
        <f>VST1MSL!B852</f>
        <v>VST1MSL</v>
      </c>
      <c r="G855">
        <f>VST1MSL!C852</f>
        <v>66227.55</v>
      </c>
    </row>
    <row r="856" spans="1:7">
      <c r="A856" s="1">
        <f t="shared" si="13"/>
        <v>41179</v>
      </c>
      <c r="B856" t="str">
        <f>VST1MISL!A853</f>
        <v>27.09.2012</v>
      </c>
      <c r="C856" t="str">
        <f>VST1MISL!B853</f>
        <v>VST1MISL</v>
      </c>
      <c r="D856">
        <f>VST1MISL!C853</f>
        <v>10814.38</v>
      </c>
      <c r="E856" t="str">
        <f>VST1MSL!A853</f>
        <v>27.09.2012</v>
      </c>
      <c r="F856" t="str">
        <f>VST1MSL!B853</f>
        <v>VST1MSL</v>
      </c>
      <c r="G856">
        <f>VST1MSL!C853</f>
        <v>66235</v>
      </c>
    </row>
    <row r="857" spans="1:7">
      <c r="A857" s="1">
        <f t="shared" si="13"/>
        <v>41180</v>
      </c>
      <c r="B857" t="str">
        <f>VST1MISL!A854</f>
        <v>28.09.2012</v>
      </c>
      <c r="C857" t="str">
        <f>VST1MISL!B854</f>
        <v>VST1MISL</v>
      </c>
      <c r="D857">
        <f>VST1MISL!C854</f>
        <v>10680.17</v>
      </c>
      <c r="E857" t="str">
        <f>VST1MSL!A854</f>
        <v>28.09.2012</v>
      </c>
      <c r="F857" t="str">
        <f>VST1MSL!B854</f>
        <v>VST1MSL</v>
      </c>
      <c r="G857">
        <f>VST1MSL!C854</f>
        <v>67042.350000000006</v>
      </c>
    </row>
    <row r="858" spans="1:7">
      <c r="A858" s="1">
        <f t="shared" si="13"/>
        <v>41183</v>
      </c>
      <c r="B858" t="str">
        <f>VST1MISL!A855</f>
        <v>01.10.2012</v>
      </c>
      <c r="C858" t="str">
        <f>VST1MISL!B855</f>
        <v>VST1MISL</v>
      </c>
      <c r="D858">
        <f>VST1MISL!C855</f>
        <v>11026.16</v>
      </c>
      <c r="E858" t="str">
        <f>VST1MSL!A855</f>
        <v>01.10.2012</v>
      </c>
      <c r="F858" t="str">
        <f>VST1MSL!B855</f>
        <v>VST1MSL</v>
      </c>
      <c r="G858">
        <f>VST1MSL!C855</f>
        <v>65260.66</v>
      </c>
    </row>
    <row r="859" spans="1:7">
      <c r="A859" s="1">
        <f t="shared" si="13"/>
        <v>41184</v>
      </c>
      <c r="B859" t="str">
        <f>VST1MISL!A856</f>
        <v>02.10.2012</v>
      </c>
      <c r="C859" t="str">
        <f>VST1MISL!B856</f>
        <v>VST1MISL</v>
      </c>
      <c r="D859">
        <f>VST1MISL!C856</f>
        <v>11101.55</v>
      </c>
      <c r="E859" t="str">
        <f>VST1MSL!A856</f>
        <v>02.10.2012</v>
      </c>
      <c r="F859" t="str">
        <f>VST1MSL!B856</f>
        <v>VST1MSL</v>
      </c>
      <c r="G859">
        <f>VST1MSL!C856</f>
        <v>65104.18</v>
      </c>
    </row>
    <row r="860" spans="1:7">
      <c r="A860" s="1">
        <f t="shared" si="13"/>
        <v>41185</v>
      </c>
      <c r="B860" t="str">
        <f>VST1MISL!A857</f>
        <v>03.10.2012</v>
      </c>
      <c r="C860" t="str">
        <f>VST1MISL!B857</f>
        <v>VST1MISL</v>
      </c>
      <c r="D860">
        <f>VST1MISL!C857</f>
        <v>11199.29</v>
      </c>
      <c r="E860" t="str">
        <f>VST1MSL!A857</f>
        <v>03.10.2012</v>
      </c>
      <c r="F860" t="str">
        <f>VST1MSL!B857</f>
        <v>VST1MSL</v>
      </c>
      <c r="G860">
        <f>VST1MSL!C857</f>
        <v>64180.04</v>
      </c>
    </row>
    <row r="861" spans="1:7">
      <c r="A861" s="1">
        <f t="shared" si="13"/>
        <v>41186</v>
      </c>
      <c r="B861" t="str">
        <f>VST1MISL!A858</f>
        <v>04.10.2012</v>
      </c>
      <c r="C861" t="str">
        <f>VST1MISL!B858</f>
        <v>VST1MISL</v>
      </c>
      <c r="D861">
        <f>VST1MISL!C858</f>
        <v>11242.62</v>
      </c>
      <c r="E861" t="str">
        <f>VST1MSL!A858</f>
        <v>04.10.2012</v>
      </c>
      <c r="F861" t="str">
        <f>VST1MSL!B858</f>
        <v>VST1MSL</v>
      </c>
      <c r="G861">
        <f>VST1MSL!C858</f>
        <v>64948</v>
      </c>
    </row>
    <row r="862" spans="1:7">
      <c r="A862" s="1">
        <f t="shared" si="13"/>
        <v>41187</v>
      </c>
      <c r="B862" t="str">
        <f>VST1MISL!A859</f>
        <v>05.10.2012</v>
      </c>
      <c r="C862" t="str">
        <f>VST1MISL!B859</f>
        <v>VST1MISL</v>
      </c>
      <c r="D862">
        <f>VST1MISL!C859</f>
        <v>11688.83</v>
      </c>
      <c r="E862" t="str">
        <f>VST1MSL!A859</f>
        <v>05.10.2012</v>
      </c>
      <c r="F862" t="str">
        <f>VST1MSL!B859</f>
        <v>VST1MSL</v>
      </c>
      <c r="G862">
        <f>VST1MSL!C859</f>
        <v>62874.49</v>
      </c>
    </row>
    <row r="863" spans="1:7">
      <c r="A863" s="1">
        <f t="shared" si="13"/>
        <v>41190</v>
      </c>
      <c r="B863" t="str">
        <f>VST1MISL!A860</f>
        <v>08.10.2012</v>
      </c>
      <c r="C863" t="str">
        <f>VST1MISL!B860</f>
        <v>VST1MISL</v>
      </c>
      <c r="D863">
        <f>VST1MISL!C860</f>
        <v>11392.25</v>
      </c>
      <c r="E863" t="str">
        <f>VST1MSL!A860</f>
        <v>08.10.2012</v>
      </c>
      <c r="F863" t="str">
        <f>VST1MSL!B860</f>
        <v>VST1MSL</v>
      </c>
      <c r="G863">
        <f>VST1MSL!C860</f>
        <v>63573.599999999999</v>
      </c>
    </row>
    <row r="864" spans="1:7">
      <c r="A864" s="1">
        <f t="shared" si="13"/>
        <v>41191</v>
      </c>
      <c r="B864" t="str">
        <f>VST1MISL!A861</f>
        <v>09.10.2012</v>
      </c>
      <c r="C864" t="str">
        <f>VST1MISL!B861</f>
        <v>VST1MISL</v>
      </c>
      <c r="D864">
        <f>VST1MISL!C861</f>
        <v>11045.2</v>
      </c>
      <c r="E864" t="str">
        <f>VST1MSL!A861</f>
        <v>09.10.2012</v>
      </c>
      <c r="F864" t="str">
        <f>VST1MSL!B861</f>
        <v>VST1MSL</v>
      </c>
      <c r="G864">
        <f>VST1MSL!C861</f>
        <v>64767.56</v>
      </c>
    </row>
    <row r="865" spans="1:7">
      <c r="A865" s="1">
        <f t="shared" si="13"/>
        <v>41192</v>
      </c>
      <c r="B865" t="str">
        <f>VST1MISL!A862</f>
        <v>10.10.2012</v>
      </c>
      <c r="C865" t="str">
        <f>VST1MISL!B862</f>
        <v>VST1MISL</v>
      </c>
      <c r="D865">
        <f>VST1MISL!C862</f>
        <v>11074.4</v>
      </c>
      <c r="E865" t="str">
        <f>VST1MSL!A862</f>
        <v>10.10.2012</v>
      </c>
      <c r="F865" t="str">
        <f>VST1MSL!B862</f>
        <v>VST1MSL</v>
      </c>
      <c r="G865">
        <f>VST1MSL!C862</f>
        <v>64604.91</v>
      </c>
    </row>
    <row r="866" spans="1:7">
      <c r="A866" s="1">
        <f t="shared" si="13"/>
        <v>41193</v>
      </c>
      <c r="B866" t="str">
        <f>VST1MISL!A863</f>
        <v>11.10.2012</v>
      </c>
      <c r="C866" t="str">
        <f>VST1MISL!B863</f>
        <v>VST1MISL</v>
      </c>
      <c r="D866">
        <f>VST1MISL!C863</f>
        <v>11483.8</v>
      </c>
      <c r="E866" t="str">
        <f>VST1MSL!A863</f>
        <v>11.10.2012</v>
      </c>
      <c r="F866" t="str">
        <f>VST1MSL!B863</f>
        <v>VST1MSL</v>
      </c>
      <c r="G866">
        <f>VST1MSL!C863</f>
        <v>62615.99</v>
      </c>
    </row>
    <row r="867" spans="1:7">
      <c r="A867" s="1">
        <f t="shared" si="13"/>
        <v>41194</v>
      </c>
      <c r="B867" t="str">
        <f>VST1MISL!A864</f>
        <v>12.10.2012</v>
      </c>
      <c r="C867" t="str">
        <f>VST1MISL!B864</f>
        <v>VST1MISL</v>
      </c>
      <c r="D867">
        <f>VST1MISL!C864</f>
        <v>11458.89</v>
      </c>
      <c r="E867" t="str">
        <f>VST1MSL!A864</f>
        <v>12.10.2012</v>
      </c>
      <c r="F867" t="str">
        <f>VST1MSL!B864</f>
        <v>VST1MSL</v>
      </c>
      <c r="G867">
        <f>VST1MSL!C864</f>
        <v>62959.040000000001</v>
      </c>
    </row>
    <row r="868" spans="1:7">
      <c r="A868" s="1">
        <f t="shared" si="13"/>
        <v>41197</v>
      </c>
      <c r="B868" t="str">
        <f>VST1MISL!A865</f>
        <v>15.10.2012</v>
      </c>
      <c r="C868" t="str">
        <f>VST1MISL!B865</f>
        <v>VST1MISL</v>
      </c>
      <c r="D868">
        <f>VST1MISL!C865</f>
        <v>11516.93</v>
      </c>
      <c r="E868" t="str">
        <f>VST1MSL!A865</f>
        <v>15.10.2012</v>
      </c>
      <c r="F868" t="str">
        <f>VST1MSL!B865</f>
        <v>VST1MSL</v>
      </c>
      <c r="G868">
        <f>VST1MSL!C865</f>
        <v>62325.58</v>
      </c>
    </row>
    <row r="869" spans="1:7">
      <c r="A869" s="1">
        <f t="shared" si="13"/>
        <v>41198</v>
      </c>
      <c r="B869" t="str">
        <f>VST1MISL!A866</f>
        <v>16.10.2012</v>
      </c>
      <c r="C869" t="str">
        <f>VST1MISL!B866</f>
        <v>VST1MISL</v>
      </c>
      <c r="D869">
        <f>VST1MISL!C866</f>
        <v>12041.91</v>
      </c>
      <c r="E869" t="str">
        <f>VST1MSL!A866</f>
        <v>16.10.2012</v>
      </c>
      <c r="F869" t="str">
        <f>VST1MSL!B866</f>
        <v>VST1MSL</v>
      </c>
      <c r="G869">
        <f>VST1MSL!C866</f>
        <v>60305.11</v>
      </c>
    </row>
    <row r="870" spans="1:7">
      <c r="A870" s="1">
        <f t="shared" si="13"/>
        <v>41199</v>
      </c>
      <c r="B870" t="str">
        <f>VST1MISL!A867</f>
        <v>17.10.2012</v>
      </c>
      <c r="C870" t="str">
        <f>VST1MISL!B867</f>
        <v>VST1MISL</v>
      </c>
      <c r="D870">
        <f>VST1MISL!C867</f>
        <v>12357.33</v>
      </c>
      <c r="E870" t="str">
        <f>VST1MSL!A867</f>
        <v>17.10.2012</v>
      </c>
      <c r="F870" t="str">
        <f>VST1MSL!B867</f>
        <v>VST1MSL</v>
      </c>
      <c r="G870">
        <f>VST1MSL!C867</f>
        <v>59622.23</v>
      </c>
    </row>
    <row r="871" spans="1:7">
      <c r="A871" s="1">
        <f t="shared" si="13"/>
        <v>41200</v>
      </c>
      <c r="B871" t="str">
        <f>VST1MISL!A868</f>
        <v>18.10.2012</v>
      </c>
      <c r="C871" t="str">
        <f>VST1MISL!B868</f>
        <v>VST1MISL</v>
      </c>
      <c r="D871">
        <f>VST1MISL!C868</f>
        <v>12482.1</v>
      </c>
      <c r="E871" t="str">
        <f>VST1MSL!A868</f>
        <v>18.10.2012</v>
      </c>
      <c r="F871" t="str">
        <f>VST1MSL!B868</f>
        <v>VST1MSL</v>
      </c>
      <c r="G871">
        <f>VST1MSL!C868</f>
        <v>58747.6</v>
      </c>
    </row>
    <row r="872" spans="1:7">
      <c r="A872" s="1">
        <f t="shared" si="13"/>
        <v>41201</v>
      </c>
      <c r="B872" t="str">
        <f>VST1MISL!A869</f>
        <v>19.10.2012</v>
      </c>
      <c r="C872" t="str">
        <f>VST1MISL!B869</f>
        <v>VST1MISL</v>
      </c>
      <c r="D872">
        <f>VST1MISL!C869</f>
        <v>12262.99</v>
      </c>
      <c r="E872" t="str">
        <f>VST1MSL!A869</f>
        <v>19.10.2012</v>
      </c>
      <c r="F872" t="str">
        <f>VST1MSL!B869</f>
        <v>VST1MSL</v>
      </c>
      <c r="G872">
        <f>VST1MSL!C869</f>
        <v>59219.73</v>
      </c>
    </row>
    <row r="873" spans="1:7">
      <c r="A873" s="1">
        <f t="shared" si="13"/>
        <v>41204</v>
      </c>
      <c r="B873" t="str">
        <f>VST1MISL!A870</f>
        <v>22.10.2012</v>
      </c>
      <c r="C873" t="str">
        <f>VST1MISL!B870</f>
        <v>VST1MISL</v>
      </c>
      <c r="D873">
        <f>VST1MISL!C870</f>
        <v>12247.28</v>
      </c>
      <c r="E873" t="str">
        <f>VST1MSL!A870</f>
        <v>22.10.2012</v>
      </c>
      <c r="F873" t="str">
        <f>VST1MSL!B870</f>
        <v>VST1MSL</v>
      </c>
      <c r="G873">
        <f>VST1MSL!C870</f>
        <v>59643.77</v>
      </c>
    </row>
    <row r="874" spans="1:7">
      <c r="A874" s="1">
        <f t="shared" si="13"/>
        <v>41205</v>
      </c>
      <c r="B874" t="str">
        <f>VST1MISL!A871</f>
        <v>23.10.2012</v>
      </c>
      <c r="C874" t="str">
        <f>VST1MISL!B871</f>
        <v>VST1MISL</v>
      </c>
      <c r="D874">
        <f>VST1MISL!C871</f>
        <v>11643.1</v>
      </c>
      <c r="E874" t="str">
        <f>VST1MSL!A871</f>
        <v>23.10.2012</v>
      </c>
      <c r="F874" t="str">
        <f>VST1MSL!B871</f>
        <v>VST1MSL</v>
      </c>
      <c r="G874">
        <f>VST1MSL!C871</f>
        <v>61592.03</v>
      </c>
    </row>
    <row r="875" spans="1:7">
      <c r="A875" s="1">
        <f t="shared" si="13"/>
        <v>41206</v>
      </c>
      <c r="B875" t="str">
        <f>VST1MISL!A872</f>
        <v>24.10.2012</v>
      </c>
      <c r="C875" t="str">
        <f>VST1MISL!B872</f>
        <v>VST1MISL</v>
      </c>
      <c r="D875">
        <f>VST1MISL!C872</f>
        <v>11596.52</v>
      </c>
      <c r="E875" t="str">
        <f>VST1MSL!A872</f>
        <v>24.10.2012</v>
      </c>
      <c r="F875" t="str">
        <f>VST1MSL!B872</f>
        <v>VST1MSL</v>
      </c>
      <c r="G875">
        <f>VST1MSL!C872</f>
        <v>61875.18</v>
      </c>
    </row>
    <row r="876" spans="1:7">
      <c r="A876" s="1">
        <f t="shared" si="13"/>
        <v>41207</v>
      </c>
      <c r="B876" t="str">
        <f>VST1MISL!A873</f>
        <v>25.10.2012</v>
      </c>
      <c r="C876" t="str">
        <f>VST1MISL!B873</f>
        <v>VST1MISL</v>
      </c>
      <c r="D876">
        <f>VST1MISL!C873</f>
        <v>11768.71</v>
      </c>
      <c r="E876" t="str">
        <f>VST1MSL!A873</f>
        <v>25.10.2012</v>
      </c>
      <c r="F876" t="str">
        <f>VST1MSL!B873</f>
        <v>VST1MSL</v>
      </c>
      <c r="G876">
        <f>VST1MSL!C873</f>
        <v>60831.12</v>
      </c>
    </row>
    <row r="877" spans="1:7">
      <c r="A877" s="1">
        <f t="shared" si="13"/>
        <v>41208</v>
      </c>
      <c r="B877" t="str">
        <f>VST1MISL!A874</f>
        <v>26.10.2012</v>
      </c>
      <c r="C877" t="str">
        <f>VST1MISL!B874</f>
        <v>VST1MISL</v>
      </c>
      <c r="D877">
        <f>VST1MISL!C874</f>
        <v>11852.5</v>
      </c>
      <c r="E877" t="str">
        <f>VST1MSL!A874</f>
        <v>26.10.2012</v>
      </c>
      <c r="F877" t="str">
        <f>VST1MSL!B874</f>
        <v>VST1MSL</v>
      </c>
      <c r="G877">
        <f>VST1MSL!C874</f>
        <v>60125.15</v>
      </c>
    </row>
    <row r="878" spans="1:7">
      <c r="A878" s="1">
        <f t="shared" si="13"/>
        <v>41211</v>
      </c>
      <c r="B878" t="str">
        <f>VST1MISL!A875</f>
        <v>29.10.2012</v>
      </c>
      <c r="C878" t="str">
        <f>VST1MISL!B875</f>
        <v>VST1MISL</v>
      </c>
      <c r="D878">
        <f>VST1MISL!C875</f>
        <v>11809.42</v>
      </c>
      <c r="E878" t="str">
        <f>VST1MSL!A875</f>
        <v>29.10.2012</v>
      </c>
      <c r="F878" t="str">
        <f>VST1MSL!B875</f>
        <v>VST1MSL</v>
      </c>
      <c r="G878">
        <f>VST1MSL!C875</f>
        <v>60086.65</v>
      </c>
    </row>
    <row r="879" spans="1:7">
      <c r="A879" s="1">
        <f t="shared" si="13"/>
        <v>41212</v>
      </c>
      <c r="B879" t="str">
        <f>VST1MISL!A876</f>
        <v>30.10.2012</v>
      </c>
      <c r="C879" t="str">
        <f>VST1MISL!B876</f>
        <v>VST1MISL</v>
      </c>
      <c r="D879">
        <f>VST1MISL!C876</f>
        <v>12157.74</v>
      </c>
      <c r="E879" t="str">
        <f>VST1MSL!A876</f>
        <v>30.10.2012</v>
      </c>
      <c r="F879" t="str">
        <f>VST1MSL!B876</f>
        <v>VST1MSL</v>
      </c>
      <c r="G879">
        <f>VST1MSL!C876</f>
        <v>58970.97</v>
      </c>
    </row>
    <row r="880" spans="1:7">
      <c r="A880" s="1">
        <f t="shared" si="13"/>
        <v>41213</v>
      </c>
      <c r="B880" t="str">
        <f>VST1MISL!A877</f>
        <v>31.10.2012</v>
      </c>
      <c r="C880" t="str">
        <f>VST1MISL!B877</f>
        <v>VST1MISL</v>
      </c>
      <c r="D880">
        <f>VST1MISL!C877</f>
        <v>12166.47</v>
      </c>
      <c r="E880" t="str">
        <f>VST1MSL!A877</f>
        <v>31.10.2012</v>
      </c>
      <c r="F880" t="str">
        <f>VST1MSL!B877</f>
        <v>VST1MSL</v>
      </c>
      <c r="G880">
        <f>VST1MSL!C877</f>
        <v>58720.11</v>
      </c>
    </row>
    <row r="881" spans="1:7">
      <c r="A881" s="1">
        <f t="shared" si="13"/>
        <v>41214</v>
      </c>
      <c r="B881" t="str">
        <f>VST1MISL!A878</f>
        <v>01.11.2012</v>
      </c>
      <c r="C881" t="str">
        <f>VST1MISL!B878</f>
        <v>VST1MISL</v>
      </c>
      <c r="D881">
        <f>VST1MISL!C878</f>
        <v>12599.63</v>
      </c>
      <c r="E881" t="str">
        <f>VST1MSL!A878</f>
        <v>01.11.2012</v>
      </c>
      <c r="F881" t="str">
        <f>VST1MSL!B878</f>
        <v>VST1MSL</v>
      </c>
      <c r="G881">
        <f>VST1MSL!C878</f>
        <v>56425.88</v>
      </c>
    </row>
    <row r="882" spans="1:7">
      <c r="A882" s="1">
        <f t="shared" si="13"/>
        <v>41215</v>
      </c>
      <c r="B882" t="str">
        <f>VST1MISL!A879</f>
        <v>02.11.2012</v>
      </c>
      <c r="C882" t="str">
        <f>VST1MISL!B879</f>
        <v>VST1MISL</v>
      </c>
      <c r="D882">
        <f>VST1MISL!C879</f>
        <v>12678.69</v>
      </c>
      <c r="E882" t="str">
        <f>VST1MSL!A879</f>
        <v>02.11.2012</v>
      </c>
      <c r="F882" t="str">
        <f>VST1MSL!B879</f>
        <v>VST1MSL</v>
      </c>
      <c r="G882">
        <f>VST1MSL!C879</f>
        <v>55237.2</v>
      </c>
    </row>
    <row r="883" spans="1:7">
      <c r="A883" s="1">
        <f t="shared" si="13"/>
        <v>41218</v>
      </c>
      <c r="B883" t="str">
        <f>VST1MISL!A880</f>
        <v>05.11.2012</v>
      </c>
      <c r="C883" t="str">
        <f>VST1MISL!B880</f>
        <v>VST1MISL</v>
      </c>
      <c r="D883">
        <f>VST1MISL!C880</f>
        <v>12381.46</v>
      </c>
      <c r="E883" t="str">
        <f>VST1MSL!A880</f>
        <v>05.11.2012</v>
      </c>
      <c r="F883" t="str">
        <f>VST1MSL!B880</f>
        <v>VST1MSL</v>
      </c>
      <c r="G883">
        <f>VST1MSL!C880</f>
        <v>55982.38</v>
      </c>
    </row>
    <row r="884" spans="1:7">
      <c r="A884" s="1">
        <f t="shared" si="13"/>
        <v>41219</v>
      </c>
      <c r="B884" t="str">
        <f>VST1MISL!A881</f>
        <v>06.11.2012</v>
      </c>
      <c r="C884" t="str">
        <f>VST1MISL!B881</f>
        <v>VST1MISL</v>
      </c>
      <c r="D884">
        <f>VST1MISL!C881</f>
        <v>12626.04</v>
      </c>
      <c r="E884" t="str">
        <f>VST1MSL!A881</f>
        <v>06.11.2012</v>
      </c>
      <c r="F884" t="str">
        <f>VST1MSL!B881</f>
        <v>VST1MSL</v>
      </c>
      <c r="G884">
        <f>VST1MSL!C881</f>
        <v>55027.42</v>
      </c>
    </row>
    <row r="885" spans="1:7">
      <c r="A885" s="1">
        <f t="shared" si="13"/>
        <v>41220</v>
      </c>
      <c r="B885" t="str">
        <f>VST1MISL!A882</f>
        <v>07.11.2012</v>
      </c>
      <c r="C885" t="str">
        <f>VST1MISL!B882</f>
        <v>VST1MISL</v>
      </c>
      <c r="D885">
        <f>VST1MISL!C882</f>
        <v>11905.99</v>
      </c>
      <c r="E885" t="str">
        <f>VST1MSL!A882</f>
        <v>07.11.2012</v>
      </c>
      <c r="F885" t="str">
        <f>VST1MSL!B882</f>
        <v>VST1MSL</v>
      </c>
      <c r="G885">
        <f>VST1MSL!C882</f>
        <v>57733.36</v>
      </c>
    </row>
    <row r="886" spans="1:7">
      <c r="A886" s="1">
        <f t="shared" si="13"/>
        <v>41221</v>
      </c>
      <c r="B886" t="str">
        <f>VST1MISL!A883</f>
        <v>08.11.2012</v>
      </c>
      <c r="C886" t="str">
        <f>VST1MISL!B883</f>
        <v>VST1MISL</v>
      </c>
      <c r="D886">
        <f>VST1MISL!C883</f>
        <v>11785.68</v>
      </c>
      <c r="E886" t="str">
        <f>VST1MSL!A883</f>
        <v>08.11.2012</v>
      </c>
      <c r="F886" t="str">
        <f>VST1MSL!B883</f>
        <v>VST1MSL</v>
      </c>
      <c r="G886">
        <f>VST1MSL!C883</f>
        <v>58053.06</v>
      </c>
    </row>
    <row r="887" spans="1:7">
      <c r="A887" s="1">
        <f t="shared" si="13"/>
        <v>41222</v>
      </c>
      <c r="B887" t="str">
        <f>VST1MISL!A884</f>
        <v>09.11.2012</v>
      </c>
      <c r="C887" t="str">
        <f>VST1MISL!B884</f>
        <v>VST1MISL</v>
      </c>
      <c r="D887">
        <f>VST1MISL!C884</f>
        <v>11721.87</v>
      </c>
      <c r="E887" t="str">
        <f>VST1MSL!A884</f>
        <v>09.11.2012</v>
      </c>
      <c r="F887" t="str">
        <f>VST1MSL!B884</f>
        <v>VST1MSL</v>
      </c>
      <c r="G887">
        <f>VST1MSL!C884</f>
        <v>58176.92</v>
      </c>
    </row>
    <row r="888" spans="1:7">
      <c r="A888" s="1">
        <f t="shared" si="13"/>
        <v>41225</v>
      </c>
      <c r="B888" t="str">
        <f>VST1MISL!A885</f>
        <v>12.11.2012</v>
      </c>
      <c r="C888" t="str">
        <f>VST1MISL!B885</f>
        <v>VST1MISL</v>
      </c>
      <c r="D888">
        <f>VST1MISL!C885</f>
        <v>11831.6</v>
      </c>
      <c r="E888" t="str">
        <f>VST1MSL!A885</f>
        <v>12.11.2012</v>
      </c>
      <c r="F888" t="str">
        <f>VST1MSL!B885</f>
        <v>VST1MSL</v>
      </c>
      <c r="G888">
        <f>VST1MSL!C885</f>
        <v>57628.02</v>
      </c>
    </row>
    <row r="889" spans="1:7">
      <c r="A889" s="1">
        <f t="shared" si="13"/>
        <v>41226</v>
      </c>
      <c r="B889" t="str">
        <f>VST1MISL!A886</f>
        <v>13.11.2012</v>
      </c>
      <c r="C889" t="str">
        <f>VST1MISL!B886</f>
        <v>VST1MISL</v>
      </c>
      <c r="D889">
        <f>VST1MISL!C886</f>
        <v>12053.59</v>
      </c>
      <c r="E889" t="str">
        <f>VST1MSL!A886</f>
        <v>13.11.2012</v>
      </c>
      <c r="F889" t="str">
        <f>VST1MSL!B886</f>
        <v>VST1MSL</v>
      </c>
      <c r="G889">
        <f>VST1MSL!C886</f>
        <v>56534.62</v>
      </c>
    </row>
    <row r="890" spans="1:7">
      <c r="A890" s="1">
        <f t="shared" si="13"/>
        <v>41227</v>
      </c>
      <c r="B890" t="str">
        <f>VST1MISL!A887</f>
        <v>14.11.2012</v>
      </c>
      <c r="C890" t="str">
        <f>VST1MISL!B887</f>
        <v>VST1MISL</v>
      </c>
      <c r="D890">
        <f>VST1MISL!C887</f>
        <v>12148.12</v>
      </c>
      <c r="E890" t="str">
        <f>VST1MSL!A887</f>
        <v>14.11.2012</v>
      </c>
      <c r="F890" t="str">
        <f>VST1MSL!B887</f>
        <v>VST1MSL</v>
      </c>
      <c r="G890">
        <f>VST1MSL!C887</f>
        <v>56235.63</v>
      </c>
    </row>
    <row r="891" spans="1:7">
      <c r="A891" s="1">
        <f t="shared" si="13"/>
        <v>41228</v>
      </c>
      <c r="B891" t="str">
        <f>VST1MISL!A888</f>
        <v>15.11.2012</v>
      </c>
      <c r="C891" t="str">
        <f>VST1MISL!B888</f>
        <v>VST1MISL</v>
      </c>
      <c r="D891">
        <f>VST1MISL!C888</f>
        <v>12077.53</v>
      </c>
      <c r="E891" t="str">
        <f>VST1MSL!A888</f>
        <v>15.11.2012</v>
      </c>
      <c r="F891" t="str">
        <f>VST1MSL!B888</f>
        <v>VST1MSL</v>
      </c>
      <c r="G891">
        <f>VST1MSL!C888</f>
        <v>57113.85</v>
      </c>
    </row>
    <row r="892" spans="1:7">
      <c r="A892" s="1">
        <f t="shared" si="13"/>
        <v>41229</v>
      </c>
      <c r="B892" t="str">
        <f>VST1MISL!A889</f>
        <v>16.11.2012</v>
      </c>
      <c r="C892" t="str">
        <f>VST1MISL!B889</f>
        <v>VST1MISL</v>
      </c>
      <c r="D892">
        <f>VST1MISL!C889</f>
        <v>11865.72</v>
      </c>
      <c r="E892" t="str">
        <f>VST1MSL!A889</f>
        <v>16.11.2012</v>
      </c>
      <c r="F892" t="str">
        <f>VST1MSL!B889</f>
        <v>VST1MSL</v>
      </c>
      <c r="G892">
        <f>VST1MSL!C889</f>
        <v>57318.79</v>
      </c>
    </row>
    <row r="893" spans="1:7">
      <c r="A893" s="1">
        <f t="shared" si="13"/>
        <v>41232</v>
      </c>
      <c r="B893" t="str">
        <f>VST1MISL!A890</f>
        <v>19.11.2012</v>
      </c>
      <c r="C893" t="str">
        <f>VST1MISL!B890</f>
        <v>VST1MISL</v>
      </c>
      <c r="D893">
        <f>VST1MISL!C890</f>
        <v>12745.7</v>
      </c>
      <c r="E893" t="str">
        <f>VST1MSL!A890</f>
        <v>19.11.2012</v>
      </c>
      <c r="F893" t="str">
        <f>VST1MSL!B890</f>
        <v>VST1MSL</v>
      </c>
      <c r="G893">
        <f>VST1MSL!C890</f>
        <v>53983.41</v>
      </c>
    </row>
    <row r="894" spans="1:7">
      <c r="A894" s="1">
        <f t="shared" si="13"/>
        <v>41233</v>
      </c>
      <c r="B894" t="str">
        <f>VST1MISL!A891</f>
        <v>20.11.2012</v>
      </c>
      <c r="C894" t="str">
        <f>VST1MISL!B891</f>
        <v>VST1MISL</v>
      </c>
      <c r="D894">
        <f>VST1MISL!C891</f>
        <v>13011.68</v>
      </c>
      <c r="E894" t="str">
        <f>VST1MSL!A891</f>
        <v>20.11.2012</v>
      </c>
      <c r="F894" t="str">
        <f>VST1MSL!B891</f>
        <v>VST1MSL</v>
      </c>
      <c r="G894">
        <f>VST1MSL!C891</f>
        <v>52737.97</v>
      </c>
    </row>
    <row r="895" spans="1:7">
      <c r="A895" s="1">
        <f t="shared" si="13"/>
        <v>41234</v>
      </c>
      <c r="B895" t="str">
        <f>VST1MISL!A892</f>
        <v>21.11.2012</v>
      </c>
      <c r="C895" t="str">
        <f>VST1MISL!B892</f>
        <v>VST1MISL</v>
      </c>
      <c r="D895">
        <f>VST1MISL!C892</f>
        <v>13487.7</v>
      </c>
      <c r="E895" t="str">
        <f>VST1MSL!A892</f>
        <v>21.11.2012</v>
      </c>
      <c r="F895" t="str">
        <f>VST1MSL!B892</f>
        <v>VST1MSL</v>
      </c>
      <c r="G895">
        <f>VST1MSL!C892</f>
        <v>50926.2</v>
      </c>
    </row>
    <row r="896" spans="1:7">
      <c r="A896" s="1">
        <f t="shared" si="13"/>
        <v>41235</v>
      </c>
      <c r="B896" t="str">
        <f>VST1MISL!A893</f>
        <v>22.11.2012</v>
      </c>
      <c r="C896" t="str">
        <f>VST1MISL!B893</f>
        <v>VST1MISL</v>
      </c>
      <c r="D896">
        <f>VST1MISL!C893</f>
        <v>13729.22</v>
      </c>
      <c r="E896" t="str">
        <f>VST1MSL!A893</f>
        <v>22.11.2012</v>
      </c>
      <c r="F896" t="str">
        <f>VST1MSL!B893</f>
        <v>VST1MSL</v>
      </c>
      <c r="G896">
        <f>VST1MSL!C893</f>
        <v>50525.85</v>
      </c>
    </row>
    <row r="897" spans="1:7">
      <c r="A897" s="1">
        <f t="shared" si="13"/>
        <v>41236</v>
      </c>
      <c r="B897" t="str">
        <f>VST1MISL!A894</f>
        <v>23.11.2012</v>
      </c>
      <c r="C897" t="str">
        <f>VST1MISL!B894</f>
        <v>VST1MISL</v>
      </c>
      <c r="D897">
        <f>VST1MISL!C894</f>
        <v>13671.97</v>
      </c>
      <c r="E897" t="str">
        <f>VST1MSL!A894</f>
        <v>23.11.2012</v>
      </c>
      <c r="F897" t="str">
        <f>VST1MSL!B894</f>
        <v>VST1MSL</v>
      </c>
      <c r="G897">
        <f>VST1MSL!C894</f>
        <v>51298.080000000002</v>
      </c>
    </row>
    <row r="898" spans="1:7">
      <c r="A898" s="1">
        <f t="shared" si="13"/>
        <v>41239</v>
      </c>
      <c r="B898" t="str">
        <f>VST1MISL!A895</f>
        <v>26.11.2012</v>
      </c>
      <c r="C898" t="str">
        <f>VST1MISL!B895</f>
        <v>VST1MISL</v>
      </c>
      <c r="D898">
        <f>VST1MISL!C895</f>
        <v>13611.94</v>
      </c>
      <c r="E898" t="str">
        <f>VST1MSL!A895</f>
        <v>26.11.2012</v>
      </c>
      <c r="F898" t="str">
        <f>VST1MSL!B895</f>
        <v>VST1MSL</v>
      </c>
      <c r="G898">
        <f>VST1MSL!C895</f>
        <v>51560.6</v>
      </c>
    </row>
    <row r="899" spans="1:7">
      <c r="A899" s="1">
        <f t="shared" si="13"/>
        <v>41240</v>
      </c>
      <c r="B899" t="str">
        <f>VST1MISL!A896</f>
        <v>27.11.2012</v>
      </c>
      <c r="C899" t="str">
        <f>VST1MISL!B896</f>
        <v>VST1MISL</v>
      </c>
      <c r="D899">
        <f>VST1MISL!C896</f>
        <v>13748.63</v>
      </c>
      <c r="E899" t="str">
        <f>VST1MSL!A896</f>
        <v>27.11.2012</v>
      </c>
      <c r="F899" t="str">
        <f>VST1MSL!B896</f>
        <v>VST1MSL</v>
      </c>
      <c r="G899">
        <f>VST1MSL!C896</f>
        <v>50747.040000000001</v>
      </c>
    </row>
    <row r="900" spans="1:7">
      <c r="A900" s="1">
        <f t="shared" si="13"/>
        <v>41241</v>
      </c>
      <c r="B900" t="str">
        <f>VST1MISL!A897</f>
        <v>28.11.2012</v>
      </c>
      <c r="C900" t="str">
        <f>VST1MISL!B897</f>
        <v>VST1MISL</v>
      </c>
      <c r="D900">
        <f>VST1MISL!C897</f>
        <v>14056.74</v>
      </c>
      <c r="E900" t="str">
        <f>VST1MSL!A897</f>
        <v>28.11.2012</v>
      </c>
      <c r="F900" t="str">
        <f>VST1MSL!B897</f>
        <v>VST1MSL</v>
      </c>
      <c r="G900">
        <f>VST1MSL!C897</f>
        <v>49428.99</v>
      </c>
    </row>
    <row r="901" spans="1:7">
      <c r="A901" s="1">
        <f t="shared" si="13"/>
        <v>41242</v>
      </c>
      <c r="B901" t="str">
        <f>VST1MISL!A898</f>
        <v>29.11.2012</v>
      </c>
      <c r="C901" t="str">
        <f>VST1MISL!B898</f>
        <v>VST1MISL</v>
      </c>
      <c r="D901">
        <f>VST1MISL!C898</f>
        <v>14551.58</v>
      </c>
      <c r="E901" t="str">
        <f>VST1MSL!A898</f>
        <v>29.11.2012</v>
      </c>
      <c r="F901" t="str">
        <f>VST1MSL!B898</f>
        <v>VST1MSL</v>
      </c>
      <c r="G901">
        <f>VST1MSL!C898</f>
        <v>48205.33</v>
      </c>
    </row>
    <row r="902" spans="1:7">
      <c r="A902" s="1">
        <f t="shared" ref="A902:A965" si="14">DATE(RIGHT(B902,4),MID(B902,4,2),LEFT(B902,2))</f>
        <v>41243</v>
      </c>
      <c r="B902" t="str">
        <f>VST1MISL!A899</f>
        <v>30.11.2012</v>
      </c>
      <c r="C902" t="str">
        <f>VST1MISL!B899</f>
        <v>VST1MISL</v>
      </c>
      <c r="D902">
        <f>VST1MISL!C899</f>
        <v>14657.83</v>
      </c>
      <c r="E902" t="str">
        <f>VST1MSL!A899</f>
        <v>30.11.2012</v>
      </c>
      <c r="F902" t="str">
        <f>VST1MSL!B899</f>
        <v>VST1MSL</v>
      </c>
      <c r="G902">
        <f>VST1MSL!C899</f>
        <v>48044.77</v>
      </c>
    </row>
    <row r="903" spans="1:7">
      <c r="A903" s="1">
        <f t="shared" si="14"/>
        <v>41246</v>
      </c>
      <c r="B903" t="str">
        <f>VST1MISL!A900</f>
        <v>03.12.2012</v>
      </c>
      <c r="C903" t="str">
        <f>VST1MISL!B900</f>
        <v>VST1MISL</v>
      </c>
      <c r="D903">
        <f>VST1MISL!C900</f>
        <v>14853.4</v>
      </c>
      <c r="E903" t="str">
        <f>VST1MSL!A900</f>
        <v>03.12.2012</v>
      </c>
      <c r="F903" t="str">
        <f>VST1MSL!B900</f>
        <v>VST1MSL</v>
      </c>
      <c r="G903">
        <f>VST1MSL!C900</f>
        <v>47868.41</v>
      </c>
    </row>
    <row r="904" spans="1:7">
      <c r="A904" s="1">
        <f t="shared" si="14"/>
        <v>41247</v>
      </c>
      <c r="B904" t="str">
        <f>VST1MISL!A901</f>
        <v>04.12.2012</v>
      </c>
      <c r="C904" t="str">
        <f>VST1MISL!B901</f>
        <v>VST1MISL</v>
      </c>
      <c r="D904">
        <f>VST1MISL!C901</f>
        <v>14853.78</v>
      </c>
      <c r="E904" t="str">
        <f>VST1MSL!A901</f>
        <v>04.12.2012</v>
      </c>
      <c r="F904" t="str">
        <f>VST1MSL!B901</f>
        <v>VST1MSL</v>
      </c>
      <c r="G904">
        <f>VST1MSL!C901</f>
        <v>47958.51</v>
      </c>
    </row>
    <row r="905" spans="1:7">
      <c r="A905" s="1">
        <f t="shared" si="14"/>
        <v>41248</v>
      </c>
      <c r="B905" t="str">
        <f>VST1MISL!A902</f>
        <v>05.12.2012</v>
      </c>
      <c r="C905" t="str">
        <f>VST1MISL!B902</f>
        <v>VST1MISL</v>
      </c>
      <c r="D905">
        <f>VST1MISL!C902</f>
        <v>14643.72</v>
      </c>
      <c r="E905" t="str">
        <f>VST1MSL!A902</f>
        <v>05.12.2012</v>
      </c>
      <c r="F905" t="str">
        <f>VST1MSL!B902</f>
        <v>VST1MSL</v>
      </c>
      <c r="G905">
        <f>VST1MSL!C902</f>
        <v>48476.45</v>
      </c>
    </row>
    <row r="906" spans="1:7">
      <c r="A906" s="1">
        <f t="shared" si="14"/>
        <v>41249</v>
      </c>
      <c r="B906" t="str">
        <f>VST1MISL!A903</f>
        <v>06.12.2012</v>
      </c>
      <c r="C906" t="str">
        <f>VST1MISL!B903</f>
        <v>VST1MISL</v>
      </c>
      <c r="D906">
        <f>VST1MISL!C903</f>
        <v>14803.46</v>
      </c>
      <c r="E906" t="str">
        <f>VST1MSL!A903</f>
        <v>06.12.2012</v>
      </c>
      <c r="F906" t="str">
        <f>VST1MSL!B903</f>
        <v>VST1MSL</v>
      </c>
      <c r="G906">
        <f>VST1MSL!C903</f>
        <v>47323.32</v>
      </c>
    </row>
    <row r="907" spans="1:7">
      <c r="A907" s="1">
        <f t="shared" si="14"/>
        <v>41250</v>
      </c>
      <c r="B907" t="str">
        <f>VST1MISL!A904</f>
        <v>07.12.2012</v>
      </c>
      <c r="C907" t="str">
        <f>VST1MISL!B904</f>
        <v>VST1MISL</v>
      </c>
      <c r="D907">
        <f>VST1MISL!C904</f>
        <v>14546.79</v>
      </c>
      <c r="E907" t="str">
        <f>VST1MSL!A904</f>
        <v>07.12.2012</v>
      </c>
      <c r="F907" t="str">
        <f>VST1MSL!B904</f>
        <v>VST1MSL</v>
      </c>
      <c r="G907">
        <f>VST1MSL!C904</f>
        <v>47705.9</v>
      </c>
    </row>
    <row r="908" spans="1:7">
      <c r="A908" s="1">
        <f t="shared" si="14"/>
        <v>41253</v>
      </c>
      <c r="B908" t="str">
        <f>VST1MISL!A905</f>
        <v>10.12.2012</v>
      </c>
      <c r="C908" t="str">
        <f>VST1MISL!B905</f>
        <v>VST1MISL</v>
      </c>
      <c r="D908">
        <f>VST1MISL!C905</f>
        <v>14641.02</v>
      </c>
      <c r="E908" t="str">
        <f>VST1MSL!A905</f>
        <v>10.12.2012</v>
      </c>
      <c r="F908" t="str">
        <f>VST1MSL!B905</f>
        <v>VST1MSL</v>
      </c>
      <c r="G908">
        <f>VST1MSL!C905</f>
        <v>47357.69</v>
      </c>
    </row>
    <row r="909" spans="1:7">
      <c r="A909" s="1">
        <f t="shared" si="14"/>
        <v>41254</v>
      </c>
      <c r="B909" t="str">
        <f>VST1MISL!A906</f>
        <v>11.12.2012</v>
      </c>
      <c r="C909" t="str">
        <f>VST1MISL!B906</f>
        <v>VST1MISL</v>
      </c>
      <c r="D909">
        <f>VST1MISL!C906</f>
        <v>15098.64</v>
      </c>
      <c r="E909" t="str">
        <f>VST1MSL!A906</f>
        <v>11.12.2012</v>
      </c>
      <c r="F909" t="str">
        <f>VST1MSL!B906</f>
        <v>VST1MSL</v>
      </c>
      <c r="G909">
        <f>VST1MSL!C906</f>
        <v>46383.24</v>
      </c>
    </row>
    <row r="910" spans="1:7">
      <c r="A910" s="1">
        <f t="shared" si="14"/>
        <v>41255</v>
      </c>
      <c r="B910" t="str">
        <f>VST1MISL!A907</f>
        <v>12.12.2012</v>
      </c>
      <c r="C910" t="str">
        <f>VST1MISL!B907</f>
        <v>VST1MISL</v>
      </c>
      <c r="D910">
        <f>VST1MISL!C907</f>
        <v>15073.52</v>
      </c>
      <c r="E910" t="str">
        <f>VST1MSL!A907</f>
        <v>12.12.2012</v>
      </c>
      <c r="F910" t="str">
        <f>VST1MSL!B907</f>
        <v>VST1MSL</v>
      </c>
      <c r="G910">
        <f>VST1MSL!C907</f>
        <v>46730.34</v>
      </c>
    </row>
    <row r="911" spans="1:7">
      <c r="A911" s="1">
        <f t="shared" si="14"/>
        <v>41256</v>
      </c>
      <c r="B911" t="str">
        <f>VST1MISL!A908</f>
        <v>13.12.2012</v>
      </c>
      <c r="C911" t="str">
        <f>VST1MISL!B908</f>
        <v>VST1MISL</v>
      </c>
      <c r="D911">
        <f>VST1MISL!C908</f>
        <v>14906.79</v>
      </c>
      <c r="E911" t="str">
        <f>VST1MSL!A908</f>
        <v>13.12.2012</v>
      </c>
      <c r="F911" t="str">
        <f>VST1MSL!B908</f>
        <v>VST1MSL</v>
      </c>
      <c r="G911">
        <f>VST1MSL!C908</f>
        <v>47566.97</v>
      </c>
    </row>
    <row r="912" spans="1:7">
      <c r="A912" s="1">
        <f t="shared" si="14"/>
        <v>41257</v>
      </c>
      <c r="B912" t="str">
        <f>VST1MISL!A909</f>
        <v>14.12.2012</v>
      </c>
      <c r="C912" t="str">
        <f>VST1MISL!B909</f>
        <v>VST1MISL</v>
      </c>
      <c r="D912">
        <f>VST1MISL!C909</f>
        <v>15053.84</v>
      </c>
      <c r="E912" t="str">
        <f>VST1MSL!A909</f>
        <v>14.12.2012</v>
      </c>
      <c r="F912" t="str">
        <f>VST1MSL!B909</f>
        <v>VST1MSL</v>
      </c>
      <c r="G912">
        <f>VST1MSL!C909</f>
        <v>47235.83</v>
      </c>
    </row>
    <row r="913" spans="1:7">
      <c r="A913" s="1">
        <f t="shared" si="14"/>
        <v>41260</v>
      </c>
      <c r="B913" t="str">
        <f>VST1MISL!A910</f>
        <v>17.12.2012</v>
      </c>
      <c r="C913" t="str">
        <f>VST1MISL!B910</f>
        <v>VST1MISL</v>
      </c>
      <c r="D913">
        <f>VST1MISL!C910</f>
        <v>15368.2</v>
      </c>
      <c r="E913" t="str">
        <f>VST1MSL!A910</f>
        <v>17.12.2012</v>
      </c>
      <c r="F913" t="str">
        <f>VST1MSL!B910</f>
        <v>VST1MSL</v>
      </c>
      <c r="G913">
        <f>VST1MSL!C910</f>
        <v>46594.85</v>
      </c>
    </row>
    <row r="914" spans="1:7">
      <c r="A914" s="1">
        <f t="shared" si="14"/>
        <v>41261</v>
      </c>
      <c r="B914" t="str">
        <f>VST1MISL!A911</f>
        <v>18.12.2012</v>
      </c>
      <c r="C914" t="str">
        <f>VST1MISL!B911</f>
        <v>VST1MISL</v>
      </c>
      <c r="D914">
        <f>VST1MISL!C911</f>
        <v>16157.23</v>
      </c>
      <c r="E914" t="str">
        <f>VST1MSL!A911</f>
        <v>18.12.2012</v>
      </c>
      <c r="F914" t="str">
        <f>VST1MSL!B911</f>
        <v>VST1MSL</v>
      </c>
      <c r="G914">
        <f>VST1MSL!C911</f>
        <v>44516.43</v>
      </c>
    </row>
    <row r="915" spans="1:7">
      <c r="A915" s="1">
        <f t="shared" si="14"/>
        <v>41262</v>
      </c>
      <c r="B915" t="str">
        <f>VST1MISL!A912</f>
        <v>19.12.2012</v>
      </c>
      <c r="C915" t="str">
        <f>VST1MISL!B912</f>
        <v>VST1MISL</v>
      </c>
      <c r="D915">
        <f>VST1MISL!C912</f>
        <v>16490.13</v>
      </c>
      <c r="E915" t="str">
        <f>VST1MSL!A912</f>
        <v>19.12.2012</v>
      </c>
      <c r="F915" t="str">
        <f>VST1MSL!B912</f>
        <v>VST1MSL</v>
      </c>
      <c r="G915">
        <f>VST1MSL!C912</f>
        <v>43883.4</v>
      </c>
    </row>
    <row r="916" spans="1:7">
      <c r="A916" s="1">
        <f t="shared" si="14"/>
        <v>41263</v>
      </c>
      <c r="B916" t="str">
        <f>VST1MISL!A913</f>
        <v>20.12.2012</v>
      </c>
      <c r="C916" t="str">
        <f>VST1MISL!B913</f>
        <v>VST1MISL</v>
      </c>
      <c r="D916">
        <f>VST1MISL!C913</f>
        <v>16037.76</v>
      </c>
      <c r="E916" t="str">
        <f>VST1MSL!A913</f>
        <v>20.12.2012</v>
      </c>
      <c r="F916" t="str">
        <f>VST1MSL!B913</f>
        <v>VST1MSL</v>
      </c>
      <c r="G916">
        <f>VST1MSL!C913</f>
        <v>44883.46</v>
      </c>
    </row>
    <row r="917" spans="1:7">
      <c r="A917" s="1">
        <f t="shared" si="14"/>
        <v>41264</v>
      </c>
      <c r="B917" t="str">
        <f>VST1MISL!A914</f>
        <v>21.12.2012</v>
      </c>
      <c r="C917" t="str">
        <f>VST1MISL!B914</f>
        <v>VST1MISL</v>
      </c>
      <c r="D917">
        <f>VST1MISL!C914</f>
        <v>14859.16</v>
      </c>
      <c r="E917" t="str">
        <f>VST1MSL!A914</f>
        <v>21.12.2012</v>
      </c>
      <c r="F917" t="str">
        <f>VST1MSL!B914</f>
        <v>VST1MSL</v>
      </c>
      <c r="G917">
        <f>VST1MSL!C914</f>
        <v>47737.64</v>
      </c>
    </row>
    <row r="918" spans="1:7">
      <c r="A918" s="1">
        <f t="shared" si="14"/>
        <v>41270</v>
      </c>
      <c r="B918" t="str">
        <f>VST1MISL!A915</f>
        <v>27.12.2012</v>
      </c>
      <c r="C918" t="str">
        <f>VST1MISL!B915</f>
        <v>VST1MISL</v>
      </c>
      <c r="D918">
        <f>VST1MISL!C915</f>
        <v>14910.84</v>
      </c>
      <c r="E918" t="str">
        <f>VST1MSL!A915</f>
        <v>27.12.2012</v>
      </c>
      <c r="F918" t="str">
        <f>VST1MSL!B915</f>
        <v>VST1MSL</v>
      </c>
      <c r="G918">
        <f>VST1MSL!C915</f>
        <v>47903.68</v>
      </c>
    </row>
    <row r="919" spans="1:7">
      <c r="A919" s="1">
        <f t="shared" si="14"/>
        <v>41271</v>
      </c>
      <c r="B919" t="str">
        <f>VST1MISL!A916</f>
        <v>28.12.2012</v>
      </c>
      <c r="C919" t="str">
        <f>VST1MISL!B916</f>
        <v>VST1MISL</v>
      </c>
      <c r="D919">
        <f>VST1MISL!C916</f>
        <v>14305.91</v>
      </c>
      <c r="E919" t="str">
        <f>VST1MSL!A916</f>
        <v>28.12.2012</v>
      </c>
      <c r="F919" t="str">
        <f>VST1MSL!B916</f>
        <v>VST1MSL</v>
      </c>
      <c r="G919">
        <f>VST1MSL!C916</f>
        <v>49812.93</v>
      </c>
    </row>
    <row r="920" spans="1:7">
      <c r="A920" s="1">
        <f t="shared" si="14"/>
        <v>41276</v>
      </c>
      <c r="B920" t="str">
        <f>VST1MISL!A917</f>
        <v>02.01.2013</v>
      </c>
      <c r="C920" t="str">
        <f>VST1MISL!B917</f>
        <v>VST1MISL</v>
      </c>
      <c r="D920">
        <f>VST1MISL!C917</f>
        <v>15931.52</v>
      </c>
      <c r="E920" t="str">
        <f>VST1MSL!A917</f>
        <v>02.01.2013</v>
      </c>
      <c r="F920" t="str">
        <f>VST1MSL!B917</f>
        <v>VST1MSL</v>
      </c>
      <c r="G920">
        <f>VST1MSL!C917</f>
        <v>44238.6</v>
      </c>
    </row>
    <row r="921" spans="1:7">
      <c r="A921" s="1">
        <f t="shared" si="14"/>
        <v>41277</v>
      </c>
      <c r="B921" t="str">
        <f>VST1MISL!A918</f>
        <v>03.01.2013</v>
      </c>
      <c r="C921" t="str">
        <f>VST1MISL!B918</f>
        <v>VST1MISL</v>
      </c>
      <c r="D921">
        <f>VST1MISL!C918</f>
        <v>15994.97</v>
      </c>
      <c r="E921" t="str">
        <f>VST1MSL!A918</f>
        <v>03.01.2013</v>
      </c>
      <c r="F921" t="str">
        <f>VST1MSL!B918</f>
        <v>VST1MSL</v>
      </c>
      <c r="G921">
        <f>VST1MSL!C918</f>
        <v>43084.88</v>
      </c>
    </row>
    <row r="922" spans="1:7">
      <c r="A922" s="1">
        <f t="shared" si="14"/>
        <v>41278</v>
      </c>
      <c r="B922" t="str">
        <f>VST1MISL!A919</f>
        <v>04.01.2013</v>
      </c>
      <c r="C922" t="str">
        <f>VST1MISL!B919</f>
        <v>VST1MISL</v>
      </c>
      <c r="D922">
        <f>VST1MISL!C919</f>
        <v>16388.900000000001</v>
      </c>
      <c r="E922" t="str">
        <f>VST1MSL!A919</f>
        <v>04.01.2013</v>
      </c>
      <c r="F922" t="str">
        <f>VST1MSL!B919</f>
        <v>VST1MSL</v>
      </c>
      <c r="G922">
        <f>VST1MSL!C919</f>
        <v>41676.160000000003</v>
      </c>
    </row>
    <row r="923" spans="1:7">
      <c r="A923" s="1">
        <f t="shared" si="14"/>
        <v>41281</v>
      </c>
      <c r="B923" t="str">
        <f>VST1MISL!A920</f>
        <v>07.01.2013</v>
      </c>
      <c r="C923" t="str">
        <f>VST1MISL!B920</f>
        <v>VST1MISL</v>
      </c>
      <c r="D923">
        <f>VST1MISL!C920</f>
        <v>16364.71</v>
      </c>
      <c r="E923" t="str">
        <f>VST1MSL!A920</f>
        <v>07.01.2013</v>
      </c>
      <c r="F923" t="str">
        <f>VST1MSL!B920</f>
        <v>VST1MSL</v>
      </c>
      <c r="G923">
        <f>VST1MSL!C920</f>
        <v>42067.88</v>
      </c>
    </row>
    <row r="924" spans="1:7">
      <c r="A924" s="1">
        <f t="shared" si="14"/>
        <v>41282</v>
      </c>
      <c r="B924" t="str">
        <f>VST1MISL!A921</f>
        <v>08.01.2013</v>
      </c>
      <c r="C924" t="str">
        <f>VST1MISL!B921</f>
        <v>VST1MISL</v>
      </c>
      <c r="D924">
        <f>VST1MISL!C921</f>
        <v>16434.09</v>
      </c>
      <c r="E924" t="str">
        <f>VST1MSL!A921</f>
        <v>08.01.2013</v>
      </c>
      <c r="F924" t="str">
        <f>VST1MSL!B921</f>
        <v>VST1MSL</v>
      </c>
      <c r="G924">
        <f>VST1MSL!C921</f>
        <v>41662.61</v>
      </c>
    </row>
    <row r="925" spans="1:7">
      <c r="A925" s="1">
        <f t="shared" si="14"/>
        <v>41283</v>
      </c>
      <c r="B925" t="str">
        <f>VST1MISL!A922</f>
        <v>09.01.2013</v>
      </c>
      <c r="C925" t="str">
        <f>VST1MISL!B922</f>
        <v>VST1MISL</v>
      </c>
      <c r="D925">
        <f>VST1MISL!C922</f>
        <v>16840.599999999999</v>
      </c>
      <c r="E925" t="str">
        <f>VST1MSL!A922</f>
        <v>09.01.2013</v>
      </c>
      <c r="F925" t="str">
        <f>VST1MSL!B922</f>
        <v>VST1MSL</v>
      </c>
      <c r="G925">
        <f>VST1MSL!C922</f>
        <v>40469.550000000003</v>
      </c>
    </row>
    <row r="926" spans="1:7">
      <c r="A926" s="1">
        <f t="shared" si="14"/>
        <v>41284</v>
      </c>
      <c r="B926" t="str">
        <f>VST1MISL!A923</f>
        <v>10.01.2013</v>
      </c>
      <c r="C926" t="str">
        <f>VST1MISL!B923</f>
        <v>VST1MISL</v>
      </c>
      <c r="D926">
        <f>VST1MISL!C923</f>
        <v>17062.36</v>
      </c>
      <c r="E926" t="str">
        <f>VST1MSL!A923</f>
        <v>10.01.2013</v>
      </c>
      <c r="F926" t="str">
        <f>VST1MSL!B923</f>
        <v>VST1MSL</v>
      </c>
      <c r="G926">
        <f>VST1MSL!C923</f>
        <v>40972.68</v>
      </c>
    </row>
    <row r="927" spans="1:7">
      <c r="A927" s="1">
        <f t="shared" si="14"/>
        <v>41285</v>
      </c>
      <c r="B927" t="str">
        <f>VST1MISL!A924</f>
        <v>11.01.2013</v>
      </c>
      <c r="C927" t="str">
        <f>VST1MISL!B924</f>
        <v>VST1MISL</v>
      </c>
      <c r="D927">
        <f>VST1MISL!C924</f>
        <v>17625.36</v>
      </c>
      <c r="E927" t="str">
        <f>VST1MSL!A924</f>
        <v>11.01.2013</v>
      </c>
      <c r="F927" t="str">
        <f>VST1MSL!B924</f>
        <v>VST1MSL</v>
      </c>
      <c r="G927">
        <f>VST1MSL!C924</f>
        <v>40423.15</v>
      </c>
    </row>
    <row r="928" spans="1:7">
      <c r="A928" s="1">
        <f t="shared" si="14"/>
        <v>41288</v>
      </c>
      <c r="B928" t="str">
        <f>VST1MISL!A925</f>
        <v>14.01.2013</v>
      </c>
      <c r="C928" t="str">
        <f>VST1MISL!B925</f>
        <v>VST1MISL</v>
      </c>
      <c r="D928">
        <f>VST1MISL!C925</f>
        <v>18087.189999999999</v>
      </c>
      <c r="E928" t="str">
        <f>VST1MSL!A925</f>
        <v>14.01.2013</v>
      </c>
      <c r="F928" t="str">
        <f>VST1MSL!B925</f>
        <v>VST1MSL</v>
      </c>
      <c r="G928">
        <f>VST1MSL!C925</f>
        <v>39462.61</v>
      </c>
    </row>
    <row r="929" spans="1:7">
      <c r="A929" s="1">
        <f t="shared" si="14"/>
        <v>41289</v>
      </c>
      <c r="B929" t="str">
        <f>VST1MISL!A926</f>
        <v>15.01.2013</v>
      </c>
      <c r="C929" t="str">
        <f>VST1MISL!B926</f>
        <v>VST1MISL</v>
      </c>
      <c r="D929">
        <f>VST1MISL!C926</f>
        <v>18163.669999999998</v>
      </c>
      <c r="E929" t="str">
        <f>VST1MSL!A926</f>
        <v>15.01.2013</v>
      </c>
      <c r="F929" t="str">
        <f>VST1MSL!B926</f>
        <v>VST1MSL</v>
      </c>
      <c r="G929">
        <f>VST1MSL!C926</f>
        <v>39174.97</v>
      </c>
    </row>
    <row r="930" spans="1:7">
      <c r="A930" s="1">
        <f t="shared" si="14"/>
        <v>41290</v>
      </c>
      <c r="B930" t="str">
        <f>VST1MISL!A927</f>
        <v>16.01.2013</v>
      </c>
      <c r="C930" t="str">
        <f>VST1MISL!B927</f>
        <v>VST1MISL</v>
      </c>
      <c r="D930">
        <f>VST1MISL!C927</f>
        <v>18443.88</v>
      </c>
      <c r="E930" t="str">
        <f>VST1MSL!A927</f>
        <v>16.01.2013</v>
      </c>
      <c r="F930" t="str">
        <f>VST1MSL!B927</f>
        <v>VST1MSL</v>
      </c>
      <c r="G930">
        <f>VST1MSL!C927</f>
        <v>38253.53</v>
      </c>
    </row>
    <row r="931" spans="1:7">
      <c r="A931" s="1">
        <f t="shared" si="14"/>
        <v>41291</v>
      </c>
      <c r="B931" t="str">
        <f>VST1MISL!A928</f>
        <v>17.01.2013</v>
      </c>
      <c r="C931" t="str">
        <f>VST1MISL!B928</f>
        <v>VST1MISL</v>
      </c>
      <c r="D931">
        <f>VST1MISL!C928</f>
        <v>18638.41</v>
      </c>
      <c r="E931" t="str">
        <f>VST1MSL!A928</f>
        <v>17.01.2013</v>
      </c>
      <c r="F931" t="str">
        <f>VST1MSL!B928</f>
        <v>VST1MSL</v>
      </c>
      <c r="G931">
        <f>VST1MSL!C928</f>
        <v>38187.83</v>
      </c>
    </row>
    <row r="932" spans="1:7">
      <c r="A932" s="1">
        <f t="shared" si="14"/>
        <v>41292</v>
      </c>
      <c r="B932" t="str">
        <f>VST1MISL!A929</f>
        <v>18.01.2013</v>
      </c>
      <c r="C932" t="str">
        <f>VST1MISL!B929</f>
        <v>VST1MISL</v>
      </c>
      <c r="D932">
        <f>VST1MISL!C929</f>
        <v>18536.330000000002</v>
      </c>
      <c r="E932" t="str">
        <f>VST1MSL!A929</f>
        <v>18.01.2013</v>
      </c>
      <c r="F932" t="str">
        <f>VST1MSL!B929</f>
        <v>VST1MSL</v>
      </c>
      <c r="G932">
        <f>VST1MSL!C929</f>
        <v>38000.339999999997</v>
      </c>
    </row>
    <row r="933" spans="1:7">
      <c r="A933" s="1">
        <f t="shared" si="14"/>
        <v>41295</v>
      </c>
      <c r="B933" t="str">
        <f>VST1MISL!A930</f>
        <v>21.01.2013</v>
      </c>
      <c r="C933" t="str">
        <f>VST1MISL!B930</f>
        <v>VST1MISL</v>
      </c>
      <c r="D933">
        <f>VST1MISL!C930</f>
        <v>19292.849999999999</v>
      </c>
      <c r="E933" t="str">
        <f>VST1MSL!A930</f>
        <v>21.01.2013</v>
      </c>
      <c r="F933" t="str">
        <f>VST1MSL!B930</f>
        <v>VST1MSL</v>
      </c>
      <c r="G933">
        <f>VST1MSL!C930</f>
        <v>36574.1</v>
      </c>
    </row>
    <row r="934" spans="1:7">
      <c r="A934" s="1">
        <f t="shared" si="14"/>
        <v>41296</v>
      </c>
      <c r="B934" t="str">
        <f>VST1MISL!A931</f>
        <v>22.01.2013</v>
      </c>
      <c r="C934" t="str">
        <f>VST1MISL!B931</f>
        <v>VST1MISL</v>
      </c>
      <c r="D934">
        <f>VST1MISL!C931</f>
        <v>18967.310000000001</v>
      </c>
      <c r="E934" t="str">
        <f>VST1MSL!A931</f>
        <v>22.01.2013</v>
      </c>
      <c r="F934" t="str">
        <f>VST1MSL!B931</f>
        <v>VST1MSL</v>
      </c>
      <c r="G934">
        <f>VST1MSL!C931</f>
        <v>37011.35</v>
      </c>
    </row>
    <row r="935" spans="1:7">
      <c r="A935" s="1">
        <f t="shared" si="14"/>
        <v>41297</v>
      </c>
      <c r="B935" t="str">
        <f>VST1MISL!A932</f>
        <v>23.01.2013</v>
      </c>
      <c r="C935" t="str">
        <f>VST1MISL!B932</f>
        <v>VST1MISL</v>
      </c>
      <c r="D935">
        <f>VST1MISL!C932</f>
        <v>18819.349999999999</v>
      </c>
      <c r="E935" t="str">
        <f>VST1MSL!A932</f>
        <v>23.01.2013</v>
      </c>
      <c r="F935" t="str">
        <f>VST1MSL!B932</f>
        <v>VST1MSL</v>
      </c>
      <c r="G935">
        <f>VST1MSL!C932</f>
        <v>37258.339999999997</v>
      </c>
    </row>
    <row r="936" spans="1:7">
      <c r="A936" s="1">
        <f t="shared" si="14"/>
        <v>41298</v>
      </c>
      <c r="B936" t="str">
        <f>VST1MISL!A933</f>
        <v>24.01.2013</v>
      </c>
      <c r="C936" t="str">
        <f>VST1MISL!B933</f>
        <v>VST1MISL</v>
      </c>
      <c r="D936">
        <f>VST1MISL!C933</f>
        <v>19612.41</v>
      </c>
      <c r="E936" t="str">
        <f>VST1MSL!A933</f>
        <v>24.01.2013</v>
      </c>
      <c r="F936" t="str">
        <f>VST1MSL!B933</f>
        <v>VST1MSL</v>
      </c>
      <c r="G936">
        <f>VST1MSL!C933</f>
        <v>36200.379999999997</v>
      </c>
    </row>
    <row r="937" spans="1:7">
      <c r="A937" s="1">
        <f t="shared" si="14"/>
        <v>41299</v>
      </c>
      <c r="B937" t="str">
        <f>VST1MISL!A934</f>
        <v>25.01.2013</v>
      </c>
      <c r="C937" t="str">
        <f>VST1MISL!B934</f>
        <v>VST1MISL</v>
      </c>
      <c r="D937">
        <f>VST1MISL!C934</f>
        <v>20053.78</v>
      </c>
      <c r="E937" t="str">
        <f>VST1MSL!A934</f>
        <v>25.01.2013</v>
      </c>
      <c r="F937" t="str">
        <f>VST1MSL!B934</f>
        <v>VST1MSL</v>
      </c>
      <c r="G937">
        <f>VST1MSL!C934</f>
        <v>35894.870000000003</v>
      </c>
    </row>
    <row r="938" spans="1:7">
      <c r="A938" s="1">
        <f t="shared" si="14"/>
        <v>41302</v>
      </c>
      <c r="B938" t="str">
        <f>VST1MISL!A935</f>
        <v>28.01.2013</v>
      </c>
      <c r="C938" t="str">
        <f>VST1MISL!B935</f>
        <v>VST1MISL</v>
      </c>
      <c r="D938">
        <f>VST1MISL!C935</f>
        <v>20106.82</v>
      </c>
      <c r="E938" t="str">
        <f>VST1MSL!A935</f>
        <v>28.01.2013</v>
      </c>
      <c r="F938" t="str">
        <f>VST1MSL!B935</f>
        <v>VST1MSL</v>
      </c>
      <c r="G938">
        <f>VST1MSL!C935</f>
        <v>35709.300000000003</v>
      </c>
    </row>
    <row r="939" spans="1:7">
      <c r="A939" s="1">
        <f t="shared" si="14"/>
        <v>41303</v>
      </c>
      <c r="B939" t="str">
        <f>VST1MISL!A936</f>
        <v>29.01.2013</v>
      </c>
      <c r="C939" t="str">
        <f>VST1MISL!B936</f>
        <v>VST1MISL</v>
      </c>
      <c r="D939">
        <f>VST1MISL!C936</f>
        <v>20355.009999999998</v>
      </c>
      <c r="E939" t="str">
        <f>VST1MSL!A936</f>
        <v>29.01.2013</v>
      </c>
      <c r="F939" t="str">
        <f>VST1MSL!B936</f>
        <v>VST1MSL</v>
      </c>
      <c r="G939">
        <f>VST1MSL!C936</f>
        <v>35326.410000000003</v>
      </c>
    </row>
    <row r="940" spans="1:7">
      <c r="A940" s="1">
        <f t="shared" si="14"/>
        <v>41304</v>
      </c>
      <c r="B940" t="str">
        <f>VST1MISL!A937</f>
        <v>30.01.2013</v>
      </c>
      <c r="C940" t="str">
        <f>VST1MISL!B937</f>
        <v>VST1MISL</v>
      </c>
      <c r="D940">
        <f>VST1MISL!C937</f>
        <v>19851.32</v>
      </c>
      <c r="E940" t="str">
        <f>VST1MSL!A937</f>
        <v>30.01.2013</v>
      </c>
      <c r="F940" t="str">
        <f>VST1MSL!B937</f>
        <v>VST1MSL</v>
      </c>
      <c r="G940">
        <f>VST1MSL!C937</f>
        <v>36666.269999999997</v>
      </c>
    </row>
    <row r="941" spans="1:7">
      <c r="A941" s="1">
        <f t="shared" si="14"/>
        <v>41305</v>
      </c>
      <c r="B941" t="str">
        <f>VST1MISL!A938</f>
        <v>31.01.2013</v>
      </c>
      <c r="C941" t="str">
        <f>VST1MISL!B938</f>
        <v>VST1MISL</v>
      </c>
      <c r="D941">
        <f>VST1MISL!C938</f>
        <v>19212.43</v>
      </c>
      <c r="E941" t="str">
        <f>VST1MSL!A938</f>
        <v>31.01.2013</v>
      </c>
      <c r="F941" t="str">
        <f>VST1MSL!B938</f>
        <v>VST1MSL</v>
      </c>
      <c r="G941">
        <f>VST1MSL!C938</f>
        <v>37857.35</v>
      </c>
    </row>
    <row r="942" spans="1:7">
      <c r="A942" s="1">
        <f t="shared" si="14"/>
        <v>41306</v>
      </c>
      <c r="B942" t="str">
        <f>VST1MISL!A939</f>
        <v>01.02.2013</v>
      </c>
      <c r="C942" t="str">
        <f>VST1MISL!B939</f>
        <v>VST1MISL</v>
      </c>
      <c r="D942">
        <f>VST1MISL!C939</f>
        <v>19772.48</v>
      </c>
      <c r="E942" t="str">
        <f>VST1MSL!A939</f>
        <v>01.02.2013</v>
      </c>
      <c r="F942" t="str">
        <f>VST1MSL!B939</f>
        <v>VST1MSL</v>
      </c>
      <c r="G942">
        <f>VST1MSL!C939</f>
        <v>37418.11</v>
      </c>
    </row>
    <row r="943" spans="1:7">
      <c r="A943" s="1">
        <f t="shared" si="14"/>
        <v>41309</v>
      </c>
      <c r="B943" t="str">
        <f>VST1MISL!A940</f>
        <v>04.02.2013</v>
      </c>
      <c r="C943" t="str">
        <f>VST1MISL!B940</f>
        <v>VST1MISL</v>
      </c>
      <c r="D943">
        <f>VST1MISL!C940</f>
        <v>17086.66</v>
      </c>
      <c r="E943" t="str">
        <f>VST1MSL!A940</f>
        <v>04.02.2013</v>
      </c>
      <c r="F943" t="str">
        <f>VST1MSL!B940</f>
        <v>VST1MSL</v>
      </c>
      <c r="G943">
        <f>VST1MSL!C940</f>
        <v>41732.089999999997</v>
      </c>
    </row>
    <row r="944" spans="1:7">
      <c r="A944" s="1">
        <f t="shared" si="14"/>
        <v>41310</v>
      </c>
      <c r="B944" t="str">
        <f>VST1MISL!A941</f>
        <v>05.02.2013</v>
      </c>
      <c r="C944" t="str">
        <f>VST1MISL!B941</f>
        <v>VST1MISL</v>
      </c>
      <c r="D944">
        <f>VST1MISL!C941</f>
        <v>17306.64</v>
      </c>
      <c r="E944" t="str">
        <f>VST1MSL!A941</f>
        <v>05.02.2013</v>
      </c>
      <c r="F944" t="str">
        <f>VST1MSL!B941</f>
        <v>VST1MSL</v>
      </c>
      <c r="G944">
        <f>VST1MSL!C941</f>
        <v>40987.18</v>
      </c>
    </row>
    <row r="945" spans="1:7">
      <c r="A945" s="1">
        <f t="shared" si="14"/>
        <v>41311</v>
      </c>
      <c r="B945" t="str">
        <f>VST1MISL!A942</f>
        <v>06.02.2013</v>
      </c>
      <c r="C945" t="str">
        <f>VST1MISL!B942</f>
        <v>VST1MISL</v>
      </c>
      <c r="D945">
        <f>VST1MISL!C942</f>
        <v>16790.95</v>
      </c>
      <c r="E945" t="str">
        <f>VST1MSL!A942</f>
        <v>06.02.2013</v>
      </c>
      <c r="F945" t="str">
        <f>VST1MSL!B942</f>
        <v>VST1MSL</v>
      </c>
      <c r="G945">
        <f>VST1MSL!C942</f>
        <v>42251.25</v>
      </c>
    </row>
    <row r="946" spans="1:7">
      <c r="A946" s="1">
        <f t="shared" si="14"/>
        <v>41312</v>
      </c>
      <c r="B946" t="str">
        <f>VST1MISL!A943</f>
        <v>07.02.2013</v>
      </c>
      <c r="C946" t="str">
        <f>VST1MISL!B943</f>
        <v>VST1MISL</v>
      </c>
      <c r="D946">
        <f>VST1MISL!C943</f>
        <v>16350.64</v>
      </c>
      <c r="E946" t="str">
        <f>VST1MSL!A943</f>
        <v>07.02.2013</v>
      </c>
      <c r="F946" t="str">
        <f>VST1MSL!B943</f>
        <v>VST1MSL</v>
      </c>
      <c r="G946">
        <f>VST1MSL!C943</f>
        <v>42409.24</v>
      </c>
    </row>
    <row r="947" spans="1:7">
      <c r="A947" s="1">
        <f t="shared" si="14"/>
        <v>41313</v>
      </c>
      <c r="B947" t="str">
        <f>VST1MISL!A944</f>
        <v>08.02.2013</v>
      </c>
      <c r="C947" t="str">
        <f>VST1MISL!B944</f>
        <v>VST1MISL</v>
      </c>
      <c r="D947">
        <f>VST1MISL!C944</f>
        <v>17207.669999999998</v>
      </c>
      <c r="E947" t="str">
        <f>VST1MSL!A944</f>
        <v>08.02.2013</v>
      </c>
      <c r="F947" t="str">
        <f>VST1MSL!B944</f>
        <v>VST1MSL</v>
      </c>
      <c r="G947">
        <f>VST1MSL!C944</f>
        <v>40077.31</v>
      </c>
    </row>
    <row r="948" spans="1:7">
      <c r="A948" s="1">
        <f t="shared" si="14"/>
        <v>41316</v>
      </c>
      <c r="B948" t="str">
        <f>VST1MISL!A945</f>
        <v>11.02.2013</v>
      </c>
      <c r="C948" t="str">
        <f>VST1MISL!B945</f>
        <v>VST1MISL</v>
      </c>
      <c r="D948">
        <f>VST1MISL!C945</f>
        <v>17247.53</v>
      </c>
      <c r="E948" t="str">
        <f>VST1MSL!A945</f>
        <v>11.02.2013</v>
      </c>
      <c r="F948" t="str">
        <f>VST1MSL!B945</f>
        <v>VST1MSL</v>
      </c>
      <c r="G948">
        <f>VST1MSL!C945</f>
        <v>39948.61</v>
      </c>
    </row>
    <row r="949" spans="1:7">
      <c r="A949" s="1">
        <f t="shared" si="14"/>
        <v>41317</v>
      </c>
      <c r="B949" t="str">
        <f>VST1MISL!A946</f>
        <v>12.02.2013</v>
      </c>
      <c r="C949" t="str">
        <f>VST1MISL!B946</f>
        <v>VST1MISL</v>
      </c>
      <c r="D949">
        <f>VST1MISL!C946</f>
        <v>17519.2</v>
      </c>
      <c r="E949" t="str">
        <f>VST1MSL!A946</f>
        <v>12.02.2013</v>
      </c>
      <c r="F949" t="str">
        <f>VST1MSL!B946</f>
        <v>VST1MSL</v>
      </c>
      <c r="G949">
        <f>VST1MSL!C946</f>
        <v>39818.36</v>
      </c>
    </row>
    <row r="950" spans="1:7">
      <c r="A950" s="1">
        <f t="shared" si="14"/>
        <v>41318</v>
      </c>
      <c r="B950" t="str">
        <f>VST1MISL!A947</f>
        <v>13.02.2013</v>
      </c>
      <c r="C950" t="str">
        <f>VST1MISL!B947</f>
        <v>VST1MISL</v>
      </c>
      <c r="D950">
        <f>VST1MISL!C947</f>
        <v>17596.21</v>
      </c>
      <c r="E950" t="str">
        <f>VST1MSL!A947</f>
        <v>13.02.2013</v>
      </c>
      <c r="F950" t="str">
        <f>VST1MSL!B947</f>
        <v>VST1MSL</v>
      </c>
      <c r="G950">
        <f>VST1MSL!C947</f>
        <v>39461.56</v>
      </c>
    </row>
    <row r="951" spans="1:7">
      <c r="A951" s="1">
        <f t="shared" si="14"/>
        <v>41319</v>
      </c>
      <c r="B951" t="str">
        <f>VST1MISL!A948</f>
        <v>14.02.2013</v>
      </c>
      <c r="C951" t="str">
        <f>VST1MISL!B948</f>
        <v>VST1MISL</v>
      </c>
      <c r="D951">
        <f>VST1MISL!C948</f>
        <v>17324.86</v>
      </c>
      <c r="E951" t="str">
        <f>VST1MSL!A948</f>
        <v>14.02.2013</v>
      </c>
      <c r="F951" t="str">
        <f>VST1MSL!B948</f>
        <v>VST1MSL</v>
      </c>
      <c r="G951">
        <f>VST1MSL!C948</f>
        <v>39493.4</v>
      </c>
    </row>
    <row r="952" spans="1:7">
      <c r="A952" s="1">
        <f t="shared" si="14"/>
        <v>41320</v>
      </c>
      <c r="B952" t="str">
        <f>VST1MISL!A949</f>
        <v>15.02.2013</v>
      </c>
      <c r="C952" t="str">
        <f>VST1MISL!B949</f>
        <v>VST1MISL</v>
      </c>
      <c r="D952">
        <f>VST1MISL!C949</f>
        <v>17143.919999999998</v>
      </c>
      <c r="E952" t="str">
        <f>VST1MSL!A949</f>
        <v>15.02.2013</v>
      </c>
      <c r="F952" t="str">
        <f>VST1MSL!B949</f>
        <v>VST1MSL</v>
      </c>
      <c r="G952">
        <f>VST1MSL!C949</f>
        <v>39941.67</v>
      </c>
    </row>
    <row r="953" spans="1:7">
      <c r="A953" s="1">
        <f t="shared" si="14"/>
        <v>41323</v>
      </c>
      <c r="B953" t="str">
        <f>VST1MISL!A950</f>
        <v>18.02.2013</v>
      </c>
      <c r="C953" t="str">
        <f>VST1MISL!B950</f>
        <v>VST1MISL</v>
      </c>
      <c r="D953">
        <f>VST1MISL!C950</f>
        <v>17144.54</v>
      </c>
      <c r="E953" t="str">
        <f>VST1MSL!A950</f>
        <v>18.02.2013</v>
      </c>
      <c r="F953" t="str">
        <f>VST1MSL!B950</f>
        <v>VST1MSL</v>
      </c>
      <c r="G953">
        <f>VST1MSL!C950</f>
        <v>39930.550000000003</v>
      </c>
    </row>
    <row r="954" spans="1:7">
      <c r="A954" s="1">
        <f t="shared" si="14"/>
        <v>41324</v>
      </c>
      <c r="B954" t="str">
        <f>VST1MISL!A951</f>
        <v>19.02.2013</v>
      </c>
      <c r="C954" t="str">
        <f>VST1MISL!B951</f>
        <v>VST1MISL</v>
      </c>
      <c r="D954">
        <f>VST1MISL!C951</f>
        <v>17675.71</v>
      </c>
      <c r="E954" t="str">
        <f>VST1MSL!A951</f>
        <v>19.02.2013</v>
      </c>
      <c r="F954" t="str">
        <f>VST1MSL!B951</f>
        <v>VST1MSL</v>
      </c>
      <c r="G954">
        <f>VST1MSL!C951</f>
        <v>38709.279999999999</v>
      </c>
    </row>
    <row r="955" spans="1:7">
      <c r="A955" s="1">
        <f t="shared" si="14"/>
        <v>41325</v>
      </c>
      <c r="B955" t="str">
        <f>VST1MISL!A952</f>
        <v>20.02.2013</v>
      </c>
      <c r="C955" t="str">
        <f>VST1MISL!B952</f>
        <v>VST1MISL</v>
      </c>
      <c r="D955">
        <f>VST1MISL!C952</f>
        <v>17128.28</v>
      </c>
      <c r="E955" t="str">
        <f>VST1MSL!A952</f>
        <v>20.02.2013</v>
      </c>
      <c r="F955" t="str">
        <f>VST1MSL!B952</f>
        <v>VST1MSL</v>
      </c>
      <c r="G955">
        <f>VST1MSL!C952</f>
        <v>39976.28</v>
      </c>
    </row>
    <row r="956" spans="1:7">
      <c r="A956" s="1">
        <f t="shared" si="14"/>
        <v>41326</v>
      </c>
      <c r="B956" t="str">
        <f>VST1MISL!A953</f>
        <v>21.02.2013</v>
      </c>
      <c r="C956" t="str">
        <f>VST1MISL!B953</f>
        <v>VST1MISL</v>
      </c>
      <c r="D956">
        <f>VST1MISL!C953</f>
        <v>16198.05</v>
      </c>
      <c r="E956" t="str">
        <f>VST1MSL!A953</f>
        <v>21.02.2013</v>
      </c>
      <c r="F956" t="str">
        <f>VST1MSL!B953</f>
        <v>VST1MSL</v>
      </c>
      <c r="G956">
        <f>VST1MSL!C953</f>
        <v>41242.03</v>
      </c>
    </row>
    <row r="957" spans="1:7">
      <c r="A957" s="1">
        <f t="shared" si="14"/>
        <v>41327</v>
      </c>
      <c r="B957" t="str">
        <f>VST1MISL!A954</f>
        <v>22.02.2013</v>
      </c>
      <c r="C957" t="str">
        <f>VST1MISL!B954</f>
        <v>VST1MISL</v>
      </c>
      <c r="D957">
        <f>VST1MISL!C954</f>
        <v>16790.96</v>
      </c>
      <c r="E957" t="str">
        <f>VST1MSL!A954</f>
        <v>22.02.2013</v>
      </c>
      <c r="F957" t="str">
        <f>VST1MSL!B954</f>
        <v>VST1MSL</v>
      </c>
      <c r="G957">
        <f>VST1MSL!C954</f>
        <v>39340.5</v>
      </c>
    </row>
    <row r="958" spans="1:7">
      <c r="A958" s="1">
        <f t="shared" si="14"/>
        <v>41330</v>
      </c>
      <c r="B958" t="str">
        <f>VST1MISL!A955</f>
        <v>25.02.2013</v>
      </c>
      <c r="C958" t="str">
        <f>VST1MISL!B955</f>
        <v>VST1MISL</v>
      </c>
      <c r="D958">
        <f>VST1MISL!C955</f>
        <v>17093</v>
      </c>
      <c r="E958" t="str">
        <f>VST1MSL!A955</f>
        <v>25.02.2013</v>
      </c>
      <c r="F958" t="str">
        <f>VST1MSL!B955</f>
        <v>VST1MSL</v>
      </c>
      <c r="G958">
        <f>VST1MSL!C955</f>
        <v>38938.800000000003</v>
      </c>
    </row>
    <row r="959" spans="1:7">
      <c r="A959" s="1">
        <f t="shared" si="14"/>
        <v>41331</v>
      </c>
      <c r="B959" t="str">
        <f>VST1MISL!A956</f>
        <v>26.02.2013</v>
      </c>
      <c r="C959" t="str">
        <f>VST1MISL!B956</f>
        <v>VST1MISL</v>
      </c>
      <c r="D959">
        <f>VST1MISL!C956</f>
        <v>13910.94</v>
      </c>
      <c r="E959" t="str">
        <f>VST1MSL!A956</f>
        <v>26.02.2013</v>
      </c>
      <c r="F959" t="str">
        <f>VST1MSL!B956</f>
        <v>VST1MSL</v>
      </c>
      <c r="G959">
        <f>VST1MSL!C956</f>
        <v>45334.49</v>
      </c>
    </row>
    <row r="960" spans="1:7">
      <c r="A960" s="1">
        <f t="shared" si="14"/>
        <v>41332</v>
      </c>
      <c r="B960" t="str">
        <f>VST1MISL!A957</f>
        <v>27.02.2013</v>
      </c>
      <c r="C960" t="str">
        <f>VST1MISL!B957</f>
        <v>VST1MISL</v>
      </c>
      <c r="D960">
        <f>VST1MISL!C957</f>
        <v>14775.02</v>
      </c>
      <c r="E960" t="str">
        <f>VST1MSL!A957</f>
        <v>27.02.2013</v>
      </c>
      <c r="F960" t="str">
        <f>VST1MSL!B957</f>
        <v>VST1MSL</v>
      </c>
      <c r="G960">
        <f>VST1MSL!C957</f>
        <v>42733.64</v>
      </c>
    </row>
    <row r="961" spans="1:7">
      <c r="A961" s="1">
        <f t="shared" si="14"/>
        <v>41333</v>
      </c>
      <c r="B961" t="str">
        <f>VST1MISL!A958</f>
        <v>28.02.2013</v>
      </c>
      <c r="C961" t="str">
        <f>VST1MISL!B958</f>
        <v>VST1MISL</v>
      </c>
      <c r="D961">
        <f>VST1MISL!C958</f>
        <v>15129.21</v>
      </c>
      <c r="E961" t="str">
        <f>VST1MSL!A958</f>
        <v>28.02.2013</v>
      </c>
      <c r="F961" t="str">
        <f>VST1MSL!B958</f>
        <v>VST1MSL</v>
      </c>
      <c r="G961">
        <f>VST1MSL!C958</f>
        <v>41453.75</v>
      </c>
    </row>
    <row r="962" spans="1:7">
      <c r="A962" s="1">
        <f t="shared" si="14"/>
        <v>41334</v>
      </c>
      <c r="B962" t="str">
        <f>VST1MISL!A959</f>
        <v>01.03.2013</v>
      </c>
      <c r="C962" t="str">
        <f>VST1MISL!B959</f>
        <v>VST1MISL</v>
      </c>
      <c r="D962">
        <f>VST1MISL!C959</f>
        <v>14425.47</v>
      </c>
      <c r="E962" t="str">
        <f>VST1MSL!A959</f>
        <v>01.03.2013</v>
      </c>
      <c r="F962" t="str">
        <f>VST1MSL!B959</f>
        <v>VST1MSL</v>
      </c>
      <c r="G962">
        <f>VST1MSL!C959</f>
        <v>42798.61</v>
      </c>
    </row>
    <row r="963" spans="1:7">
      <c r="A963" s="1">
        <f t="shared" si="14"/>
        <v>41337</v>
      </c>
      <c r="B963" t="str">
        <f>VST1MISL!A960</f>
        <v>04.03.2013</v>
      </c>
      <c r="C963" t="str">
        <f>VST1MISL!B960</f>
        <v>VST1MISL</v>
      </c>
      <c r="D963">
        <f>VST1MISL!C960</f>
        <v>14647.71</v>
      </c>
      <c r="E963" t="str">
        <f>VST1MSL!A960</f>
        <v>04.03.2013</v>
      </c>
      <c r="F963" t="str">
        <f>VST1MSL!B960</f>
        <v>VST1MSL</v>
      </c>
      <c r="G963">
        <f>VST1MSL!C960</f>
        <v>42295.71</v>
      </c>
    </row>
    <row r="964" spans="1:7">
      <c r="A964" s="1">
        <f t="shared" si="14"/>
        <v>41338</v>
      </c>
      <c r="B964" t="str">
        <f>VST1MISL!A961</f>
        <v>05.03.2013</v>
      </c>
      <c r="C964" t="str">
        <f>VST1MISL!B961</f>
        <v>VST1MISL</v>
      </c>
      <c r="D964">
        <f>VST1MISL!C961</f>
        <v>15414.65</v>
      </c>
      <c r="E964" t="str">
        <f>VST1MSL!A961</f>
        <v>05.03.2013</v>
      </c>
      <c r="F964" t="str">
        <f>VST1MSL!B961</f>
        <v>VST1MSL</v>
      </c>
      <c r="G964">
        <f>VST1MSL!C961</f>
        <v>40175.18</v>
      </c>
    </row>
    <row r="965" spans="1:7">
      <c r="A965" s="1">
        <f t="shared" si="14"/>
        <v>41339</v>
      </c>
      <c r="B965" t="str">
        <f>VST1MISL!A962</f>
        <v>06.03.2013</v>
      </c>
      <c r="C965" t="str">
        <f>VST1MISL!B962</f>
        <v>VST1MISL</v>
      </c>
      <c r="D965">
        <f>VST1MISL!C962</f>
        <v>15279.56</v>
      </c>
      <c r="E965" t="str">
        <f>VST1MSL!A962</f>
        <v>06.03.2013</v>
      </c>
      <c r="F965" t="str">
        <f>VST1MSL!B962</f>
        <v>VST1MSL</v>
      </c>
      <c r="G965">
        <f>VST1MSL!C962</f>
        <v>40343.919999999998</v>
      </c>
    </row>
    <row r="966" spans="1:7">
      <c r="A966" s="1">
        <f t="shared" ref="A966:A1029" si="15">DATE(RIGHT(B966,4),MID(B966,4,2),LEFT(B966,2))</f>
        <v>41340</v>
      </c>
      <c r="B966" t="str">
        <f>VST1MISL!A963</f>
        <v>07.03.2013</v>
      </c>
      <c r="C966" t="str">
        <f>VST1MISL!B963</f>
        <v>VST1MISL</v>
      </c>
      <c r="D966">
        <f>VST1MISL!C963</f>
        <v>15805.15</v>
      </c>
      <c r="E966" t="str">
        <f>VST1MSL!A963</f>
        <v>07.03.2013</v>
      </c>
      <c r="F966" t="str">
        <f>VST1MSL!B963</f>
        <v>VST1MSL</v>
      </c>
      <c r="G966">
        <f>VST1MSL!C963</f>
        <v>39450.15</v>
      </c>
    </row>
    <row r="967" spans="1:7">
      <c r="A967" s="1">
        <f t="shared" si="15"/>
        <v>41341</v>
      </c>
      <c r="B967" t="str">
        <f>VST1MISL!A964</f>
        <v>08.03.2013</v>
      </c>
      <c r="C967" t="str">
        <f>VST1MISL!B964</f>
        <v>VST1MISL</v>
      </c>
      <c r="D967">
        <f>VST1MISL!C964</f>
        <v>16369.91</v>
      </c>
      <c r="E967" t="str">
        <f>VST1MSL!A964</f>
        <v>08.03.2013</v>
      </c>
      <c r="F967" t="str">
        <f>VST1MSL!B964</f>
        <v>VST1MSL</v>
      </c>
      <c r="G967">
        <f>VST1MSL!C964</f>
        <v>37392.93</v>
      </c>
    </row>
    <row r="968" spans="1:7">
      <c r="A968" s="1">
        <f t="shared" si="15"/>
        <v>41344</v>
      </c>
      <c r="B968" t="str">
        <f>VST1MISL!A965</f>
        <v>11.03.2013</v>
      </c>
      <c r="C968" t="str">
        <f>VST1MISL!B965</f>
        <v>VST1MISL</v>
      </c>
      <c r="D968">
        <f>VST1MISL!C965</f>
        <v>16422.900000000001</v>
      </c>
      <c r="E968" t="str">
        <f>VST1MSL!A965</f>
        <v>11.03.2013</v>
      </c>
      <c r="F968" t="str">
        <f>VST1MSL!B965</f>
        <v>VST1MSL</v>
      </c>
      <c r="G968">
        <f>VST1MSL!C965</f>
        <v>37446.239999999998</v>
      </c>
    </row>
    <row r="969" spans="1:7">
      <c r="A969" s="1">
        <f t="shared" si="15"/>
        <v>41345</v>
      </c>
      <c r="B969" t="str">
        <f>VST1MISL!A966</f>
        <v>12.03.2013</v>
      </c>
      <c r="C969" t="str">
        <f>VST1MISL!B966</f>
        <v>VST1MISL</v>
      </c>
      <c r="D969">
        <f>VST1MISL!C966</f>
        <v>16559.240000000002</v>
      </c>
      <c r="E969" t="str">
        <f>VST1MSL!A966</f>
        <v>12.03.2013</v>
      </c>
      <c r="F969" t="str">
        <f>VST1MSL!B966</f>
        <v>VST1MSL</v>
      </c>
      <c r="G969">
        <f>VST1MSL!C966</f>
        <v>37164.49</v>
      </c>
    </row>
    <row r="970" spans="1:7">
      <c r="A970" s="1">
        <f t="shared" si="15"/>
        <v>41346</v>
      </c>
      <c r="B970" t="str">
        <f>VST1MISL!A967</f>
        <v>13.03.2013</v>
      </c>
      <c r="C970" t="str">
        <f>VST1MISL!B967</f>
        <v>VST1MISL</v>
      </c>
      <c r="D970">
        <f>VST1MISL!C967</f>
        <v>16539.38</v>
      </c>
      <c r="E970" t="str">
        <f>VST1MSL!A967</f>
        <v>13.03.2013</v>
      </c>
      <c r="F970" t="str">
        <f>VST1MSL!B967</f>
        <v>VST1MSL</v>
      </c>
      <c r="G970">
        <f>VST1MSL!C967</f>
        <v>36784.980000000003</v>
      </c>
    </row>
    <row r="971" spans="1:7">
      <c r="A971" s="1">
        <f t="shared" si="15"/>
        <v>41347</v>
      </c>
      <c r="B971" t="str">
        <f>VST1MISL!A968</f>
        <v>14.03.2013</v>
      </c>
      <c r="C971" t="str">
        <f>VST1MISL!B968</f>
        <v>VST1MISL</v>
      </c>
      <c r="D971">
        <f>VST1MISL!C968</f>
        <v>17296.47</v>
      </c>
      <c r="E971" t="str">
        <f>VST1MSL!A968</f>
        <v>14.03.2013</v>
      </c>
      <c r="F971" t="str">
        <f>VST1MSL!B968</f>
        <v>VST1MSL</v>
      </c>
      <c r="G971">
        <f>VST1MSL!C968</f>
        <v>35266.36</v>
      </c>
    </row>
    <row r="972" spans="1:7">
      <c r="A972" s="1">
        <f t="shared" si="15"/>
        <v>41348</v>
      </c>
      <c r="B972" t="str">
        <f>VST1MISL!A969</f>
        <v>15.03.2013</v>
      </c>
      <c r="C972" t="str">
        <f>VST1MISL!B969</f>
        <v>VST1MISL</v>
      </c>
      <c r="D972">
        <f>VST1MISL!C969</f>
        <v>17188.13</v>
      </c>
      <c r="E972" t="str">
        <f>VST1MSL!A969</f>
        <v>15.03.2013</v>
      </c>
      <c r="F972" t="str">
        <f>VST1MSL!B969</f>
        <v>VST1MSL</v>
      </c>
      <c r="G972">
        <f>VST1MSL!C969</f>
        <v>35941.230000000003</v>
      </c>
    </row>
    <row r="973" spans="1:7">
      <c r="A973" s="1">
        <f t="shared" si="15"/>
        <v>41351</v>
      </c>
      <c r="B973" t="str">
        <f>VST1MISL!A970</f>
        <v>18.03.2013</v>
      </c>
      <c r="C973" t="str">
        <f>VST1MISL!B970</f>
        <v>VST1MISL</v>
      </c>
      <c r="D973">
        <f>VST1MISL!C970</f>
        <v>16285.59</v>
      </c>
      <c r="E973" t="str">
        <f>VST1MSL!A970</f>
        <v>18.03.2013</v>
      </c>
      <c r="F973" t="str">
        <f>VST1MSL!B970</f>
        <v>VST1MSL</v>
      </c>
      <c r="G973">
        <f>VST1MSL!C970</f>
        <v>37222.21</v>
      </c>
    </row>
    <row r="974" spans="1:7">
      <c r="A974" s="1">
        <f t="shared" si="15"/>
        <v>41352</v>
      </c>
      <c r="B974" t="str">
        <f>VST1MISL!A971</f>
        <v>19.03.2013</v>
      </c>
      <c r="C974" t="str">
        <f>VST1MISL!B971</f>
        <v>VST1MISL</v>
      </c>
      <c r="D974">
        <f>VST1MISL!C971</f>
        <v>14620.25</v>
      </c>
      <c r="E974" t="str">
        <f>VST1MSL!A971</f>
        <v>19.03.2013</v>
      </c>
      <c r="F974" t="str">
        <f>VST1MSL!B971</f>
        <v>VST1MSL</v>
      </c>
      <c r="G974">
        <f>VST1MSL!C971</f>
        <v>40605.300000000003</v>
      </c>
    </row>
    <row r="975" spans="1:7">
      <c r="A975" s="1">
        <f t="shared" si="15"/>
        <v>41353</v>
      </c>
      <c r="B975" t="str">
        <f>VST1MISL!A972</f>
        <v>20.03.2013</v>
      </c>
      <c r="C975" t="str">
        <f>VST1MISL!B972</f>
        <v>VST1MISL</v>
      </c>
      <c r="D975">
        <f>VST1MISL!C972</f>
        <v>15562.54</v>
      </c>
      <c r="E975" t="str">
        <f>VST1MSL!A972</f>
        <v>20.03.2013</v>
      </c>
      <c r="F975" t="str">
        <f>VST1MSL!B972</f>
        <v>VST1MSL</v>
      </c>
      <c r="G975">
        <f>VST1MSL!C972</f>
        <v>38371.21</v>
      </c>
    </row>
    <row r="976" spans="1:7">
      <c r="A976" s="1">
        <f t="shared" si="15"/>
        <v>41354</v>
      </c>
      <c r="B976" t="str">
        <f>VST1MISL!A973</f>
        <v>21.03.2013</v>
      </c>
      <c r="C976" t="str">
        <f>VST1MISL!B973</f>
        <v>VST1MISL</v>
      </c>
      <c r="D976">
        <f>VST1MISL!C973</f>
        <v>15446.54</v>
      </c>
      <c r="E976" t="str">
        <f>VST1MSL!A973</f>
        <v>21.03.2013</v>
      </c>
      <c r="F976" t="str">
        <f>VST1MSL!B973</f>
        <v>VST1MSL</v>
      </c>
      <c r="G976">
        <f>VST1MSL!C973</f>
        <v>38472.83</v>
      </c>
    </row>
    <row r="977" spans="1:7">
      <c r="A977" s="1">
        <f t="shared" si="15"/>
        <v>41355</v>
      </c>
      <c r="B977" t="str">
        <f>VST1MISL!A974</f>
        <v>22.03.2013</v>
      </c>
      <c r="C977" t="str">
        <f>VST1MISL!B974</f>
        <v>VST1MISL</v>
      </c>
      <c r="D977">
        <f>VST1MISL!C974</f>
        <v>15159.5</v>
      </c>
      <c r="E977" t="str">
        <f>VST1MSL!A974</f>
        <v>22.03.2013</v>
      </c>
      <c r="F977" t="str">
        <f>VST1MSL!B974</f>
        <v>VST1MSL</v>
      </c>
      <c r="G977">
        <f>VST1MSL!C974</f>
        <v>39601.050000000003</v>
      </c>
    </row>
    <row r="978" spans="1:7">
      <c r="A978" s="1">
        <f t="shared" si="15"/>
        <v>41358</v>
      </c>
      <c r="B978" t="str">
        <f>VST1MISL!A975</f>
        <v>25.03.2013</v>
      </c>
      <c r="C978" t="str">
        <f>VST1MISL!B975</f>
        <v>VST1MISL</v>
      </c>
      <c r="D978">
        <f>VST1MISL!C975</f>
        <v>14943.9</v>
      </c>
      <c r="E978" t="str">
        <f>VST1MSL!A975</f>
        <v>25.03.2013</v>
      </c>
      <c r="F978" t="str">
        <f>VST1MSL!B975</f>
        <v>VST1MSL</v>
      </c>
      <c r="G978">
        <f>VST1MSL!C975</f>
        <v>39438.47</v>
      </c>
    </row>
    <row r="979" spans="1:7">
      <c r="A979" s="1">
        <f t="shared" si="15"/>
        <v>41359</v>
      </c>
      <c r="B979" t="str">
        <f>VST1MISL!A976</f>
        <v>26.03.2013</v>
      </c>
      <c r="C979" t="str">
        <f>VST1MISL!B976</f>
        <v>VST1MISL</v>
      </c>
      <c r="D979">
        <f>VST1MISL!C976</f>
        <v>14686.35</v>
      </c>
      <c r="E979" t="str">
        <f>VST1MSL!A976</f>
        <v>26.03.2013</v>
      </c>
      <c r="F979" t="str">
        <f>VST1MSL!B976</f>
        <v>VST1MSL</v>
      </c>
      <c r="G979">
        <f>VST1MSL!C976</f>
        <v>39950.03</v>
      </c>
    </row>
    <row r="980" spans="1:7">
      <c r="A980" s="1">
        <f t="shared" si="15"/>
        <v>41360</v>
      </c>
      <c r="B980" t="str">
        <f>VST1MISL!A977</f>
        <v>27.03.2013</v>
      </c>
      <c r="C980" t="str">
        <f>VST1MISL!B977</f>
        <v>VST1MISL</v>
      </c>
      <c r="D980">
        <f>VST1MISL!C977</f>
        <v>14335.83</v>
      </c>
      <c r="E980" t="str">
        <f>VST1MSL!A977</f>
        <v>27.03.2013</v>
      </c>
      <c r="F980" t="str">
        <f>VST1MSL!B977</f>
        <v>VST1MSL</v>
      </c>
      <c r="G980">
        <f>VST1MSL!C977</f>
        <v>40407.72</v>
      </c>
    </row>
    <row r="981" spans="1:7">
      <c r="A981" s="1">
        <f t="shared" si="15"/>
        <v>41361</v>
      </c>
      <c r="B981" t="str">
        <f>VST1MISL!A978</f>
        <v>28.03.2013</v>
      </c>
      <c r="C981" t="str">
        <f>VST1MISL!B978</f>
        <v>VST1MISL</v>
      </c>
      <c r="D981">
        <f>VST1MISL!C978</f>
        <v>14492.16</v>
      </c>
      <c r="E981" t="str">
        <f>VST1MSL!A978</f>
        <v>28.03.2013</v>
      </c>
      <c r="F981" t="str">
        <f>VST1MSL!B978</f>
        <v>VST1MSL</v>
      </c>
      <c r="G981">
        <f>VST1MSL!C978</f>
        <v>40309.629999999997</v>
      </c>
    </row>
    <row r="982" spans="1:7">
      <c r="A982" s="1">
        <f t="shared" si="15"/>
        <v>41366</v>
      </c>
      <c r="B982" t="str">
        <f>VST1MISL!A979</f>
        <v>02.04.2013</v>
      </c>
      <c r="C982" t="str">
        <f>VST1MISL!B979</f>
        <v>VST1MISL</v>
      </c>
      <c r="D982">
        <f>VST1MISL!C979</f>
        <v>15378.07</v>
      </c>
      <c r="E982" t="str">
        <f>VST1MSL!A979</f>
        <v>02.04.2013</v>
      </c>
      <c r="F982" t="str">
        <f>VST1MSL!B979</f>
        <v>VST1MSL</v>
      </c>
      <c r="G982">
        <f>VST1MSL!C979</f>
        <v>37807.1</v>
      </c>
    </row>
    <row r="983" spans="1:7">
      <c r="A983" s="1">
        <f t="shared" si="15"/>
        <v>41367</v>
      </c>
      <c r="B983" t="str">
        <f>VST1MISL!A980</f>
        <v>03.04.2013</v>
      </c>
      <c r="C983" t="str">
        <f>VST1MISL!B980</f>
        <v>VST1MISL</v>
      </c>
      <c r="D983">
        <f>VST1MISL!C980</f>
        <v>15042.47</v>
      </c>
      <c r="E983" t="str">
        <f>VST1MSL!A980</f>
        <v>03.04.2013</v>
      </c>
      <c r="F983" t="str">
        <f>VST1MSL!B980</f>
        <v>VST1MSL</v>
      </c>
      <c r="G983">
        <f>VST1MSL!C980</f>
        <v>38673.51</v>
      </c>
    </row>
    <row r="984" spans="1:7">
      <c r="A984" s="1">
        <f t="shared" si="15"/>
        <v>41368</v>
      </c>
      <c r="B984" t="str">
        <f>VST1MISL!A981</f>
        <v>04.04.2013</v>
      </c>
      <c r="C984" t="str">
        <f>VST1MISL!B981</f>
        <v>VST1MISL</v>
      </c>
      <c r="D984">
        <f>VST1MISL!C981</f>
        <v>14750.4</v>
      </c>
      <c r="E984" t="str">
        <f>VST1MSL!A981</f>
        <v>04.04.2013</v>
      </c>
      <c r="F984" t="str">
        <f>VST1MSL!B981</f>
        <v>VST1MSL</v>
      </c>
      <c r="G984">
        <f>VST1MSL!C981</f>
        <v>39433.85</v>
      </c>
    </row>
    <row r="985" spans="1:7">
      <c r="A985" s="1">
        <f t="shared" si="15"/>
        <v>41369</v>
      </c>
      <c r="B985" t="str">
        <f>VST1MISL!A982</f>
        <v>05.04.2013</v>
      </c>
      <c r="C985" t="str">
        <f>VST1MISL!B982</f>
        <v>VST1MISL</v>
      </c>
      <c r="D985">
        <f>VST1MISL!C982</f>
        <v>14255.27</v>
      </c>
      <c r="E985" t="str">
        <f>VST1MSL!A982</f>
        <v>05.04.2013</v>
      </c>
      <c r="F985" t="str">
        <f>VST1MSL!B982</f>
        <v>VST1MSL</v>
      </c>
      <c r="G985">
        <f>VST1MSL!C982</f>
        <v>41776.019999999997</v>
      </c>
    </row>
    <row r="986" spans="1:7">
      <c r="A986" s="1">
        <f t="shared" si="15"/>
        <v>41372</v>
      </c>
      <c r="B986" t="str">
        <f>VST1MISL!A983</f>
        <v>08.04.2013</v>
      </c>
      <c r="C986" t="str">
        <f>VST1MISL!B983</f>
        <v>VST1MISL</v>
      </c>
      <c r="D986">
        <f>VST1MISL!C983</f>
        <v>14580.98</v>
      </c>
      <c r="E986" t="str">
        <f>VST1MSL!A983</f>
        <v>08.04.2013</v>
      </c>
      <c r="F986" t="str">
        <f>VST1MSL!B983</f>
        <v>VST1MSL</v>
      </c>
      <c r="G986">
        <f>VST1MSL!C983</f>
        <v>40778.14</v>
      </c>
    </row>
    <row r="987" spans="1:7">
      <c r="A987" s="1">
        <f t="shared" si="15"/>
        <v>41373</v>
      </c>
      <c r="B987" t="str">
        <f>VST1MISL!A984</f>
        <v>09.04.2013</v>
      </c>
      <c r="C987" t="str">
        <f>VST1MISL!B984</f>
        <v>VST1MISL</v>
      </c>
      <c r="D987">
        <f>VST1MISL!C984</f>
        <v>14979.96</v>
      </c>
      <c r="E987" t="str">
        <f>VST1MSL!A984</f>
        <v>09.04.2013</v>
      </c>
      <c r="F987" t="str">
        <f>VST1MSL!B984</f>
        <v>VST1MSL</v>
      </c>
      <c r="G987">
        <f>VST1MSL!C984</f>
        <v>39892.980000000003</v>
      </c>
    </row>
    <row r="988" spans="1:7">
      <c r="A988" s="1">
        <f t="shared" si="15"/>
        <v>41374</v>
      </c>
      <c r="B988" t="str">
        <f>VST1MISL!A985</f>
        <v>10.04.2013</v>
      </c>
      <c r="C988" t="str">
        <f>VST1MISL!B985</f>
        <v>VST1MISL</v>
      </c>
      <c r="D988">
        <f>VST1MISL!C985</f>
        <v>15888.23</v>
      </c>
      <c r="E988" t="str">
        <f>VST1MSL!A985</f>
        <v>10.04.2013</v>
      </c>
      <c r="F988" t="str">
        <f>VST1MSL!B985</f>
        <v>VST1MSL</v>
      </c>
      <c r="G988">
        <f>VST1MSL!C985</f>
        <v>37605.19</v>
      </c>
    </row>
    <row r="989" spans="1:7">
      <c r="A989" s="1">
        <f t="shared" si="15"/>
        <v>41375</v>
      </c>
      <c r="B989" t="str">
        <f>VST1MISL!A986</f>
        <v>11.04.2013</v>
      </c>
      <c r="C989" t="str">
        <f>VST1MISL!B986</f>
        <v>VST1MISL</v>
      </c>
      <c r="D989">
        <f>VST1MISL!C986</f>
        <v>16055.89</v>
      </c>
      <c r="E989" t="str">
        <f>VST1MSL!A986</f>
        <v>11.04.2013</v>
      </c>
      <c r="F989" t="str">
        <f>VST1MSL!B986</f>
        <v>VST1MSL</v>
      </c>
      <c r="G989">
        <f>VST1MSL!C986</f>
        <v>37430.86</v>
      </c>
    </row>
    <row r="990" spans="1:7">
      <c r="A990" s="1">
        <f t="shared" si="15"/>
        <v>41376</v>
      </c>
      <c r="B990" t="str">
        <f>VST1MISL!A987</f>
        <v>12.04.2013</v>
      </c>
      <c r="C990" t="str">
        <f>VST1MISL!B987</f>
        <v>VST1MISL</v>
      </c>
      <c r="D990">
        <f>VST1MISL!C987</f>
        <v>15405.73</v>
      </c>
      <c r="E990" t="str">
        <f>VST1MSL!A987</f>
        <v>12.04.2013</v>
      </c>
      <c r="F990" t="str">
        <f>VST1MSL!B987</f>
        <v>VST1MSL</v>
      </c>
      <c r="G990">
        <f>VST1MSL!C987</f>
        <v>38766.239999999998</v>
      </c>
    </row>
    <row r="991" spans="1:7">
      <c r="A991" s="1">
        <f t="shared" si="15"/>
        <v>41379</v>
      </c>
      <c r="B991" t="str">
        <f>VST1MISL!A988</f>
        <v>15.04.2013</v>
      </c>
      <c r="C991" t="str">
        <f>VST1MISL!B988</f>
        <v>VST1MISL</v>
      </c>
      <c r="D991">
        <f>VST1MISL!C988</f>
        <v>15358.71</v>
      </c>
      <c r="E991" t="str">
        <f>VST1MSL!A988</f>
        <v>15.04.2013</v>
      </c>
      <c r="F991" t="str">
        <f>VST1MSL!B988</f>
        <v>VST1MSL</v>
      </c>
      <c r="G991">
        <f>VST1MSL!C988</f>
        <v>38794.54</v>
      </c>
    </row>
    <row r="992" spans="1:7">
      <c r="A992" s="1">
        <f t="shared" si="15"/>
        <v>41380</v>
      </c>
      <c r="B992" t="str">
        <f>VST1MISL!A989</f>
        <v>16.04.2013</v>
      </c>
      <c r="C992" t="str">
        <f>VST1MISL!B989</f>
        <v>VST1MISL</v>
      </c>
      <c r="D992">
        <f>VST1MISL!C989</f>
        <v>15344.37</v>
      </c>
      <c r="E992" t="str">
        <f>VST1MSL!A989</f>
        <v>16.04.2013</v>
      </c>
      <c r="F992" t="str">
        <f>VST1MSL!B989</f>
        <v>VST1MSL</v>
      </c>
      <c r="G992">
        <f>VST1MSL!C989</f>
        <v>39093.56</v>
      </c>
    </row>
    <row r="993" spans="1:7">
      <c r="A993" s="1">
        <f t="shared" si="15"/>
        <v>41381</v>
      </c>
      <c r="B993" t="str">
        <f>VST1MISL!A990</f>
        <v>17.04.2013</v>
      </c>
      <c r="C993" t="str">
        <f>VST1MISL!B990</f>
        <v>VST1MISL</v>
      </c>
      <c r="D993">
        <f>VST1MISL!C990</f>
        <v>14260.63</v>
      </c>
      <c r="E993" t="str">
        <f>VST1MSL!A990</f>
        <v>17.04.2013</v>
      </c>
      <c r="F993" t="str">
        <f>VST1MSL!B990</f>
        <v>VST1MSL</v>
      </c>
      <c r="G993">
        <f>VST1MSL!C990</f>
        <v>41308.22</v>
      </c>
    </row>
    <row r="994" spans="1:7">
      <c r="A994" s="1">
        <f t="shared" si="15"/>
        <v>41382</v>
      </c>
      <c r="B994" t="str">
        <f>VST1MISL!A991</f>
        <v>18.04.2013</v>
      </c>
      <c r="C994" t="str">
        <f>VST1MISL!B991</f>
        <v>VST1MISL</v>
      </c>
      <c r="D994">
        <f>VST1MISL!C991</f>
        <v>14396.26</v>
      </c>
      <c r="E994" t="str">
        <f>VST1MSL!A991</f>
        <v>18.04.2013</v>
      </c>
      <c r="F994" t="str">
        <f>VST1MSL!B991</f>
        <v>VST1MSL</v>
      </c>
      <c r="G994">
        <f>VST1MSL!C991</f>
        <v>41147.17</v>
      </c>
    </row>
    <row r="995" spans="1:7">
      <c r="A995" s="1">
        <f t="shared" si="15"/>
        <v>41383</v>
      </c>
      <c r="B995" t="str">
        <f>VST1MISL!A992</f>
        <v>19.04.2013</v>
      </c>
      <c r="C995" t="str">
        <f>VST1MISL!B992</f>
        <v>VST1MISL</v>
      </c>
      <c r="D995">
        <f>VST1MISL!C992</f>
        <v>14912.98</v>
      </c>
      <c r="E995" t="str">
        <f>VST1MSL!A992</f>
        <v>19.04.2013</v>
      </c>
      <c r="F995" t="str">
        <f>VST1MSL!B992</f>
        <v>VST1MSL</v>
      </c>
      <c r="G995">
        <f>VST1MSL!C992</f>
        <v>39652.300000000003</v>
      </c>
    </row>
    <row r="996" spans="1:7">
      <c r="A996" s="1">
        <f t="shared" si="15"/>
        <v>41386</v>
      </c>
      <c r="B996" t="str">
        <f>VST1MISL!A993</f>
        <v>22.04.2013</v>
      </c>
      <c r="C996" t="str">
        <f>VST1MISL!B993</f>
        <v>VST1MISL</v>
      </c>
      <c r="D996">
        <f>VST1MISL!C993</f>
        <v>14922.46</v>
      </c>
      <c r="E996" t="str">
        <f>VST1MSL!A993</f>
        <v>22.04.2013</v>
      </c>
      <c r="F996" t="str">
        <f>VST1MSL!B993</f>
        <v>VST1MSL</v>
      </c>
      <c r="G996">
        <f>VST1MSL!C993</f>
        <v>39303.07</v>
      </c>
    </row>
    <row r="997" spans="1:7">
      <c r="A997" s="1">
        <f t="shared" si="15"/>
        <v>41387</v>
      </c>
      <c r="B997" t="str">
        <f>VST1MISL!A994</f>
        <v>23.04.2013</v>
      </c>
      <c r="C997" t="str">
        <f>VST1MISL!B994</f>
        <v>VST1MISL</v>
      </c>
      <c r="D997">
        <f>VST1MISL!C994</f>
        <v>15698.07</v>
      </c>
      <c r="E997" t="str">
        <f>VST1MSL!A994</f>
        <v>23.04.2013</v>
      </c>
      <c r="F997" t="str">
        <f>VST1MSL!B994</f>
        <v>VST1MSL</v>
      </c>
      <c r="G997">
        <f>VST1MSL!C994</f>
        <v>37157.69</v>
      </c>
    </row>
    <row r="998" spans="1:7">
      <c r="A998" s="1">
        <f t="shared" si="15"/>
        <v>41388</v>
      </c>
      <c r="B998" t="str">
        <f>VST1MISL!A995</f>
        <v>24.04.2013</v>
      </c>
      <c r="C998" t="str">
        <f>VST1MISL!B995</f>
        <v>VST1MISL</v>
      </c>
      <c r="D998">
        <f>VST1MISL!C995</f>
        <v>15726.81</v>
      </c>
      <c r="E998" t="str">
        <f>VST1MSL!A995</f>
        <v>24.04.2013</v>
      </c>
      <c r="F998" t="str">
        <f>VST1MSL!B995</f>
        <v>VST1MSL</v>
      </c>
      <c r="G998">
        <f>VST1MSL!C995</f>
        <v>36962.82</v>
      </c>
    </row>
    <row r="999" spans="1:7">
      <c r="A999" s="1">
        <f t="shared" si="15"/>
        <v>41389</v>
      </c>
      <c r="B999" t="str">
        <f>VST1MISL!A996</f>
        <v>25.04.2013</v>
      </c>
      <c r="C999" t="str">
        <f>VST1MISL!B996</f>
        <v>VST1MISL</v>
      </c>
      <c r="D999">
        <f>VST1MISL!C996</f>
        <v>15747.74</v>
      </c>
      <c r="E999" t="str">
        <f>VST1MSL!A996</f>
        <v>25.04.2013</v>
      </c>
      <c r="F999" t="str">
        <f>VST1MSL!B996</f>
        <v>VST1MSL</v>
      </c>
      <c r="G999">
        <f>VST1MSL!C996</f>
        <v>36965.620000000003</v>
      </c>
    </row>
    <row r="1000" spans="1:7">
      <c r="A1000" s="1">
        <f t="shared" si="15"/>
        <v>41390</v>
      </c>
      <c r="B1000" t="str">
        <f>VST1MISL!A997</f>
        <v>26.04.2013</v>
      </c>
      <c r="C1000" t="str">
        <f>VST1MISL!B997</f>
        <v>VST1MISL</v>
      </c>
      <c r="D1000">
        <f>VST1MISL!C997</f>
        <v>15400.25</v>
      </c>
      <c r="E1000" t="str">
        <f>VST1MSL!A997</f>
        <v>26.04.2013</v>
      </c>
      <c r="F1000" t="str">
        <f>VST1MSL!B997</f>
        <v>VST1MSL</v>
      </c>
      <c r="G1000">
        <f>VST1MSL!C997</f>
        <v>37886.839999999997</v>
      </c>
    </row>
    <row r="1001" spans="1:7">
      <c r="A1001" s="1">
        <f t="shared" si="15"/>
        <v>41393</v>
      </c>
      <c r="B1001" t="str">
        <f>VST1MISL!A998</f>
        <v>29.04.2013</v>
      </c>
      <c r="C1001" t="str">
        <f>VST1MISL!B998</f>
        <v>VST1MISL</v>
      </c>
      <c r="D1001">
        <f>VST1MISL!C998</f>
        <v>15686.95</v>
      </c>
      <c r="E1001" t="str">
        <f>VST1MSL!A998</f>
        <v>29.04.2013</v>
      </c>
      <c r="F1001" t="str">
        <f>VST1MSL!B998</f>
        <v>VST1MSL</v>
      </c>
      <c r="G1001">
        <f>VST1MSL!C998</f>
        <v>37598.65</v>
      </c>
    </row>
    <row r="1002" spans="1:7">
      <c r="A1002" s="1">
        <f t="shared" si="15"/>
        <v>41394</v>
      </c>
      <c r="B1002" t="str">
        <f>VST1MISL!A999</f>
        <v>30.04.2013</v>
      </c>
      <c r="C1002" t="str">
        <f>VST1MISL!B999</f>
        <v>VST1MISL</v>
      </c>
      <c r="D1002">
        <f>VST1MISL!C999</f>
        <v>15764.73</v>
      </c>
      <c r="E1002" t="str">
        <f>VST1MSL!A999</f>
        <v>30.04.2013</v>
      </c>
      <c r="F1002" t="str">
        <f>VST1MSL!B999</f>
        <v>VST1MSL</v>
      </c>
      <c r="G1002">
        <f>VST1MSL!C999</f>
        <v>37878.720000000001</v>
      </c>
    </row>
    <row r="1003" spans="1:7">
      <c r="A1003" s="1">
        <f t="shared" si="15"/>
        <v>41396</v>
      </c>
      <c r="B1003" t="str">
        <f>VST1MISL!A1000</f>
        <v>02.05.2013</v>
      </c>
      <c r="C1003" t="str">
        <f>VST1MISL!B1000</f>
        <v>VST1MISL</v>
      </c>
      <c r="D1003">
        <f>VST1MISL!C1000</f>
        <v>16186.73</v>
      </c>
      <c r="E1003" t="str">
        <f>VST1MSL!A1000</f>
        <v>02.05.2013</v>
      </c>
      <c r="F1003" t="str">
        <f>VST1MSL!B1000</f>
        <v>VST1MSL</v>
      </c>
      <c r="G1003">
        <f>VST1MSL!C1000</f>
        <v>36219.480000000003</v>
      </c>
    </row>
    <row r="1004" spans="1:7">
      <c r="A1004" s="1">
        <f t="shared" si="15"/>
        <v>41397</v>
      </c>
      <c r="B1004" t="str">
        <f>VST1MISL!A1001</f>
        <v>03.05.2013</v>
      </c>
      <c r="C1004" t="str">
        <f>VST1MISL!B1001</f>
        <v>VST1MISL</v>
      </c>
      <c r="D1004">
        <f>VST1MISL!C1001</f>
        <v>16755.84</v>
      </c>
      <c r="E1004" t="str">
        <f>VST1MSL!A1001</f>
        <v>03.05.2013</v>
      </c>
      <c r="F1004" t="str">
        <f>VST1MSL!B1001</f>
        <v>VST1MSL</v>
      </c>
      <c r="G1004">
        <f>VST1MSL!C1001</f>
        <v>35179.35</v>
      </c>
    </row>
    <row r="1005" spans="1:7">
      <c r="A1005" s="1">
        <f t="shared" si="15"/>
        <v>41400</v>
      </c>
      <c r="B1005" t="str">
        <f>VST1MISL!A1002</f>
        <v>06.05.2013</v>
      </c>
      <c r="C1005" t="str">
        <f>VST1MISL!B1002</f>
        <v>VST1MISL</v>
      </c>
      <c r="D1005">
        <f>VST1MISL!C1002</f>
        <v>16741.43</v>
      </c>
      <c r="E1005" t="str">
        <f>VST1MSL!A1002</f>
        <v>06.05.2013</v>
      </c>
      <c r="F1005" t="str">
        <f>VST1MSL!B1002</f>
        <v>VST1MSL</v>
      </c>
      <c r="G1005">
        <f>VST1MSL!C1002</f>
        <v>34872.339999999997</v>
      </c>
    </row>
    <row r="1006" spans="1:7">
      <c r="A1006" s="1">
        <f t="shared" si="15"/>
        <v>41401</v>
      </c>
      <c r="B1006" t="str">
        <f>VST1MISL!A1003</f>
        <v>07.05.2013</v>
      </c>
      <c r="C1006" t="str">
        <f>VST1MISL!B1003</f>
        <v>VST1MISL</v>
      </c>
      <c r="D1006">
        <f>VST1MISL!C1003</f>
        <v>17237.47</v>
      </c>
      <c r="E1006" t="str">
        <f>VST1MSL!A1003</f>
        <v>07.05.2013</v>
      </c>
      <c r="F1006" t="str">
        <f>VST1MSL!B1003</f>
        <v>VST1MSL</v>
      </c>
      <c r="G1006">
        <f>VST1MSL!C1003</f>
        <v>33983.24</v>
      </c>
    </row>
    <row r="1007" spans="1:7">
      <c r="A1007" s="1">
        <f t="shared" si="15"/>
        <v>41402</v>
      </c>
      <c r="B1007" t="str">
        <f>VST1MISL!A1004</f>
        <v>08.05.2013</v>
      </c>
      <c r="C1007" t="str">
        <f>VST1MISL!B1004</f>
        <v>VST1MISL</v>
      </c>
      <c r="D1007">
        <f>VST1MISL!C1004</f>
        <v>17371.689999999999</v>
      </c>
      <c r="E1007" t="str">
        <f>VST1MSL!A1004</f>
        <v>08.05.2013</v>
      </c>
      <c r="F1007" t="str">
        <f>VST1MSL!B1004</f>
        <v>VST1MSL</v>
      </c>
      <c r="G1007">
        <f>VST1MSL!C1004</f>
        <v>34170.61</v>
      </c>
    </row>
    <row r="1008" spans="1:7">
      <c r="A1008" s="1">
        <f t="shared" si="15"/>
        <v>41403</v>
      </c>
      <c r="B1008" t="str">
        <f>VST1MISL!A1005</f>
        <v>09.05.2013</v>
      </c>
      <c r="C1008" t="str">
        <f>VST1MISL!B1005</f>
        <v>VST1MISL</v>
      </c>
      <c r="D1008">
        <f>VST1MISL!C1005</f>
        <v>17079.41</v>
      </c>
      <c r="E1008" t="str">
        <f>VST1MSL!A1005</f>
        <v>09.05.2013</v>
      </c>
      <c r="F1008" t="str">
        <f>VST1MSL!B1005</f>
        <v>VST1MSL</v>
      </c>
      <c r="G1008">
        <f>VST1MSL!C1005</f>
        <v>34331.03</v>
      </c>
    </row>
    <row r="1009" spans="1:7">
      <c r="A1009" s="1">
        <f t="shared" si="15"/>
        <v>41404</v>
      </c>
      <c r="B1009" t="str">
        <f>VST1MISL!A1006</f>
        <v>10.05.2013</v>
      </c>
      <c r="C1009" t="str">
        <f>VST1MISL!B1006</f>
        <v>VST1MISL</v>
      </c>
      <c r="D1009">
        <f>VST1MISL!C1006</f>
        <v>16786.77</v>
      </c>
      <c r="E1009" t="str">
        <f>VST1MSL!A1006</f>
        <v>10.05.2013</v>
      </c>
      <c r="F1009" t="str">
        <f>VST1MSL!B1006</f>
        <v>VST1MSL</v>
      </c>
      <c r="G1009">
        <f>VST1MSL!C1006</f>
        <v>34256.79</v>
      </c>
    </row>
    <row r="1010" spans="1:7">
      <c r="A1010" s="1">
        <f t="shared" si="15"/>
        <v>41407</v>
      </c>
      <c r="B1010" t="str">
        <f>VST1MISL!A1007</f>
        <v>13.05.2013</v>
      </c>
      <c r="C1010" t="str">
        <f>VST1MISL!B1007</f>
        <v>VST1MISL</v>
      </c>
      <c r="D1010">
        <f>VST1MISL!C1007</f>
        <v>16671.78</v>
      </c>
      <c r="E1010" t="str">
        <f>VST1MSL!A1007</f>
        <v>13.05.2013</v>
      </c>
      <c r="F1010" t="str">
        <f>VST1MSL!B1007</f>
        <v>VST1MSL</v>
      </c>
      <c r="G1010">
        <f>VST1MSL!C1007</f>
        <v>34539.79</v>
      </c>
    </row>
    <row r="1011" spans="1:7">
      <c r="A1011" s="1">
        <f t="shared" si="15"/>
        <v>41408</v>
      </c>
      <c r="B1011" t="str">
        <f>VST1MISL!A1008</f>
        <v>14.05.2013</v>
      </c>
      <c r="C1011" t="str">
        <f>VST1MISL!B1008</f>
        <v>VST1MISL</v>
      </c>
      <c r="D1011">
        <f>VST1MISL!C1008</f>
        <v>16959.28</v>
      </c>
      <c r="E1011" t="str">
        <f>VST1MSL!A1008</f>
        <v>14.05.2013</v>
      </c>
      <c r="F1011" t="str">
        <f>VST1MSL!B1008</f>
        <v>VST1MSL</v>
      </c>
      <c r="G1011">
        <f>VST1MSL!C1008</f>
        <v>33914.51</v>
      </c>
    </row>
    <row r="1012" spans="1:7">
      <c r="A1012" s="1">
        <f t="shared" si="15"/>
        <v>41409</v>
      </c>
      <c r="B1012" t="str">
        <f>VST1MISL!A1009</f>
        <v>15.05.2013</v>
      </c>
      <c r="C1012" t="str">
        <f>VST1MISL!B1009</f>
        <v>VST1MISL</v>
      </c>
      <c r="D1012">
        <f>VST1MISL!C1009</f>
        <v>16756.990000000002</v>
      </c>
      <c r="E1012" t="str">
        <f>VST1MSL!A1009</f>
        <v>15.05.2013</v>
      </c>
      <c r="F1012" t="str">
        <f>VST1MSL!B1009</f>
        <v>VST1MSL</v>
      </c>
      <c r="G1012">
        <f>VST1MSL!C1009</f>
        <v>33696.019999999997</v>
      </c>
    </row>
    <row r="1013" spans="1:7">
      <c r="A1013" s="1">
        <f t="shared" si="15"/>
        <v>41410</v>
      </c>
      <c r="B1013" t="str">
        <f>VST1MISL!A1010</f>
        <v>16.05.2013</v>
      </c>
      <c r="C1013" t="str">
        <f>VST1MISL!B1010</f>
        <v>VST1MISL</v>
      </c>
      <c r="D1013">
        <f>VST1MISL!C1010</f>
        <v>16967.55</v>
      </c>
      <c r="E1013" t="str">
        <f>VST1MSL!A1010</f>
        <v>16.05.2013</v>
      </c>
      <c r="F1013" t="str">
        <f>VST1MSL!B1010</f>
        <v>VST1MSL</v>
      </c>
      <c r="G1013">
        <f>VST1MSL!C1010</f>
        <v>33552.99</v>
      </c>
    </row>
    <row r="1014" spans="1:7">
      <c r="A1014" s="1">
        <f t="shared" si="15"/>
        <v>41411</v>
      </c>
      <c r="B1014" t="str">
        <f>VST1MISL!A1011</f>
        <v>17.05.2013</v>
      </c>
      <c r="C1014" t="str">
        <f>VST1MISL!B1011</f>
        <v>VST1MISL</v>
      </c>
      <c r="D1014">
        <f>VST1MISL!C1011</f>
        <v>16994.45</v>
      </c>
      <c r="E1014" t="str">
        <f>VST1MSL!A1011</f>
        <v>17.05.2013</v>
      </c>
      <c r="F1014" t="str">
        <f>VST1MSL!B1011</f>
        <v>VST1MSL</v>
      </c>
      <c r="G1014">
        <f>VST1MSL!C1011</f>
        <v>33008.85</v>
      </c>
    </row>
    <row r="1015" spans="1:7">
      <c r="A1015" s="1">
        <f t="shared" si="15"/>
        <v>41414</v>
      </c>
      <c r="B1015" t="str">
        <f>VST1MISL!A1012</f>
        <v>20.05.2013</v>
      </c>
      <c r="C1015" t="str">
        <f>VST1MISL!B1012</f>
        <v>VST1MISL</v>
      </c>
      <c r="D1015">
        <f>VST1MISL!C1012</f>
        <v>17138.93</v>
      </c>
      <c r="E1015" t="str">
        <f>VST1MSL!A1012</f>
        <v>20.05.2013</v>
      </c>
      <c r="F1015" t="str">
        <f>VST1MSL!B1012</f>
        <v>VST1MSL</v>
      </c>
      <c r="G1015">
        <f>VST1MSL!C1012</f>
        <v>32884.31</v>
      </c>
    </row>
    <row r="1016" spans="1:7">
      <c r="A1016" s="1">
        <f t="shared" si="15"/>
        <v>41415</v>
      </c>
      <c r="B1016" t="str">
        <f>VST1MISL!A1013</f>
        <v>21.05.2013</v>
      </c>
      <c r="C1016" t="str">
        <f>VST1MISL!B1013</f>
        <v>VST1MISL</v>
      </c>
      <c r="D1016">
        <f>VST1MISL!C1013</f>
        <v>16911.64</v>
      </c>
      <c r="E1016" t="str">
        <f>VST1MSL!A1013</f>
        <v>21.05.2013</v>
      </c>
      <c r="F1016" t="str">
        <f>VST1MSL!B1013</f>
        <v>VST1MSL</v>
      </c>
      <c r="G1016">
        <f>VST1MSL!C1013</f>
        <v>33390.81</v>
      </c>
    </row>
    <row r="1017" spans="1:7">
      <c r="A1017" s="1">
        <f t="shared" si="15"/>
        <v>41416</v>
      </c>
      <c r="B1017" t="str">
        <f>VST1MISL!A1014</f>
        <v>22.05.2013</v>
      </c>
      <c r="C1017" t="str">
        <f>VST1MISL!B1014</f>
        <v>VST1MISL</v>
      </c>
      <c r="D1017">
        <f>VST1MISL!C1014</f>
        <v>17293.919999999998</v>
      </c>
      <c r="E1017" t="str">
        <f>VST1MSL!A1014</f>
        <v>22.05.2013</v>
      </c>
      <c r="F1017" t="str">
        <f>VST1MSL!B1014</f>
        <v>VST1MSL</v>
      </c>
      <c r="G1017">
        <f>VST1MSL!C1014</f>
        <v>32649.53</v>
      </c>
    </row>
    <row r="1018" spans="1:7">
      <c r="A1018" s="1">
        <f t="shared" si="15"/>
        <v>41417</v>
      </c>
      <c r="B1018" t="str">
        <f>VST1MISL!A1015</f>
        <v>23.05.2013</v>
      </c>
      <c r="C1018" t="str">
        <f>VST1MISL!B1015</f>
        <v>VST1MISL</v>
      </c>
      <c r="D1018">
        <f>VST1MISL!C1015</f>
        <v>16354.3</v>
      </c>
      <c r="E1018" t="str">
        <f>VST1MSL!A1015</f>
        <v>23.05.2013</v>
      </c>
      <c r="F1018" t="str">
        <f>VST1MSL!B1015</f>
        <v>VST1MSL</v>
      </c>
      <c r="G1018">
        <f>VST1MSL!C1015</f>
        <v>34540.089999999997</v>
      </c>
    </row>
    <row r="1019" spans="1:7">
      <c r="A1019" s="1">
        <f t="shared" si="15"/>
        <v>41418</v>
      </c>
      <c r="B1019" t="str">
        <f>VST1MISL!A1016</f>
        <v>24.05.2013</v>
      </c>
      <c r="C1019" t="str">
        <f>VST1MISL!B1016</f>
        <v>VST1MISL</v>
      </c>
      <c r="D1019">
        <f>VST1MISL!C1016</f>
        <v>16230.16</v>
      </c>
      <c r="E1019" t="str">
        <f>VST1MSL!A1016</f>
        <v>24.05.2013</v>
      </c>
      <c r="F1019" t="str">
        <f>VST1MSL!B1016</f>
        <v>VST1MSL</v>
      </c>
      <c r="G1019">
        <f>VST1MSL!C1016</f>
        <v>34945.360000000001</v>
      </c>
    </row>
    <row r="1020" spans="1:7">
      <c r="A1020" s="1">
        <f t="shared" si="15"/>
        <v>41421</v>
      </c>
      <c r="B1020" t="str">
        <f>VST1MISL!A1017</f>
        <v>27.05.2013</v>
      </c>
      <c r="C1020" t="str">
        <f>VST1MISL!B1017</f>
        <v>VST1MISL</v>
      </c>
      <c r="D1020">
        <f>VST1MISL!C1017</f>
        <v>16541.28</v>
      </c>
      <c r="E1020" t="str">
        <f>VST1MSL!A1017</f>
        <v>27.05.2013</v>
      </c>
      <c r="F1020" t="str">
        <f>VST1MSL!B1017</f>
        <v>VST1MSL</v>
      </c>
      <c r="G1020">
        <f>VST1MSL!C1017</f>
        <v>34302.339999999997</v>
      </c>
    </row>
    <row r="1021" spans="1:7">
      <c r="A1021" s="1">
        <f t="shared" si="15"/>
        <v>41422</v>
      </c>
      <c r="B1021" t="str">
        <f>VST1MISL!A1018</f>
        <v>28.05.2013</v>
      </c>
      <c r="C1021" t="str">
        <f>VST1MISL!B1018</f>
        <v>VST1MISL</v>
      </c>
      <c r="D1021">
        <f>VST1MISL!C1018</f>
        <v>16796.89</v>
      </c>
      <c r="E1021" t="str">
        <f>VST1MSL!A1018</f>
        <v>28.05.2013</v>
      </c>
      <c r="F1021" t="str">
        <f>VST1MSL!B1018</f>
        <v>VST1MSL</v>
      </c>
      <c r="G1021">
        <f>VST1MSL!C1018</f>
        <v>33321.72</v>
      </c>
    </row>
    <row r="1022" spans="1:7">
      <c r="A1022" s="1">
        <f t="shared" si="15"/>
        <v>41423</v>
      </c>
      <c r="B1022" t="str">
        <f>VST1MISL!A1019</f>
        <v>29.05.2013</v>
      </c>
      <c r="C1022" t="str">
        <f>VST1MISL!B1019</f>
        <v>VST1MISL</v>
      </c>
      <c r="D1022">
        <f>VST1MISL!C1019</f>
        <v>16261.19</v>
      </c>
      <c r="E1022" t="str">
        <f>VST1MSL!A1019</f>
        <v>29.05.2013</v>
      </c>
      <c r="F1022" t="str">
        <f>VST1MSL!B1019</f>
        <v>VST1MSL</v>
      </c>
      <c r="G1022">
        <f>VST1MSL!C1019</f>
        <v>34945.440000000002</v>
      </c>
    </row>
    <row r="1023" spans="1:7">
      <c r="A1023" s="1">
        <f t="shared" si="15"/>
        <v>41424</v>
      </c>
      <c r="B1023" t="str">
        <f>VST1MISL!A1020</f>
        <v>30.05.2013</v>
      </c>
      <c r="C1023" t="str">
        <f>VST1MISL!B1020</f>
        <v>VST1MISL</v>
      </c>
      <c r="D1023">
        <f>VST1MISL!C1020</f>
        <v>16588.490000000002</v>
      </c>
      <c r="E1023" t="str">
        <f>VST1MSL!A1020</f>
        <v>30.05.2013</v>
      </c>
      <c r="F1023" t="str">
        <f>VST1MSL!B1020</f>
        <v>VST1MSL</v>
      </c>
      <c r="G1023">
        <f>VST1MSL!C1020</f>
        <v>34701.449999999997</v>
      </c>
    </row>
    <row r="1024" spans="1:7">
      <c r="A1024" s="1">
        <f t="shared" si="15"/>
        <v>41425</v>
      </c>
      <c r="B1024" t="str">
        <f>VST1MISL!A1021</f>
        <v>31.05.2013</v>
      </c>
      <c r="C1024" t="str">
        <f>VST1MISL!B1021</f>
        <v>VST1MISL</v>
      </c>
      <c r="D1024">
        <f>VST1MISL!C1021</f>
        <v>16218.46</v>
      </c>
      <c r="E1024" t="str">
        <f>VST1MSL!A1021</f>
        <v>31.05.2013</v>
      </c>
      <c r="F1024" t="str">
        <f>VST1MSL!B1021</f>
        <v>VST1MSL</v>
      </c>
      <c r="G1024">
        <f>VST1MSL!C1021</f>
        <v>34964.15</v>
      </c>
    </row>
    <row r="1025" spans="1:7">
      <c r="A1025" s="1">
        <f t="shared" si="15"/>
        <v>41428</v>
      </c>
      <c r="B1025" t="str">
        <f>VST1MISL!A1022</f>
        <v>03.06.2013</v>
      </c>
      <c r="C1025" t="str">
        <f>VST1MISL!B1022</f>
        <v>VST1MISL</v>
      </c>
      <c r="D1025">
        <f>VST1MISL!C1022</f>
        <v>15536.58</v>
      </c>
      <c r="E1025" t="str">
        <f>VST1MSL!A1022</f>
        <v>03.06.2013</v>
      </c>
      <c r="F1025" t="str">
        <f>VST1MSL!B1022</f>
        <v>VST1MSL</v>
      </c>
      <c r="G1025">
        <f>VST1MSL!C1022</f>
        <v>36800.06</v>
      </c>
    </row>
    <row r="1026" spans="1:7">
      <c r="A1026" s="1">
        <f t="shared" si="15"/>
        <v>41429</v>
      </c>
      <c r="B1026" t="str">
        <f>VST1MISL!A1023</f>
        <v>04.06.2013</v>
      </c>
      <c r="C1026" t="str">
        <f>VST1MISL!B1023</f>
        <v>VST1MISL</v>
      </c>
      <c r="D1026">
        <f>VST1MISL!C1023</f>
        <v>15905.16</v>
      </c>
      <c r="E1026" t="str">
        <f>VST1MSL!A1023</f>
        <v>04.06.2013</v>
      </c>
      <c r="F1026" t="str">
        <f>VST1MSL!B1023</f>
        <v>VST1MSL</v>
      </c>
      <c r="G1026">
        <f>VST1MSL!C1023</f>
        <v>36152.04</v>
      </c>
    </row>
    <row r="1027" spans="1:7">
      <c r="A1027" s="1">
        <f t="shared" si="15"/>
        <v>41430</v>
      </c>
      <c r="B1027" t="str">
        <f>VST1MISL!A1024</f>
        <v>05.06.2013</v>
      </c>
      <c r="C1027" t="str">
        <f>VST1MISL!B1024</f>
        <v>VST1MISL</v>
      </c>
      <c r="D1027">
        <f>VST1MISL!C1024</f>
        <v>15250.72</v>
      </c>
      <c r="E1027" t="str">
        <f>VST1MSL!A1024</f>
        <v>05.06.2013</v>
      </c>
      <c r="F1027" t="str">
        <f>VST1MSL!B1024</f>
        <v>VST1MSL</v>
      </c>
      <c r="G1027">
        <f>VST1MSL!C1024</f>
        <v>37709.07</v>
      </c>
    </row>
    <row r="1028" spans="1:7">
      <c r="A1028" s="1">
        <f t="shared" si="15"/>
        <v>41431</v>
      </c>
      <c r="B1028" t="str">
        <f>VST1MISL!A1025</f>
        <v>06.06.2013</v>
      </c>
      <c r="C1028" t="str">
        <f>VST1MISL!B1025</f>
        <v>VST1MISL</v>
      </c>
      <c r="D1028">
        <f>VST1MISL!C1025</f>
        <v>15197.54</v>
      </c>
      <c r="E1028" t="str">
        <f>VST1MSL!A1025</f>
        <v>06.06.2013</v>
      </c>
      <c r="F1028" t="str">
        <f>VST1MSL!B1025</f>
        <v>VST1MSL</v>
      </c>
      <c r="G1028">
        <f>VST1MSL!C1025</f>
        <v>38453.599999999999</v>
      </c>
    </row>
    <row r="1029" spans="1:7">
      <c r="A1029" s="1">
        <f t="shared" si="15"/>
        <v>41432</v>
      </c>
      <c r="B1029" t="str">
        <f>VST1MISL!A1026</f>
        <v>07.06.2013</v>
      </c>
      <c r="C1029" t="str">
        <f>VST1MISL!B1026</f>
        <v>VST1MISL</v>
      </c>
      <c r="D1029">
        <f>VST1MISL!C1026</f>
        <v>16013.97</v>
      </c>
      <c r="E1029" t="str">
        <f>VST1MSL!A1026</f>
        <v>07.06.2013</v>
      </c>
      <c r="F1029" t="str">
        <f>VST1MSL!B1026</f>
        <v>VST1MSL</v>
      </c>
      <c r="G1029">
        <f>VST1MSL!C1026</f>
        <v>36521.800000000003</v>
      </c>
    </row>
    <row r="1030" spans="1:7">
      <c r="A1030" s="1">
        <f t="shared" ref="A1030:A1093" si="16">DATE(RIGHT(B1030,4),MID(B1030,4,2),LEFT(B1030,2))</f>
        <v>41435</v>
      </c>
      <c r="B1030" t="str">
        <f>VST1MISL!A1027</f>
        <v>10.06.2013</v>
      </c>
      <c r="C1030" t="str">
        <f>VST1MISL!B1027</f>
        <v>VST1MISL</v>
      </c>
      <c r="D1030">
        <f>VST1MISL!C1027</f>
        <v>16454.490000000002</v>
      </c>
      <c r="E1030" t="str">
        <f>VST1MSL!A1027</f>
        <v>10.06.2013</v>
      </c>
      <c r="F1030" t="str">
        <f>VST1MSL!B1027</f>
        <v>VST1MSL</v>
      </c>
      <c r="G1030">
        <f>VST1MSL!C1027</f>
        <v>35363.75</v>
      </c>
    </row>
    <row r="1031" spans="1:7">
      <c r="A1031" s="1">
        <f t="shared" si="16"/>
        <v>41436</v>
      </c>
      <c r="B1031" t="str">
        <f>VST1MISL!A1028</f>
        <v>11.06.2013</v>
      </c>
      <c r="C1031" t="str">
        <f>VST1MISL!B1028</f>
        <v>VST1MISL</v>
      </c>
      <c r="D1031">
        <f>VST1MISL!C1028</f>
        <v>15739.71</v>
      </c>
      <c r="E1031" t="str">
        <f>VST1MSL!A1028</f>
        <v>11.06.2013</v>
      </c>
      <c r="F1031" t="str">
        <f>VST1MSL!B1028</f>
        <v>VST1MSL</v>
      </c>
      <c r="G1031">
        <f>VST1MSL!C1028</f>
        <v>37320.25</v>
      </c>
    </row>
    <row r="1032" spans="1:7">
      <c r="A1032" s="1">
        <f t="shared" si="16"/>
        <v>41437</v>
      </c>
      <c r="B1032" t="str">
        <f>VST1MISL!A1029</f>
        <v>12.06.2013</v>
      </c>
      <c r="C1032" t="str">
        <f>VST1MISL!B1029</f>
        <v>VST1MISL</v>
      </c>
      <c r="D1032">
        <f>VST1MISL!C1029</f>
        <v>15440.69</v>
      </c>
      <c r="E1032" t="str">
        <f>VST1MSL!A1029</f>
        <v>12.06.2013</v>
      </c>
      <c r="F1032" t="str">
        <f>VST1MSL!B1029</f>
        <v>VST1MSL</v>
      </c>
      <c r="G1032">
        <f>VST1MSL!C1029</f>
        <v>38370.339999999997</v>
      </c>
    </row>
    <row r="1033" spans="1:7">
      <c r="A1033" s="1">
        <f t="shared" si="16"/>
        <v>41438</v>
      </c>
      <c r="B1033" t="str">
        <f>VST1MISL!A1030</f>
        <v>13.06.2013</v>
      </c>
      <c r="C1033" t="str">
        <f>VST1MISL!B1030</f>
        <v>VST1MISL</v>
      </c>
      <c r="D1033">
        <f>VST1MISL!C1030</f>
        <v>15095.6</v>
      </c>
      <c r="E1033" t="str">
        <f>VST1MSL!A1030</f>
        <v>13.06.2013</v>
      </c>
      <c r="F1033" t="str">
        <f>VST1MSL!B1030</f>
        <v>VST1MSL</v>
      </c>
      <c r="G1033">
        <f>VST1MSL!C1030</f>
        <v>39002.79</v>
      </c>
    </row>
    <row r="1034" spans="1:7">
      <c r="A1034" s="1">
        <f t="shared" si="16"/>
        <v>41439</v>
      </c>
      <c r="B1034" t="str">
        <f>VST1MISL!A1031</f>
        <v>14.06.2013</v>
      </c>
      <c r="C1034" t="str">
        <f>VST1MISL!B1031</f>
        <v>VST1MISL</v>
      </c>
      <c r="D1034">
        <f>VST1MISL!C1031</f>
        <v>15468.33</v>
      </c>
      <c r="E1034" t="str">
        <f>VST1MSL!A1031</f>
        <v>14.06.2013</v>
      </c>
      <c r="F1034" t="str">
        <f>VST1MSL!B1031</f>
        <v>VST1MSL</v>
      </c>
      <c r="G1034">
        <f>VST1MSL!C1031</f>
        <v>38267.089999999997</v>
      </c>
    </row>
    <row r="1035" spans="1:7">
      <c r="A1035" s="1">
        <f t="shared" si="16"/>
        <v>41442</v>
      </c>
      <c r="B1035" t="str">
        <f>VST1MISL!A1032</f>
        <v>17.06.2013</v>
      </c>
      <c r="C1035" t="str">
        <f>VST1MISL!B1032</f>
        <v>VST1MISL</v>
      </c>
      <c r="D1035">
        <f>VST1MISL!C1032</f>
        <v>15737.29</v>
      </c>
      <c r="E1035" t="str">
        <f>VST1MSL!A1032</f>
        <v>17.06.2013</v>
      </c>
      <c r="F1035" t="str">
        <f>VST1MSL!B1032</f>
        <v>VST1MSL</v>
      </c>
      <c r="G1035">
        <f>VST1MSL!C1032</f>
        <v>37634.74</v>
      </c>
    </row>
    <row r="1036" spans="1:7">
      <c r="A1036" s="1">
        <f t="shared" si="16"/>
        <v>41443</v>
      </c>
      <c r="B1036" t="str">
        <f>VST1MISL!A1033</f>
        <v>18.06.2013</v>
      </c>
      <c r="C1036" t="str">
        <f>VST1MISL!B1033</f>
        <v>VST1MISL</v>
      </c>
      <c r="D1036">
        <f>VST1MISL!C1033</f>
        <v>15772.13</v>
      </c>
      <c r="E1036" t="str">
        <f>VST1MSL!A1033</f>
        <v>18.06.2013</v>
      </c>
      <c r="F1036" t="str">
        <f>VST1MSL!B1033</f>
        <v>VST1MSL</v>
      </c>
      <c r="G1036">
        <f>VST1MSL!C1033</f>
        <v>37788.21</v>
      </c>
    </row>
    <row r="1037" spans="1:7">
      <c r="A1037" s="1">
        <f t="shared" si="16"/>
        <v>41444</v>
      </c>
      <c r="B1037" t="str">
        <f>VST1MISL!A1034</f>
        <v>19.06.2013</v>
      </c>
      <c r="C1037" t="str">
        <f>VST1MISL!B1034</f>
        <v>VST1MISL</v>
      </c>
      <c r="D1037">
        <f>VST1MISL!C1034</f>
        <v>16132.5</v>
      </c>
      <c r="E1037" t="str">
        <f>VST1MSL!A1034</f>
        <v>19.06.2013</v>
      </c>
      <c r="F1037" t="str">
        <f>VST1MSL!B1034</f>
        <v>VST1MSL</v>
      </c>
      <c r="G1037">
        <f>VST1MSL!C1034</f>
        <v>36982.57</v>
      </c>
    </row>
    <row r="1038" spans="1:7">
      <c r="A1038" s="1">
        <f t="shared" si="16"/>
        <v>41445</v>
      </c>
      <c r="B1038" t="str">
        <f>VST1MISL!A1035</f>
        <v>20.06.2013</v>
      </c>
      <c r="C1038" t="str">
        <f>VST1MISL!B1035</f>
        <v>VST1MISL</v>
      </c>
      <c r="D1038">
        <f>VST1MISL!C1035</f>
        <v>14216.55</v>
      </c>
      <c r="E1038" t="str">
        <f>VST1MSL!A1035</f>
        <v>20.06.2013</v>
      </c>
      <c r="F1038" t="str">
        <f>VST1MSL!B1035</f>
        <v>VST1MSL</v>
      </c>
      <c r="G1038">
        <f>VST1MSL!C1035</f>
        <v>40096</v>
      </c>
    </row>
    <row r="1039" spans="1:7">
      <c r="A1039" s="1">
        <f t="shared" si="16"/>
        <v>41446</v>
      </c>
      <c r="B1039" t="str">
        <f>VST1MISL!A1036</f>
        <v>21.06.2013</v>
      </c>
      <c r="C1039" t="str">
        <f>VST1MISL!B1036</f>
        <v>VST1MISL</v>
      </c>
      <c r="D1039">
        <f>VST1MISL!C1036</f>
        <v>13765.28</v>
      </c>
      <c r="E1039" t="str">
        <f>VST1MSL!A1036</f>
        <v>21.06.2013</v>
      </c>
      <c r="F1039" t="str">
        <f>VST1MSL!B1036</f>
        <v>VST1MSL</v>
      </c>
      <c r="G1039">
        <f>VST1MSL!C1036</f>
        <v>41124.14</v>
      </c>
    </row>
    <row r="1040" spans="1:7">
      <c r="A1040" s="1">
        <f t="shared" si="16"/>
        <v>41449</v>
      </c>
      <c r="B1040" t="str">
        <f>VST1MISL!A1037</f>
        <v>24.06.2013</v>
      </c>
      <c r="C1040" t="str">
        <f>VST1MISL!B1037</f>
        <v>VST1MISL</v>
      </c>
      <c r="D1040">
        <f>VST1MISL!C1037</f>
        <v>13243.33</v>
      </c>
      <c r="E1040" t="str">
        <f>VST1MSL!A1037</f>
        <v>24.06.2013</v>
      </c>
      <c r="F1040" t="str">
        <f>VST1MSL!B1037</f>
        <v>VST1MSL</v>
      </c>
      <c r="G1040">
        <f>VST1MSL!C1037</f>
        <v>42403.69</v>
      </c>
    </row>
    <row r="1041" spans="1:7">
      <c r="A1041" s="1">
        <f t="shared" si="16"/>
        <v>41450</v>
      </c>
      <c r="B1041" t="str">
        <f>VST1MISL!A1038</f>
        <v>25.06.2013</v>
      </c>
      <c r="C1041" t="str">
        <f>VST1MISL!B1038</f>
        <v>VST1MISL</v>
      </c>
      <c r="D1041">
        <f>VST1MISL!C1038</f>
        <v>13583.07</v>
      </c>
      <c r="E1041" t="str">
        <f>VST1MSL!A1038</f>
        <v>25.06.2013</v>
      </c>
      <c r="F1041" t="str">
        <f>VST1MSL!B1038</f>
        <v>VST1MSL</v>
      </c>
      <c r="G1041">
        <f>VST1MSL!C1038</f>
        <v>41169.25</v>
      </c>
    </row>
    <row r="1042" spans="1:7">
      <c r="A1042" s="1">
        <f t="shared" si="16"/>
        <v>41451</v>
      </c>
      <c r="B1042" t="str">
        <f>VST1MISL!A1039</f>
        <v>26.06.2013</v>
      </c>
      <c r="C1042" t="str">
        <f>VST1MISL!B1039</f>
        <v>VST1MISL</v>
      </c>
      <c r="D1042">
        <f>VST1MISL!C1039</f>
        <v>13989.17</v>
      </c>
      <c r="E1042" t="str">
        <f>VST1MSL!A1039</f>
        <v>26.06.2013</v>
      </c>
      <c r="F1042" t="str">
        <f>VST1MSL!B1039</f>
        <v>VST1MSL</v>
      </c>
      <c r="G1042">
        <f>VST1MSL!C1039</f>
        <v>39470.26</v>
      </c>
    </row>
    <row r="1043" spans="1:7">
      <c r="A1043" s="1">
        <f t="shared" si="16"/>
        <v>41452</v>
      </c>
      <c r="B1043" t="str">
        <f>VST1MISL!A1040</f>
        <v>27.06.2013</v>
      </c>
      <c r="C1043" t="str">
        <f>VST1MISL!B1040</f>
        <v>VST1MISL</v>
      </c>
      <c r="D1043">
        <f>VST1MISL!C1040</f>
        <v>14382.04</v>
      </c>
      <c r="E1043" t="str">
        <f>VST1MSL!A1040</f>
        <v>27.06.2013</v>
      </c>
      <c r="F1043" t="str">
        <f>VST1MSL!B1040</f>
        <v>VST1MSL</v>
      </c>
      <c r="G1043">
        <f>VST1MSL!C1040</f>
        <v>38346.519999999997</v>
      </c>
    </row>
    <row r="1044" spans="1:7">
      <c r="A1044" s="1">
        <f t="shared" si="16"/>
        <v>41453</v>
      </c>
      <c r="B1044" t="str">
        <f>VST1MISL!A1041</f>
        <v>28.06.2013</v>
      </c>
      <c r="C1044" t="str">
        <f>VST1MISL!B1041</f>
        <v>VST1MISL</v>
      </c>
      <c r="D1044">
        <f>VST1MISL!C1041</f>
        <v>14229.95</v>
      </c>
      <c r="E1044" t="str">
        <f>VST1MSL!A1041</f>
        <v>28.06.2013</v>
      </c>
      <c r="F1044" t="str">
        <f>VST1MSL!B1041</f>
        <v>VST1MSL</v>
      </c>
      <c r="G1044">
        <f>VST1MSL!C1041</f>
        <v>38694.74</v>
      </c>
    </row>
    <row r="1045" spans="1:7">
      <c r="A1045" s="1">
        <f t="shared" si="16"/>
        <v>41456</v>
      </c>
      <c r="B1045" t="str">
        <f>VST1MISL!A1042</f>
        <v>01.07.2013</v>
      </c>
      <c r="C1045" t="str">
        <f>VST1MISL!B1042</f>
        <v>VST1MISL</v>
      </c>
      <c r="D1045">
        <f>VST1MISL!C1042</f>
        <v>14546.14</v>
      </c>
      <c r="E1045" t="str">
        <f>VST1MSL!A1042</f>
        <v>01.07.2013</v>
      </c>
      <c r="F1045" t="str">
        <f>VST1MSL!B1042</f>
        <v>VST1MSL</v>
      </c>
      <c r="G1045">
        <f>VST1MSL!C1042</f>
        <v>38046.910000000003</v>
      </c>
    </row>
    <row r="1046" spans="1:7">
      <c r="A1046" s="1">
        <f t="shared" si="16"/>
        <v>41457</v>
      </c>
      <c r="B1046" t="str">
        <f>VST1MISL!A1043</f>
        <v>02.07.2013</v>
      </c>
      <c r="C1046" t="str">
        <f>VST1MISL!B1043</f>
        <v>VST1MISL</v>
      </c>
      <c r="D1046">
        <f>VST1MISL!C1043</f>
        <v>14517.59</v>
      </c>
      <c r="E1046" t="str">
        <f>VST1MSL!A1043</f>
        <v>02.07.2013</v>
      </c>
      <c r="F1046" t="str">
        <f>VST1MSL!B1043</f>
        <v>VST1MSL</v>
      </c>
      <c r="G1046">
        <f>VST1MSL!C1043</f>
        <v>38103.21</v>
      </c>
    </row>
    <row r="1047" spans="1:7">
      <c r="A1047" s="1">
        <f t="shared" si="16"/>
        <v>41458</v>
      </c>
      <c r="B1047" t="str">
        <f>VST1MISL!A1044</f>
        <v>03.07.2013</v>
      </c>
      <c r="C1047" t="str">
        <f>VST1MISL!B1044</f>
        <v>VST1MISL</v>
      </c>
      <c r="D1047">
        <f>VST1MISL!C1044</f>
        <v>13972.72</v>
      </c>
      <c r="E1047" t="str">
        <f>VST1MSL!A1044</f>
        <v>03.07.2013</v>
      </c>
      <c r="F1047" t="str">
        <f>VST1MSL!B1044</f>
        <v>VST1MSL</v>
      </c>
      <c r="G1047">
        <f>VST1MSL!C1044</f>
        <v>39151.629999999997</v>
      </c>
    </row>
    <row r="1048" spans="1:7">
      <c r="A1048" s="1">
        <f t="shared" si="16"/>
        <v>41459</v>
      </c>
      <c r="B1048" t="str">
        <f>VST1MISL!A1045</f>
        <v>04.07.2013</v>
      </c>
      <c r="C1048" t="str">
        <f>VST1MISL!B1045</f>
        <v>VST1MISL</v>
      </c>
      <c r="D1048">
        <f>VST1MISL!C1045</f>
        <v>14740.81</v>
      </c>
      <c r="E1048" t="str">
        <f>VST1MSL!A1045</f>
        <v>04.07.2013</v>
      </c>
      <c r="F1048" t="str">
        <f>VST1MSL!B1045</f>
        <v>VST1MSL</v>
      </c>
      <c r="G1048">
        <f>VST1MSL!C1045</f>
        <v>36614.980000000003</v>
      </c>
    </row>
    <row r="1049" spans="1:7">
      <c r="A1049" s="1">
        <f t="shared" si="16"/>
        <v>41460</v>
      </c>
      <c r="B1049" t="str">
        <f>VST1MISL!A1046</f>
        <v>05.07.2013</v>
      </c>
      <c r="C1049" t="str">
        <f>VST1MISL!B1046</f>
        <v>VST1MISL</v>
      </c>
      <c r="D1049">
        <f>VST1MISL!C1046</f>
        <v>13904.79</v>
      </c>
      <c r="E1049" t="str">
        <f>VST1MSL!A1046</f>
        <v>05.07.2013</v>
      </c>
      <c r="F1049" t="str">
        <f>VST1MSL!B1046</f>
        <v>VST1MSL</v>
      </c>
      <c r="G1049">
        <f>VST1MSL!C1046</f>
        <v>38235.42</v>
      </c>
    </row>
    <row r="1050" spans="1:7">
      <c r="A1050" s="1">
        <f t="shared" si="16"/>
        <v>41463</v>
      </c>
      <c r="B1050" t="str">
        <f>VST1MISL!A1047</f>
        <v>08.07.2013</v>
      </c>
      <c r="C1050" t="str">
        <f>VST1MISL!B1047</f>
        <v>VST1MISL</v>
      </c>
      <c r="D1050">
        <f>VST1MISL!C1047</f>
        <v>14496.46</v>
      </c>
      <c r="E1050" t="str">
        <f>VST1MSL!A1047</f>
        <v>08.07.2013</v>
      </c>
      <c r="F1050" t="str">
        <f>VST1MSL!B1047</f>
        <v>VST1MSL</v>
      </c>
      <c r="G1050">
        <f>VST1MSL!C1047</f>
        <v>36748.6</v>
      </c>
    </row>
    <row r="1051" spans="1:7">
      <c r="A1051" s="1">
        <f t="shared" si="16"/>
        <v>41464</v>
      </c>
      <c r="B1051" t="str">
        <f>VST1MISL!A1048</f>
        <v>09.07.2013</v>
      </c>
      <c r="C1051" t="str">
        <f>VST1MISL!B1048</f>
        <v>VST1MISL</v>
      </c>
      <c r="D1051">
        <f>VST1MISL!C1048</f>
        <v>14798.85</v>
      </c>
      <c r="E1051" t="str">
        <f>VST1MSL!A1048</f>
        <v>09.07.2013</v>
      </c>
      <c r="F1051" t="str">
        <f>VST1MSL!B1048</f>
        <v>VST1MSL</v>
      </c>
      <c r="G1051">
        <f>VST1MSL!C1048</f>
        <v>35524.230000000003</v>
      </c>
    </row>
    <row r="1052" spans="1:7">
      <c r="A1052" s="1">
        <f t="shared" si="16"/>
        <v>41465</v>
      </c>
      <c r="B1052" t="str">
        <f>VST1MISL!A1049</f>
        <v>10.07.2013</v>
      </c>
      <c r="C1052" t="str">
        <f>VST1MISL!B1049</f>
        <v>VST1MISL</v>
      </c>
      <c r="D1052">
        <f>VST1MISL!C1049</f>
        <v>14905.69</v>
      </c>
      <c r="E1052" t="str">
        <f>VST1MSL!A1049</f>
        <v>10.07.2013</v>
      </c>
      <c r="F1052" t="str">
        <f>VST1MSL!B1049</f>
        <v>VST1MSL</v>
      </c>
      <c r="G1052">
        <f>VST1MSL!C1049</f>
        <v>35656.82</v>
      </c>
    </row>
    <row r="1053" spans="1:7">
      <c r="A1053" s="1">
        <f t="shared" si="16"/>
        <v>41466</v>
      </c>
      <c r="B1053" t="str">
        <f>VST1MISL!A1050</f>
        <v>11.07.2013</v>
      </c>
      <c r="C1053" t="str">
        <f>VST1MISL!B1050</f>
        <v>VST1MISL</v>
      </c>
      <c r="D1053">
        <f>VST1MISL!C1050</f>
        <v>15682.3</v>
      </c>
      <c r="E1053" t="str">
        <f>VST1MSL!A1050</f>
        <v>11.07.2013</v>
      </c>
      <c r="F1053" t="str">
        <f>VST1MSL!B1050</f>
        <v>VST1MSL</v>
      </c>
      <c r="G1053">
        <f>VST1MSL!C1050</f>
        <v>34806.33</v>
      </c>
    </row>
    <row r="1054" spans="1:7">
      <c r="A1054" s="1">
        <f t="shared" si="16"/>
        <v>41467</v>
      </c>
      <c r="B1054" t="str">
        <f>VST1MISL!A1051</f>
        <v>12.07.2013</v>
      </c>
      <c r="C1054" t="str">
        <f>VST1MISL!B1051</f>
        <v>VST1MISL</v>
      </c>
      <c r="D1054">
        <f>VST1MISL!C1051</f>
        <v>15742.38</v>
      </c>
      <c r="E1054" t="str">
        <f>VST1MSL!A1051</f>
        <v>12.07.2013</v>
      </c>
      <c r="F1054" t="str">
        <f>VST1MSL!B1051</f>
        <v>VST1MSL</v>
      </c>
      <c r="G1054">
        <f>VST1MSL!C1051</f>
        <v>34727.15</v>
      </c>
    </row>
    <row r="1055" spans="1:7">
      <c r="A1055" s="1">
        <f t="shared" si="16"/>
        <v>41470</v>
      </c>
      <c r="B1055" t="str">
        <f>VST1MISL!A1052</f>
        <v>15.07.2013</v>
      </c>
      <c r="C1055" t="str">
        <f>VST1MISL!B1052</f>
        <v>VST1MISL</v>
      </c>
      <c r="D1055">
        <f>VST1MISL!C1052</f>
        <v>16066.56</v>
      </c>
      <c r="E1055" t="str">
        <f>VST1MSL!A1052</f>
        <v>15.07.2013</v>
      </c>
      <c r="F1055" t="str">
        <f>VST1MSL!B1052</f>
        <v>VST1MSL</v>
      </c>
      <c r="G1055">
        <f>VST1MSL!C1052</f>
        <v>33970.370000000003</v>
      </c>
    </row>
    <row r="1056" spans="1:7">
      <c r="A1056" s="1">
        <f t="shared" si="16"/>
        <v>41471</v>
      </c>
      <c r="B1056" t="str">
        <f>VST1MISL!A1053</f>
        <v>16.07.2013</v>
      </c>
      <c r="C1056" t="str">
        <f>VST1MISL!B1053</f>
        <v>VST1MISL</v>
      </c>
      <c r="D1056">
        <f>VST1MISL!C1053</f>
        <v>16031.57</v>
      </c>
      <c r="E1056" t="str">
        <f>VST1MSL!A1053</f>
        <v>16.07.2013</v>
      </c>
      <c r="F1056" t="str">
        <f>VST1MSL!B1053</f>
        <v>VST1MSL</v>
      </c>
      <c r="G1056">
        <f>VST1MSL!C1053</f>
        <v>34505.699999999997</v>
      </c>
    </row>
    <row r="1057" spans="1:7">
      <c r="A1057" s="1">
        <f t="shared" si="16"/>
        <v>41472</v>
      </c>
      <c r="B1057" t="str">
        <f>VST1MISL!A1054</f>
        <v>17.07.2013</v>
      </c>
      <c r="C1057" t="str">
        <f>VST1MISL!B1054</f>
        <v>VST1MISL</v>
      </c>
      <c r="D1057">
        <f>VST1MISL!C1054</f>
        <v>16092.2</v>
      </c>
      <c r="E1057" t="str">
        <f>VST1MSL!A1054</f>
        <v>17.07.2013</v>
      </c>
      <c r="F1057" t="str">
        <f>VST1MSL!B1054</f>
        <v>VST1MSL</v>
      </c>
      <c r="G1057">
        <f>VST1MSL!C1054</f>
        <v>34137.85</v>
      </c>
    </row>
    <row r="1058" spans="1:7">
      <c r="A1058" s="1">
        <f t="shared" si="16"/>
        <v>41473</v>
      </c>
      <c r="B1058" t="str">
        <f>VST1MISL!A1055</f>
        <v>18.07.2013</v>
      </c>
      <c r="C1058" t="str">
        <f>VST1MISL!B1055</f>
        <v>VST1MISL</v>
      </c>
      <c r="D1058">
        <f>VST1MISL!C1055</f>
        <v>16743.87</v>
      </c>
      <c r="E1058" t="str">
        <f>VST1MSL!A1055</f>
        <v>18.07.2013</v>
      </c>
      <c r="F1058" t="str">
        <f>VST1MSL!B1055</f>
        <v>VST1MSL</v>
      </c>
      <c r="G1058">
        <f>VST1MSL!C1055</f>
        <v>32738.16</v>
      </c>
    </row>
    <row r="1059" spans="1:7">
      <c r="A1059" s="1">
        <f t="shared" si="16"/>
        <v>41474</v>
      </c>
      <c r="B1059" t="str">
        <f>VST1MISL!A1056</f>
        <v>19.07.2013</v>
      </c>
      <c r="C1059" t="str">
        <f>VST1MISL!B1056</f>
        <v>VST1MISL</v>
      </c>
      <c r="D1059">
        <f>VST1MISL!C1056</f>
        <v>16966.66</v>
      </c>
      <c r="E1059" t="str">
        <f>VST1MSL!A1056</f>
        <v>19.07.2013</v>
      </c>
      <c r="F1059" t="str">
        <f>VST1MSL!B1056</f>
        <v>VST1MSL</v>
      </c>
      <c r="G1059">
        <f>VST1MSL!C1056</f>
        <v>32536.45</v>
      </c>
    </row>
    <row r="1060" spans="1:7">
      <c r="A1060" s="1">
        <f t="shared" si="16"/>
        <v>41477</v>
      </c>
      <c r="B1060" t="str">
        <f>VST1MISL!A1057</f>
        <v>22.07.2013</v>
      </c>
      <c r="C1060" t="str">
        <f>VST1MISL!B1057</f>
        <v>VST1MISL</v>
      </c>
      <c r="D1060">
        <f>VST1MISL!C1057</f>
        <v>17247.919999999998</v>
      </c>
      <c r="E1060" t="str">
        <f>VST1MSL!A1057</f>
        <v>22.07.2013</v>
      </c>
      <c r="F1060" t="str">
        <f>VST1MSL!B1057</f>
        <v>VST1MSL</v>
      </c>
      <c r="G1060">
        <f>VST1MSL!C1057</f>
        <v>32254.98</v>
      </c>
    </row>
    <row r="1061" spans="1:7">
      <c r="A1061" s="1">
        <f t="shared" si="16"/>
        <v>41478</v>
      </c>
      <c r="B1061" t="str">
        <f>VST1MISL!A1058</f>
        <v>23.07.2013</v>
      </c>
      <c r="C1061" t="str">
        <f>VST1MISL!B1058</f>
        <v>VST1MISL</v>
      </c>
      <c r="D1061">
        <f>VST1MISL!C1058</f>
        <v>17371.2</v>
      </c>
      <c r="E1061" t="str">
        <f>VST1MSL!A1058</f>
        <v>23.07.2013</v>
      </c>
      <c r="F1061" t="str">
        <f>VST1MSL!B1058</f>
        <v>VST1MSL</v>
      </c>
      <c r="G1061">
        <f>VST1MSL!C1058</f>
        <v>32140.17</v>
      </c>
    </row>
    <row r="1062" spans="1:7">
      <c r="A1062" s="1">
        <f t="shared" si="16"/>
        <v>41479</v>
      </c>
      <c r="B1062" t="str">
        <f>VST1MISL!A1059</f>
        <v>24.07.2013</v>
      </c>
      <c r="C1062" t="str">
        <f>VST1MISL!B1059</f>
        <v>VST1MISL</v>
      </c>
      <c r="D1062">
        <f>VST1MISL!C1059</f>
        <v>17713.37</v>
      </c>
      <c r="E1062" t="str">
        <f>VST1MSL!A1059</f>
        <v>24.07.2013</v>
      </c>
      <c r="F1062" t="str">
        <f>VST1MSL!B1059</f>
        <v>VST1MSL</v>
      </c>
      <c r="G1062">
        <f>VST1MSL!C1059</f>
        <v>31579.1</v>
      </c>
    </row>
    <row r="1063" spans="1:7">
      <c r="A1063" s="1">
        <f t="shared" si="16"/>
        <v>41480</v>
      </c>
      <c r="B1063" t="str">
        <f>VST1MISL!A1060</f>
        <v>25.07.2013</v>
      </c>
      <c r="C1063" t="str">
        <f>VST1MISL!B1060</f>
        <v>VST1MISL</v>
      </c>
      <c r="D1063">
        <f>VST1MISL!C1060</f>
        <v>17337.580000000002</v>
      </c>
      <c r="E1063" t="str">
        <f>VST1MSL!A1060</f>
        <v>25.07.2013</v>
      </c>
      <c r="F1063" t="str">
        <f>VST1MSL!B1060</f>
        <v>VST1MSL</v>
      </c>
      <c r="G1063">
        <f>VST1MSL!C1060</f>
        <v>32234.06</v>
      </c>
    </row>
    <row r="1064" spans="1:7">
      <c r="A1064" s="1">
        <f t="shared" si="16"/>
        <v>41481</v>
      </c>
      <c r="B1064" t="str">
        <f>VST1MISL!A1061</f>
        <v>26.07.2013</v>
      </c>
      <c r="C1064" t="str">
        <f>VST1MISL!B1061</f>
        <v>VST1MISL</v>
      </c>
      <c r="D1064">
        <f>VST1MISL!C1061</f>
        <v>17170.25</v>
      </c>
      <c r="E1064" t="str">
        <f>VST1MSL!A1061</f>
        <v>26.07.2013</v>
      </c>
      <c r="F1064" t="str">
        <f>VST1MSL!B1061</f>
        <v>VST1MSL</v>
      </c>
      <c r="G1064">
        <f>VST1MSL!C1061</f>
        <v>32679.4</v>
      </c>
    </row>
    <row r="1065" spans="1:7">
      <c r="A1065" s="1">
        <f t="shared" si="16"/>
        <v>41484</v>
      </c>
      <c r="B1065" t="str">
        <f>VST1MISL!A1062</f>
        <v>29.07.2013</v>
      </c>
      <c r="C1065" t="str">
        <f>VST1MISL!B1062</f>
        <v>VST1MISL</v>
      </c>
      <c r="D1065">
        <f>VST1MISL!C1062</f>
        <v>16979.5</v>
      </c>
      <c r="E1065" t="str">
        <f>VST1MSL!A1062</f>
        <v>29.07.2013</v>
      </c>
      <c r="F1065" t="str">
        <f>VST1MSL!B1062</f>
        <v>VST1MSL</v>
      </c>
      <c r="G1065">
        <f>VST1MSL!C1062</f>
        <v>32981.39</v>
      </c>
    </row>
    <row r="1066" spans="1:7">
      <c r="A1066" s="1">
        <f t="shared" si="16"/>
        <v>41485</v>
      </c>
      <c r="B1066" t="str">
        <f>VST1MISL!A1063</f>
        <v>30.07.2013</v>
      </c>
      <c r="C1066" t="str">
        <f>VST1MISL!B1063</f>
        <v>VST1MISL</v>
      </c>
      <c r="D1066">
        <f>VST1MISL!C1063</f>
        <v>17155.57</v>
      </c>
      <c r="E1066" t="str">
        <f>VST1MSL!A1063</f>
        <v>30.07.2013</v>
      </c>
      <c r="F1066" t="str">
        <f>VST1MSL!B1063</f>
        <v>VST1MSL</v>
      </c>
      <c r="G1066">
        <f>VST1MSL!C1063</f>
        <v>32620.52</v>
      </c>
    </row>
    <row r="1067" spans="1:7">
      <c r="A1067" s="1">
        <f t="shared" si="16"/>
        <v>41486</v>
      </c>
      <c r="B1067" t="str">
        <f>VST1MISL!A1064</f>
        <v>31.07.2013</v>
      </c>
      <c r="C1067" t="str">
        <f>VST1MISL!B1064</f>
        <v>VST1MISL</v>
      </c>
      <c r="D1067">
        <f>VST1MISL!C1064</f>
        <v>17374.46</v>
      </c>
      <c r="E1067" t="str">
        <f>VST1MSL!A1064</f>
        <v>31.07.2013</v>
      </c>
      <c r="F1067" t="str">
        <f>VST1MSL!B1064</f>
        <v>VST1MSL</v>
      </c>
      <c r="G1067">
        <f>VST1MSL!C1064</f>
        <v>32330.33</v>
      </c>
    </row>
    <row r="1068" spans="1:7">
      <c r="A1068" s="1">
        <f t="shared" si="16"/>
        <v>41487</v>
      </c>
      <c r="B1068" t="str">
        <f>VST1MISL!A1065</f>
        <v>01.08.2013</v>
      </c>
      <c r="C1068" t="str">
        <f>VST1MISL!B1065</f>
        <v>VST1MISL</v>
      </c>
      <c r="D1068">
        <f>VST1MISL!C1065</f>
        <v>17876.599999999999</v>
      </c>
      <c r="E1068" t="str">
        <f>VST1MSL!A1065</f>
        <v>01.08.2013</v>
      </c>
      <c r="F1068" t="str">
        <f>VST1MSL!B1065</f>
        <v>VST1MSL</v>
      </c>
      <c r="G1068">
        <f>VST1MSL!C1065</f>
        <v>31166.48</v>
      </c>
    </row>
    <row r="1069" spans="1:7">
      <c r="A1069" s="1">
        <f t="shared" si="16"/>
        <v>41488</v>
      </c>
      <c r="B1069" t="str">
        <f>VST1MISL!A1066</f>
        <v>02.08.2013</v>
      </c>
      <c r="C1069" t="str">
        <f>VST1MISL!B1066</f>
        <v>VST1MISL</v>
      </c>
      <c r="D1069">
        <f>VST1MISL!C1066</f>
        <v>18265.75</v>
      </c>
      <c r="E1069" t="str">
        <f>VST1MSL!A1066</f>
        <v>02.08.2013</v>
      </c>
      <c r="F1069" t="str">
        <f>VST1MSL!B1066</f>
        <v>VST1MSL</v>
      </c>
      <c r="G1069">
        <f>VST1MSL!C1066</f>
        <v>30714.6</v>
      </c>
    </row>
    <row r="1070" spans="1:7">
      <c r="A1070" s="1">
        <f t="shared" si="16"/>
        <v>41491</v>
      </c>
      <c r="B1070" t="str">
        <f>VST1MISL!A1067</f>
        <v>05.08.2013</v>
      </c>
      <c r="C1070" t="str">
        <f>VST1MISL!B1067</f>
        <v>VST1MISL</v>
      </c>
      <c r="D1070">
        <f>VST1MISL!C1067</f>
        <v>18299.34</v>
      </c>
      <c r="E1070" t="str">
        <f>VST1MSL!A1067</f>
        <v>05.08.2013</v>
      </c>
      <c r="F1070" t="str">
        <f>VST1MSL!B1067</f>
        <v>VST1MSL</v>
      </c>
      <c r="G1070">
        <f>VST1MSL!C1067</f>
        <v>30452.720000000001</v>
      </c>
    </row>
    <row r="1071" spans="1:7">
      <c r="A1071" s="1">
        <f t="shared" si="16"/>
        <v>41492</v>
      </c>
      <c r="B1071" t="str">
        <f>VST1MISL!A1068</f>
        <v>06.08.2013</v>
      </c>
      <c r="C1071" t="str">
        <f>VST1MISL!B1068</f>
        <v>VST1MISL</v>
      </c>
      <c r="D1071">
        <f>VST1MISL!C1068</f>
        <v>17963.68</v>
      </c>
      <c r="E1071" t="str">
        <f>VST1MSL!A1068</f>
        <v>06.08.2013</v>
      </c>
      <c r="F1071" t="str">
        <f>VST1MSL!B1068</f>
        <v>VST1MSL</v>
      </c>
      <c r="G1071">
        <f>VST1MSL!C1068</f>
        <v>31314.720000000001</v>
      </c>
    </row>
    <row r="1072" spans="1:7">
      <c r="A1072" s="1">
        <f t="shared" si="16"/>
        <v>41493</v>
      </c>
      <c r="B1072" t="str">
        <f>VST1MISL!A1069</f>
        <v>07.08.2013</v>
      </c>
      <c r="C1072" t="str">
        <f>VST1MISL!B1069</f>
        <v>VST1MISL</v>
      </c>
      <c r="D1072">
        <f>VST1MISL!C1069</f>
        <v>17727.62</v>
      </c>
      <c r="E1072" t="str">
        <f>VST1MSL!A1069</f>
        <v>07.08.2013</v>
      </c>
      <c r="F1072" t="str">
        <f>VST1MSL!B1069</f>
        <v>VST1MSL</v>
      </c>
      <c r="G1072">
        <f>VST1MSL!C1069</f>
        <v>31764.79</v>
      </c>
    </row>
    <row r="1073" spans="1:7">
      <c r="A1073" s="1">
        <f t="shared" si="16"/>
        <v>41494</v>
      </c>
      <c r="B1073" t="str">
        <f>VST1MISL!A1070</f>
        <v>08.08.2013</v>
      </c>
      <c r="C1073" t="str">
        <f>VST1MISL!B1070</f>
        <v>VST1MISL</v>
      </c>
      <c r="D1073">
        <f>VST1MISL!C1070</f>
        <v>18230.71</v>
      </c>
      <c r="E1073" t="str">
        <f>VST1MSL!A1070</f>
        <v>08.08.2013</v>
      </c>
      <c r="F1073" t="str">
        <f>VST1MSL!B1070</f>
        <v>VST1MSL</v>
      </c>
      <c r="G1073">
        <f>VST1MSL!C1070</f>
        <v>31173.41</v>
      </c>
    </row>
    <row r="1074" spans="1:7">
      <c r="A1074" s="1">
        <f t="shared" si="16"/>
        <v>41495</v>
      </c>
      <c r="B1074" t="str">
        <f>VST1MISL!A1071</f>
        <v>09.08.2013</v>
      </c>
      <c r="C1074" t="str">
        <f>VST1MISL!B1071</f>
        <v>VST1MISL</v>
      </c>
      <c r="D1074">
        <f>VST1MISL!C1071</f>
        <v>18133.29</v>
      </c>
      <c r="E1074" t="str">
        <f>VST1MSL!A1071</f>
        <v>09.08.2013</v>
      </c>
      <c r="F1074" t="str">
        <f>VST1MSL!B1071</f>
        <v>VST1MSL</v>
      </c>
      <c r="G1074">
        <f>VST1MSL!C1071</f>
        <v>31175.360000000001</v>
      </c>
    </row>
    <row r="1075" spans="1:7">
      <c r="A1075" s="1">
        <f t="shared" si="16"/>
        <v>41498</v>
      </c>
      <c r="B1075" t="str">
        <f>VST1MISL!A1072</f>
        <v>12.08.2013</v>
      </c>
      <c r="C1075" t="str">
        <f>VST1MISL!B1072</f>
        <v>VST1MISL</v>
      </c>
      <c r="D1075">
        <f>VST1MISL!C1072</f>
        <v>18265.78</v>
      </c>
      <c r="E1075" t="str">
        <f>VST1MSL!A1072</f>
        <v>12.08.2013</v>
      </c>
      <c r="F1075" t="str">
        <f>VST1MSL!B1072</f>
        <v>VST1MSL</v>
      </c>
      <c r="G1075">
        <f>VST1MSL!C1072</f>
        <v>30669.93</v>
      </c>
    </row>
    <row r="1076" spans="1:7">
      <c r="A1076" s="1">
        <f t="shared" si="16"/>
        <v>41499</v>
      </c>
      <c r="B1076" t="str">
        <f>VST1MISL!A1073</f>
        <v>13.08.2013</v>
      </c>
      <c r="C1076" t="str">
        <f>VST1MISL!B1073</f>
        <v>VST1MISL</v>
      </c>
      <c r="D1076">
        <f>VST1MISL!C1073</f>
        <v>18314.72</v>
      </c>
      <c r="E1076" t="str">
        <f>VST1MSL!A1073</f>
        <v>13.08.2013</v>
      </c>
      <c r="F1076" t="str">
        <f>VST1MSL!B1073</f>
        <v>VST1MSL</v>
      </c>
      <c r="G1076">
        <f>VST1MSL!C1073</f>
        <v>30318.2</v>
      </c>
    </row>
    <row r="1077" spans="1:7">
      <c r="A1077" s="1">
        <f t="shared" si="16"/>
        <v>41500</v>
      </c>
      <c r="B1077" t="str">
        <f>VST1MISL!A1074</f>
        <v>14.08.2013</v>
      </c>
      <c r="C1077" t="str">
        <f>VST1MISL!B1074</f>
        <v>VST1MISL</v>
      </c>
      <c r="D1077">
        <f>VST1MISL!C1074</f>
        <v>18545.28</v>
      </c>
      <c r="E1077" t="str">
        <f>VST1MSL!A1074</f>
        <v>14.08.2013</v>
      </c>
      <c r="F1077" t="str">
        <f>VST1MSL!B1074</f>
        <v>VST1MSL</v>
      </c>
      <c r="G1077">
        <f>VST1MSL!C1074</f>
        <v>30063.62</v>
      </c>
    </row>
    <row r="1078" spans="1:7">
      <c r="A1078" s="1">
        <f t="shared" si="16"/>
        <v>41501</v>
      </c>
      <c r="B1078" t="str">
        <f>VST1MISL!A1075</f>
        <v>15.08.2013</v>
      </c>
      <c r="C1078" t="str">
        <f>VST1MISL!B1075</f>
        <v>VST1MISL</v>
      </c>
      <c r="D1078">
        <f>VST1MISL!C1075</f>
        <v>17850.669999999998</v>
      </c>
      <c r="E1078" t="str">
        <f>VST1MSL!A1075</f>
        <v>15.08.2013</v>
      </c>
      <c r="F1078" t="str">
        <f>VST1MSL!B1075</f>
        <v>VST1MSL</v>
      </c>
      <c r="G1078">
        <f>VST1MSL!C1075</f>
        <v>31115.7</v>
      </c>
    </row>
    <row r="1079" spans="1:7">
      <c r="A1079" s="1">
        <f t="shared" si="16"/>
        <v>41502</v>
      </c>
      <c r="B1079" t="str">
        <f>VST1MISL!A1076</f>
        <v>16.08.2013</v>
      </c>
      <c r="C1079" t="str">
        <f>VST1MISL!B1076</f>
        <v>VST1MISL</v>
      </c>
      <c r="D1079">
        <f>VST1MISL!C1076</f>
        <v>18338.919999999998</v>
      </c>
      <c r="E1079" t="str">
        <f>VST1MSL!A1076</f>
        <v>16.08.2013</v>
      </c>
      <c r="F1079" t="str">
        <f>VST1MSL!B1076</f>
        <v>VST1MSL</v>
      </c>
      <c r="G1079">
        <f>VST1MSL!C1076</f>
        <v>30639.86</v>
      </c>
    </row>
    <row r="1080" spans="1:7">
      <c r="A1080" s="1">
        <f t="shared" si="16"/>
        <v>41505</v>
      </c>
      <c r="B1080" t="str">
        <f>VST1MISL!A1077</f>
        <v>19.08.2013</v>
      </c>
      <c r="C1080" t="str">
        <f>VST1MISL!B1077</f>
        <v>VST1MISL</v>
      </c>
      <c r="D1080">
        <f>VST1MISL!C1077</f>
        <v>18183.330000000002</v>
      </c>
      <c r="E1080" t="str">
        <f>VST1MSL!A1077</f>
        <v>19.08.2013</v>
      </c>
      <c r="F1080" t="str">
        <f>VST1MSL!B1077</f>
        <v>VST1MSL</v>
      </c>
      <c r="G1080">
        <f>VST1MSL!C1077</f>
        <v>30974.92</v>
      </c>
    </row>
    <row r="1081" spans="1:7">
      <c r="A1081" s="1">
        <f t="shared" si="16"/>
        <v>41506</v>
      </c>
      <c r="B1081" t="str">
        <f>VST1MISL!A1078</f>
        <v>20.08.2013</v>
      </c>
      <c r="C1081" t="str">
        <f>VST1MISL!B1078</f>
        <v>VST1MISL</v>
      </c>
      <c r="D1081">
        <f>VST1MISL!C1078</f>
        <v>17556.84</v>
      </c>
      <c r="E1081" t="str">
        <f>VST1MSL!A1078</f>
        <v>20.08.2013</v>
      </c>
      <c r="F1081" t="str">
        <f>VST1MSL!B1078</f>
        <v>VST1MSL</v>
      </c>
      <c r="G1081">
        <f>VST1MSL!C1078</f>
        <v>32388.59</v>
      </c>
    </row>
    <row r="1082" spans="1:7">
      <c r="A1082" s="1">
        <f t="shared" si="16"/>
        <v>41507</v>
      </c>
      <c r="B1082" t="str">
        <f>VST1MISL!A1079</f>
        <v>21.08.2013</v>
      </c>
      <c r="C1082" t="str">
        <f>VST1MISL!B1079</f>
        <v>VST1MISL</v>
      </c>
      <c r="D1082">
        <f>VST1MISL!C1079</f>
        <v>16931.47</v>
      </c>
      <c r="E1082" t="str">
        <f>VST1MSL!A1079</f>
        <v>21.08.2013</v>
      </c>
      <c r="F1082" t="str">
        <f>VST1MSL!B1079</f>
        <v>VST1MSL</v>
      </c>
      <c r="G1082">
        <f>VST1MSL!C1079</f>
        <v>33285.68</v>
      </c>
    </row>
    <row r="1083" spans="1:7">
      <c r="A1083" s="1">
        <f t="shared" si="16"/>
        <v>41508</v>
      </c>
      <c r="B1083" t="str">
        <f>VST1MISL!A1080</f>
        <v>22.08.2013</v>
      </c>
      <c r="C1083" t="str">
        <f>VST1MISL!B1080</f>
        <v>VST1MISL</v>
      </c>
      <c r="D1083">
        <f>VST1MISL!C1080</f>
        <v>17735.87</v>
      </c>
      <c r="E1083" t="str">
        <f>VST1MSL!A1080</f>
        <v>22.08.2013</v>
      </c>
      <c r="F1083" t="str">
        <f>VST1MSL!B1080</f>
        <v>VST1MSL</v>
      </c>
      <c r="G1083">
        <f>VST1MSL!C1080</f>
        <v>31533.27</v>
      </c>
    </row>
    <row r="1084" spans="1:7">
      <c r="A1084" s="1">
        <f t="shared" si="16"/>
        <v>41509</v>
      </c>
      <c r="B1084" t="str">
        <f>VST1MISL!A1081</f>
        <v>23.08.2013</v>
      </c>
      <c r="C1084" t="str">
        <f>VST1MISL!B1081</f>
        <v>VST1MISL</v>
      </c>
      <c r="D1084">
        <f>VST1MISL!C1081</f>
        <v>18266.099999999999</v>
      </c>
      <c r="E1084" t="str">
        <f>VST1MSL!A1081</f>
        <v>23.08.2013</v>
      </c>
      <c r="F1084" t="str">
        <f>VST1MSL!B1081</f>
        <v>VST1MSL</v>
      </c>
      <c r="G1084">
        <f>VST1MSL!C1081</f>
        <v>30860.47</v>
      </c>
    </row>
    <row r="1085" spans="1:7">
      <c r="A1085" s="1">
        <f t="shared" si="16"/>
        <v>41512</v>
      </c>
      <c r="B1085" t="str">
        <f>VST1MISL!A1082</f>
        <v>26.08.2013</v>
      </c>
      <c r="C1085" t="str">
        <f>VST1MISL!B1082</f>
        <v>VST1MISL</v>
      </c>
      <c r="D1085">
        <f>VST1MISL!C1082</f>
        <v>18398.45</v>
      </c>
      <c r="E1085" t="str">
        <f>VST1MSL!A1082</f>
        <v>26.08.2013</v>
      </c>
      <c r="F1085" t="str">
        <f>VST1MSL!B1082</f>
        <v>VST1MSL</v>
      </c>
      <c r="G1085">
        <f>VST1MSL!C1082</f>
        <v>30491.8</v>
      </c>
    </row>
    <row r="1086" spans="1:7">
      <c r="A1086" s="1">
        <f t="shared" si="16"/>
        <v>41513</v>
      </c>
      <c r="B1086" t="str">
        <f>VST1MISL!A1083</f>
        <v>27.08.2013</v>
      </c>
      <c r="C1086" t="str">
        <f>VST1MISL!B1083</f>
        <v>VST1MISL</v>
      </c>
      <c r="D1086">
        <f>VST1MISL!C1083</f>
        <v>16496.22</v>
      </c>
      <c r="E1086" t="str">
        <f>VST1MSL!A1083</f>
        <v>27.08.2013</v>
      </c>
      <c r="F1086" t="str">
        <f>VST1MSL!B1083</f>
        <v>VST1MSL</v>
      </c>
      <c r="G1086">
        <f>VST1MSL!C1083</f>
        <v>33719.43</v>
      </c>
    </row>
    <row r="1087" spans="1:7">
      <c r="A1087" s="1">
        <f t="shared" si="16"/>
        <v>41514</v>
      </c>
      <c r="B1087" t="str">
        <f>VST1MISL!A1084</f>
        <v>28.08.2013</v>
      </c>
      <c r="C1087" t="str">
        <f>VST1MISL!B1084</f>
        <v>VST1MISL</v>
      </c>
      <c r="D1087">
        <f>VST1MISL!C1084</f>
        <v>16073.64</v>
      </c>
      <c r="E1087" t="str">
        <f>VST1MSL!A1084</f>
        <v>28.08.2013</v>
      </c>
      <c r="F1087" t="str">
        <f>VST1MSL!B1084</f>
        <v>VST1MSL</v>
      </c>
      <c r="G1087">
        <f>VST1MSL!C1084</f>
        <v>34299.410000000003</v>
      </c>
    </row>
    <row r="1088" spans="1:7">
      <c r="A1088" s="1">
        <f t="shared" si="16"/>
        <v>41515</v>
      </c>
      <c r="B1088" t="str">
        <f>VST1MISL!A1085</f>
        <v>29.08.2013</v>
      </c>
      <c r="C1088" t="str">
        <f>VST1MISL!B1085</f>
        <v>VST1MISL</v>
      </c>
      <c r="D1088">
        <f>VST1MISL!C1085</f>
        <v>16292.72</v>
      </c>
      <c r="E1088" t="str">
        <f>VST1MSL!A1085</f>
        <v>29.08.2013</v>
      </c>
      <c r="F1088" t="str">
        <f>VST1MSL!B1085</f>
        <v>VST1MSL</v>
      </c>
      <c r="G1088">
        <f>VST1MSL!C1085</f>
        <v>33221.03</v>
      </c>
    </row>
    <row r="1089" spans="1:7">
      <c r="A1089" s="1">
        <f t="shared" si="16"/>
        <v>41516</v>
      </c>
      <c r="B1089" t="str">
        <f>VST1MISL!A1086</f>
        <v>30.08.2013</v>
      </c>
      <c r="C1089" t="str">
        <f>VST1MISL!B1086</f>
        <v>VST1MISL</v>
      </c>
      <c r="D1089">
        <f>VST1MISL!C1086</f>
        <v>15394.14</v>
      </c>
      <c r="E1089" t="str">
        <f>VST1MSL!A1086</f>
        <v>30.08.2013</v>
      </c>
      <c r="F1089" t="str">
        <f>VST1MSL!B1086</f>
        <v>VST1MSL</v>
      </c>
      <c r="G1089">
        <f>VST1MSL!C1086</f>
        <v>34840.550000000003</v>
      </c>
    </row>
    <row r="1090" spans="1:7">
      <c r="A1090" s="1">
        <f t="shared" si="16"/>
        <v>41519</v>
      </c>
      <c r="B1090" t="str">
        <f>VST1MISL!A1087</f>
        <v>02.09.2013</v>
      </c>
      <c r="C1090" t="str">
        <f>VST1MISL!B1087</f>
        <v>VST1MISL</v>
      </c>
      <c r="D1090">
        <f>VST1MISL!C1087</f>
        <v>16008.01</v>
      </c>
      <c r="E1090" t="str">
        <f>VST1MSL!A1087</f>
        <v>02.09.2013</v>
      </c>
      <c r="F1090" t="str">
        <f>VST1MSL!B1087</f>
        <v>VST1MSL</v>
      </c>
      <c r="G1090">
        <f>VST1MSL!C1087</f>
        <v>33446.519999999997</v>
      </c>
    </row>
    <row r="1091" spans="1:7">
      <c r="A1091" s="1">
        <f t="shared" si="16"/>
        <v>41520</v>
      </c>
      <c r="B1091" t="str">
        <f>VST1MISL!A1088</f>
        <v>03.09.2013</v>
      </c>
      <c r="C1091" t="str">
        <f>VST1MISL!B1088</f>
        <v>VST1MISL</v>
      </c>
      <c r="D1091">
        <f>VST1MISL!C1088</f>
        <v>15760.45</v>
      </c>
      <c r="E1091" t="str">
        <f>VST1MSL!A1088</f>
        <v>03.09.2013</v>
      </c>
      <c r="F1091" t="str">
        <f>VST1MSL!B1088</f>
        <v>VST1MSL</v>
      </c>
      <c r="G1091">
        <f>VST1MSL!C1088</f>
        <v>33788.660000000003</v>
      </c>
    </row>
    <row r="1092" spans="1:7">
      <c r="A1092" s="1">
        <f t="shared" si="16"/>
        <v>41521</v>
      </c>
      <c r="B1092" t="str">
        <f>VST1MISL!A1089</f>
        <v>04.09.2013</v>
      </c>
      <c r="C1092" t="str">
        <f>VST1MISL!B1089</f>
        <v>VST1MISL</v>
      </c>
      <c r="D1092">
        <f>VST1MISL!C1089</f>
        <v>15633.91</v>
      </c>
      <c r="E1092" t="str">
        <f>VST1MSL!A1089</f>
        <v>04.09.2013</v>
      </c>
      <c r="F1092" t="str">
        <f>VST1MSL!B1089</f>
        <v>VST1MSL</v>
      </c>
      <c r="G1092">
        <f>VST1MSL!C1089</f>
        <v>34248.519999999997</v>
      </c>
    </row>
    <row r="1093" spans="1:7">
      <c r="A1093" s="1">
        <f t="shared" si="16"/>
        <v>41522</v>
      </c>
      <c r="B1093" t="str">
        <f>VST1MISL!A1090</f>
        <v>05.09.2013</v>
      </c>
      <c r="C1093" t="str">
        <f>VST1MISL!B1090</f>
        <v>VST1MISL</v>
      </c>
      <c r="D1093">
        <f>VST1MISL!C1090</f>
        <v>15751.13</v>
      </c>
      <c r="E1093" t="str">
        <f>VST1MSL!A1090</f>
        <v>05.09.2013</v>
      </c>
      <c r="F1093" t="str">
        <f>VST1MSL!B1090</f>
        <v>VST1MSL</v>
      </c>
      <c r="G1093">
        <f>VST1MSL!C1090</f>
        <v>33576.449999999997</v>
      </c>
    </row>
    <row r="1094" spans="1:7">
      <c r="A1094" s="1">
        <f t="shared" ref="A1094:A1157" si="17">DATE(RIGHT(B1094,4),MID(B1094,4,2),LEFT(B1094,2))</f>
        <v>41523</v>
      </c>
      <c r="B1094" t="str">
        <f>VST1MISL!A1091</f>
        <v>06.09.2013</v>
      </c>
      <c r="C1094" t="str">
        <f>VST1MISL!B1091</f>
        <v>VST1MISL</v>
      </c>
      <c r="D1094">
        <f>VST1MISL!C1091</f>
        <v>16294.03</v>
      </c>
      <c r="E1094" t="str">
        <f>VST1MSL!A1091</f>
        <v>06.09.2013</v>
      </c>
      <c r="F1094" t="str">
        <f>VST1MSL!B1091</f>
        <v>VST1MSL</v>
      </c>
      <c r="G1094">
        <f>VST1MSL!C1091</f>
        <v>32605</v>
      </c>
    </row>
    <row r="1095" spans="1:7">
      <c r="A1095" s="1">
        <f t="shared" si="17"/>
        <v>41526</v>
      </c>
      <c r="B1095" t="str">
        <f>VST1MISL!A1092</f>
        <v>09.09.2013</v>
      </c>
      <c r="C1095" t="str">
        <f>VST1MISL!B1092</f>
        <v>VST1MISL</v>
      </c>
      <c r="D1095">
        <f>VST1MISL!C1092</f>
        <v>16530.18</v>
      </c>
      <c r="E1095" t="str">
        <f>VST1MSL!A1092</f>
        <v>09.09.2013</v>
      </c>
      <c r="F1095" t="str">
        <f>VST1MSL!B1092</f>
        <v>VST1MSL</v>
      </c>
      <c r="G1095">
        <f>VST1MSL!C1092</f>
        <v>32591.63</v>
      </c>
    </row>
    <row r="1096" spans="1:7">
      <c r="A1096" s="1">
        <f t="shared" si="17"/>
        <v>41527</v>
      </c>
      <c r="B1096" t="str">
        <f>VST1MISL!A1093</f>
        <v>10.09.2013</v>
      </c>
      <c r="C1096" t="str">
        <f>VST1MISL!B1093</f>
        <v>VST1MISL</v>
      </c>
      <c r="D1096">
        <f>VST1MISL!C1093</f>
        <v>17184.099999999999</v>
      </c>
      <c r="E1096" t="str">
        <f>VST1MSL!A1093</f>
        <v>10.09.2013</v>
      </c>
      <c r="F1096" t="str">
        <f>VST1MSL!B1093</f>
        <v>VST1MSL</v>
      </c>
      <c r="G1096">
        <f>VST1MSL!C1093</f>
        <v>31359.51</v>
      </c>
    </row>
    <row r="1097" spans="1:7">
      <c r="A1097" s="1">
        <f t="shared" si="17"/>
        <v>41528</v>
      </c>
      <c r="B1097" t="str">
        <f>VST1MISL!A1094</f>
        <v>11.09.2013</v>
      </c>
      <c r="C1097" t="str">
        <f>VST1MISL!B1094</f>
        <v>VST1MISL</v>
      </c>
      <c r="D1097">
        <f>VST1MISL!C1094</f>
        <v>17512.66</v>
      </c>
      <c r="E1097" t="str">
        <f>VST1MSL!A1094</f>
        <v>11.09.2013</v>
      </c>
      <c r="F1097" t="str">
        <f>VST1MSL!B1094</f>
        <v>VST1MSL</v>
      </c>
      <c r="G1097">
        <f>VST1MSL!C1094</f>
        <v>30916.959999999999</v>
      </c>
    </row>
    <row r="1098" spans="1:7">
      <c r="A1098" s="1">
        <f t="shared" si="17"/>
        <v>41529</v>
      </c>
      <c r="B1098" t="str">
        <f>VST1MISL!A1095</f>
        <v>12.09.2013</v>
      </c>
      <c r="C1098" t="str">
        <f>VST1MISL!B1095</f>
        <v>VST1MISL</v>
      </c>
      <c r="D1098">
        <f>VST1MISL!C1095</f>
        <v>17668.060000000001</v>
      </c>
      <c r="E1098" t="str">
        <f>VST1MSL!A1095</f>
        <v>12.09.2013</v>
      </c>
      <c r="F1098" t="str">
        <f>VST1MSL!B1095</f>
        <v>VST1MSL</v>
      </c>
      <c r="G1098">
        <f>VST1MSL!C1095</f>
        <v>30667.09</v>
      </c>
    </row>
    <row r="1099" spans="1:7">
      <c r="A1099" s="1">
        <f t="shared" si="17"/>
        <v>41530</v>
      </c>
      <c r="B1099" t="str">
        <f>VST1MISL!A1096</f>
        <v>13.09.2013</v>
      </c>
      <c r="C1099" t="str">
        <f>VST1MISL!B1096</f>
        <v>VST1MISL</v>
      </c>
      <c r="D1099">
        <f>VST1MISL!C1096</f>
        <v>17539.05</v>
      </c>
      <c r="E1099" t="str">
        <f>VST1MSL!A1096</f>
        <v>13.09.2013</v>
      </c>
      <c r="F1099" t="str">
        <f>VST1MSL!B1096</f>
        <v>VST1MSL</v>
      </c>
      <c r="G1099">
        <f>VST1MSL!C1096</f>
        <v>30653.96</v>
      </c>
    </row>
    <row r="1100" spans="1:7">
      <c r="A1100" s="1">
        <f t="shared" si="17"/>
        <v>41533</v>
      </c>
      <c r="B1100" t="str">
        <f>VST1MISL!A1097</f>
        <v>16.09.2013</v>
      </c>
      <c r="C1100" t="str">
        <f>VST1MISL!B1097</f>
        <v>VST1MISL</v>
      </c>
      <c r="D1100">
        <f>VST1MISL!C1097</f>
        <v>17882.240000000002</v>
      </c>
      <c r="E1100" t="str">
        <f>VST1MSL!A1097</f>
        <v>16.09.2013</v>
      </c>
      <c r="F1100" t="str">
        <f>VST1MSL!B1097</f>
        <v>VST1MSL</v>
      </c>
      <c r="G1100">
        <f>VST1MSL!C1097</f>
        <v>30475.69</v>
      </c>
    </row>
    <row r="1101" spans="1:7">
      <c r="A1101" s="1">
        <f t="shared" si="17"/>
        <v>41534</v>
      </c>
      <c r="B1101" t="str">
        <f>VST1MISL!A1098</f>
        <v>17.09.2013</v>
      </c>
      <c r="C1101" t="str">
        <f>VST1MISL!B1098</f>
        <v>VST1MISL</v>
      </c>
      <c r="D1101">
        <f>VST1MISL!C1098</f>
        <v>17828.03</v>
      </c>
      <c r="E1101" t="str">
        <f>VST1MSL!A1098</f>
        <v>17.09.2013</v>
      </c>
      <c r="F1101" t="str">
        <f>VST1MSL!B1098</f>
        <v>VST1MSL</v>
      </c>
      <c r="G1101">
        <f>VST1MSL!C1098</f>
        <v>30544.73</v>
      </c>
    </row>
    <row r="1102" spans="1:7">
      <c r="A1102" s="1">
        <f t="shared" si="17"/>
        <v>41535</v>
      </c>
      <c r="B1102" t="str">
        <f>VST1MISL!A1099</f>
        <v>18.09.2013</v>
      </c>
      <c r="C1102" t="str">
        <f>VST1MISL!B1099</f>
        <v>VST1MISL</v>
      </c>
      <c r="D1102">
        <f>VST1MISL!C1099</f>
        <v>18182.84</v>
      </c>
      <c r="E1102" t="str">
        <f>VST1MSL!A1099</f>
        <v>18.09.2013</v>
      </c>
      <c r="F1102" t="str">
        <f>VST1MSL!B1099</f>
        <v>VST1MSL</v>
      </c>
      <c r="G1102">
        <f>VST1MSL!C1099</f>
        <v>29921.91</v>
      </c>
    </row>
    <row r="1103" spans="1:7">
      <c r="A1103" s="1">
        <f t="shared" si="17"/>
        <v>41536</v>
      </c>
      <c r="B1103" t="str">
        <f>VST1MISL!A1100</f>
        <v>19.09.2013</v>
      </c>
      <c r="C1103" t="str">
        <f>VST1MISL!B1100</f>
        <v>VST1MISL</v>
      </c>
      <c r="D1103">
        <f>VST1MISL!C1100</f>
        <v>19049.89</v>
      </c>
      <c r="E1103" t="str">
        <f>VST1MSL!A1100</f>
        <v>19.09.2013</v>
      </c>
      <c r="F1103" t="str">
        <f>VST1MSL!B1100</f>
        <v>VST1MSL</v>
      </c>
      <c r="G1103">
        <f>VST1MSL!C1100</f>
        <v>29360.6</v>
      </c>
    </row>
    <row r="1104" spans="1:7">
      <c r="A1104" s="1">
        <f t="shared" si="17"/>
        <v>41537</v>
      </c>
      <c r="B1104" t="str">
        <f>VST1MISL!A1101</f>
        <v>20.09.2013</v>
      </c>
      <c r="C1104" t="str">
        <f>VST1MISL!B1101</f>
        <v>VST1MISL</v>
      </c>
      <c r="D1104">
        <f>VST1MISL!C1101</f>
        <v>19387.919999999998</v>
      </c>
      <c r="E1104" t="str">
        <f>VST1MSL!A1101</f>
        <v>20.09.2013</v>
      </c>
      <c r="F1104" t="str">
        <f>VST1MSL!B1101</f>
        <v>VST1MSL</v>
      </c>
      <c r="G1104">
        <f>VST1MSL!C1101</f>
        <v>28689.72</v>
      </c>
    </row>
    <row r="1105" spans="1:7">
      <c r="A1105" s="1">
        <f t="shared" si="17"/>
        <v>41540</v>
      </c>
      <c r="B1105" t="str">
        <f>VST1MISL!A1102</f>
        <v>23.09.2013</v>
      </c>
      <c r="C1105" t="str">
        <f>VST1MISL!B1102</f>
        <v>VST1MISL</v>
      </c>
      <c r="D1105">
        <f>VST1MISL!C1102</f>
        <v>19107.82</v>
      </c>
      <c r="E1105" t="str">
        <f>VST1MSL!A1102</f>
        <v>23.09.2013</v>
      </c>
      <c r="F1105" t="str">
        <f>VST1MSL!B1102</f>
        <v>VST1MSL</v>
      </c>
      <c r="G1105">
        <f>VST1MSL!C1102</f>
        <v>29015.06</v>
      </c>
    </row>
    <row r="1106" spans="1:7">
      <c r="A1106" s="1">
        <f t="shared" si="17"/>
        <v>41541</v>
      </c>
      <c r="B1106" t="str">
        <f>VST1MISL!A1103</f>
        <v>24.09.2013</v>
      </c>
      <c r="C1106" t="str">
        <f>VST1MISL!B1103</f>
        <v>VST1MISL</v>
      </c>
      <c r="D1106">
        <f>VST1MISL!C1103</f>
        <v>19544.47</v>
      </c>
      <c r="E1106" t="str">
        <f>VST1MSL!A1103</f>
        <v>24.09.2013</v>
      </c>
      <c r="F1106" t="str">
        <f>VST1MSL!B1103</f>
        <v>VST1MSL</v>
      </c>
      <c r="G1106">
        <f>VST1MSL!C1103</f>
        <v>28342.37</v>
      </c>
    </row>
    <row r="1107" spans="1:7">
      <c r="A1107" s="1">
        <f t="shared" si="17"/>
        <v>41542</v>
      </c>
      <c r="B1107" t="str">
        <f>VST1MISL!A1104</f>
        <v>25.09.2013</v>
      </c>
      <c r="C1107" t="str">
        <f>VST1MISL!B1104</f>
        <v>VST1MISL</v>
      </c>
      <c r="D1107">
        <f>VST1MISL!C1104</f>
        <v>19675.599999999999</v>
      </c>
      <c r="E1107" t="str">
        <f>VST1MSL!A1104</f>
        <v>25.09.2013</v>
      </c>
      <c r="F1107" t="str">
        <f>VST1MSL!B1104</f>
        <v>VST1MSL</v>
      </c>
      <c r="G1107">
        <f>VST1MSL!C1104</f>
        <v>28207.63</v>
      </c>
    </row>
    <row r="1108" spans="1:7">
      <c r="A1108" s="1">
        <f t="shared" si="17"/>
        <v>41543</v>
      </c>
      <c r="B1108" t="str">
        <f>VST1MISL!A1105</f>
        <v>26.09.2013</v>
      </c>
      <c r="C1108" t="str">
        <f>VST1MISL!B1105</f>
        <v>VST1MISL</v>
      </c>
      <c r="D1108">
        <f>VST1MISL!C1105</f>
        <v>19704.59</v>
      </c>
      <c r="E1108" t="str">
        <f>VST1MSL!A1105</f>
        <v>26.09.2013</v>
      </c>
      <c r="F1108" t="str">
        <f>VST1MSL!B1105</f>
        <v>VST1MSL</v>
      </c>
      <c r="G1108">
        <f>VST1MSL!C1105</f>
        <v>28043.94</v>
      </c>
    </row>
    <row r="1109" spans="1:7">
      <c r="A1109" s="1">
        <f t="shared" si="17"/>
        <v>41544</v>
      </c>
      <c r="B1109" t="str">
        <f>VST1MISL!A1106</f>
        <v>27.09.2013</v>
      </c>
      <c r="C1109" t="str">
        <f>VST1MISL!B1106</f>
        <v>VST1MISL</v>
      </c>
      <c r="D1109">
        <f>VST1MISL!C1106</f>
        <v>19586.43</v>
      </c>
      <c r="E1109" t="str">
        <f>VST1MSL!A1106</f>
        <v>27.09.2013</v>
      </c>
      <c r="F1109" t="str">
        <f>VST1MSL!B1106</f>
        <v>VST1MSL</v>
      </c>
      <c r="G1109">
        <f>VST1MSL!C1106</f>
        <v>28452.65</v>
      </c>
    </row>
    <row r="1110" spans="1:7">
      <c r="A1110" s="1">
        <f t="shared" si="17"/>
        <v>41547</v>
      </c>
      <c r="B1110" t="str">
        <f>VST1MISL!A1107</f>
        <v>30.09.2013</v>
      </c>
      <c r="C1110" t="str">
        <f>VST1MISL!B1107</f>
        <v>VST1MISL</v>
      </c>
      <c r="D1110">
        <f>VST1MISL!C1107</f>
        <v>18725.45</v>
      </c>
      <c r="E1110" t="str">
        <f>VST1MSL!A1107</f>
        <v>30.09.2013</v>
      </c>
      <c r="F1110" t="str">
        <f>VST1MSL!B1107</f>
        <v>VST1MSL</v>
      </c>
      <c r="G1110">
        <f>VST1MSL!C1107</f>
        <v>29666.58</v>
      </c>
    </row>
    <row r="1111" spans="1:7">
      <c r="A1111" s="1">
        <f t="shared" si="17"/>
        <v>41548</v>
      </c>
      <c r="B1111" t="str">
        <f>VST1MISL!A1108</f>
        <v>01.10.2013</v>
      </c>
      <c r="C1111" t="str">
        <f>VST1MISL!B1108</f>
        <v>VST1MISL</v>
      </c>
      <c r="D1111">
        <f>VST1MISL!C1108</f>
        <v>18985.009999999998</v>
      </c>
      <c r="E1111" t="str">
        <f>VST1MSL!A1108</f>
        <v>01.10.2013</v>
      </c>
      <c r="F1111" t="str">
        <f>VST1MSL!B1108</f>
        <v>VST1MSL</v>
      </c>
      <c r="G1111">
        <f>VST1MSL!C1108</f>
        <v>29186.959999999999</v>
      </c>
    </row>
    <row r="1112" spans="1:7">
      <c r="A1112" s="1">
        <f t="shared" si="17"/>
        <v>41549</v>
      </c>
      <c r="B1112" t="str">
        <f>VST1MISL!A1109</f>
        <v>02.10.2013</v>
      </c>
      <c r="C1112" t="str">
        <f>VST1MISL!B1109</f>
        <v>VST1MISL</v>
      </c>
      <c r="D1112">
        <f>VST1MISL!C1109</f>
        <v>18778.66</v>
      </c>
      <c r="E1112" t="str">
        <f>VST1MSL!A1109</f>
        <v>02.10.2013</v>
      </c>
      <c r="F1112" t="str">
        <f>VST1MSL!B1109</f>
        <v>VST1MSL</v>
      </c>
      <c r="G1112">
        <f>VST1MSL!C1109</f>
        <v>29774.27</v>
      </c>
    </row>
    <row r="1113" spans="1:7">
      <c r="A1113" s="1">
        <f t="shared" si="17"/>
        <v>41550</v>
      </c>
      <c r="B1113" t="str">
        <f>VST1MISL!A1110</f>
        <v>03.10.2013</v>
      </c>
      <c r="C1113" t="str">
        <f>VST1MISL!B1110</f>
        <v>VST1MISL</v>
      </c>
      <c r="D1113">
        <f>VST1MISL!C1110</f>
        <v>18166.21</v>
      </c>
      <c r="E1113" t="str">
        <f>VST1MSL!A1110</f>
        <v>03.10.2013</v>
      </c>
      <c r="F1113" t="str">
        <f>VST1MSL!B1110</f>
        <v>VST1MSL</v>
      </c>
      <c r="G1113">
        <f>VST1MSL!C1110</f>
        <v>30878.080000000002</v>
      </c>
    </row>
    <row r="1114" spans="1:7">
      <c r="A1114" s="1">
        <f t="shared" si="17"/>
        <v>41551</v>
      </c>
      <c r="B1114" t="str">
        <f>VST1MISL!A1111</f>
        <v>04.10.2013</v>
      </c>
      <c r="C1114" t="str">
        <f>VST1MISL!B1111</f>
        <v>VST1MISL</v>
      </c>
      <c r="D1114">
        <f>VST1MISL!C1111</f>
        <v>18182.919999999998</v>
      </c>
      <c r="E1114" t="str">
        <f>VST1MSL!A1111</f>
        <v>04.10.2013</v>
      </c>
      <c r="F1114" t="str">
        <f>VST1MSL!B1111</f>
        <v>VST1MSL</v>
      </c>
      <c r="G1114">
        <f>VST1MSL!C1111</f>
        <v>30711.360000000001</v>
      </c>
    </row>
    <row r="1115" spans="1:7">
      <c r="A1115" s="1">
        <f t="shared" si="17"/>
        <v>41554</v>
      </c>
      <c r="B1115" t="str">
        <f>VST1MISL!A1112</f>
        <v>07.10.2013</v>
      </c>
      <c r="C1115" t="str">
        <f>VST1MISL!B1112</f>
        <v>VST1MISL</v>
      </c>
      <c r="D1115">
        <f>VST1MISL!C1112</f>
        <v>17954.8</v>
      </c>
      <c r="E1115" t="str">
        <f>VST1MSL!A1112</f>
        <v>07.10.2013</v>
      </c>
      <c r="F1115" t="str">
        <f>VST1MSL!B1112</f>
        <v>VST1MSL</v>
      </c>
      <c r="G1115">
        <f>VST1MSL!C1112</f>
        <v>30981.09</v>
      </c>
    </row>
    <row r="1116" spans="1:7">
      <c r="A1116" s="1">
        <f t="shared" si="17"/>
        <v>41555</v>
      </c>
      <c r="B1116" t="str">
        <f>VST1MISL!A1113</f>
        <v>08.10.2013</v>
      </c>
      <c r="C1116" t="str">
        <f>VST1MISL!B1113</f>
        <v>VST1MISL</v>
      </c>
      <c r="D1116">
        <f>VST1MISL!C1113</f>
        <v>17265.11</v>
      </c>
      <c r="E1116" t="str">
        <f>VST1MSL!A1113</f>
        <v>08.10.2013</v>
      </c>
      <c r="F1116" t="str">
        <f>VST1MSL!B1113</f>
        <v>VST1MSL</v>
      </c>
      <c r="G1116">
        <f>VST1MSL!C1113</f>
        <v>32278.65</v>
      </c>
    </row>
    <row r="1117" spans="1:7">
      <c r="A1117" s="1">
        <f t="shared" si="17"/>
        <v>41556</v>
      </c>
      <c r="B1117" t="str">
        <f>VST1MISL!A1114</f>
        <v>09.10.2013</v>
      </c>
      <c r="C1117" t="str">
        <f>VST1MISL!B1114</f>
        <v>VST1MISL</v>
      </c>
      <c r="D1117">
        <f>VST1MISL!C1114</f>
        <v>16538.63</v>
      </c>
      <c r="E1117" t="str">
        <f>VST1MSL!A1114</f>
        <v>09.10.2013</v>
      </c>
      <c r="F1117" t="str">
        <f>VST1MSL!B1114</f>
        <v>VST1MSL</v>
      </c>
      <c r="G1117">
        <f>VST1MSL!C1114</f>
        <v>33246.449999999997</v>
      </c>
    </row>
    <row r="1118" spans="1:7">
      <c r="A1118" s="1">
        <f t="shared" si="17"/>
        <v>41557</v>
      </c>
      <c r="B1118" t="str">
        <f>VST1MISL!A1115</f>
        <v>10.10.2013</v>
      </c>
      <c r="C1118" t="str">
        <f>VST1MISL!B1115</f>
        <v>VST1MISL</v>
      </c>
      <c r="D1118">
        <f>VST1MISL!C1115</f>
        <v>17702.330000000002</v>
      </c>
      <c r="E1118" t="str">
        <f>VST1MSL!A1115</f>
        <v>10.10.2013</v>
      </c>
      <c r="F1118" t="str">
        <f>VST1MSL!B1115</f>
        <v>VST1MSL</v>
      </c>
      <c r="G1118">
        <f>VST1MSL!C1115</f>
        <v>30925.360000000001</v>
      </c>
    </row>
    <row r="1119" spans="1:7">
      <c r="A1119" s="1">
        <f t="shared" si="17"/>
        <v>41558</v>
      </c>
      <c r="B1119" t="str">
        <f>VST1MISL!A1116</f>
        <v>11.10.2013</v>
      </c>
      <c r="C1119" t="str">
        <f>VST1MISL!B1116</f>
        <v>VST1MISL</v>
      </c>
      <c r="D1119">
        <f>VST1MISL!C1116</f>
        <v>18541.169999999998</v>
      </c>
      <c r="E1119" t="str">
        <f>VST1MSL!A1116</f>
        <v>11.10.2013</v>
      </c>
      <c r="F1119" t="str">
        <f>VST1MSL!B1116</f>
        <v>VST1MSL</v>
      </c>
      <c r="G1119">
        <f>VST1MSL!C1116</f>
        <v>29632.84</v>
      </c>
    </row>
    <row r="1120" spans="1:7">
      <c r="A1120" s="1">
        <f t="shared" si="17"/>
        <v>41561</v>
      </c>
      <c r="B1120" t="str">
        <f>VST1MISL!A1117</f>
        <v>14.10.2013</v>
      </c>
      <c r="C1120" t="str">
        <f>VST1MISL!B1117</f>
        <v>VST1MISL</v>
      </c>
      <c r="D1120">
        <f>VST1MISL!C1117</f>
        <v>18147.580000000002</v>
      </c>
      <c r="E1120" t="str">
        <f>VST1MSL!A1117</f>
        <v>14.10.2013</v>
      </c>
      <c r="F1120" t="str">
        <f>VST1MSL!B1117</f>
        <v>VST1MSL</v>
      </c>
      <c r="G1120">
        <f>VST1MSL!C1117</f>
        <v>30358.71</v>
      </c>
    </row>
    <row r="1121" spans="1:7">
      <c r="A1121" s="1">
        <f t="shared" si="17"/>
        <v>41562</v>
      </c>
      <c r="B1121" t="str">
        <f>VST1MISL!A1118</f>
        <v>15.10.2013</v>
      </c>
      <c r="C1121" t="str">
        <f>VST1MISL!B1118</f>
        <v>VST1MISL</v>
      </c>
      <c r="D1121">
        <f>VST1MISL!C1118</f>
        <v>18676.93</v>
      </c>
      <c r="E1121" t="str">
        <f>VST1MSL!A1118</f>
        <v>15.10.2013</v>
      </c>
      <c r="F1121" t="str">
        <f>VST1MSL!B1118</f>
        <v>VST1MSL</v>
      </c>
      <c r="G1121">
        <f>VST1MSL!C1118</f>
        <v>29090.87</v>
      </c>
    </row>
    <row r="1122" spans="1:7">
      <c r="A1122" s="1">
        <f t="shared" si="17"/>
        <v>41563</v>
      </c>
      <c r="B1122" t="str">
        <f>VST1MISL!A1119</f>
        <v>16.10.2013</v>
      </c>
      <c r="C1122" t="str">
        <f>VST1MISL!B1119</f>
        <v>VST1MISL</v>
      </c>
      <c r="D1122">
        <f>VST1MISL!C1119</f>
        <v>18918.95</v>
      </c>
      <c r="E1122" t="str">
        <f>VST1MSL!A1119</f>
        <v>16.10.2013</v>
      </c>
      <c r="F1122" t="str">
        <f>VST1MSL!B1119</f>
        <v>VST1MSL</v>
      </c>
      <c r="G1122">
        <f>VST1MSL!C1119</f>
        <v>28655.439999999999</v>
      </c>
    </row>
    <row r="1123" spans="1:7">
      <c r="A1123" s="1">
        <f t="shared" si="17"/>
        <v>41564</v>
      </c>
      <c r="B1123" t="str">
        <f>VST1MISL!A1120</f>
        <v>17.10.2013</v>
      </c>
      <c r="C1123" t="str">
        <f>VST1MISL!B1120</f>
        <v>VST1MISL</v>
      </c>
      <c r="D1123">
        <f>VST1MISL!C1120</f>
        <v>20246.419999999998</v>
      </c>
      <c r="E1123" t="str">
        <f>VST1MSL!A1120</f>
        <v>17.10.2013</v>
      </c>
      <c r="F1123" t="str">
        <f>VST1MSL!B1120</f>
        <v>VST1MSL</v>
      </c>
      <c r="G1123">
        <f>VST1MSL!C1120</f>
        <v>27370.080000000002</v>
      </c>
    </row>
    <row r="1124" spans="1:7">
      <c r="A1124" s="1">
        <f t="shared" si="17"/>
        <v>41565</v>
      </c>
      <c r="B1124" t="str">
        <f>VST1MISL!A1121</f>
        <v>18.10.2013</v>
      </c>
      <c r="C1124" t="str">
        <f>VST1MISL!B1121</f>
        <v>VST1MISL</v>
      </c>
      <c r="D1124">
        <f>VST1MISL!C1121</f>
        <v>21129.75</v>
      </c>
      <c r="E1124" t="str">
        <f>VST1MSL!A1121</f>
        <v>18.10.2013</v>
      </c>
      <c r="F1124" t="str">
        <f>VST1MSL!B1121</f>
        <v>VST1MSL</v>
      </c>
      <c r="G1124">
        <f>VST1MSL!C1121</f>
        <v>26295.919999999998</v>
      </c>
    </row>
    <row r="1125" spans="1:7">
      <c r="A1125" s="1">
        <f t="shared" si="17"/>
        <v>41568</v>
      </c>
      <c r="B1125" t="str">
        <f>VST1MISL!A1122</f>
        <v>21.10.2013</v>
      </c>
      <c r="C1125" t="str">
        <f>VST1MISL!B1122</f>
        <v>VST1MISL</v>
      </c>
      <c r="D1125">
        <f>VST1MISL!C1122</f>
        <v>21043.57</v>
      </c>
      <c r="E1125" t="str">
        <f>VST1MSL!A1122</f>
        <v>21.10.2013</v>
      </c>
      <c r="F1125" t="str">
        <f>VST1MSL!B1122</f>
        <v>VST1MSL</v>
      </c>
      <c r="G1125">
        <f>VST1MSL!C1122</f>
        <v>26320.27</v>
      </c>
    </row>
    <row r="1126" spans="1:7">
      <c r="A1126" s="1">
        <f t="shared" si="17"/>
        <v>41569</v>
      </c>
      <c r="B1126" t="str">
        <f>VST1MISL!A1123</f>
        <v>22.10.2013</v>
      </c>
      <c r="C1126" t="str">
        <f>VST1MISL!B1123</f>
        <v>VST1MISL</v>
      </c>
      <c r="D1126">
        <f>VST1MISL!C1123</f>
        <v>21452.28</v>
      </c>
      <c r="E1126" t="str">
        <f>VST1MSL!A1123</f>
        <v>22.10.2013</v>
      </c>
      <c r="F1126" t="str">
        <f>VST1MSL!B1123</f>
        <v>VST1MSL</v>
      </c>
      <c r="G1126">
        <f>VST1MSL!C1123</f>
        <v>26180.85</v>
      </c>
    </row>
    <row r="1127" spans="1:7">
      <c r="A1127" s="1">
        <f t="shared" si="17"/>
        <v>41570</v>
      </c>
      <c r="B1127" t="str">
        <f>VST1MISL!A1124</f>
        <v>23.10.2013</v>
      </c>
      <c r="C1127" t="str">
        <f>VST1MISL!B1124</f>
        <v>VST1MISL</v>
      </c>
      <c r="D1127">
        <f>VST1MISL!C1124</f>
        <v>20964.91</v>
      </c>
      <c r="E1127" t="str">
        <f>VST1MSL!A1124</f>
        <v>23.10.2013</v>
      </c>
      <c r="F1127" t="str">
        <f>VST1MSL!B1124</f>
        <v>VST1MSL</v>
      </c>
      <c r="G1127">
        <f>VST1MSL!C1124</f>
        <v>26794.37</v>
      </c>
    </row>
    <row r="1128" spans="1:7">
      <c r="A1128" s="1">
        <f t="shared" si="17"/>
        <v>41571</v>
      </c>
      <c r="B1128" t="str">
        <f>VST1MISL!A1125</f>
        <v>24.10.2013</v>
      </c>
      <c r="C1128" t="str">
        <f>VST1MISL!B1125</f>
        <v>VST1MISL</v>
      </c>
      <c r="D1128">
        <f>VST1MISL!C1125</f>
        <v>21483.77</v>
      </c>
      <c r="E1128" t="str">
        <f>VST1MSL!A1125</f>
        <v>24.10.2013</v>
      </c>
      <c r="F1128" t="str">
        <f>VST1MSL!B1125</f>
        <v>VST1MSL</v>
      </c>
      <c r="G1128">
        <f>VST1MSL!C1125</f>
        <v>26207.65</v>
      </c>
    </row>
    <row r="1129" spans="1:7">
      <c r="A1129" s="1">
        <f t="shared" si="17"/>
        <v>41572</v>
      </c>
      <c r="B1129" t="str">
        <f>VST1MISL!A1126</f>
        <v>25.10.2013</v>
      </c>
      <c r="C1129" t="str">
        <f>VST1MISL!B1126</f>
        <v>VST1MISL</v>
      </c>
      <c r="D1129">
        <f>VST1MISL!C1126</f>
        <v>21511.040000000001</v>
      </c>
      <c r="E1129" t="str">
        <f>VST1MSL!A1126</f>
        <v>25.10.2013</v>
      </c>
      <c r="F1129" t="str">
        <f>VST1MSL!B1126</f>
        <v>VST1MSL</v>
      </c>
      <c r="G1129">
        <f>VST1MSL!C1126</f>
        <v>26132.33</v>
      </c>
    </row>
    <row r="1130" spans="1:7">
      <c r="A1130" s="1">
        <f t="shared" si="17"/>
        <v>41575</v>
      </c>
      <c r="B1130" t="str">
        <f>VST1MISL!A1127</f>
        <v>28.10.2013</v>
      </c>
      <c r="C1130" t="str">
        <f>VST1MISL!B1127</f>
        <v>VST1MISL</v>
      </c>
      <c r="D1130">
        <f>VST1MISL!C1127</f>
        <v>21492.82</v>
      </c>
      <c r="E1130" t="str">
        <f>VST1MSL!A1127</f>
        <v>28.10.2013</v>
      </c>
      <c r="F1130" t="str">
        <f>VST1MSL!B1127</f>
        <v>VST1MSL</v>
      </c>
      <c r="G1130">
        <f>VST1MSL!C1127</f>
        <v>26113.21</v>
      </c>
    </row>
    <row r="1131" spans="1:7">
      <c r="A1131" s="1">
        <f t="shared" si="17"/>
        <v>41576</v>
      </c>
      <c r="B1131" t="str">
        <f>VST1MISL!A1128</f>
        <v>29.10.2013</v>
      </c>
      <c r="C1131" t="str">
        <f>VST1MISL!B1128</f>
        <v>VST1MISL</v>
      </c>
      <c r="D1131">
        <f>VST1MISL!C1128</f>
        <v>21945.45</v>
      </c>
      <c r="E1131" t="str">
        <f>VST1MSL!A1128</f>
        <v>29.10.2013</v>
      </c>
      <c r="F1131" t="str">
        <f>VST1MSL!B1128</f>
        <v>VST1MSL</v>
      </c>
      <c r="G1131">
        <f>VST1MSL!C1128</f>
        <v>25493.29</v>
      </c>
    </row>
    <row r="1132" spans="1:7">
      <c r="A1132" s="1">
        <f t="shared" si="17"/>
        <v>41577</v>
      </c>
      <c r="B1132" t="str">
        <f>VST1MISL!A1129</f>
        <v>30.10.2013</v>
      </c>
      <c r="C1132" t="str">
        <f>VST1MISL!B1129</f>
        <v>VST1MISL</v>
      </c>
      <c r="D1132">
        <f>VST1MISL!C1129</f>
        <v>21699.21</v>
      </c>
      <c r="E1132" t="str">
        <f>VST1MSL!A1129</f>
        <v>30.10.2013</v>
      </c>
      <c r="F1132" t="str">
        <f>VST1MSL!B1129</f>
        <v>VST1MSL</v>
      </c>
      <c r="G1132">
        <f>VST1MSL!C1129</f>
        <v>25778.77</v>
      </c>
    </row>
    <row r="1133" spans="1:7">
      <c r="A1133" s="1">
        <f t="shared" si="17"/>
        <v>41578</v>
      </c>
      <c r="B1133" t="str">
        <f>VST1MISL!A1130</f>
        <v>31.10.2013</v>
      </c>
      <c r="C1133" t="str">
        <f>VST1MISL!B1130</f>
        <v>VST1MISL</v>
      </c>
      <c r="D1133">
        <f>VST1MISL!C1130</f>
        <v>21670.560000000001</v>
      </c>
      <c r="E1133" t="str">
        <f>VST1MSL!A1130</f>
        <v>31.10.2013</v>
      </c>
      <c r="F1133" t="str">
        <f>VST1MSL!B1130</f>
        <v>VST1MSL</v>
      </c>
      <c r="G1133">
        <f>VST1MSL!C1130</f>
        <v>25142.080000000002</v>
      </c>
    </row>
    <row r="1134" spans="1:7">
      <c r="A1134" s="1">
        <f t="shared" si="17"/>
        <v>41579</v>
      </c>
      <c r="B1134" t="str">
        <f>VST1MISL!A1131</f>
        <v>01.11.2013</v>
      </c>
      <c r="C1134" t="str">
        <f>VST1MISL!B1131</f>
        <v>VST1MISL</v>
      </c>
      <c r="D1134">
        <f>VST1MISL!C1131</f>
        <v>21129.59</v>
      </c>
      <c r="E1134" t="str">
        <f>VST1MSL!A1131</f>
        <v>01.11.2013</v>
      </c>
      <c r="F1134" t="str">
        <f>VST1MSL!B1131</f>
        <v>VST1MSL</v>
      </c>
      <c r="G1134">
        <f>VST1MSL!C1131</f>
        <v>25362.720000000001</v>
      </c>
    </row>
    <row r="1135" spans="1:7">
      <c r="A1135" s="1">
        <f t="shared" si="17"/>
        <v>41582</v>
      </c>
      <c r="B1135" t="str">
        <f>VST1MISL!A1132</f>
        <v>04.11.2013</v>
      </c>
      <c r="C1135" t="str">
        <f>VST1MISL!B1132</f>
        <v>VST1MISL</v>
      </c>
      <c r="D1135">
        <f>VST1MISL!C1132</f>
        <v>21393.9</v>
      </c>
      <c r="E1135" t="str">
        <f>VST1MSL!A1132</f>
        <v>04.11.2013</v>
      </c>
      <c r="F1135" t="str">
        <f>VST1MSL!B1132</f>
        <v>VST1MSL</v>
      </c>
      <c r="G1135">
        <f>VST1MSL!C1132</f>
        <v>25125.96</v>
      </c>
    </row>
    <row r="1136" spans="1:7">
      <c r="A1136" s="1">
        <f t="shared" si="17"/>
        <v>41583</v>
      </c>
      <c r="B1136" t="str">
        <f>VST1MISL!A1133</f>
        <v>05.11.2013</v>
      </c>
      <c r="C1136" t="str">
        <f>VST1MISL!B1133</f>
        <v>VST1MISL</v>
      </c>
      <c r="D1136">
        <f>VST1MISL!C1133</f>
        <v>21100.97</v>
      </c>
      <c r="E1136" t="str">
        <f>VST1MSL!A1133</f>
        <v>05.11.2013</v>
      </c>
      <c r="F1136" t="str">
        <f>VST1MSL!B1133</f>
        <v>VST1MSL</v>
      </c>
      <c r="G1136">
        <f>VST1MSL!C1133</f>
        <v>25327.93</v>
      </c>
    </row>
    <row r="1137" spans="1:7">
      <c r="A1137" s="1">
        <f t="shared" si="17"/>
        <v>41584</v>
      </c>
      <c r="B1137" t="str">
        <f>VST1MISL!A1134</f>
        <v>06.11.2013</v>
      </c>
      <c r="C1137" t="str">
        <f>VST1MISL!B1134</f>
        <v>VST1MISL</v>
      </c>
      <c r="D1137">
        <f>VST1MISL!C1134</f>
        <v>21266.07</v>
      </c>
      <c r="E1137" t="str">
        <f>VST1MSL!A1134</f>
        <v>06.11.2013</v>
      </c>
      <c r="F1137" t="str">
        <f>VST1MSL!B1134</f>
        <v>VST1MSL</v>
      </c>
      <c r="G1137">
        <f>VST1MSL!C1134</f>
        <v>25319.9</v>
      </c>
    </row>
    <row r="1138" spans="1:7">
      <c r="A1138" s="1">
        <f t="shared" si="17"/>
        <v>41585</v>
      </c>
      <c r="B1138" t="str">
        <f>VST1MISL!A1135</f>
        <v>07.11.2013</v>
      </c>
      <c r="C1138" t="str">
        <f>VST1MISL!B1135</f>
        <v>VST1MISL</v>
      </c>
      <c r="D1138">
        <f>VST1MISL!C1135</f>
        <v>21016.09</v>
      </c>
      <c r="E1138" t="str">
        <f>VST1MSL!A1135</f>
        <v>07.11.2013</v>
      </c>
      <c r="F1138" t="str">
        <f>VST1MSL!B1135</f>
        <v>VST1MSL</v>
      </c>
      <c r="G1138">
        <f>VST1MSL!C1135</f>
        <v>25068.92</v>
      </c>
    </row>
    <row r="1139" spans="1:7">
      <c r="A1139" s="1">
        <f t="shared" si="17"/>
        <v>41586</v>
      </c>
      <c r="B1139" t="str">
        <f>VST1MISL!A1136</f>
        <v>08.11.2013</v>
      </c>
      <c r="C1139" t="str">
        <f>VST1MISL!B1136</f>
        <v>VST1MISL</v>
      </c>
      <c r="D1139">
        <f>VST1MISL!C1136</f>
        <v>20738.23</v>
      </c>
      <c r="E1139" t="str">
        <f>VST1MSL!A1136</f>
        <v>08.11.2013</v>
      </c>
      <c r="F1139" t="str">
        <f>VST1MSL!B1136</f>
        <v>VST1MSL</v>
      </c>
      <c r="G1139">
        <f>VST1MSL!C1136</f>
        <v>25268.92</v>
      </c>
    </row>
    <row r="1140" spans="1:7">
      <c r="A1140" s="1">
        <f t="shared" si="17"/>
        <v>41589</v>
      </c>
      <c r="B1140" t="str">
        <f>VST1MISL!A1137</f>
        <v>11.11.2013</v>
      </c>
      <c r="C1140" t="str">
        <f>VST1MISL!B1137</f>
        <v>VST1MISL</v>
      </c>
      <c r="D1140">
        <f>VST1MISL!C1137</f>
        <v>20928.53</v>
      </c>
      <c r="E1140" t="str">
        <f>VST1MSL!A1137</f>
        <v>11.11.2013</v>
      </c>
      <c r="F1140" t="str">
        <f>VST1MSL!B1137</f>
        <v>VST1MSL</v>
      </c>
      <c r="G1140">
        <f>VST1MSL!C1137</f>
        <v>25238.53</v>
      </c>
    </row>
    <row r="1141" spans="1:7">
      <c r="A1141" s="1">
        <f t="shared" si="17"/>
        <v>41590</v>
      </c>
      <c r="B1141" t="str">
        <f>VST1MISL!A1138</f>
        <v>12.11.2013</v>
      </c>
      <c r="C1141" t="str">
        <f>VST1MISL!B1138</f>
        <v>VST1MISL</v>
      </c>
      <c r="D1141">
        <f>VST1MISL!C1138</f>
        <v>20833.87</v>
      </c>
      <c r="E1141" t="str">
        <f>VST1MSL!A1138</f>
        <v>12.11.2013</v>
      </c>
      <c r="F1141" t="str">
        <f>VST1MSL!B1138</f>
        <v>VST1MSL</v>
      </c>
      <c r="G1141">
        <f>VST1MSL!C1138</f>
        <v>25454.51</v>
      </c>
    </row>
    <row r="1142" spans="1:7">
      <c r="A1142" s="1">
        <f t="shared" si="17"/>
        <v>41591</v>
      </c>
      <c r="B1142" t="str">
        <f>VST1MISL!A1139</f>
        <v>13.11.2013</v>
      </c>
      <c r="C1142" t="str">
        <f>VST1MISL!B1139</f>
        <v>VST1MISL</v>
      </c>
      <c r="D1142">
        <f>VST1MISL!C1139</f>
        <v>20563.79</v>
      </c>
      <c r="E1142" t="str">
        <f>VST1MSL!A1139</f>
        <v>13.11.2013</v>
      </c>
      <c r="F1142" t="str">
        <f>VST1MSL!B1139</f>
        <v>VST1MSL</v>
      </c>
      <c r="G1142">
        <f>VST1MSL!C1139</f>
        <v>25648.86</v>
      </c>
    </row>
    <row r="1143" spans="1:7">
      <c r="A1143" s="1">
        <f t="shared" si="17"/>
        <v>41592</v>
      </c>
      <c r="B1143" t="str">
        <f>VST1MISL!A1140</f>
        <v>14.11.2013</v>
      </c>
      <c r="C1143" t="str">
        <f>VST1MISL!B1140</f>
        <v>VST1MISL</v>
      </c>
      <c r="D1143">
        <f>VST1MISL!C1140</f>
        <v>21359.72</v>
      </c>
      <c r="E1143" t="str">
        <f>VST1MSL!A1140</f>
        <v>14.11.2013</v>
      </c>
      <c r="F1143" t="str">
        <f>VST1MSL!B1140</f>
        <v>VST1MSL</v>
      </c>
      <c r="G1143">
        <f>VST1MSL!C1140</f>
        <v>24847.19</v>
      </c>
    </row>
    <row r="1144" spans="1:7">
      <c r="A1144" s="1">
        <f t="shared" si="17"/>
        <v>41593</v>
      </c>
      <c r="B1144" t="str">
        <f>VST1MISL!A1141</f>
        <v>15.11.2013</v>
      </c>
      <c r="C1144" t="str">
        <f>VST1MISL!B1141</f>
        <v>VST1MISL</v>
      </c>
      <c r="D1144">
        <f>VST1MISL!C1141</f>
        <v>21522.01</v>
      </c>
      <c r="E1144" t="str">
        <f>VST1MSL!A1141</f>
        <v>15.11.2013</v>
      </c>
      <c r="F1144" t="str">
        <f>VST1MSL!B1141</f>
        <v>VST1MSL</v>
      </c>
      <c r="G1144">
        <f>VST1MSL!C1141</f>
        <v>24711.33</v>
      </c>
    </row>
    <row r="1145" spans="1:7">
      <c r="A1145" s="1">
        <f t="shared" si="17"/>
        <v>41596</v>
      </c>
      <c r="B1145" t="str">
        <f>VST1MISL!A1142</f>
        <v>18.11.2013</v>
      </c>
      <c r="C1145" t="str">
        <f>VST1MISL!B1142</f>
        <v>VST1MISL</v>
      </c>
      <c r="D1145">
        <f>VST1MISL!C1142</f>
        <v>21998.97</v>
      </c>
      <c r="E1145" t="str">
        <f>VST1MSL!A1142</f>
        <v>18.11.2013</v>
      </c>
      <c r="F1145" t="str">
        <f>VST1MSL!B1142</f>
        <v>VST1MSL</v>
      </c>
      <c r="G1145">
        <f>VST1MSL!C1142</f>
        <v>24339.07</v>
      </c>
    </row>
    <row r="1146" spans="1:7">
      <c r="A1146" s="1">
        <f t="shared" si="17"/>
        <v>41597</v>
      </c>
      <c r="B1146" t="str">
        <f>VST1MISL!A1143</f>
        <v>19.11.2013</v>
      </c>
      <c r="C1146" t="str">
        <f>VST1MISL!B1143</f>
        <v>VST1MISL</v>
      </c>
      <c r="D1146">
        <f>VST1MISL!C1143</f>
        <v>21860.6</v>
      </c>
      <c r="E1146" t="str">
        <f>VST1MSL!A1143</f>
        <v>19.11.2013</v>
      </c>
      <c r="F1146" t="str">
        <f>VST1MSL!B1143</f>
        <v>VST1MSL</v>
      </c>
      <c r="G1146">
        <f>VST1MSL!C1143</f>
        <v>24486.92</v>
      </c>
    </row>
    <row r="1147" spans="1:7">
      <c r="A1147" s="1">
        <f t="shared" si="17"/>
        <v>41598</v>
      </c>
      <c r="B1147" t="str">
        <f>VST1MISL!A1144</f>
        <v>20.11.2013</v>
      </c>
      <c r="C1147" t="str">
        <f>VST1MISL!B1144</f>
        <v>VST1MISL</v>
      </c>
      <c r="D1147">
        <f>VST1MISL!C1144</f>
        <v>22212.98</v>
      </c>
      <c r="E1147" t="str">
        <f>VST1MSL!A1144</f>
        <v>20.11.2013</v>
      </c>
      <c r="F1147" t="str">
        <f>VST1MSL!B1144</f>
        <v>VST1MSL</v>
      </c>
      <c r="G1147">
        <f>VST1MSL!C1144</f>
        <v>23863.1</v>
      </c>
    </row>
    <row r="1148" spans="1:7">
      <c r="A1148" s="1">
        <f t="shared" si="17"/>
        <v>41599</v>
      </c>
      <c r="B1148" t="str">
        <f>VST1MISL!A1145</f>
        <v>21.11.2013</v>
      </c>
      <c r="C1148" t="str">
        <f>VST1MISL!B1145</f>
        <v>VST1MISL</v>
      </c>
      <c r="D1148">
        <f>VST1MISL!C1145</f>
        <v>22481.77</v>
      </c>
      <c r="E1148" t="str">
        <f>VST1MSL!A1145</f>
        <v>21.11.2013</v>
      </c>
      <c r="F1148" t="str">
        <f>VST1MSL!B1145</f>
        <v>VST1MSL</v>
      </c>
      <c r="G1148">
        <f>VST1MSL!C1145</f>
        <v>23560.31</v>
      </c>
    </row>
    <row r="1149" spans="1:7">
      <c r="A1149" s="1">
        <f t="shared" si="17"/>
        <v>41600</v>
      </c>
      <c r="B1149" t="str">
        <f>VST1MISL!A1146</f>
        <v>22.11.2013</v>
      </c>
      <c r="C1149" t="str">
        <f>VST1MISL!B1146</f>
        <v>VST1MISL</v>
      </c>
      <c r="D1149">
        <f>VST1MISL!C1146</f>
        <v>22788.240000000002</v>
      </c>
      <c r="E1149" t="str">
        <f>VST1MSL!A1146</f>
        <v>22.11.2013</v>
      </c>
      <c r="F1149" t="str">
        <f>VST1MSL!B1146</f>
        <v>VST1MSL</v>
      </c>
      <c r="G1149">
        <f>VST1MSL!C1146</f>
        <v>23441.91</v>
      </c>
    </row>
    <row r="1150" spans="1:7">
      <c r="A1150" s="1">
        <f t="shared" si="17"/>
        <v>41603</v>
      </c>
      <c r="B1150" t="str">
        <f>VST1MISL!A1147</f>
        <v>25.11.2013</v>
      </c>
      <c r="C1150" t="str">
        <f>VST1MISL!B1147</f>
        <v>VST1MISL</v>
      </c>
      <c r="D1150">
        <f>VST1MISL!C1147</f>
        <v>23126.7</v>
      </c>
      <c r="E1150" t="str">
        <f>VST1MSL!A1147</f>
        <v>25.11.2013</v>
      </c>
      <c r="F1150" t="str">
        <f>VST1MSL!B1147</f>
        <v>VST1MSL</v>
      </c>
      <c r="G1150">
        <f>VST1MSL!C1147</f>
        <v>23024.61</v>
      </c>
    </row>
    <row r="1151" spans="1:7">
      <c r="A1151" s="1">
        <f t="shared" si="17"/>
        <v>41604</v>
      </c>
      <c r="B1151" t="str">
        <f>VST1MISL!A1148</f>
        <v>26.11.2013</v>
      </c>
      <c r="C1151" t="str">
        <f>VST1MISL!B1148</f>
        <v>VST1MISL</v>
      </c>
      <c r="D1151">
        <f>VST1MISL!C1148</f>
        <v>23358.09</v>
      </c>
      <c r="E1151" t="str">
        <f>VST1MSL!A1148</f>
        <v>26.11.2013</v>
      </c>
      <c r="F1151" t="str">
        <f>VST1MSL!B1148</f>
        <v>VST1MSL</v>
      </c>
      <c r="G1151">
        <f>VST1MSL!C1148</f>
        <v>22971.21</v>
      </c>
    </row>
    <row r="1152" spans="1:7">
      <c r="A1152" s="1">
        <f t="shared" si="17"/>
        <v>41605</v>
      </c>
      <c r="B1152" t="str">
        <f>VST1MISL!A1149</f>
        <v>27.11.2013</v>
      </c>
      <c r="C1152" t="str">
        <f>VST1MISL!B1149</f>
        <v>VST1MISL</v>
      </c>
      <c r="D1152">
        <f>VST1MISL!C1149</f>
        <v>23715.84</v>
      </c>
      <c r="E1152" t="str">
        <f>VST1MSL!A1149</f>
        <v>27.11.2013</v>
      </c>
      <c r="F1152" t="str">
        <f>VST1MSL!B1149</f>
        <v>VST1MSL</v>
      </c>
      <c r="G1152">
        <f>VST1MSL!C1149</f>
        <v>22653.13</v>
      </c>
    </row>
    <row r="1153" spans="1:7">
      <c r="A1153" s="1">
        <f t="shared" si="17"/>
        <v>41606</v>
      </c>
      <c r="B1153" t="str">
        <f>VST1MISL!A1150</f>
        <v>28.11.2013</v>
      </c>
      <c r="C1153" t="str">
        <f>VST1MISL!B1150</f>
        <v>VST1MISL</v>
      </c>
      <c r="D1153">
        <f>VST1MISL!C1150</f>
        <v>23946.54</v>
      </c>
      <c r="E1153" t="str">
        <f>VST1MSL!A1150</f>
        <v>28.11.2013</v>
      </c>
      <c r="F1153" t="str">
        <f>VST1MSL!B1150</f>
        <v>VST1MSL</v>
      </c>
      <c r="G1153">
        <f>VST1MSL!C1150</f>
        <v>22509.21</v>
      </c>
    </row>
    <row r="1154" spans="1:7">
      <c r="A1154" s="1">
        <f t="shared" si="17"/>
        <v>41607</v>
      </c>
      <c r="B1154" t="str">
        <f>VST1MISL!A1151</f>
        <v>29.11.2013</v>
      </c>
      <c r="C1154" t="str">
        <f>VST1MISL!B1151</f>
        <v>VST1MISL</v>
      </c>
      <c r="D1154">
        <f>VST1MISL!C1151</f>
        <v>23408.26</v>
      </c>
      <c r="E1154" t="str">
        <f>VST1MSL!A1151</f>
        <v>29.11.2013</v>
      </c>
      <c r="F1154" t="str">
        <f>VST1MSL!B1151</f>
        <v>VST1MSL</v>
      </c>
      <c r="G1154">
        <f>VST1MSL!C1151</f>
        <v>23060.78</v>
      </c>
    </row>
    <row r="1155" spans="1:7">
      <c r="A1155" s="1">
        <f t="shared" si="17"/>
        <v>41610</v>
      </c>
      <c r="B1155" t="str">
        <f>VST1MISL!A1152</f>
        <v>02.12.2013</v>
      </c>
      <c r="C1155" t="str">
        <f>VST1MISL!B1152</f>
        <v>VST1MISL</v>
      </c>
      <c r="D1155">
        <f>VST1MISL!C1152</f>
        <v>23093.84</v>
      </c>
      <c r="E1155" t="str">
        <f>VST1MSL!A1152</f>
        <v>02.12.2013</v>
      </c>
      <c r="F1155" t="str">
        <f>VST1MSL!B1152</f>
        <v>VST1MSL</v>
      </c>
      <c r="G1155">
        <f>VST1MSL!C1152</f>
        <v>23163.68</v>
      </c>
    </row>
    <row r="1156" spans="1:7">
      <c r="A1156" s="1">
        <f t="shared" si="17"/>
        <v>41611</v>
      </c>
      <c r="B1156" t="str">
        <f>VST1MISL!A1153</f>
        <v>03.12.2013</v>
      </c>
      <c r="C1156" t="str">
        <f>VST1MISL!B1153</f>
        <v>VST1MISL</v>
      </c>
      <c r="D1156">
        <f>VST1MISL!C1153</f>
        <v>22310.720000000001</v>
      </c>
      <c r="E1156" t="str">
        <f>VST1MSL!A1153</f>
        <v>03.12.2013</v>
      </c>
      <c r="F1156" t="str">
        <f>VST1MSL!B1153</f>
        <v>VST1MSL</v>
      </c>
      <c r="G1156">
        <f>VST1MSL!C1153</f>
        <v>24048.26</v>
      </c>
    </row>
    <row r="1157" spans="1:7">
      <c r="A1157" s="1">
        <f t="shared" si="17"/>
        <v>41612</v>
      </c>
      <c r="B1157" t="str">
        <f>VST1MISL!A1154</f>
        <v>04.12.2013</v>
      </c>
      <c r="C1157" t="str">
        <f>VST1MISL!B1154</f>
        <v>VST1MISL</v>
      </c>
      <c r="D1157">
        <f>VST1MISL!C1154</f>
        <v>21973.41</v>
      </c>
      <c r="E1157" t="str">
        <f>VST1MSL!A1154</f>
        <v>04.12.2013</v>
      </c>
      <c r="F1157" t="str">
        <f>VST1MSL!B1154</f>
        <v>VST1MSL</v>
      </c>
      <c r="G1157">
        <f>VST1MSL!C1154</f>
        <v>24295.45</v>
      </c>
    </row>
    <row r="1158" spans="1:7">
      <c r="A1158" s="1">
        <f t="shared" ref="A1158:A1221" si="18">DATE(RIGHT(B1158,4),MID(B1158,4,2),LEFT(B1158,2))</f>
        <v>41613</v>
      </c>
      <c r="B1158" t="str">
        <f>VST1MISL!A1155</f>
        <v>05.12.2013</v>
      </c>
      <c r="C1158" t="str">
        <f>VST1MISL!B1155</f>
        <v>VST1MISL</v>
      </c>
      <c r="D1158">
        <f>VST1MISL!C1155</f>
        <v>22031.040000000001</v>
      </c>
      <c r="E1158" t="str">
        <f>VST1MSL!A1155</f>
        <v>05.12.2013</v>
      </c>
      <c r="F1158" t="str">
        <f>VST1MSL!B1155</f>
        <v>VST1MSL</v>
      </c>
      <c r="G1158">
        <f>VST1MSL!C1155</f>
        <v>24583.5</v>
      </c>
    </row>
    <row r="1159" spans="1:7">
      <c r="A1159" s="1">
        <f t="shared" si="18"/>
        <v>41614</v>
      </c>
      <c r="B1159" t="str">
        <f>VST1MISL!A1156</f>
        <v>06.12.2013</v>
      </c>
      <c r="C1159" t="str">
        <f>VST1MISL!B1156</f>
        <v>VST1MISL</v>
      </c>
      <c r="D1159">
        <f>VST1MISL!C1156</f>
        <v>22738.6</v>
      </c>
      <c r="E1159" t="str">
        <f>VST1MSL!A1156</f>
        <v>06.12.2013</v>
      </c>
      <c r="F1159" t="str">
        <f>VST1MSL!B1156</f>
        <v>VST1MSL</v>
      </c>
      <c r="G1159">
        <f>VST1MSL!C1156</f>
        <v>23882.9</v>
      </c>
    </row>
    <row r="1160" spans="1:7">
      <c r="A1160" s="1">
        <f t="shared" si="18"/>
        <v>41617</v>
      </c>
      <c r="B1160" t="str">
        <f>VST1MISL!A1157</f>
        <v>09.12.2013</v>
      </c>
      <c r="C1160" t="str">
        <f>VST1MISL!B1157</f>
        <v>VST1MISL</v>
      </c>
      <c r="D1160">
        <f>VST1MISL!C1157</f>
        <v>23301.54</v>
      </c>
      <c r="E1160" t="str">
        <f>VST1MSL!A1157</f>
        <v>09.12.2013</v>
      </c>
      <c r="F1160" t="str">
        <f>VST1MSL!B1157</f>
        <v>VST1MSL</v>
      </c>
      <c r="G1160">
        <f>VST1MSL!C1157</f>
        <v>23397.040000000001</v>
      </c>
    </row>
    <row r="1161" spans="1:7">
      <c r="A1161" s="1">
        <f t="shared" si="18"/>
        <v>41618</v>
      </c>
      <c r="B1161" t="str">
        <f>VST1MISL!A1158</f>
        <v>10.12.2013</v>
      </c>
      <c r="C1161" t="str">
        <f>VST1MISL!B1158</f>
        <v>VST1MISL</v>
      </c>
      <c r="D1161">
        <f>VST1MISL!C1158</f>
        <v>23070.25</v>
      </c>
      <c r="E1161" t="str">
        <f>VST1MSL!A1158</f>
        <v>10.12.2013</v>
      </c>
      <c r="F1161" t="str">
        <f>VST1MSL!B1158</f>
        <v>VST1MSL</v>
      </c>
      <c r="G1161">
        <f>VST1MSL!C1158</f>
        <v>23796.880000000001</v>
      </c>
    </row>
    <row r="1162" spans="1:7">
      <c r="A1162" s="1">
        <f t="shared" si="18"/>
        <v>41619</v>
      </c>
      <c r="B1162" t="str">
        <f>VST1MISL!A1159</f>
        <v>11.12.2013</v>
      </c>
      <c r="C1162" t="str">
        <f>VST1MISL!B1159</f>
        <v>VST1MISL</v>
      </c>
      <c r="D1162">
        <f>VST1MISL!C1159</f>
        <v>22653.7</v>
      </c>
      <c r="E1162" t="str">
        <f>VST1MSL!A1159</f>
        <v>11.12.2013</v>
      </c>
      <c r="F1162" t="str">
        <f>VST1MSL!B1159</f>
        <v>VST1MSL</v>
      </c>
      <c r="G1162">
        <f>VST1MSL!C1159</f>
        <v>24286.52</v>
      </c>
    </row>
    <row r="1163" spans="1:7">
      <c r="A1163" s="1">
        <f t="shared" si="18"/>
        <v>41620</v>
      </c>
      <c r="B1163" t="str">
        <f>VST1MISL!A1160</f>
        <v>12.12.2013</v>
      </c>
      <c r="C1163" t="str">
        <f>VST1MISL!B1160</f>
        <v>VST1MISL</v>
      </c>
      <c r="D1163">
        <f>VST1MISL!C1160</f>
        <v>22378.98</v>
      </c>
      <c r="E1163" t="str">
        <f>VST1MSL!A1160</f>
        <v>12.12.2013</v>
      </c>
      <c r="F1163" t="str">
        <f>VST1MSL!B1160</f>
        <v>VST1MSL</v>
      </c>
      <c r="G1163">
        <f>VST1MSL!C1160</f>
        <v>24442.18</v>
      </c>
    </row>
    <row r="1164" spans="1:7">
      <c r="A1164" s="1">
        <f t="shared" si="18"/>
        <v>41621</v>
      </c>
      <c r="B1164" t="str">
        <f>VST1MISL!A1161</f>
        <v>13.12.2013</v>
      </c>
      <c r="C1164" t="str">
        <f>VST1MISL!B1161</f>
        <v>VST1MISL</v>
      </c>
      <c r="D1164">
        <f>VST1MISL!C1161</f>
        <v>22225.7</v>
      </c>
      <c r="E1164" t="str">
        <f>VST1MSL!A1161</f>
        <v>13.12.2013</v>
      </c>
      <c r="F1164" t="str">
        <f>VST1MSL!B1161</f>
        <v>VST1MSL</v>
      </c>
      <c r="G1164">
        <f>VST1MSL!C1161</f>
        <v>24521.73</v>
      </c>
    </row>
    <row r="1165" spans="1:7">
      <c r="A1165" s="1">
        <f t="shared" si="18"/>
        <v>41624</v>
      </c>
      <c r="B1165" t="str">
        <f>VST1MISL!A1162</f>
        <v>16.12.2013</v>
      </c>
      <c r="C1165" t="str">
        <f>VST1MISL!B1162</f>
        <v>VST1MISL</v>
      </c>
      <c r="D1165">
        <f>VST1MISL!C1162</f>
        <v>22677.08</v>
      </c>
      <c r="E1165" t="str">
        <f>VST1MSL!A1162</f>
        <v>16.12.2013</v>
      </c>
      <c r="F1165" t="str">
        <f>VST1MSL!B1162</f>
        <v>VST1MSL</v>
      </c>
      <c r="G1165">
        <f>VST1MSL!C1162</f>
        <v>24100.14</v>
      </c>
    </row>
    <row r="1166" spans="1:7">
      <c r="A1166" s="1">
        <f t="shared" si="18"/>
        <v>41625</v>
      </c>
      <c r="B1166" t="str">
        <f>VST1MISL!A1163</f>
        <v>17.12.2013</v>
      </c>
      <c r="C1166" t="str">
        <f>VST1MISL!B1163</f>
        <v>VST1MISL</v>
      </c>
      <c r="D1166">
        <f>VST1MISL!C1163</f>
        <v>22294.32</v>
      </c>
      <c r="E1166" t="str">
        <f>VST1MSL!A1163</f>
        <v>17.12.2013</v>
      </c>
      <c r="F1166" t="str">
        <f>VST1MSL!B1163</f>
        <v>VST1MSL</v>
      </c>
      <c r="G1166">
        <f>VST1MSL!C1163</f>
        <v>24419.07</v>
      </c>
    </row>
    <row r="1167" spans="1:7">
      <c r="A1167" s="1">
        <f t="shared" si="18"/>
        <v>41626</v>
      </c>
      <c r="B1167" t="str">
        <f>VST1MISL!A1164</f>
        <v>18.12.2013</v>
      </c>
      <c r="C1167" t="str">
        <f>VST1MISL!B1164</f>
        <v>VST1MISL</v>
      </c>
      <c r="D1167">
        <f>VST1MISL!C1164</f>
        <v>23062.34</v>
      </c>
      <c r="E1167" t="str">
        <f>VST1MSL!A1164</f>
        <v>18.12.2013</v>
      </c>
      <c r="F1167" t="str">
        <f>VST1MSL!B1164</f>
        <v>VST1MSL</v>
      </c>
      <c r="G1167">
        <f>VST1MSL!C1164</f>
        <v>23686.240000000002</v>
      </c>
    </row>
    <row r="1168" spans="1:7">
      <c r="A1168" s="1">
        <f t="shared" si="18"/>
        <v>41627</v>
      </c>
      <c r="B1168" t="str">
        <f>VST1MISL!A1165</f>
        <v>19.12.2013</v>
      </c>
      <c r="C1168" t="str">
        <f>VST1MISL!B1165</f>
        <v>VST1MISL</v>
      </c>
      <c r="D1168">
        <f>VST1MISL!C1165</f>
        <v>23932.18</v>
      </c>
      <c r="E1168" t="str">
        <f>VST1MSL!A1165</f>
        <v>19.12.2013</v>
      </c>
      <c r="F1168" t="str">
        <f>VST1MSL!B1165</f>
        <v>VST1MSL</v>
      </c>
      <c r="G1168">
        <f>VST1MSL!C1165</f>
        <v>22456.75</v>
      </c>
    </row>
    <row r="1169" spans="1:7">
      <c r="A1169" s="1">
        <f t="shared" si="18"/>
        <v>41628</v>
      </c>
      <c r="B1169" t="str">
        <f>VST1MISL!A1166</f>
        <v>20.12.2013</v>
      </c>
      <c r="C1169" t="str">
        <f>VST1MISL!B1166</f>
        <v>VST1MISL</v>
      </c>
      <c r="D1169">
        <f>VST1MISL!C1166</f>
        <v>23994.32</v>
      </c>
      <c r="E1169" t="str">
        <f>VST1MSL!A1166</f>
        <v>20.12.2013</v>
      </c>
      <c r="F1169" t="str">
        <f>VST1MSL!B1166</f>
        <v>VST1MSL</v>
      </c>
      <c r="G1169">
        <f>VST1MSL!C1166</f>
        <v>22398.53</v>
      </c>
    </row>
    <row r="1170" spans="1:7">
      <c r="A1170" s="1">
        <f t="shared" si="18"/>
        <v>41631</v>
      </c>
      <c r="B1170" t="str">
        <f>VST1MISL!A1167</f>
        <v>23.12.2013</v>
      </c>
      <c r="C1170" t="str">
        <f>VST1MISL!B1167</f>
        <v>VST1MISL</v>
      </c>
      <c r="D1170">
        <f>VST1MISL!C1167</f>
        <v>24311.22</v>
      </c>
      <c r="E1170" t="str">
        <f>VST1MSL!A1167</f>
        <v>23.12.2013</v>
      </c>
      <c r="F1170" t="str">
        <f>VST1MSL!B1167</f>
        <v>VST1MSL</v>
      </c>
      <c r="G1170">
        <f>VST1MSL!C1167</f>
        <v>22211.7</v>
      </c>
    </row>
    <row r="1171" spans="1:7">
      <c r="A1171" s="1">
        <f t="shared" si="18"/>
        <v>41635</v>
      </c>
      <c r="B1171" t="str">
        <f>VST1MISL!A1168</f>
        <v>27.12.2013</v>
      </c>
      <c r="C1171" t="str">
        <f>VST1MISL!B1168</f>
        <v>VST1MISL</v>
      </c>
      <c r="D1171">
        <f>VST1MISL!C1168</f>
        <v>24575.63</v>
      </c>
      <c r="E1171" t="str">
        <f>VST1MSL!A1168</f>
        <v>27.12.2013</v>
      </c>
      <c r="F1171" t="str">
        <f>VST1MSL!B1168</f>
        <v>VST1MSL</v>
      </c>
      <c r="G1171">
        <f>VST1MSL!C1168</f>
        <v>22193.85</v>
      </c>
    </row>
    <row r="1172" spans="1:7">
      <c r="A1172" s="1">
        <f t="shared" si="18"/>
        <v>41638</v>
      </c>
      <c r="B1172" t="str">
        <f>VST1MISL!A1169</f>
        <v>30.12.2013</v>
      </c>
      <c r="C1172" t="str">
        <f>VST1MISL!B1169</f>
        <v>VST1MISL</v>
      </c>
      <c r="D1172">
        <f>VST1MISL!C1169</f>
        <v>24537.57</v>
      </c>
      <c r="E1172" t="str">
        <f>VST1MSL!A1169</f>
        <v>30.12.2013</v>
      </c>
      <c r="F1172" t="str">
        <f>VST1MSL!B1169</f>
        <v>VST1MSL</v>
      </c>
      <c r="G1172">
        <f>VST1MSL!C1169</f>
        <v>22337.67</v>
      </c>
    </row>
    <row r="1173" spans="1:7">
      <c r="A1173" s="1">
        <f t="shared" si="18"/>
        <v>41641</v>
      </c>
      <c r="B1173" t="str">
        <f>VST1MISL!A1170</f>
        <v>02.01.2014</v>
      </c>
      <c r="C1173" t="str">
        <f>VST1MISL!B1170</f>
        <v>VST1MISL</v>
      </c>
      <c r="D1173">
        <f>VST1MISL!C1170</f>
        <v>23065.46</v>
      </c>
      <c r="E1173" t="str">
        <f>VST1MSL!A1170</f>
        <v>02.01.2014</v>
      </c>
      <c r="F1173" t="str">
        <f>VST1MSL!B1170</f>
        <v>VST1MSL</v>
      </c>
      <c r="G1173">
        <f>VST1MSL!C1170</f>
        <v>23161.77</v>
      </c>
    </row>
    <row r="1174" spans="1:7">
      <c r="A1174" s="1">
        <f t="shared" si="18"/>
        <v>41642</v>
      </c>
      <c r="B1174" t="str">
        <f>VST1MISL!A1171</f>
        <v>03.01.2014</v>
      </c>
      <c r="C1174" t="str">
        <f>VST1MISL!B1171</f>
        <v>VST1MISL</v>
      </c>
      <c r="D1174">
        <f>VST1MISL!C1171</f>
        <v>23281.08</v>
      </c>
      <c r="E1174" t="str">
        <f>VST1MSL!A1171</f>
        <v>03.01.2014</v>
      </c>
      <c r="F1174" t="str">
        <f>VST1MSL!B1171</f>
        <v>VST1MSL</v>
      </c>
      <c r="G1174">
        <f>VST1MSL!C1171</f>
        <v>22783.66</v>
      </c>
    </row>
    <row r="1175" spans="1:7">
      <c r="A1175" s="1">
        <f t="shared" si="18"/>
        <v>41645</v>
      </c>
      <c r="B1175" t="str">
        <f>VST1MISL!A1172</f>
        <v>06.01.2014</v>
      </c>
      <c r="C1175" t="str">
        <f>VST1MISL!B1172</f>
        <v>VST1MISL</v>
      </c>
      <c r="D1175">
        <f>VST1MISL!C1172</f>
        <v>23265.94</v>
      </c>
      <c r="E1175" t="str">
        <f>VST1MSL!A1172</f>
        <v>06.01.2014</v>
      </c>
      <c r="F1175" t="str">
        <f>VST1MSL!B1172</f>
        <v>VST1MSL</v>
      </c>
      <c r="G1175">
        <f>VST1MSL!C1172</f>
        <v>22883.07</v>
      </c>
    </row>
    <row r="1176" spans="1:7">
      <c r="A1176" s="1">
        <f t="shared" si="18"/>
        <v>41646</v>
      </c>
      <c r="B1176" t="str">
        <f>VST1MISL!A1173</f>
        <v>07.01.2014</v>
      </c>
      <c r="C1176" t="str">
        <f>VST1MISL!B1173</f>
        <v>VST1MISL</v>
      </c>
      <c r="D1176">
        <f>VST1MISL!C1173</f>
        <v>23857.16</v>
      </c>
      <c r="E1176" t="str">
        <f>VST1MSL!A1173</f>
        <v>07.01.2014</v>
      </c>
      <c r="F1176" t="str">
        <f>VST1MSL!B1173</f>
        <v>VST1MSL</v>
      </c>
      <c r="G1176">
        <f>VST1MSL!C1173</f>
        <v>22174.49</v>
      </c>
    </row>
    <row r="1177" spans="1:7">
      <c r="A1177" s="1">
        <f t="shared" si="18"/>
        <v>41647</v>
      </c>
      <c r="B1177" t="str">
        <f>VST1MISL!A1174</f>
        <v>08.01.2014</v>
      </c>
      <c r="C1177" t="str">
        <f>VST1MISL!B1174</f>
        <v>VST1MISL</v>
      </c>
      <c r="D1177">
        <f>VST1MISL!C1174</f>
        <v>23504.13</v>
      </c>
      <c r="E1177" t="str">
        <f>VST1MSL!A1174</f>
        <v>08.01.2014</v>
      </c>
      <c r="F1177" t="str">
        <f>VST1MSL!B1174</f>
        <v>VST1MSL</v>
      </c>
      <c r="G1177">
        <f>VST1MSL!C1174</f>
        <v>22476.85</v>
      </c>
    </row>
    <row r="1178" spans="1:7">
      <c r="A1178" s="1">
        <f t="shared" si="18"/>
        <v>41648</v>
      </c>
      <c r="B1178" t="str">
        <f>VST1MISL!A1175</f>
        <v>09.01.2014</v>
      </c>
      <c r="C1178" t="str">
        <f>VST1MISL!B1175</f>
        <v>VST1MISL</v>
      </c>
      <c r="D1178">
        <f>VST1MISL!C1175</f>
        <v>23373.11</v>
      </c>
      <c r="E1178" t="str">
        <f>VST1MSL!A1175</f>
        <v>09.01.2014</v>
      </c>
      <c r="F1178" t="str">
        <f>VST1MSL!B1175</f>
        <v>VST1MSL</v>
      </c>
      <c r="G1178">
        <f>VST1MSL!C1175</f>
        <v>22546.36</v>
      </c>
    </row>
    <row r="1179" spans="1:7">
      <c r="A1179" s="1">
        <f t="shared" si="18"/>
        <v>41649</v>
      </c>
      <c r="B1179" t="str">
        <f>VST1MISL!A1176</f>
        <v>10.01.2014</v>
      </c>
      <c r="C1179" t="str">
        <f>VST1MISL!B1176</f>
        <v>VST1MISL</v>
      </c>
      <c r="D1179">
        <f>VST1MISL!C1176</f>
        <v>24176.18</v>
      </c>
      <c r="E1179" t="str">
        <f>VST1MSL!A1176</f>
        <v>10.01.2014</v>
      </c>
      <c r="F1179" t="str">
        <f>VST1MSL!B1176</f>
        <v>VST1MSL</v>
      </c>
      <c r="G1179">
        <f>VST1MSL!C1176</f>
        <v>22047.82</v>
      </c>
    </row>
    <row r="1180" spans="1:7">
      <c r="A1180" s="1">
        <f t="shared" si="18"/>
        <v>41652</v>
      </c>
      <c r="B1180" t="str">
        <f>VST1MISL!A1177</f>
        <v>13.01.2014</v>
      </c>
      <c r="C1180" t="str">
        <f>VST1MISL!B1177</f>
        <v>VST1MISL</v>
      </c>
      <c r="D1180">
        <f>VST1MISL!C1177</f>
        <v>24093.62</v>
      </c>
      <c r="E1180" t="str">
        <f>VST1MSL!A1177</f>
        <v>13.01.2014</v>
      </c>
      <c r="F1180" t="str">
        <f>VST1MSL!B1177</f>
        <v>VST1MSL</v>
      </c>
      <c r="G1180">
        <f>VST1MSL!C1177</f>
        <v>22057.29</v>
      </c>
    </row>
    <row r="1181" spans="1:7">
      <c r="A1181" s="1">
        <f t="shared" si="18"/>
        <v>41653</v>
      </c>
      <c r="B1181" t="str">
        <f>VST1MISL!A1178</f>
        <v>14.01.2014</v>
      </c>
      <c r="C1181" t="str">
        <f>VST1MISL!B1178</f>
        <v>VST1MISL</v>
      </c>
      <c r="D1181">
        <f>VST1MISL!C1178</f>
        <v>24266.65</v>
      </c>
      <c r="E1181" t="str">
        <f>VST1MSL!A1178</f>
        <v>14.01.2014</v>
      </c>
      <c r="F1181" t="str">
        <f>VST1MSL!B1178</f>
        <v>VST1MSL</v>
      </c>
      <c r="G1181">
        <f>VST1MSL!C1178</f>
        <v>22002.39</v>
      </c>
    </row>
    <row r="1182" spans="1:7">
      <c r="A1182" s="1">
        <f t="shared" si="18"/>
        <v>41654</v>
      </c>
      <c r="B1182" t="str">
        <f>VST1MISL!A1179</f>
        <v>15.01.2014</v>
      </c>
      <c r="C1182" t="str">
        <f>VST1MISL!B1179</f>
        <v>VST1MISL</v>
      </c>
      <c r="D1182">
        <f>VST1MISL!C1179</f>
        <v>24499.05</v>
      </c>
      <c r="E1182" t="str">
        <f>VST1MSL!A1179</f>
        <v>15.01.2014</v>
      </c>
      <c r="F1182" t="str">
        <f>VST1MSL!B1179</f>
        <v>VST1MSL</v>
      </c>
      <c r="G1182">
        <f>VST1MSL!C1179</f>
        <v>21483.02</v>
      </c>
    </row>
    <row r="1183" spans="1:7">
      <c r="A1183" s="1">
        <f t="shared" si="18"/>
        <v>41655</v>
      </c>
      <c r="B1183" t="str">
        <f>VST1MISL!A1180</f>
        <v>16.01.2014</v>
      </c>
      <c r="C1183" t="str">
        <f>VST1MISL!B1180</f>
        <v>VST1MISL</v>
      </c>
      <c r="D1183">
        <f>VST1MISL!C1180</f>
        <v>23964.34</v>
      </c>
      <c r="E1183" t="str">
        <f>VST1MSL!A1180</f>
        <v>16.01.2014</v>
      </c>
      <c r="F1183" t="str">
        <f>VST1MSL!B1180</f>
        <v>VST1MSL</v>
      </c>
      <c r="G1183">
        <f>VST1MSL!C1180</f>
        <v>21967.07</v>
      </c>
    </row>
    <row r="1184" spans="1:7">
      <c r="A1184" s="1">
        <f t="shared" si="18"/>
        <v>41656</v>
      </c>
      <c r="B1184" t="str">
        <f>VST1MISL!A1181</f>
        <v>17.01.2014</v>
      </c>
      <c r="C1184" t="str">
        <f>VST1MISL!B1181</f>
        <v>VST1MISL</v>
      </c>
      <c r="D1184">
        <f>VST1MISL!C1181</f>
        <v>24421.94</v>
      </c>
      <c r="E1184" t="str">
        <f>VST1MSL!A1181</f>
        <v>17.01.2014</v>
      </c>
      <c r="F1184" t="str">
        <f>VST1MSL!B1181</f>
        <v>VST1MSL</v>
      </c>
      <c r="G1184">
        <f>VST1MSL!C1181</f>
        <v>21398.35</v>
      </c>
    </row>
    <row r="1185" spans="1:7">
      <c r="A1185" s="1">
        <f t="shared" si="18"/>
        <v>41659</v>
      </c>
      <c r="B1185" t="str">
        <f>VST1MISL!A1182</f>
        <v>20.01.2014</v>
      </c>
      <c r="C1185" t="str">
        <f>VST1MISL!B1182</f>
        <v>VST1MISL</v>
      </c>
      <c r="D1185">
        <f>VST1MISL!C1182</f>
        <v>24725</v>
      </c>
      <c r="E1185" t="str">
        <f>VST1MSL!A1182</f>
        <v>20.01.2014</v>
      </c>
      <c r="F1185" t="str">
        <f>VST1MSL!B1182</f>
        <v>VST1MSL</v>
      </c>
      <c r="G1185">
        <f>VST1MSL!C1182</f>
        <v>21142.09</v>
      </c>
    </row>
    <row r="1186" spans="1:7">
      <c r="A1186" s="1">
        <f t="shared" si="18"/>
        <v>41660</v>
      </c>
      <c r="B1186" t="str">
        <f>VST1MISL!A1183</f>
        <v>21.01.2014</v>
      </c>
      <c r="C1186" t="str">
        <f>VST1MISL!B1183</f>
        <v>VST1MISL</v>
      </c>
      <c r="D1186">
        <f>VST1MISL!C1183</f>
        <v>24660.41</v>
      </c>
      <c r="E1186" t="str">
        <f>VST1MSL!A1183</f>
        <v>21.01.2014</v>
      </c>
      <c r="F1186" t="str">
        <f>VST1MSL!B1183</f>
        <v>VST1MSL</v>
      </c>
      <c r="G1186">
        <f>VST1MSL!C1183</f>
        <v>21129.54</v>
      </c>
    </row>
    <row r="1187" spans="1:7">
      <c r="A1187" s="1">
        <f t="shared" si="18"/>
        <v>41661</v>
      </c>
      <c r="B1187" t="str">
        <f>VST1MISL!A1184</f>
        <v>22.01.2014</v>
      </c>
      <c r="C1187" t="str">
        <f>VST1MISL!B1184</f>
        <v>VST1MISL</v>
      </c>
      <c r="D1187">
        <f>VST1MISL!C1184</f>
        <v>24443.45</v>
      </c>
      <c r="E1187" t="str">
        <f>VST1MSL!A1184</f>
        <v>22.01.2014</v>
      </c>
      <c r="F1187" t="str">
        <f>VST1MSL!B1184</f>
        <v>VST1MSL</v>
      </c>
      <c r="G1187">
        <f>VST1MSL!C1184</f>
        <v>21371.07</v>
      </c>
    </row>
    <row r="1188" spans="1:7">
      <c r="A1188" s="1">
        <f t="shared" si="18"/>
        <v>41662</v>
      </c>
      <c r="B1188" t="str">
        <f>VST1MISL!A1185</f>
        <v>23.01.2014</v>
      </c>
      <c r="C1188" t="str">
        <f>VST1MISL!B1185</f>
        <v>VST1MISL</v>
      </c>
      <c r="D1188">
        <f>VST1MISL!C1185</f>
        <v>23818.81</v>
      </c>
      <c r="E1188" t="str">
        <f>VST1MSL!A1185</f>
        <v>23.01.2014</v>
      </c>
      <c r="F1188" t="str">
        <f>VST1MSL!B1185</f>
        <v>VST1MSL</v>
      </c>
      <c r="G1188">
        <f>VST1MSL!C1185</f>
        <v>22274.91</v>
      </c>
    </row>
    <row r="1189" spans="1:7">
      <c r="A1189" s="1">
        <f t="shared" si="18"/>
        <v>41663</v>
      </c>
      <c r="B1189" t="str">
        <f>VST1MISL!A1186</f>
        <v>24.01.2014</v>
      </c>
      <c r="C1189" t="str">
        <f>VST1MISL!B1186</f>
        <v>VST1MISL</v>
      </c>
      <c r="D1189">
        <f>VST1MISL!C1186</f>
        <v>21950.3</v>
      </c>
      <c r="E1189" t="str">
        <f>VST1MSL!A1186</f>
        <v>24.01.2014</v>
      </c>
      <c r="F1189" t="str">
        <f>VST1MSL!B1186</f>
        <v>VST1MSL</v>
      </c>
      <c r="G1189">
        <f>VST1MSL!C1186</f>
        <v>24022.48</v>
      </c>
    </row>
    <row r="1190" spans="1:7">
      <c r="A1190" s="1">
        <f t="shared" si="18"/>
        <v>41666</v>
      </c>
      <c r="B1190" t="str">
        <f>VST1MISL!A1187</f>
        <v>27.01.2014</v>
      </c>
      <c r="C1190" t="str">
        <f>VST1MISL!B1187</f>
        <v>VST1MISL</v>
      </c>
      <c r="D1190">
        <f>VST1MISL!C1187</f>
        <v>21935.25</v>
      </c>
      <c r="E1190" t="str">
        <f>VST1MSL!A1187</f>
        <v>27.01.2014</v>
      </c>
      <c r="F1190" t="str">
        <f>VST1MSL!B1187</f>
        <v>VST1MSL</v>
      </c>
      <c r="G1190">
        <f>VST1MSL!C1187</f>
        <v>23990.69</v>
      </c>
    </row>
    <row r="1191" spans="1:7">
      <c r="A1191" s="1">
        <f t="shared" si="18"/>
        <v>41667</v>
      </c>
      <c r="B1191" t="str">
        <f>VST1MISL!A1188</f>
        <v>28.01.2014</v>
      </c>
      <c r="C1191" t="str">
        <f>VST1MISL!B1188</f>
        <v>VST1MISL</v>
      </c>
      <c r="D1191">
        <f>VST1MISL!C1188</f>
        <v>22163.63</v>
      </c>
      <c r="E1191" t="str">
        <f>VST1MSL!A1188</f>
        <v>28.01.2014</v>
      </c>
      <c r="F1191" t="str">
        <f>VST1MSL!B1188</f>
        <v>VST1MSL</v>
      </c>
      <c r="G1191">
        <f>VST1MSL!C1188</f>
        <v>23701.79</v>
      </c>
    </row>
    <row r="1192" spans="1:7">
      <c r="A1192" s="1">
        <f t="shared" si="18"/>
        <v>41668</v>
      </c>
      <c r="B1192" t="str">
        <f>VST1MISL!A1189</f>
        <v>29.01.2014</v>
      </c>
      <c r="C1192" t="str">
        <f>VST1MISL!B1189</f>
        <v>VST1MISL</v>
      </c>
      <c r="D1192">
        <f>VST1MISL!C1189</f>
        <v>21563.93</v>
      </c>
      <c r="E1192" t="str">
        <f>VST1MSL!A1189</f>
        <v>29.01.2014</v>
      </c>
      <c r="F1192" t="str">
        <f>VST1MSL!B1189</f>
        <v>VST1MSL</v>
      </c>
      <c r="G1192">
        <f>VST1MSL!C1189</f>
        <v>24266.14</v>
      </c>
    </row>
    <row r="1193" spans="1:7">
      <c r="A1193" s="1">
        <f t="shared" si="18"/>
        <v>41669</v>
      </c>
      <c r="B1193" t="str">
        <f>VST1MISL!A1190</f>
        <v>30.01.2014</v>
      </c>
      <c r="C1193" t="str">
        <f>VST1MISL!B1190</f>
        <v>VST1MISL</v>
      </c>
      <c r="D1193">
        <f>VST1MISL!C1190</f>
        <v>21317.23</v>
      </c>
      <c r="E1193" t="str">
        <f>VST1MSL!A1190</f>
        <v>30.01.2014</v>
      </c>
      <c r="F1193" t="str">
        <f>VST1MSL!B1190</f>
        <v>VST1MSL</v>
      </c>
      <c r="G1193">
        <f>VST1MSL!C1190</f>
        <v>24249.48</v>
      </c>
    </row>
    <row r="1194" spans="1:7">
      <c r="A1194" s="1">
        <f t="shared" si="18"/>
        <v>41670</v>
      </c>
      <c r="B1194" t="str">
        <f>VST1MISL!A1191</f>
        <v>31.01.2014</v>
      </c>
      <c r="C1194" t="str">
        <f>VST1MISL!B1191</f>
        <v>VST1MISL</v>
      </c>
      <c r="D1194">
        <f>VST1MISL!C1191</f>
        <v>20526.439999999999</v>
      </c>
      <c r="E1194" t="str">
        <f>VST1MSL!A1191</f>
        <v>31.01.2014</v>
      </c>
      <c r="F1194" t="str">
        <f>VST1MSL!B1191</f>
        <v>VST1MSL</v>
      </c>
      <c r="G1194">
        <f>VST1MSL!C1191</f>
        <v>24863.75</v>
      </c>
    </row>
    <row r="1195" spans="1:7">
      <c r="A1195" s="1">
        <f t="shared" si="18"/>
        <v>41673</v>
      </c>
      <c r="B1195" t="str">
        <f>VST1MISL!A1192</f>
        <v>03.02.2014</v>
      </c>
      <c r="C1195" t="str">
        <f>VST1MISL!B1192</f>
        <v>VST1MISL</v>
      </c>
      <c r="D1195">
        <f>VST1MISL!C1192</f>
        <v>19115.18</v>
      </c>
      <c r="E1195" t="str">
        <f>VST1MSL!A1192</f>
        <v>03.02.2014</v>
      </c>
      <c r="F1195" t="str">
        <f>VST1MSL!B1192</f>
        <v>VST1MSL</v>
      </c>
      <c r="G1195">
        <f>VST1MSL!C1192</f>
        <v>26686.11</v>
      </c>
    </row>
    <row r="1196" spans="1:7">
      <c r="A1196" s="1">
        <f t="shared" si="18"/>
        <v>41674</v>
      </c>
      <c r="B1196" t="str">
        <f>VST1MISL!A1193</f>
        <v>04.02.2014</v>
      </c>
      <c r="C1196" t="str">
        <f>VST1MISL!B1193</f>
        <v>VST1MISL</v>
      </c>
      <c r="D1196">
        <f>VST1MISL!C1193</f>
        <v>19128.810000000001</v>
      </c>
      <c r="E1196" t="str">
        <f>VST1MSL!A1193</f>
        <v>04.02.2014</v>
      </c>
      <c r="F1196" t="str">
        <f>VST1MSL!B1193</f>
        <v>VST1MSL</v>
      </c>
      <c r="G1196">
        <f>VST1MSL!C1193</f>
        <v>26629.45</v>
      </c>
    </row>
    <row r="1197" spans="1:7">
      <c r="A1197" s="1">
        <f t="shared" si="18"/>
        <v>41675</v>
      </c>
      <c r="B1197" t="str">
        <f>VST1MISL!A1194</f>
        <v>05.02.2014</v>
      </c>
      <c r="C1197" t="str">
        <f>VST1MISL!B1194</f>
        <v>VST1MISL</v>
      </c>
      <c r="D1197">
        <f>VST1MISL!C1194</f>
        <v>19058.73</v>
      </c>
      <c r="E1197" t="str">
        <f>VST1MSL!A1194</f>
        <v>05.02.2014</v>
      </c>
      <c r="F1197" t="str">
        <f>VST1MSL!B1194</f>
        <v>VST1MSL</v>
      </c>
      <c r="G1197">
        <f>VST1MSL!C1194</f>
        <v>26804.799999999999</v>
      </c>
    </row>
    <row r="1198" spans="1:7">
      <c r="A1198" s="1">
        <f t="shared" si="18"/>
        <v>41676</v>
      </c>
      <c r="B1198" t="str">
        <f>VST1MISL!A1195</f>
        <v>06.02.2014</v>
      </c>
      <c r="C1198" t="str">
        <f>VST1MISL!B1195</f>
        <v>VST1MISL</v>
      </c>
      <c r="D1198">
        <f>VST1MISL!C1195</f>
        <v>20249.349999999999</v>
      </c>
      <c r="E1198" t="str">
        <f>VST1MSL!A1195</f>
        <v>06.02.2014</v>
      </c>
      <c r="F1198" t="str">
        <f>VST1MSL!B1195</f>
        <v>VST1MSL</v>
      </c>
      <c r="G1198">
        <f>VST1MSL!C1195</f>
        <v>25388.85</v>
      </c>
    </row>
    <row r="1199" spans="1:7">
      <c r="A1199" s="1">
        <f t="shared" si="18"/>
        <v>41677</v>
      </c>
      <c r="B1199" t="str">
        <f>VST1MISL!A1196</f>
        <v>07.02.2014</v>
      </c>
      <c r="C1199" t="str">
        <f>VST1MISL!B1196</f>
        <v>VST1MISL</v>
      </c>
      <c r="D1199">
        <f>VST1MISL!C1196</f>
        <v>21395.21</v>
      </c>
      <c r="E1199" t="str">
        <f>VST1MSL!A1196</f>
        <v>07.02.2014</v>
      </c>
      <c r="F1199" t="str">
        <f>VST1MSL!B1196</f>
        <v>VST1MSL</v>
      </c>
      <c r="G1199">
        <f>VST1MSL!C1196</f>
        <v>24015.94</v>
      </c>
    </row>
    <row r="1200" spans="1:7">
      <c r="A1200" s="1">
        <f t="shared" si="18"/>
        <v>41680</v>
      </c>
      <c r="B1200" t="str">
        <f>VST1MISL!A1197</f>
        <v>10.02.2014</v>
      </c>
      <c r="C1200" t="str">
        <f>VST1MISL!B1197</f>
        <v>VST1MISL</v>
      </c>
      <c r="D1200">
        <f>VST1MISL!C1197</f>
        <v>21566</v>
      </c>
      <c r="E1200" t="str">
        <f>VST1MSL!A1197</f>
        <v>10.02.2014</v>
      </c>
      <c r="F1200" t="str">
        <f>VST1MSL!B1197</f>
        <v>VST1MSL</v>
      </c>
      <c r="G1200">
        <f>VST1MSL!C1197</f>
        <v>23920.27</v>
      </c>
    </row>
    <row r="1201" spans="1:7">
      <c r="A1201" s="1">
        <f t="shared" si="18"/>
        <v>41681</v>
      </c>
      <c r="B1201" t="str">
        <f>VST1MISL!A1198</f>
        <v>11.02.2014</v>
      </c>
      <c r="C1201" t="str">
        <f>VST1MISL!B1198</f>
        <v>VST1MISL</v>
      </c>
      <c r="D1201">
        <f>VST1MISL!C1198</f>
        <v>22826.68</v>
      </c>
      <c r="E1201" t="str">
        <f>VST1MSL!A1198</f>
        <v>11.02.2014</v>
      </c>
      <c r="F1201" t="str">
        <f>VST1MSL!B1198</f>
        <v>VST1MSL</v>
      </c>
      <c r="G1201">
        <f>VST1MSL!C1198</f>
        <v>22610.01</v>
      </c>
    </row>
    <row r="1202" spans="1:7">
      <c r="A1202" s="1">
        <f t="shared" si="18"/>
        <v>41682</v>
      </c>
      <c r="B1202" t="str">
        <f>VST1MISL!A1199</f>
        <v>12.02.2014</v>
      </c>
      <c r="C1202" t="str">
        <f>VST1MISL!B1199</f>
        <v>VST1MISL</v>
      </c>
      <c r="D1202">
        <f>VST1MISL!C1199</f>
        <v>22607.9</v>
      </c>
      <c r="E1202" t="str">
        <f>VST1MSL!A1199</f>
        <v>12.02.2014</v>
      </c>
      <c r="F1202" t="str">
        <f>VST1MSL!B1199</f>
        <v>VST1MSL</v>
      </c>
      <c r="G1202">
        <f>VST1MSL!C1199</f>
        <v>22529.86</v>
      </c>
    </row>
    <row r="1203" spans="1:7">
      <c r="A1203" s="1">
        <f t="shared" si="18"/>
        <v>41683</v>
      </c>
      <c r="B1203" t="str">
        <f>VST1MISL!A1200</f>
        <v>13.02.2014</v>
      </c>
      <c r="C1203" t="str">
        <f>VST1MISL!B1200</f>
        <v>VST1MISL</v>
      </c>
      <c r="D1203">
        <f>VST1MISL!C1200</f>
        <v>22799.48</v>
      </c>
      <c r="E1203" t="str">
        <f>VST1MSL!A1200</f>
        <v>13.02.2014</v>
      </c>
      <c r="F1203" t="str">
        <f>VST1MSL!B1200</f>
        <v>VST1MSL</v>
      </c>
      <c r="G1203">
        <f>VST1MSL!C1200</f>
        <v>22586.76</v>
      </c>
    </row>
    <row r="1204" spans="1:7">
      <c r="A1204" s="1">
        <f t="shared" si="18"/>
        <v>41684</v>
      </c>
      <c r="B1204" t="str">
        <f>VST1MISL!A1201</f>
        <v>14.02.2014</v>
      </c>
      <c r="C1204" t="str">
        <f>VST1MISL!B1201</f>
        <v>VST1MISL</v>
      </c>
      <c r="D1204">
        <f>VST1MISL!C1201</f>
        <v>23527.73</v>
      </c>
      <c r="E1204" t="str">
        <f>VST1MSL!A1201</f>
        <v>14.02.2014</v>
      </c>
      <c r="F1204" t="str">
        <f>VST1MSL!B1201</f>
        <v>VST1MSL</v>
      </c>
      <c r="G1204">
        <f>VST1MSL!C1201</f>
        <v>21923.91</v>
      </c>
    </row>
    <row r="1205" spans="1:7">
      <c r="A1205" s="1">
        <f t="shared" si="18"/>
        <v>41687</v>
      </c>
      <c r="B1205" t="str">
        <f>VST1MISL!A1202</f>
        <v>17.02.2014</v>
      </c>
      <c r="C1205" t="str">
        <f>VST1MISL!B1202</f>
        <v>VST1MISL</v>
      </c>
      <c r="D1205">
        <f>VST1MISL!C1202</f>
        <v>23730.38</v>
      </c>
      <c r="E1205" t="str">
        <f>VST1MSL!A1202</f>
        <v>17.02.2014</v>
      </c>
      <c r="F1205" t="str">
        <f>VST1MSL!B1202</f>
        <v>VST1MSL</v>
      </c>
      <c r="G1205">
        <f>VST1MSL!C1202</f>
        <v>21778.53</v>
      </c>
    </row>
    <row r="1206" spans="1:7">
      <c r="A1206" s="1">
        <f t="shared" si="18"/>
        <v>41688</v>
      </c>
      <c r="B1206" t="str">
        <f>VST1MISL!A1203</f>
        <v>18.02.2014</v>
      </c>
      <c r="C1206" t="str">
        <f>VST1MISL!B1203</f>
        <v>VST1MISL</v>
      </c>
      <c r="D1206">
        <f>VST1MISL!C1203</f>
        <v>23931.91</v>
      </c>
      <c r="E1206" t="str">
        <f>VST1MSL!A1203</f>
        <v>18.02.2014</v>
      </c>
      <c r="F1206" t="str">
        <f>VST1MSL!B1203</f>
        <v>VST1MSL</v>
      </c>
      <c r="G1206">
        <f>VST1MSL!C1203</f>
        <v>21741.45</v>
      </c>
    </row>
    <row r="1207" spans="1:7">
      <c r="A1207" s="1">
        <f t="shared" si="18"/>
        <v>41689</v>
      </c>
      <c r="B1207" t="str">
        <f>VST1MISL!A1204</f>
        <v>19.02.2014</v>
      </c>
      <c r="C1207" t="str">
        <f>VST1MISL!B1204</f>
        <v>VST1MISL</v>
      </c>
      <c r="D1207">
        <f>VST1MISL!C1204</f>
        <v>23865.599999999999</v>
      </c>
      <c r="E1207" t="str">
        <f>VST1MSL!A1204</f>
        <v>19.02.2014</v>
      </c>
      <c r="F1207" t="str">
        <f>VST1MSL!B1204</f>
        <v>VST1MSL</v>
      </c>
      <c r="G1207">
        <f>VST1MSL!C1204</f>
        <v>21803.01</v>
      </c>
    </row>
    <row r="1208" spans="1:7">
      <c r="A1208" s="1">
        <f t="shared" si="18"/>
        <v>41690</v>
      </c>
      <c r="B1208" t="str">
        <f>VST1MISL!A1205</f>
        <v>20.02.2014</v>
      </c>
      <c r="C1208" t="str">
        <f>VST1MISL!B1205</f>
        <v>VST1MISL</v>
      </c>
      <c r="D1208">
        <f>VST1MISL!C1205</f>
        <v>23228.11</v>
      </c>
      <c r="E1208" t="str">
        <f>VST1MSL!A1205</f>
        <v>20.02.2014</v>
      </c>
      <c r="F1208" t="str">
        <f>VST1MSL!B1205</f>
        <v>VST1MSL</v>
      </c>
      <c r="G1208">
        <f>VST1MSL!C1205</f>
        <v>22240.41</v>
      </c>
    </row>
    <row r="1209" spans="1:7">
      <c r="A1209" s="1">
        <f t="shared" si="18"/>
        <v>41691</v>
      </c>
      <c r="B1209" t="str">
        <f>VST1MISL!A1206</f>
        <v>21.02.2014</v>
      </c>
      <c r="C1209" t="str">
        <f>VST1MISL!B1206</f>
        <v>VST1MISL</v>
      </c>
      <c r="D1209">
        <f>VST1MISL!C1206</f>
        <v>23876.81</v>
      </c>
      <c r="E1209" t="str">
        <f>VST1MSL!A1206</f>
        <v>21.02.2014</v>
      </c>
      <c r="F1209" t="str">
        <f>VST1MSL!B1206</f>
        <v>VST1MSL</v>
      </c>
      <c r="G1209">
        <f>VST1MSL!C1206</f>
        <v>21719.41</v>
      </c>
    </row>
    <row r="1210" spans="1:7">
      <c r="A1210" s="1">
        <f t="shared" si="18"/>
        <v>41694</v>
      </c>
      <c r="B1210" t="str">
        <f>VST1MISL!A1207</f>
        <v>24.02.2014</v>
      </c>
      <c r="C1210" t="str">
        <f>VST1MISL!B1207</f>
        <v>VST1MISL</v>
      </c>
      <c r="D1210">
        <f>VST1MISL!C1207</f>
        <v>24030.86</v>
      </c>
      <c r="E1210" t="str">
        <f>VST1MSL!A1207</f>
        <v>24.02.2014</v>
      </c>
      <c r="F1210" t="str">
        <f>VST1MSL!B1207</f>
        <v>VST1MSL</v>
      </c>
      <c r="G1210">
        <f>VST1MSL!C1207</f>
        <v>21514.69</v>
      </c>
    </row>
    <row r="1211" spans="1:7">
      <c r="A1211" s="1">
        <f t="shared" si="18"/>
        <v>41695</v>
      </c>
      <c r="B1211" t="str">
        <f>VST1MISL!A1208</f>
        <v>25.02.2014</v>
      </c>
      <c r="C1211" t="str">
        <f>VST1MISL!B1208</f>
        <v>VST1MISL</v>
      </c>
      <c r="D1211">
        <f>VST1MISL!C1208</f>
        <v>24189.4</v>
      </c>
      <c r="E1211" t="str">
        <f>VST1MSL!A1208</f>
        <v>25.02.2014</v>
      </c>
      <c r="F1211" t="str">
        <f>VST1MSL!B1208</f>
        <v>VST1MSL</v>
      </c>
      <c r="G1211">
        <f>VST1MSL!C1208</f>
        <v>21388.48</v>
      </c>
    </row>
    <row r="1212" spans="1:7">
      <c r="A1212" s="1">
        <f t="shared" si="18"/>
        <v>41696</v>
      </c>
      <c r="B1212" t="str">
        <f>VST1MISL!A1209</f>
        <v>26.02.2014</v>
      </c>
      <c r="C1212" t="str">
        <f>VST1MISL!B1209</f>
        <v>VST1MISL</v>
      </c>
      <c r="D1212">
        <f>VST1MISL!C1209</f>
        <v>24039.97</v>
      </c>
      <c r="E1212" t="str">
        <f>VST1MSL!A1209</f>
        <v>26.02.2014</v>
      </c>
      <c r="F1212" t="str">
        <f>VST1MSL!B1209</f>
        <v>VST1MSL</v>
      </c>
      <c r="G1212">
        <f>VST1MSL!C1209</f>
        <v>21303.95</v>
      </c>
    </row>
    <row r="1213" spans="1:7">
      <c r="A1213" s="1">
        <f t="shared" si="18"/>
        <v>41697</v>
      </c>
      <c r="B1213" t="str">
        <f>VST1MISL!A1210</f>
        <v>27.02.2014</v>
      </c>
      <c r="C1213" t="str">
        <f>VST1MISL!B1210</f>
        <v>VST1MISL</v>
      </c>
      <c r="D1213">
        <f>VST1MISL!C1210</f>
        <v>23605.33</v>
      </c>
      <c r="E1213" t="str">
        <f>VST1MSL!A1210</f>
        <v>27.02.2014</v>
      </c>
      <c r="F1213" t="str">
        <f>VST1MSL!B1210</f>
        <v>VST1MSL</v>
      </c>
      <c r="G1213">
        <f>VST1MSL!C1210</f>
        <v>21724.93</v>
      </c>
    </row>
    <row r="1214" spans="1:7">
      <c r="A1214" s="1">
        <f t="shared" si="18"/>
        <v>41698</v>
      </c>
      <c r="B1214" t="str">
        <f>VST1MISL!A1211</f>
        <v>28.02.2014</v>
      </c>
      <c r="C1214" t="str">
        <f>VST1MISL!B1211</f>
        <v>VST1MISL</v>
      </c>
      <c r="D1214">
        <f>VST1MISL!C1211</f>
        <v>24088.67</v>
      </c>
      <c r="E1214" t="str">
        <f>VST1MSL!A1211</f>
        <v>28.02.2014</v>
      </c>
      <c r="F1214" t="str">
        <f>VST1MSL!B1211</f>
        <v>VST1MSL</v>
      </c>
      <c r="G1214">
        <f>VST1MSL!C1211</f>
        <v>21683.16</v>
      </c>
    </row>
    <row r="1215" spans="1:7">
      <c r="A1215" s="1">
        <f t="shared" si="18"/>
        <v>41701</v>
      </c>
      <c r="B1215" t="str">
        <f>VST1MISL!A1212</f>
        <v>03.03.2014</v>
      </c>
      <c r="C1215" t="str">
        <f>VST1MISL!B1212</f>
        <v>VST1MISL</v>
      </c>
      <c r="D1215">
        <f>VST1MISL!C1212</f>
        <v>21047.02</v>
      </c>
      <c r="E1215" t="str">
        <f>VST1MSL!A1212</f>
        <v>03.03.2014</v>
      </c>
      <c r="F1215" t="str">
        <f>VST1MSL!B1212</f>
        <v>VST1MSL</v>
      </c>
      <c r="G1215">
        <f>VST1MSL!C1212</f>
        <v>24291.93</v>
      </c>
    </row>
    <row r="1216" spans="1:7">
      <c r="A1216" s="1">
        <f t="shared" si="18"/>
        <v>41702</v>
      </c>
      <c r="B1216" t="str">
        <f>VST1MISL!A1213</f>
        <v>04.03.2014</v>
      </c>
      <c r="C1216" t="str">
        <f>VST1MISL!B1213</f>
        <v>VST1MISL</v>
      </c>
      <c r="D1216">
        <f>VST1MISL!C1213</f>
        <v>22727.1</v>
      </c>
      <c r="E1216" t="str">
        <f>VST1MSL!A1213</f>
        <v>04.03.2014</v>
      </c>
      <c r="F1216" t="str">
        <f>VST1MSL!B1213</f>
        <v>VST1MSL</v>
      </c>
      <c r="G1216">
        <f>VST1MSL!C1213</f>
        <v>22232.240000000002</v>
      </c>
    </row>
    <row r="1217" spans="1:7">
      <c r="A1217" s="1">
        <f t="shared" si="18"/>
        <v>41703</v>
      </c>
      <c r="B1217" t="str">
        <f>VST1MISL!A1214</f>
        <v>05.03.2014</v>
      </c>
      <c r="C1217" t="str">
        <f>VST1MISL!B1214</f>
        <v>VST1MISL</v>
      </c>
      <c r="D1217">
        <f>VST1MISL!C1214</f>
        <v>22500.75</v>
      </c>
      <c r="E1217" t="str">
        <f>VST1MSL!A1214</f>
        <v>05.03.2014</v>
      </c>
      <c r="F1217" t="str">
        <f>VST1MSL!B1214</f>
        <v>VST1MSL</v>
      </c>
      <c r="G1217">
        <f>VST1MSL!C1214</f>
        <v>22434.79</v>
      </c>
    </row>
    <row r="1218" spans="1:7">
      <c r="A1218" s="1">
        <f t="shared" si="18"/>
        <v>41704</v>
      </c>
      <c r="B1218" t="str">
        <f>VST1MISL!A1215</f>
        <v>06.03.2014</v>
      </c>
      <c r="C1218" t="str">
        <f>VST1MISL!B1215</f>
        <v>VST1MISL</v>
      </c>
      <c r="D1218">
        <f>VST1MISL!C1215</f>
        <v>23171.81</v>
      </c>
      <c r="E1218" t="str">
        <f>VST1MSL!A1215</f>
        <v>06.03.2014</v>
      </c>
      <c r="F1218" t="str">
        <f>VST1MSL!B1215</f>
        <v>VST1MSL</v>
      </c>
      <c r="G1218">
        <f>VST1MSL!C1215</f>
        <v>22084.400000000001</v>
      </c>
    </row>
    <row r="1219" spans="1:7">
      <c r="A1219" s="1">
        <f t="shared" si="18"/>
        <v>41705</v>
      </c>
      <c r="B1219" t="str">
        <f>VST1MISL!A1216</f>
        <v>07.03.2014</v>
      </c>
      <c r="C1219" t="str">
        <f>VST1MISL!B1216</f>
        <v>VST1MISL</v>
      </c>
      <c r="D1219">
        <f>VST1MISL!C1216</f>
        <v>21827.1</v>
      </c>
      <c r="E1219" t="str">
        <f>VST1MSL!A1216</f>
        <v>07.03.2014</v>
      </c>
      <c r="F1219" t="str">
        <f>VST1MSL!B1216</f>
        <v>VST1MSL</v>
      </c>
      <c r="G1219">
        <f>VST1MSL!C1216</f>
        <v>23427.25</v>
      </c>
    </row>
    <row r="1220" spans="1:7">
      <c r="A1220" s="1">
        <f t="shared" si="18"/>
        <v>41708</v>
      </c>
      <c r="B1220" t="str">
        <f>VST1MISL!A1217</f>
        <v>10.03.2014</v>
      </c>
      <c r="C1220" t="str">
        <f>VST1MISL!B1217</f>
        <v>VST1MISL</v>
      </c>
      <c r="D1220">
        <f>VST1MISL!C1217</f>
        <v>21606.720000000001</v>
      </c>
      <c r="E1220" t="str">
        <f>VST1MSL!A1217</f>
        <v>10.03.2014</v>
      </c>
      <c r="F1220" t="str">
        <f>VST1MSL!B1217</f>
        <v>VST1MSL</v>
      </c>
      <c r="G1220">
        <f>VST1MSL!C1217</f>
        <v>23716.75</v>
      </c>
    </row>
    <row r="1221" spans="1:7">
      <c r="A1221" s="1">
        <f t="shared" si="18"/>
        <v>41709</v>
      </c>
      <c r="B1221" t="str">
        <f>VST1MISL!A1218</f>
        <v>11.03.2014</v>
      </c>
      <c r="C1221" t="str">
        <f>VST1MISL!B1218</f>
        <v>VST1MISL</v>
      </c>
      <c r="D1221">
        <f>VST1MISL!C1218</f>
        <v>21683.46</v>
      </c>
      <c r="E1221" t="str">
        <f>VST1MSL!A1218</f>
        <v>11.03.2014</v>
      </c>
      <c r="F1221" t="str">
        <f>VST1MSL!B1218</f>
        <v>VST1MSL</v>
      </c>
      <c r="G1221">
        <f>VST1MSL!C1218</f>
        <v>23581.41</v>
      </c>
    </row>
    <row r="1222" spans="1:7">
      <c r="A1222" s="1">
        <f t="shared" ref="A1222:A1285" si="19">DATE(RIGHT(B1222,4),MID(B1222,4,2),LEFT(B1222,2))</f>
        <v>41710</v>
      </c>
      <c r="B1222" t="str">
        <f>VST1MISL!A1219</f>
        <v>12.03.2014</v>
      </c>
      <c r="C1222" t="str">
        <f>VST1MISL!B1219</f>
        <v>VST1MISL</v>
      </c>
      <c r="D1222">
        <f>VST1MISL!C1219</f>
        <v>21353.5</v>
      </c>
      <c r="E1222" t="str">
        <f>VST1MSL!A1219</f>
        <v>12.03.2014</v>
      </c>
      <c r="F1222" t="str">
        <f>VST1MSL!B1219</f>
        <v>VST1MSL</v>
      </c>
      <c r="G1222">
        <f>VST1MSL!C1219</f>
        <v>24065.38</v>
      </c>
    </row>
    <row r="1223" spans="1:7">
      <c r="A1223" s="1">
        <f t="shared" si="19"/>
        <v>41711</v>
      </c>
      <c r="B1223" t="str">
        <f>VST1MISL!A1220</f>
        <v>13.03.2014</v>
      </c>
      <c r="C1223" t="str">
        <f>VST1MISL!B1220</f>
        <v>VST1MISL</v>
      </c>
      <c r="D1223">
        <f>VST1MISL!C1220</f>
        <v>20368.62</v>
      </c>
      <c r="E1223" t="str">
        <f>VST1MSL!A1220</f>
        <v>13.03.2014</v>
      </c>
      <c r="F1223" t="str">
        <f>VST1MSL!B1220</f>
        <v>VST1MSL</v>
      </c>
      <c r="G1223">
        <f>VST1MSL!C1220</f>
        <v>25243.64</v>
      </c>
    </row>
    <row r="1224" spans="1:7">
      <c r="A1224" s="1">
        <f t="shared" si="19"/>
        <v>41712</v>
      </c>
      <c r="B1224" t="str">
        <f>VST1MISL!A1221</f>
        <v>14.03.2014</v>
      </c>
      <c r="C1224" t="str">
        <f>VST1MISL!B1221</f>
        <v>VST1MISL</v>
      </c>
      <c r="D1224">
        <f>VST1MISL!C1221</f>
        <v>19744.62</v>
      </c>
      <c r="E1224" t="str">
        <f>VST1MSL!A1221</f>
        <v>14.03.2014</v>
      </c>
      <c r="F1224" t="str">
        <f>VST1MSL!B1221</f>
        <v>VST1MSL</v>
      </c>
      <c r="G1224">
        <f>VST1MSL!C1221</f>
        <v>26002.73</v>
      </c>
    </row>
    <row r="1225" spans="1:7">
      <c r="A1225" s="1">
        <f t="shared" si="19"/>
        <v>41715</v>
      </c>
      <c r="B1225" t="str">
        <f>VST1MISL!A1222</f>
        <v>17.03.2014</v>
      </c>
      <c r="C1225" t="str">
        <f>VST1MISL!B1222</f>
        <v>VST1MISL</v>
      </c>
      <c r="D1225">
        <f>VST1MISL!C1222</f>
        <v>20577.88</v>
      </c>
      <c r="E1225" t="str">
        <f>VST1MSL!A1222</f>
        <v>17.03.2014</v>
      </c>
      <c r="F1225" t="str">
        <f>VST1MSL!B1222</f>
        <v>VST1MSL</v>
      </c>
      <c r="G1225">
        <f>VST1MSL!C1222</f>
        <v>24903.23</v>
      </c>
    </row>
    <row r="1226" spans="1:7">
      <c r="A1226" s="1">
        <f t="shared" si="19"/>
        <v>41716</v>
      </c>
      <c r="B1226" t="str">
        <f>VST1MISL!A1223</f>
        <v>18.03.2014</v>
      </c>
      <c r="C1226" t="str">
        <f>VST1MISL!B1223</f>
        <v>VST1MISL</v>
      </c>
      <c r="D1226">
        <f>VST1MISL!C1223</f>
        <v>21330.959999999999</v>
      </c>
      <c r="E1226" t="str">
        <f>VST1MSL!A1223</f>
        <v>18.03.2014</v>
      </c>
      <c r="F1226" t="str">
        <f>VST1MSL!B1223</f>
        <v>VST1MSL</v>
      </c>
      <c r="G1226">
        <f>VST1MSL!C1223</f>
        <v>23936.21</v>
      </c>
    </row>
    <row r="1227" spans="1:7">
      <c r="A1227" s="1">
        <f t="shared" si="19"/>
        <v>41717</v>
      </c>
      <c r="B1227" t="str">
        <f>VST1MISL!A1224</f>
        <v>19.03.2014</v>
      </c>
      <c r="C1227" t="str">
        <f>VST1MISL!B1224</f>
        <v>VST1MISL</v>
      </c>
      <c r="D1227">
        <f>VST1MISL!C1224</f>
        <v>21789.39</v>
      </c>
      <c r="E1227" t="str">
        <f>VST1MSL!A1224</f>
        <v>19.03.2014</v>
      </c>
      <c r="F1227" t="str">
        <f>VST1MSL!B1224</f>
        <v>VST1MSL</v>
      </c>
      <c r="G1227">
        <f>VST1MSL!C1224</f>
        <v>23399.26</v>
      </c>
    </row>
    <row r="1228" spans="1:7">
      <c r="A1228" s="1">
        <f t="shared" si="19"/>
        <v>41718</v>
      </c>
      <c r="B1228" t="str">
        <f>VST1MISL!A1225</f>
        <v>20.03.2014</v>
      </c>
      <c r="C1228" t="str">
        <f>VST1MISL!B1225</f>
        <v>VST1MISL</v>
      </c>
      <c r="D1228">
        <f>VST1MISL!C1225</f>
        <v>21948.38</v>
      </c>
      <c r="E1228" t="str">
        <f>VST1MSL!A1225</f>
        <v>20.03.2014</v>
      </c>
      <c r="F1228" t="str">
        <f>VST1MSL!B1225</f>
        <v>VST1MSL</v>
      </c>
      <c r="G1228">
        <f>VST1MSL!C1225</f>
        <v>22797.72</v>
      </c>
    </row>
    <row r="1229" spans="1:7">
      <c r="A1229" s="1">
        <f t="shared" si="19"/>
        <v>41719</v>
      </c>
      <c r="B1229" t="str">
        <f>VST1MISL!A1226</f>
        <v>21.03.2014</v>
      </c>
      <c r="C1229" t="str">
        <f>VST1MISL!B1226</f>
        <v>VST1MISL</v>
      </c>
      <c r="D1229">
        <f>VST1MISL!C1226</f>
        <v>22152.26</v>
      </c>
      <c r="E1229" t="str">
        <f>VST1MSL!A1226</f>
        <v>21.03.2014</v>
      </c>
      <c r="F1229" t="str">
        <f>VST1MSL!B1226</f>
        <v>VST1MSL</v>
      </c>
      <c r="G1229">
        <f>VST1MSL!C1226</f>
        <v>22576.720000000001</v>
      </c>
    </row>
    <row r="1230" spans="1:7">
      <c r="A1230" s="1">
        <f t="shared" si="19"/>
        <v>41722</v>
      </c>
      <c r="B1230" t="str">
        <f>VST1MISL!A1227</f>
        <v>24.03.2014</v>
      </c>
      <c r="C1230" t="str">
        <f>VST1MISL!B1227</f>
        <v>VST1MISL</v>
      </c>
      <c r="D1230">
        <f>VST1MISL!C1227</f>
        <v>21092.62</v>
      </c>
      <c r="E1230" t="str">
        <f>VST1MSL!A1227</f>
        <v>24.03.2014</v>
      </c>
      <c r="F1230" t="str">
        <f>VST1MSL!B1227</f>
        <v>VST1MSL</v>
      </c>
      <c r="G1230">
        <f>VST1MSL!C1227</f>
        <v>23649.9</v>
      </c>
    </row>
    <row r="1231" spans="1:7">
      <c r="A1231" s="1">
        <f t="shared" si="19"/>
        <v>41723</v>
      </c>
      <c r="B1231" t="str">
        <f>VST1MISL!A1228</f>
        <v>25.03.2014</v>
      </c>
      <c r="C1231" t="str">
        <f>VST1MISL!B1228</f>
        <v>VST1MISL</v>
      </c>
      <c r="D1231">
        <f>VST1MISL!C1228</f>
        <v>21662.22</v>
      </c>
      <c r="E1231" t="str">
        <f>VST1MSL!A1228</f>
        <v>25.03.2014</v>
      </c>
      <c r="F1231" t="str">
        <f>VST1MSL!B1228</f>
        <v>VST1MSL</v>
      </c>
      <c r="G1231">
        <f>VST1MSL!C1228</f>
        <v>22985.19</v>
      </c>
    </row>
    <row r="1232" spans="1:7">
      <c r="A1232" s="1">
        <f t="shared" si="19"/>
        <v>41724</v>
      </c>
      <c r="B1232" t="str">
        <f>VST1MISL!A1229</f>
        <v>26.03.2014</v>
      </c>
      <c r="C1232" t="str">
        <f>VST1MISL!B1229</f>
        <v>VST1MISL</v>
      </c>
      <c r="D1232">
        <f>VST1MISL!C1229</f>
        <v>22133.34</v>
      </c>
      <c r="E1232" t="str">
        <f>VST1MSL!A1229</f>
        <v>26.03.2014</v>
      </c>
      <c r="F1232" t="str">
        <f>VST1MSL!B1229</f>
        <v>VST1MSL</v>
      </c>
      <c r="G1232">
        <f>VST1MSL!C1229</f>
        <v>22507.51</v>
      </c>
    </row>
    <row r="1233" spans="1:7">
      <c r="A1233" s="1">
        <f t="shared" si="19"/>
        <v>41725</v>
      </c>
      <c r="B1233" t="str">
        <f>VST1MISL!A1230</f>
        <v>27.03.2014</v>
      </c>
      <c r="C1233" t="str">
        <f>VST1MISL!B1230</f>
        <v>VST1MISL</v>
      </c>
      <c r="D1233">
        <f>VST1MISL!C1230</f>
        <v>21718.880000000001</v>
      </c>
      <c r="E1233" t="str">
        <f>VST1MSL!A1230</f>
        <v>27.03.2014</v>
      </c>
      <c r="F1233" t="str">
        <f>VST1MSL!B1230</f>
        <v>VST1MSL</v>
      </c>
      <c r="G1233">
        <f>VST1MSL!C1230</f>
        <v>22772.42</v>
      </c>
    </row>
    <row r="1234" spans="1:7">
      <c r="A1234" s="1">
        <f t="shared" si="19"/>
        <v>41726</v>
      </c>
      <c r="B1234" t="str">
        <f>VST1MISL!A1231</f>
        <v>28.03.2014</v>
      </c>
      <c r="C1234" t="str">
        <f>VST1MISL!B1231</f>
        <v>VST1MISL</v>
      </c>
      <c r="D1234">
        <f>VST1MISL!C1231</f>
        <v>22031.21</v>
      </c>
      <c r="E1234" t="str">
        <f>VST1MSL!A1231</f>
        <v>28.03.2014</v>
      </c>
      <c r="F1234" t="str">
        <f>VST1MSL!B1231</f>
        <v>VST1MSL</v>
      </c>
      <c r="G1234">
        <f>VST1MSL!C1231</f>
        <v>22482.06</v>
      </c>
    </row>
    <row r="1235" spans="1:7">
      <c r="A1235" s="1">
        <f t="shared" si="19"/>
        <v>41729</v>
      </c>
      <c r="B1235" t="str">
        <f>VST1MISL!A1232</f>
        <v>31.03.2014</v>
      </c>
      <c r="C1235" t="str">
        <f>VST1MISL!B1232</f>
        <v>VST1MISL</v>
      </c>
      <c r="D1235">
        <f>VST1MISL!C1232</f>
        <v>22150.97</v>
      </c>
      <c r="E1235" t="str">
        <f>VST1MSL!A1232</f>
        <v>31.03.2014</v>
      </c>
      <c r="F1235" t="str">
        <f>VST1MSL!B1232</f>
        <v>VST1MSL</v>
      </c>
      <c r="G1235">
        <f>VST1MSL!C1232</f>
        <v>22448.84</v>
      </c>
    </row>
    <row r="1236" spans="1:7">
      <c r="A1236" s="1">
        <f t="shared" si="19"/>
        <v>41730</v>
      </c>
      <c r="B1236" t="str">
        <f>VST1MISL!A1233</f>
        <v>01.04.2014</v>
      </c>
      <c r="C1236" t="str">
        <f>VST1MISL!B1233</f>
        <v>VST1MISL</v>
      </c>
      <c r="D1236">
        <f>VST1MISL!C1233</f>
        <v>22624.12</v>
      </c>
      <c r="E1236" t="str">
        <f>VST1MSL!A1233</f>
        <v>01.04.2014</v>
      </c>
      <c r="F1236" t="str">
        <f>VST1MSL!B1233</f>
        <v>VST1MSL</v>
      </c>
      <c r="G1236">
        <f>VST1MSL!C1233</f>
        <v>21998.69</v>
      </c>
    </row>
    <row r="1237" spans="1:7">
      <c r="A1237" s="1">
        <f t="shared" si="19"/>
        <v>41731</v>
      </c>
      <c r="B1237" t="str">
        <f>VST1MISL!A1234</f>
        <v>02.04.2014</v>
      </c>
      <c r="C1237" t="str">
        <f>VST1MISL!B1234</f>
        <v>VST1MISL</v>
      </c>
      <c r="D1237">
        <f>VST1MISL!C1234</f>
        <v>22827.57</v>
      </c>
      <c r="E1237" t="str">
        <f>VST1MSL!A1234</f>
        <v>02.04.2014</v>
      </c>
      <c r="F1237" t="str">
        <f>VST1MSL!B1234</f>
        <v>VST1MSL</v>
      </c>
      <c r="G1237">
        <f>VST1MSL!C1234</f>
        <v>21710.29</v>
      </c>
    </row>
    <row r="1238" spans="1:7">
      <c r="A1238" s="1">
        <f t="shared" si="19"/>
        <v>41732</v>
      </c>
      <c r="B1238" t="str">
        <f>VST1MISL!A1235</f>
        <v>03.04.2014</v>
      </c>
      <c r="C1238" t="str">
        <f>VST1MISL!B1235</f>
        <v>VST1MISL</v>
      </c>
      <c r="D1238">
        <f>VST1MISL!C1235</f>
        <v>22997.65</v>
      </c>
      <c r="E1238" t="str">
        <f>VST1MSL!A1235</f>
        <v>03.04.2014</v>
      </c>
      <c r="F1238" t="str">
        <f>VST1MSL!B1235</f>
        <v>VST1MSL</v>
      </c>
      <c r="G1238">
        <f>VST1MSL!C1235</f>
        <v>21380.06</v>
      </c>
    </row>
    <row r="1239" spans="1:7">
      <c r="A1239" s="1">
        <f t="shared" si="19"/>
        <v>41733</v>
      </c>
      <c r="B1239" t="str">
        <f>VST1MISL!A1236</f>
        <v>04.04.2014</v>
      </c>
      <c r="C1239" t="str">
        <f>VST1MISL!B1236</f>
        <v>VST1MISL</v>
      </c>
      <c r="D1239">
        <f>VST1MISL!C1236</f>
        <v>23063.26</v>
      </c>
      <c r="E1239" t="str">
        <f>VST1MSL!A1236</f>
        <v>04.04.2014</v>
      </c>
      <c r="F1239" t="str">
        <f>VST1MSL!B1236</f>
        <v>VST1MSL</v>
      </c>
      <c r="G1239">
        <f>VST1MSL!C1236</f>
        <v>21235.49</v>
      </c>
    </row>
    <row r="1240" spans="1:7">
      <c r="A1240" s="1">
        <f t="shared" si="19"/>
        <v>41736</v>
      </c>
      <c r="B1240" t="str">
        <f>VST1MISL!A1237</f>
        <v>07.04.2014</v>
      </c>
      <c r="C1240" t="str">
        <f>VST1MISL!B1237</f>
        <v>VST1MISL</v>
      </c>
      <c r="D1240">
        <f>VST1MISL!C1237</f>
        <v>22220.3</v>
      </c>
      <c r="E1240" t="str">
        <f>VST1MSL!A1237</f>
        <v>07.04.2014</v>
      </c>
      <c r="F1240" t="str">
        <f>VST1MSL!B1237</f>
        <v>VST1MSL</v>
      </c>
      <c r="G1240">
        <f>VST1MSL!C1237</f>
        <v>22152.76</v>
      </c>
    </row>
    <row r="1241" spans="1:7">
      <c r="A1241" s="1">
        <f t="shared" si="19"/>
        <v>41737</v>
      </c>
      <c r="B1241" t="str">
        <f>VST1MISL!A1238</f>
        <v>08.04.2014</v>
      </c>
      <c r="C1241" t="str">
        <f>VST1MISL!B1238</f>
        <v>VST1MISL</v>
      </c>
      <c r="D1241">
        <f>VST1MISL!C1238</f>
        <v>22588.240000000002</v>
      </c>
      <c r="E1241" t="str">
        <f>VST1MSL!A1238</f>
        <v>08.04.2014</v>
      </c>
      <c r="F1241" t="str">
        <f>VST1MSL!B1238</f>
        <v>VST1MSL</v>
      </c>
      <c r="G1241">
        <f>VST1MSL!C1238</f>
        <v>21945.52</v>
      </c>
    </row>
    <row r="1242" spans="1:7">
      <c r="A1242" s="1">
        <f t="shared" si="19"/>
        <v>41738</v>
      </c>
      <c r="B1242" t="str">
        <f>VST1MISL!A1239</f>
        <v>09.04.2014</v>
      </c>
      <c r="C1242" t="str">
        <f>VST1MISL!B1239</f>
        <v>VST1MISL</v>
      </c>
      <c r="D1242">
        <f>VST1MISL!C1239</f>
        <v>23028.38</v>
      </c>
      <c r="E1242" t="str">
        <f>VST1MSL!A1239</f>
        <v>09.04.2014</v>
      </c>
      <c r="F1242" t="str">
        <f>VST1MSL!B1239</f>
        <v>VST1MSL</v>
      </c>
      <c r="G1242">
        <f>VST1MSL!C1239</f>
        <v>21604.1</v>
      </c>
    </row>
    <row r="1243" spans="1:7">
      <c r="A1243" s="1">
        <f t="shared" si="19"/>
        <v>41739</v>
      </c>
      <c r="B1243" t="str">
        <f>VST1MISL!A1240</f>
        <v>10.04.2014</v>
      </c>
      <c r="C1243" t="str">
        <f>VST1MISL!B1240</f>
        <v>VST1MISL</v>
      </c>
      <c r="D1243">
        <f>VST1MISL!C1240</f>
        <v>22890.05</v>
      </c>
      <c r="E1243" t="str">
        <f>VST1MSL!A1240</f>
        <v>10.04.2014</v>
      </c>
      <c r="F1243" t="str">
        <f>VST1MSL!B1240</f>
        <v>VST1MSL</v>
      </c>
      <c r="G1243">
        <f>VST1MSL!C1240</f>
        <v>21899.66</v>
      </c>
    </row>
    <row r="1244" spans="1:7">
      <c r="A1244" s="1">
        <f t="shared" si="19"/>
        <v>41740</v>
      </c>
      <c r="B1244" t="str">
        <f>VST1MISL!A1241</f>
        <v>11.04.2014</v>
      </c>
      <c r="C1244" t="str">
        <f>VST1MISL!B1241</f>
        <v>VST1MISL</v>
      </c>
      <c r="D1244">
        <f>VST1MISL!C1241</f>
        <v>21951.26</v>
      </c>
      <c r="E1244" t="str">
        <f>VST1MSL!A1241</f>
        <v>11.04.2014</v>
      </c>
      <c r="F1244" t="str">
        <f>VST1MSL!B1241</f>
        <v>VST1MSL</v>
      </c>
      <c r="G1244">
        <f>VST1MSL!C1241</f>
        <v>22808.92</v>
      </c>
    </row>
    <row r="1245" spans="1:7">
      <c r="A1245" s="1">
        <f t="shared" si="19"/>
        <v>41743</v>
      </c>
      <c r="B1245" t="str">
        <f>VST1MISL!A1242</f>
        <v>14.04.2014</v>
      </c>
      <c r="C1245" t="str">
        <f>VST1MISL!B1242</f>
        <v>VST1MISL</v>
      </c>
      <c r="D1245">
        <f>VST1MISL!C1242</f>
        <v>21705</v>
      </c>
      <c r="E1245" t="str">
        <f>VST1MSL!A1242</f>
        <v>14.04.2014</v>
      </c>
      <c r="F1245" t="str">
        <f>VST1MSL!B1242</f>
        <v>VST1MSL</v>
      </c>
      <c r="G1245">
        <f>VST1MSL!C1242</f>
        <v>22822.86</v>
      </c>
    </row>
    <row r="1246" spans="1:7">
      <c r="A1246" s="1">
        <f t="shared" si="19"/>
        <v>41744</v>
      </c>
      <c r="B1246" t="str">
        <f>VST1MISL!A1243</f>
        <v>15.04.2014</v>
      </c>
      <c r="C1246" t="str">
        <f>VST1MISL!B1243</f>
        <v>VST1MISL</v>
      </c>
      <c r="D1246">
        <f>VST1MISL!C1243</f>
        <v>21003.98</v>
      </c>
      <c r="E1246" t="str">
        <f>VST1MSL!A1243</f>
        <v>15.04.2014</v>
      </c>
      <c r="F1246" t="str">
        <f>VST1MSL!B1243</f>
        <v>VST1MSL</v>
      </c>
      <c r="G1246">
        <f>VST1MSL!C1243</f>
        <v>23581.43</v>
      </c>
    </row>
    <row r="1247" spans="1:7">
      <c r="A1247" s="1">
        <f t="shared" si="19"/>
        <v>41745</v>
      </c>
      <c r="B1247" t="str">
        <f>VST1MISL!A1244</f>
        <v>16.04.2014</v>
      </c>
      <c r="C1247" t="str">
        <f>VST1MISL!B1244</f>
        <v>VST1MISL</v>
      </c>
      <c r="D1247">
        <f>VST1MISL!C1244</f>
        <v>22093.62</v>
      </c>
      <c r="E1247" t="str">
        <f>VST1MSL!A1244</f>
        <v>16.04.2014</v>
      </c>
      <c r="F1247" t="str">
        <f>VST1MSL!B1244</f>
        <v>VST1MSL</v>
      </c>
      <c r="G1247">
        <f>VST1MSL!C1244</f>
        <v>22292.42</v>
      </c>
    </row>
    <row r="1248" spans="1:7">
      <c r="A1248" s="1">
        <f t="shared" si="19"/>
        <v>41746</v>
      </c>
      <c r="B1248" t="str">
        <f>VST1MISL!A1245</f>
        <v>17.04.2014</v>
      </c>
      <c r="C1248" t="str">
        <f>VST1MISL!B1245</f>
        <v>VST1MISL</v>
      </c>
      <c r="D1248">
        <f>VST1MISL!C1245</f>
        <v>22394.17</v>
      </c>
      <c r="E1248" t="str">
        <f>VST1MSL!A1245</f>
        <v>17.04.2014</v>
      </c>
      <c r="F1248" t="str">
        <f>VST1MSL!B1245</f>
        <v>VST1MSL</v>
      </c>
      <c r="G1248">
        <f>VST1MSL!C1245</f>
        <v>22075.9</v>
      </c>
    </row>
    <row r="1249" spans="1:7">
      <c r="A1249" s="1">
        <f t="shared" si="19"/>
        <v>41751</v>
      </c>
      <c r="B1249" t="str">
        <f>VST1MISL!A1246</f>
        <v>22.04.2014</v>
      </c>
      <c r="C1249" t="str">
        <f>VST1MISL!B1246</f>
        <v>VST1MISL</v>
      </c>
      <c r="D1249">
        <f>VST1MISL!C1246</f>
        <v>23118.880000000001</v>
      </c>
      <c r="E1249" t="str">
        <f>VST1MSL!A1246</f>
        <v>22.04.2014</v>
      </c>
      <c r="F1249" t="str">
        <f>VST1MSL!B1246</f>
        <v>VST1MSL</v>
      </c>
      <c r="G1249">
        <f>VST1MSL!C1246</f>
        <v>21232.27</v>
      </c>
    </row>
    <row r="1250" spans="1:7">
      <c r="A1250" s="1">
        <f t="shared" si="19"/>
        <v>41752</v>
      </c>
      <c r="B1250" t="str">
        <f>VST1MISL!A1247</f>
        <v>23.04.2014</v>
      </c>
      <c r="C1250" t="str">
        <f>VST1MISL!B1247</f>
        <v>VST1MISL</v>
      </c>
      <c r="D1250">
        <f>VST1MISL!C1247</f>
        <v>22737.69</v>
      </c>
      <c r="E1250" t="str">
        <f>VST1MSL!A1247</f>
        <v>23.04.2014</v>
      </c>
      <c r="F1250" t="str">
        <f>VST1MSL!B1247</f>
        <v>VST1MSL</v>
      </c>
      <c r="G1250">
        <f>VST1MSL!C1247</f>
        <v>21675.45</v>
      </c>
    </row>
    <row r="1251" spans="1:7">
      <c r="A1251" s="1">
        <f t="shared" si="19"/>
        <v>41753</v>
      </c>
      <c r="B1251" t="str">
        <f>VST1MISL!A1248</f>
        <v>24.04.2014</v>
      </c>
      <c r="C1251" t="str">
        <f>VST1MISL!B1248</f>
        <v>VST1MISL</v>
      </c>
      <c r="D1251">
        <f>VST1MISL!C1248</f>
        <v>22750.42</v>
      </c>
      <c r="E1251" t="str">
        <f>VST1MSL!A1248</f>
        <v>24.04.2014</v>
      </c>
      <c r="F1251" t="str">
        <f>VST1MSL!B1248</f>
        <v>VST1MSL</v>
      </c>
      <c r="G1251">
        <f>VST1MSL!C1248</f>
        <v>21624.04</v>
      </c>
    </row>
    <row r="1252" spans="1:7">
      <c r="A1252" s="1">
        <f t="shared" si="19"/>
        <v>41754</v>
      </c>
      <c r="B1252" t="str">
        <f>VST1MISL!A1249</f>
        <v>25.04.2014</v>
      </c>
      <c r="C1252" t="str">
        <f>VST1MISL!B1249</f>
        <v>VST1MISL</v>
      </c>
      <c r="D1252">
        <f>VST1MISL!C1249</f>
        <v>21858.41</v>
      </c>
      <c r="E1252" t="str">
        <f>VST1MSL!A1249</f>
        <v>25.04.2014</v>
      </c>
      <c r="F1252" t="str">
        <f>VST1MSL!B1249</f>
        <v>VST1MSL</v>
      </c>
      <c r="G1252">
        <f>VST1MSL!C1249</f>
        <v>22521.89</v>
      </c>
    </row>
    <row r="1253" spans="1:7">
      <c r="A1253" s="1">
        <f t="shared" si="19"/>
        <v>41757</v>
      </c>
      <c r="B1253" t="str">
        <f>VST1MISL!A1250</f>
        <v>28.04.2014</v>
      </c>
      <c r="C1253" t="str">
        <f>VST1MISL!B1250</f>
        <v>VST1MISL</v>
      </c>
      <c r="D1253">
        <f>VST1MISL!C1250</f>
        <v>22149.88</v>
      </c>
      <c r="E1253" t="str">
        <f>VST1MSL!A1250</f>
        <v>28.04.2014</v>
      </c>
      <c r="F1253" t="str">
        <f>VST1MSL!B1250</f>
        <v>VST1MSL</v>
      </c>
      <c r="G1253">
        <f>VST1MSL!C1250</f>
        <v>22239.34</v>
      </c>
    </row>
    <row r="1254" spans="1:7">
      <c r="A1254" s="1">
        <f t="shared" si="19"/>
        <v>41758</v>
      </c>
      <c r="B1254" t="str">
        <f>VST1MISL!A1251</f>
        <v>29.04.2014</v>
      </c>
      <c r="C1254" t="str">
        <f>VST1MISL!B1251</f>
        <v>VST1MISL</v>
      </c>
      <c r="D1254">
        <f>VST1MISL!C1251</f>
        <v>22687.07</v>
      </c>
      <c r="E1254" t="str">
        <f>VST1MSL!A1251</f>
        <v>29.04.2014</v>
      </c>
      <c r="F1254" t="str">
        <f>VST1MSL!B1251</f>
        <v>VST1MSL</v>
      </c>
      <c r="G1254">
        <f>VST1MSL!C1251</f>
        <v>21606.7</v>
      </c>
    </row>
    <row r="1255" spans="1:7">
      <c r="A1255" s="1">
        <f t="shared" si="19"/>
        <v>41759</v>
      </c>
      <c r="B1255" t="str">
        <f>VST1MISL!A1252</f>
        <v>30.04.2014</v>
      </c>
      <c r="C1255" t="str">
        <f>VST1MISL!B1252</f>
        <v>VST1MISL</v>
      </c>
      <c r="D1255">
        <f>VST1MISL!C1252</f>
        <v>22882.77</v>
      </c>
      <c r="E1255" t="str">
        <f>VST1MSL!A1252</f>
        <v>30.04.2014</v>
      </c>
      <c r="F1255" t="str">
        <f>VST1MSL!B1252</f>
        <v>VST1MSL</v>
      </c>
      <c r="G1255">
        <f>VST1MSL!C1252</f>
        <v>21565.18</v>
      </c>
    </row>
    <row r="1256" spans="1:7">
      <c r="A1256" s="1">
        <f t="shared" si="19"/>
        <v>41761</v>
      </c>
      <c r="B1256" t="str">
        <f>VST1MISL!A1253</f>
        <v>02.05.2014</v>
      </c>
      <c r="C1256" t="str">
        <f>VST1MISL!B1253</f>
        <v>VST1MISL</v>
      </c>
      <c r="D1256">
        <f>VST1MISL!C1253</f>
        <v>22463.599999999999</v>
      </c>
      <c r="E1256" t="str">
        <f>VST1MSL!A1253</f>
        <v>02.05.2014</v>
      </c>
      <c r="F1256" t="str">
        <f>VST1MSL!B1253</f>
        <v>VST1MSL</v>
      </c>
      <c r="G1256">
        <f>VST1MSL!C1253</f>
        <v>21951.57</v>
      </c>
    </row>
    <row r="1257" spans="1:7">
      <c r="A1257" s="1">
        <f t="shared" si="19"/>
        <v>41764</v>
      </c>
      <c r="B1257" t="str">
        <f>VST1MISL!A1254</f>
        <v>05.05.2014</v>
      </c>
      <c r="C1257" t="str">
        <f>VST1MISL!B1254</f>
        <v>VST1MISL</v>
      </c>
      <c r="D1257">
        <f>VST1MISL!C1254</f>
        <v>22627.01</v>
      </c>
      <c r="E1257" t="str">
        <f>VST1MSL!A1254</f>
        <v>05.05.2014</v>
      </c>
      <c r="F1257" t="str">
        <f>VST1MSL!B1254</f>
        <v>VST1MSL</v>
      </c>
      <c r="G1257">
        <f>VST1MSL!C1254</f>
        <v>21825.27</v>
      </c>
    </row>
    <row r="1258" spans="1:7">
      <c r="A1258" s="1">
        <f t="shared" si="19"/>
        <v>41765</v>
      </c>
      <c r="B1258" t="str">
        <f>VST1MISL!A1255</f>
        <v>06.05.2014</v>
      </c>
      <c r="C1258" t="str">
        <f>VST1MISL!B1255</f>
        <v>VST1MISL</v>
      </c>
      <c r="D1258">
        <f>VST1MISL!C1255</f>
        <v>22378.47</v>
      </c>
      <c r="E1258" t="str">
        <f>VST1MSL!A1255</f>
        <v>06.05.2014</v>
      </c>
      <c r="F1258" t="str">
        <f>VST1MSL!B1255</f>
        <v>VST1MSL</v>
      </c>
      <c r="G1258">
        <f>VST1MSL!C1255</f>
        <v>22228.13</v>
      </c>
    </row>
    <row r="1259" spans="1:7">
      <c r="A1259" s="1">
        <f t="shared" si="19"/>
        <v>41766</v>
      </c>
      <c r="B1259" t="str">
        <f>VST1MISL!A1256</f>
        <v>07.05.2014</v>
      </c>
      <c r="C1259" t="str">
        <f>VST1MISL!B1256</f>
        <v>VST1MISL</v>
      </c>
      <c r="D1259">
        <f>VST1MISL!C1256</f>
        <v>22718.84</v>
      </c>
      <c r="E1259" t="str">
        <f>VST1MSL!A1256</f>
        <v>07.05.2014</v>
      </c>
      <c r="F1259" t="str">
        <f>VST1MSL!B1256</f>
        <v>VST1MSL</v>
      </c>
      <c r="G1259">
        <f>VST1MSL!C1256</f>
        <v>21851.09</v>
      </c>
    </row>
    <row r="1260" spans="1:7">
      <c r="A1260" s="1">
        <f t="shared" si="19"/>
        <v>41767</v>
      </c>
      <c r="B1260" t="str">
        <f>VST1MISL!A1257</f>
        <v>08.05.2014</v>
      </c>
      <c r="C1260" t="str">
        <f>VST1MISL!B1257</f>
        <v>VST1MISL</v>
      </c>
      <c r="D1260">
        <f>VST1MISL!C1257</f>
        <v>23403.16</v>
      </c>
      <c r="E1260" t="str">
        <f>VST1MSL!A1257</f>
        <v>08.05.2014</v>
      </c>
      <c r="F1260" t="str">
        <f>VST1MSL!B1257</f>
        <v>VST1MSL</v>
      </c>
      <c r="G1260">
        <f>VST1MSL!C1257</f>
        <v>20996.38</v>
      </c>
    </row>
    <row r="1261" spans="1:7">
      <c r="A1261" s="1">
        <f t="shared" si="19"/>
        <v>41768</v>
      </c>
      <c r="B1261" t="str">
        <f>VST1MISL!A1258</f>
        <v>09.05.2014</v>
      </c>
      <c r="C1261" t="str">
        <f>VST1MISL!B1258</f>
        <v>VST1MISL</v>
      </c>
      <c r="D1261">
        <f>VST1MISL!C1258</f>
        <v>22922.97</v>
      </c>
      <c r="E1261" t="str">
        <f>VST1MSL!A1258</f>
        <v>09.05.2014</v>
      </c>
      <c r="F1261" t="str">
        <f>VST1MSL!B1258</f>
        <v>VST1MSL</v>
      </c>
      <c r="G1261">
        <f>VST1MSL!C1258</f>
        <v>21097.58</v>
      </c>
    </row>
    <row r="1262" spans="1:7">
      <c r="A1262" s="1">
        <f t="shared" si="19"/>
        <v>41771</v>
      </c>
      <c r="B1262" t="str">
        <f>VST1MISL!A1259</f>
        <v>12.05.2014</v>
      </c>
      <c r="C1262" t="str">
        <f>VST1MISL!B1259</f>
        <v>VST1MISL</v>
      </c>
      <c r="D1262">
        <f>VST1MISL!C1259</f>
        <v>23637.439999999999</v>
      </c>
      <c r="E1262" t="str">
        <f>VST1MSL!A1259</f>
        <v>12.05.2014</v>
      </c>
      <c r="F1262" t="str">
        <f>VST1MSL!B1259</f>
        <v>VST1MSL</v>
      </c>
      <c r="G1262">
        <f>VST1MSL!C1259</f>
        <v>20427.03</v>
      </c>
    </row>
    <row r="1263" spans="1:7">
      <c r="A1263" s="1">
        <f t="shared" si="19"/>
        <v>41772</v>
      </c>
      <c r="B1263" t="str">
        <f>VST1MISL!A1260</f>
        <v>13.05.2014</v>
      </c>
      <c r="C1263" t="str">
        <f>VST1MISL!B1260</f>
        <v>VST1MISL</v>
      </c>
      <c r="D1263">
        <f>VST1MISL!C1260</f>
        <v>23808.07</v>
      </c>
      <c r="E1263" t="str">
        <f>VST1MSL!A1260</f>
        <v>13.05.2014</v>
      </c>
      <c r="F1263" t="str">
        <f>VST1MSL!B1260</f>
        <v>VST1MSL</v>
      </c>
      <c r="G1263">
        <f>VST1MSL!C1260</f>
        <v>20128.57</v>
      </c>
    </row>
    <row r="1264" spans="1:7">
      <c r="A1264" s="1">
        <f t="shared" si="19"/>
        <v>41773</v>
      </c>
      <c r="B1264" t="str">
        <f>VST1MISL!A1261</f>
        <v>14.05.2014</v>
      </c>
      <c r="C1264" t="str">
        <f>VST1MISL!B1261</f>
        <v>VST1MISL</v>
      </c>
      <c r="D1264">
        <f>VST1MISL!C1261</f>
        <v>23946.560000000001</v>
      </c>
      <c r="E1264" t="str">
        <f>VST1MSL!A1261</f>
        <v>14.05.2014</v>
      </c>
      <c r="F1264" t="str">
        <f>VST1MSL!B1261</f>
        <v>VST1MSL</v>
      </c>
      <c r="G1264">
        <f>VST1MSL!C1261</f>
        <v>20017.919999999998</v>
      </c>
    </row>
    <row r="1265" spans="1:7">
      <c r="A1265" s="1">
        <f t="shared" si="19"/>
        <v>41774</v>
      </c>
      <c r="B1265" t="str">
        <f>VST1MISL!A1262</f>
        <v>15.05.2014</v>
      </c>
      <c r="C1265" t="str">
        <f>VST1MISL!B1262</f>
        <v>VST1MISL</v>
      </c>
      <c r="D1265">
        <f>VST1MISL!C1262</f>
        <v>22966.51</v>
      </c>
      <c r="E1265" t="str">
        <f>VST1MSL!A1262</f>
        <v>15.05.2014</v>
      </c>
      <c r="F1265" t="str">
        <f>VST1MSL!B1262</f>
        <v>VST1MSL</v>
      </c>
      <c r="G1265">
        <f>VST1MSL!C1262</f>
        <v>20847.919999999998</v>
      </c>
    </row>
    <row r="1266" spans="1:7">
      <c r="A1266" s="1">
        <f t="shared" si="19"/>
        <v>41775</v>
      </c>
      <c r="B1266" t="str">
        <f>VST1MISL!A1263</f>
        <v>16.05.2014</v>
      </c>
      <c r="C1266" t="str">
        <f>VST1MISL!B1263</f>
        <v>VST1MISL</v>
      </c>
      <c r="D1266">
        <f>VST1MISL!C1263</f>
        <v>23765.040000000001</v>
      </c>
      <c r="E1266" t="str">
        <f>VST1MSL!A1263</f>
        <v>16.05.2014</v>
      </c>
      <c r="F1266" t="str">
        <f>VST1MSL!B1263</f>
        <v>VST1MSL</v>
      </c>
      <c r="G1266">
        <f>VST1MSL!C1263</f>
        <v>20077.37</v>
      </c>
    </row>
    <row r="1267" spans="1:7">
      <c r="A1267" s="1">
        <f t="shared" si="19"/>
        <v>41778</v>
      </c>
      <c r="B1267" t="str">
        <f>VST1MISL!A1264</f>
        <v>19.05.2014</v>
      </c>
      <c r="C1267" t="str">
        <f>VST1MISL!B1264</f>
        <v>VST1MISL</v>
      </c>
      <c r="D1267">
        <f>VST1MISL!C1264</f>
        <v>23992.09</v>
      </c>
      <c r="E1267" t="str">
        <f>VST1MSL!A1264</f>
        <v>19.05.2014</v>
      </c>
      <c r="F1267" t="str">
        <f>VST1MSL!B1264</f>
        <v>VST1MSL</v>
      </c>
      <c r="G1267">
        <f>VST1MSL!C1264</f>
        <v>19924.07</v>
      </c>
    </row>
    <row r="1268" spans="1:7">
      <c r="A1268" s="1">
        <f t="shared" si="19"/>
        <v>41779</v>
      </c>
      <c r="B1268" t="str">
        <f>VST1MISL!A1265</f>
        <v>20.05.2014</v>
      </c>
      <c r="C1268" t="str">
        <f>VST1MISL!B1265</f>
        <v>VST1MISL</v>
      </c>
      <c r="D1268">
        <f>VST1MISL!C1265</f>
        <v>24550.94</v>
      </c>
      <c r="E1268" t="str">
        <f>VST1MSL!A1265</f>
        <v>20.05.2014</v>
      </c>
      <c r="F1268" t="str">
        <f>VST1MSL!B1265</f>
        <v>VST1MSL</v>
      </c>
      <c r="G1268">
        <f>VST1MSL!C1265</f>
        <v>19381.3</v>
      </c>
    </row>
    <row r="1269" spans="1:7">
      <c r="A1269" s="1">
        <f t="shared" si="19"/>
        <v>41780</v>
      </c>
      <c r="B1269" t="str">
        <f>VST1MISL!A1266</f>
        <v>21.05.2014</v>
      </c>
      <c r="C1269" t="str">
        <f>VST1MISL!B1266</f>
        <v>VST1MISL</v>
      </c>
      <c r="D1269">
        <f>VST1MISL!C1266</f>
        <v>24277.87</v>
      </c>
      <c r="E1269" t="str">
        <f>VST1MSL!A1266</f>
        <v>21.05.2014</v>
      </c>
      <c r="F1269" t="str">
        <f>VST1MSL!B1266</f>
        <v>VST1MSL</v>
      </c>
      <c r="G1269">
        <f>VST1MSL!C1266</f>
        <v>19502.96</v>
      </c>
    </row>
    <row r="1270" spans="1:7">
      <c r="A1270" s="1">
        <f t="shared" si="19"/>
        <v>41781</v>
      </c>
      <c r="B1270" t="str">
        <f>VST1MISL!A1267</f>
        <v>22.05.2014</v>
      </c>
      <c r="C1270" t="str">
        <f>VST1MISL!B1267</f>
        <v>VST1MISL</v>
      </c>
      <c r="D1270">
        <f>VST1MISL!C1267</f>
        <v>24678.94</v>
      </c>
      <c r="E1270" t="str">
        <f>VST1MSL!A1267</f>
        <v>22.05.2014</v>
      </c>
      <c r="F1270" t="str">
        <f>VST1MSL!B1267</f>
        <v>VST1MSL</v>
      </c>
      <c r="G1270">
        <f>VST1MSL!C1267</f>
        <v>19150.13</v>
      </c>
    </row>
    <row r="1271" spans="1:7">
      <c r="A1271" s="1">
        <f t="shared" si="19"/>
        <v>41782</v>
      </c>
      <c r="B1271" t="str">
        <f>VST1MISL!A1268</f>
        <v>23.05.2014</v>
      </c>
      <c r="C1271" t="str">
        <f>VST1MISL!B1268</f>
        <v>VST1MISL</v>
      </c>
      <c r="D1271">
        <f>VST1MISL!C1268</f>
        <v>24412.57</v>
      </c>
      <c r="E1271" t="str">
        <f>VST1MSL!A1268</f>
        <v>23.05.2014</v>
      </c>
      <c r="F1271" t="str">
        <f>VST1MSL!B1268</f>
        <v>VST1MSL</v>
      </c>
      <c r="G1271">
        <f>VST1MSL!C1268</f>
        <v>19278.02</v>
      </c>
    </row>
    <row r="1272" spans="1:7">
      <c r="A1272" s="1">
        <f t="shared" si="19"/>
        <v>41785</v>
      </c>
      <c r="B1272" t="str">
        <f>VST1MISL!A1269</f>
        <v>26.05.2014</v>
      </c>
      <c r="C1272" t="str">
        <f>VST1MISL!B1269</f>
        <v>VST1MISL</v>
      </c>
      <c r="D1272">
        <f>VST1MISL!C1269</f>
        <v>25057.06</v>
      </c>
      <c r="E1272" t="str">
        <f>VST1MSL!A1269</f>
        <v>26.05.2014</v>
      </c>
      <c r="F1272" t="str">
        <f>VST1MSL!B1269</f>
        <v>VST1MSL</v>
      </c>
      <c r="G1272">
        <f>VST1MSL!C1269</f>
        <v>18817.8</v>
      </c>
    </row>
    <row r="1273" spans="1:7">
      <c r="A1273" s="1">
        <f t="shared" si="19"/>
        <v>41786</v>
      </c>
      <c r="B1273" t="str">
        <f>VST1MISL!A1270</f>
        <v>27.05.2014</v>
      </c>
      <c r="C1273" t="str">
        <f>VST1MISL!B1270</f>
        <v>VST1MISL</v>
      </c>
      <c r="D1273">
        <f>VST1MISL!C1270</f>
        <v>25007.57</v>
      </c>
      <c r="E1273" t="str">
        <f>VST1MSL!A1270</f>
        <v>27.05.2014</v>
      </c>
      <c r="F1273" t="str">
        <f>VST1MSL!B1270</f>
        <v>VST1MSL</v>
      </c>
      <c r="G1273">
        <f>VST1MSL!C1270</f>
        <v>18747.39</v>
      </c>
    </row>
    <row r="1274" spans="1:7">
      <c r="A1274" s="1">
        <f t="shared" si="19"/>
        <v>41787</v>
      </c>
      <c r="B1274" t="str">
        <f>VST1MISL!A1271</f>
        <v>28.05.2014</v>
      </c>
      <c r="C1274" t="str">
        <f>VST1MISL!B1271</f>
        <v>VST1MISL</v>
      </c>
      <c r="D1274">
        <f>VST1MISL!C1271</f>
        <v>25138.35</v>
      </c>
      <c r="E1274" t="str">
        <f>VST1MSL!A1271</f>
        <v>28.05.2014</v>
      </c>
      <c r="F1274" t="str">
        <f>VST1MSL!B1271</f>
        <v>VST1MSL</v>
      </c>
      <c r="G1274">
        <f>VST1MSL!C1271</f>
        <v>18597.11</v>
      </c>
    </row>
    <row r="1275" spans="1:7">
      <c r="A1275" s="1">
        <f t="shared" si="19"/>
        <v>41788</v>
      </c>
      <c r="B1275" t="str">
        <f>VST1MISL!A1272</f>
        <v>29.05.2014</v>
      </c>
      <c r="C1275" t="str">
        <f>VST1MISL!B1272</f>
        <v>VST1MISL</v>
      </c>
      <c r="D1275">
        <f>VST1MISL!C1272</f>
        <v>25093.34</v>
      </c>
      <c r="E1275" t="str">
        <f>VST1MSL!A1272</f>
        <v>29.05.2014</v>
      </c>
      <c r="F1275" t="str">
        <f>VST1MSL!B1272</f>
        <v>VST1MSL</v>
      </c>
      <c r="G1275">
        <f>VST1MSL!C1272</f>
        <v>18674.04</v>
      </c>
    </row>
    <row r="1276" spans="1:7">
      <c r="A1276" s="1">
        <f t="shared" si="19"/>
        <v>41789</v>
      </c>
      <c r="B1276" t="str">
        <f>VST1MISL!A1273</f>
        <v>30.05.2014</v>
      </c>
      <c r="C1276" t="str">
        <f>VST1MISL!B1273</f>
        <v>VST1MISL</v>
      </c>
      <c r="D1276">
        <f>VST1MISL!C1273</f>
        <v>24896.799999999999</v>
      </c>
      <c r="E1276" t="str">
        <f>VST1MSL!A1273</f>
        <v>30.05.2014</v>
      </c>
      <c r="F1276" t="str">
        <f>VST1MSL!B1273</f>
        <v>VST1MSL</v>
      </c>
      <c r="G1276">
        <f>VST1MSL!C1273</f>
        <v>18896.96</v>
      </c>
    </row>
    <row r="1277" spans="1:7">
      <c r="A1277" s="1">
        <f t="shared" si="19"/>
        <v>41792</v>
      </c>
      <c r="B1277" t="str">
        <f>VST1MISL!A1274</f>
        <v>02.06.2014</v>
      </c>
      <c r="C1277" t="str">
        <f>VST1MISL!B1274</f>
        <v>VST1MISL</v>
      </c>
      <c r="D1277">
        <f>VST1MISL!C1274</f>
        <v>24923.05</v>
      </c>
      <c r="E1277" t="str">
        <f>VST1MSL!A1274</f>
        <v>02.06.2014</v>
      </c>
      <c r="F1277" t="str">
        <f>VST1MSL!B1274</f>
        <v>VST1MSL</v>
      </c>
      <c r="G1277">
        <f>VST1MSL!C1274</f>
        <v>18763.54</v>
      </c>
    </row>
    <row r="1278" spans="1:7">
      <c r="A1278" s="1">
        <f t="shared" si="19"/>
        <v>41793</v>
      </c>
      <c r="B1278" t="str">
        <f>VST1MISL!A1275</f>
        <v>03.06.2014</v>
      </c>
      <c r="C1278" t="str">
        <f>VST1MISL!B1275</f>
        <v>VST1MISL</v>
      </c>
      <c r="D1278">
        <f>VST1MISL!C1275</f>
        <v>24824.959999999999</v>
      </c>
      <c r="E1278" t="str">
        <f>VST1MSL!A1275</f>
        <v>03.06.2014</v>
      </c>
      <c r="F1278" t="str">
        <f>VST1MSL!B1275</f>
        <v>VST1MSL</v>
      </c>
      <c r="G1278">
        <f>VST1MSL!C1275</f>
        <v>18864.84</v>
      </c>
    </row>
    <row r="1279" spans="1:7">
      <c r="A1279" s="1">
        <f t="shared" si="19"/>
        <v>41794</v>
      </c>
      <c r="B1279" t="str">
        <f>VST1MISL!A1276</f>
        <v>04.06.2014</v>
      </c>
      <c r="C1279" t="str">
        <f>VST1MISL!B1276</f>
        <v>VST1MISL</v>
      </c>
      <c r="D1279">
        <f>VST1MISL!C1276</f>
        <v>25128.28</v>
      </c>
      <c r="E1279" t="str">
        <f>VST1MSL!A1276</f>
        <v>04.06.2014</v>
      </c>
      <c r="F1279" t="str">
        <f>VST1MSL!B1276</f>
        <v>VST1MSL</v>
      </c>
      <c r="G1279">
        <f>VST1MSL!C1276</f>
        <v>18631.599999999999</v>
      </c>
    </row>
    <row r="1280" spans="1:7">
      <c r="A1280" s="1">
        <f t="shared" si="19"/>
        <v>41795</v>
      </c>
      <c r="B1280" t="str">
        <f>VST1MISL!A1277</f>
        <v>05.06.2014</v>
      </c>
      <c r="C1280" t="str">
        <f>VST1MISL!B1277</f>
        <v>VST1MISL</v>
      </c>
      <c r="D1280">
        <f>VST1MISL!C1277</f>
        <v>26190.17</v>
      </c>
      <c r="E1280" t="str">
        <f>VST1MSL!A1277</f>
        <v>05.06.2014</v>
      </c>
      <c r="F1280" t="str">
        <f>VST1MSL!B1277</f>
        <v>VST1MSL</v>
      </c>
      <c r="G1280">
        <f>VST1MSL!C1277</f>
        <v>17812.45</v>
      </c>
    </row>
    <row r="1281" spans="1:7">
      <c r="A1281" s="1">
        <f t="shared" si="19"/>
        <v>41796</v>
      </c>
      <c r="B1281" t="str">
        <f>VST1MISL!A1278</f>
        <v>06.06.2014</v>
      </c>
      <c r="C1281" t="str">
        <f>VST1MISL!B1278</f>
        <v>VST1MISL</v>
      </c>
      <c r="D1281">
        <f>VST1MISL!C1278</f>
        <v>27543.52</v>
      </c>
      <c r="E1281" t="str">
        <f>VST1MSL!A1278</f>
        <v>06.06.2014</v>
      </c>
      <c r="F1281" t="str">
        <f>VST1MSL!B1278</f>
        <v>VST1MSL</v>
      </c>
      <c r="G1281">
        <f>VST1MSL!C1278</f>
        <v>16944.169999999998</v>
      </c>
    </row>
    <row r="1282" spans="1:7">
      <c r="A1282" s="1">
        <f t="shared" si="19"/>
        <v>41799</v>
      </c>
      <c r="B1282" t="str">
        <f>VST1MISL!A1279</f>
        <v>09.06.2014</v>
      </c>
      <c r="C1282" t="str">
        <f>VST1MISL!B1279</f>
        <v>VST1MISL</v>
      </c>
      <c r="D1282">
        <f>VST1MISL!C1279</f>
        <v>28042.6</v>
      </c>
      <c r="E1282" t="str">
        <f>VST1MSL!A1279</f>
        <v>09.06.2014</v>
      </c>
      <c r="F1282" t="str">
        <f>VST1MSL!B1279</f>
        <v>VST1MSL</v>
      </c>
      <c r="G1282">
        <f>VST1MSL!C1279</f>
        <v>16511.32</v>
      </c>
    </row>
    <row r="1283" spans="1:7">
      <c r="A1283" s="1">
        <f t="shared" si="19"/>
        <v>41800</v>
      </c>
      <c r="B1283" t="str">
        <f>VST1MISL!A1280</f>
        <v>10.06.2014</v>
      </c>
      <c r="C1283" t="str">
        <f>VST1MISL!B1280</f>
        <v>VST1MISL</v>
      </c>
      <c r="D1283">
        <f>VST1MISL!C1280</f>
        <v>28150.52</v>
      </c>
      <c r="E1283" t="str">
        <f>VST1MSL!A1280</f>
        <v>10.06.2014</v>
      </c>
      <c r="F1283" t="str">
        <f>VST1MSL!B1280</f>
        <v>VST1MSL</v>
      </c>
      <c r="G1283">
        <f>VST1MSL!C1280</f>
        <v>16324.21</v>
      </c>
    </row>
    <row r="1284" spans="1:7">
      <c r="A1284" s="1">
        <f t="shared" si="19"/>
        <v>41801</v>
      </c>
      <c r="B1284" t="str">
        <f>VST1MISL!A1281</f>
        <v>11.06.2014</v>
      </c>
      <c r="C1284" t="str">
        <f>VST1MISL!B1281</f>
        <v>VST1MISL</v>
      </c>
      <c r="D1284">
        <f>VST1MISL!C1281</f>
        <v>27798.92</v>
      </c>
      <c r="E1284" t="str">
        <f>VST1MSL!A1281</f>
        <v>11.06.2014</v>
      </c>
      <c r="F1284" t="str">
        <f>VST1MSL!B1281</f>
        <v>VST1MSL</v>
      </c>
      <c r="G1284">
        <f>VST1MSL!C1281</f>
        <v>16491.21</v>
      </c>
    </row>
    <row r="1285" spans="1:7">
      <c r="A1285" s="1">
        <f t="shared" si="19"/>
        <v>41802</v>
      </c>
      <c r="B1285" t="str">
        <f>VST1MISL!A1282</f>
        <v>12.06.2014</v>
      </c>
      <c r="C1285" t="str">
        <f>VST1MISL!B1282</f>
        <v>VST1MISL</v>
      </c>
      <c r="D1285">
        <f>VST1MISL!C1282</f>
        <v>27761.41</v>
      </c>
      <c r="E1285" t="str">
        <f>VST1MSL!A1282</f>
        <v>12.06.2014</v>
      </c>
      <c r="F1285" t="str">
        <f>VST1MSL!B1282</f>
        <v>VST1MSL</v>
      </c>
      <c r="G1285">
        <f>VST1MSL!C1282</f>
        <v>16553.52</v>
      </c>
    </row>
    <row r="1286" spans="1:7">
      <c r="A1286" s="1">
        <f t="shared" ref="A1286:A1349" si="20">DATE(RIGHT(B1286,4),MID(B1286,4,2),LEFT(B1286,2))</f>
        <v>41803</v>
      </c>
      <c r="B1286" t="str">
        <f>VST1MISL!A1283</f>
        <v>13.06.2014</v>
      </c>
      <c r="C1286" t="str">
        <f>VST1MISL!B1283</f>
        <v>VST1MISL</v>
      </c>
      <c r="D1286">
        <f>VST1MISL!C1283</f>
        <v>27271.7</v>
      </c>
      <c r="E1286" t="str">
        <f>VST1MSL!A1283</f>
        <v>13.06.2014</v>
      </c>
      <c r="F1286" t="str">
        <f>VST1MSL!B1283</f>
        <v>VST1MSL</v>
      </c>
      <c r="G1286">
        <f>VST1MSL!C1283</f>
        <v>16783.29</v>
      </c>
    </row>
    <row r="1287" spans="1:7">
      <c r="A1287" s="1">
        <f t="shared" si="20"/>
        <v>41806</v>
      </c>
      <c r="B1287" t="str">
        <f>VST1MISL!A1284</f>
        <v>16.06.2014</v>
      </c>
      <c r="C1287" t="str">
        <f>VST1MISL!B1284</f>
        <v>VST1MISL</v>
      </c>
      <c r="D1287">
        <f>VST1MISL!C1284</f>
        <v>26701.81</v>
      </c>
      <c r="E1287" t="str">
        <f>VST1MSL!A1284</f>
        <v>16.06.2014</v>
      </c>
      <c r="F1287" t="str">
        <f>VST1MSL!B1284</f>
        <v>VST1MSL</v>
      </c>
      <c r="G1287">
        <f>VST1MSL!C1284</f>
        <v>17234.29</v>
      </c>
    </row>
    <row r="1288" spans="1:7">
      <c r="A1288" s="1">
        <f t="shared" si="20"/>
        <v>41807</v>
      </c>
      <c r="B1288" t="str">
        <f>VST1MISL!A1285</f>
        <v>17.06.2014</v>
      </c>
      <c r="C1288" t="str">
        <f>VST1MISL!B1285</f>
        <v>VST1MISL</v>
      </c>
      <c r="D1288">
        <f>VST1MISL!C1285</f>
        <v>27512.84</v>
      </c>
      <c r="E1288" t="str">
        <f>VST1MSL!A1285</f>
        <v>17.06.2014</v>
      </c>
      <c r="F1288" t="str">
        <f>VST1MSL!B1285</f>
        <v>VST1MSL</v>
      </c>
      <c r="G1288">
        <f>VST1MSL!C1285</f>
        <v>16632.79</v>
      </c>
    </row>
    <row r="1289" spans="1:7">
      <c r="A1289" s="1">
        <f t="shared" si="20"/>
        <v>41808</v>
      </c>
      <c r="B1289" t="str">
        <f>VST1MISL!A1286</f>
        <v>18.06.2014</v>
      </c>
      <c r="C1289" t="str">
        <f>VST1MISL!B1286</f>
        <v>VST1MISL</v>
      </c>
      <c r="D1289">
        <f>VST1MISL!C1286</f>
        <v>28383.21</v>
      </c>
      <c r="E1289" t="str">
        <f>VST1MSL!A1286</f>
        <v>18.06.2014</v>
      </c>
      <c r="F1289" t="str">
        <f>VST1MSL!B1286</f>
        <v>VST1MSL</v>
      </c>
      <c r="G1289">
        <f>VST1MSL!C1286</f>
        <v>16171.22</v>
      </c>
    </row>
    <row r="1290" spans="1:7">
      <c r="A1290" s="1">
        <f t="shared" si="20"/>
        <v>41809</v>
      </c>
      <c r="B1290" t="str">
        <f>VST1MISL!A1287</f>
        <v>19.06.2014</v>
      </c>
      <c r="C1290" t="str">
        <f>VST1MISL!B1287</f>
        <v>VST1MISL</v>
      </c>
      <c r="D1290">
        <f>VST1MISL!C1287</f>
        <v>29899.47</v>
      </c>
      <c r="E1290" t="str">
        <f>VST1MSL!A1287</f>
        <v>19.06.2014</v>
      </c>
      <c r="F1290" t="str">
        <f>VST1MSL!B1287</f>
        <v>VST1MSL</v>
      </c>
      <c r="G1290">
        <f>VST1MSL!C1287</f>
        <v>15442.69</v>
      </c>
    </row>
    <row r="1291" spans="1:7">
      <c r="A1291" s="1">
        <f t="shared" si="20"/>
        <v>41810</v>
      </c>
      <c r="B1291" t="str">
        <f>VST1MISL!A1288</f>
        <v>20.06.2014</v>
      </c>
      <c r="C1291" t="str">
        <f>VST1MISL!B1288</f>
        <v>VST1MISL</v>
      </c>
      <c r="D1291">
        <f>VST1MISL!C1288</f>
        <v>30094.95</v>
      </c>
      <c r="E1291" t="str">
        <f>VST1MSL!A1288</f>
        <v>20.06.2014</v>
      </c>
      <c r="F1291" t="str">
        <f>VST1MSL!B1288</f>
        <v>VST1MSL</v>
      </c>
      <c r="G1291">
        <f>VST1MSL!C1288</f>
        <v>15208.77</v>
      </c>
    </row>
    <row r="1292" spans="1:7">
      <c r="A1292" s="1">
        <f t="shared" si="20"/>
        <v>41813</v>
      </c>
      <c r="B1292" t="str">
        <f>VST1MISL!A1289</f>
        <v>23.06.2014</v>
      </c>
      <c r="C1292" t="str">
        <f>VST1MISL!B1289</f>
        <v>VST1MISL</v>
      </c>
      <c r="D1292">
        <f>VST1MISL!C1289</f>
        <v>29521.55</v>
      </c>
      <c r="E1292" t="str">
        <f>VST1MSL!A1289</f>
        <v>23.06.2014</v>
      </c>
      <c r="F1292" t="str">
        <f>VST1MSL!B1289</f>
        <v>VST1MSL</v>
      </c>
      <c r="G1292">
        <f>VST1MSL!C1289</f>
        <v>15524.9</v>
      </c>
    </row>
    <row r="1293" spans="1:7">
      <c r="A1293" s="1">
        <f t="shared" si="20"/>
        <v>41814</v>
      </c>
      <c r="B1293" t="str">
        <f>VST1MISL!A1290</f>
        <v>24.06.2014</v>
      </c>
      <c r="C1293" t="str">
        <f>VST1MISL!B1290</f>
        <v>VST1MISL</v>
      </c>
      <c r="D1293">
        <f>VST1MISL!C1290</f>
        <v>29755.919999999998</v>
      </c>
      <c r="E1293" t="str">
        <f>VST1MSL!A1290</f>
        <v>24.06.2014</v>
      </c>
      <c r="F1293" t="str">
        <f>VST1MSL!B1290</f>
        <v>VST1MSL</v>
      </c>
      <c r="G1293">
        <f>VST1MSL!C1290</f>
        <v>15403.17</v>
      </c>
    </row>
    <row r="1294" spans="1:7">
      <c r="A1294" s="1">
        <f t="shared" si="20"/>
        <v>41815</v>
      </c>
      <c r="B1294" t="str">
        <f>VST1MISL!A1291</f>
        <v>25.06.2014</v>
      </c>
      <c r="C1294" t="str">
        <f>VST1MISL!B1291</f>
        <v>VST1MISL</v>
      </c>
      <c r="D1294">
        <f>VST1MISL!C1291</f>
        <v>28982.560000000001</v>
      </c>
      <c r="E1294" t="str">
        <f>VST1MSL!A1291</f>
        <v>25.06.2014</v>
      </c>
      <c r="F1294" t="str">
        <f>VST1MSL!B1291</f>
        <v>VST1MSL</v>
      </c>
      <c r="G1294">
        <f>VST1MSL!C1291</f>
        <v>15881.61</v>
      </c>
    </row>
    <row r="1295" spans="1:7">
      <c r="A1295" s="1">
        <f t="shared" si="20"/>
        <v>41816</v>
      </c>
      <c r="B1295" t="str">
        <f>VST1MISL!A1292</f>
        <v>26.06.2014</v>
      </c>
      <c r="C1295" t="str">
        <f>VST1MISL!B1292</f>
        <v>VST1MISL</v>
      </c>
      <c r="D1295">
        <f>VST1MISL!C1292</f>
        <v>28598.06</v>
      </c>
      <c r="E1295" t="str">
        <f>VST1MSL!A1292</f>
        <v>26.06.2014</v>
      </c>
      <c r="F1295" t="str">
        <f>VST1MSL!B1292</f>
        <v>VST1MSL</v>
      </c>
      <c r="G1295">
        <f>VST1MSL!C1292</f>
        <v>15984.54</v>
      </c>
    </row>
    <row r="1296" spans="1:7">
      <c r="A1296" s="1">
        <f t="shared" si="20"/>
        <v>41817</v>
      </c>
      <c r="B1296" t="str">
        <f>VST1MISL!A1293</f>
        <v>27.06.2014</v>
      </c>
      <c r="C1296" t="str">
        <f>VST1MISL!B1293</f>
        <v>VST1MISL</v>
      </c>
      <c r="D1296">
        <f>VST1MISL!C1293</f>
        <v>28732.53</v>
      </c>
      <c r="E1296" t="str">
        <f>VST1MSL!A1293</f>
        <v>27.06.2014</v>
      </c>
      <c r="F1296" t="str">
        <f>VST1MSL!B1293</f>
        <v>VST1MSL</v>
      </c>
      <c r="G1296">
        <f>VST1MSL!C1293</f>
        <v>16024.28</v>
      </c>
    </row>
    <row r="1297" spans="1:7">
      <c r="A1297" s="1">
        <f t="shared" si="20"/>
        <v>41820</v>
      </c>
      <c r="B1297" t="str">
        <f>VST1MISL!A1294</f>
        <v>30.06.2014</v>
      </c>
      <c r="C1297" t="str">
        <f>VST1MISL!B1294</f>
        <v>VST1MISL</v>
      </c>
      <c r="D1297">
        <f>VST1MISL!C1294</f>
        <v>29162.31</v>
      </c>
      <c r="E1297" t="str">
        <f>VST1MSL!A1294</f>
        <v>30.06.2014</v>
      </c>
      <c r="F1297" t="str">
        <f>VST1MSL!B1294</f>
        <v>VST1MSL</v>
      </c>
      <c r="G1297">
        <f>VST1MSL!C1294</f>
        <v>15899.39</v>
      </c>
    </row>
    <row r="1298" spans="1:7">
      <c r="A1298" s="1">
        <f t="shared" si="20"/>
        <v>41821</v>
      </c>
      <c r="B1298" t="str">
        <f>VST1MISL!A1295</f>
        <v>01.07.2014</v>
      </c>
      <c r="C1298" t="str">
        <f>VST1MISL!B1295</f>
        <v>VST1MISL</v>
      </c>
      <c r="D1298">
        <f>VST1MISL!C1295</f>
        <v>29982.97</v>
      </c>
      <c r="E1298" t="str">
        <f>VST1MSL!A1295</f>
        <v>01.07.2014</v>
      </c>
      <c r="F1298" t="str">
        <f>VST1MSL!B1295</f>
        <v>VST1MSL</v>
      </c>
      <c r="G1298">
        <f>VST1MSL!C1295</f>
        <v>15419.05</v>
      </c>
    </row>
    <row r="1299" spans="1:7">
      <c r="A1299" s="1">
        <f t="shared" si="20"/>
        <v>41822</v>
      </c>
      <c r="B1299" t="str">
        <f>VST1MISL!A1296</f>
        <v>02.07.2014</v>
      </c>
      <c r="C1299" t="str">
        <f>VST1MISL!B1296</f>
        <v>VST1MISL</v>
      </c>
      <c r="D1299">
        <f>VST1MISL!C1296</f>
        <v>30459.31</v>
      </c>
      <c r="E1299" t="str">
        <f>VST1MSL!A1296</f>
        <v>02.07.2014</v>
      </c>
      <c r="F1299" t="str">
        <f>VST1MSL!B1296</f>
        <v>VST1MSL</v>
      </c>
      <c r="G1299">
        <f>VST1MSL!C1296</f>
        <v>15112.64</v>
      </c>
    </row>
    <row r="1300" spans="1:7">
      <c r="A1300" s="1">
        <f t="shared" si="20"/>
        <v>41823</v>
      </c>
      <c r="B1300" t="str">
        <f>VST1MISL!A1297</f>
        <v>03.07.2014</v>
      </c>
      <c r="C1300" t="str">
        <f>VST1MISL!B1297</f>
        <v>VST1MISL</v>
      </c>
      <c r="D1300">
        <f>VST1MISL!C1297</f>
        <v>31258.57</v>
      </c>
      <c r="E1300" t="str">
        <f>VST1MSL!A1297</f>
        <v>03.07.2014</v>
      </c>
      <c r="F1300" t="str">
        <f>VST1MSL!B1297</f>
        <v>VST1MSL</v>
      </c>
      <c r="G1300">
        <f>VST1MSL!C1297</f>
        <v>14610.37</v>
      </c>
    </row>
    <row r="1301" spans="1:7">
      <c r="A1301" s="1">
        <f t="shared" si="20"/>
        <v>41824</v>
      </c>
      <c r="B1301" t="str">
        <f>VST1MISL!A1298</f>
        <v>04.07.2014</v>
      </c>
      <c r="C1301" t="str">
        <f>VST1MISL!B1298</f>
        <v>VST1MISL</v>
      </c>
      <c r="D1301">
        <f>VST1MISL!C1298</f>
        <v>31223.56</v>
      </c>
      <c r="E1301" t="str">
        <f>VST1MSL!A1298</f>
        <v>04.07.2014</v>
      </c>
      <c r="F1301" t="str">
        <f>VST1MSL!B1298</f>
        <v>VST1MSL</v>
      </c>
      <c r="G1301">
        <f>VST1MSL!C1298</f>
        <v>14574.22</v>
      </c>
    </row>
    <row r="1302" spans="1:7">
      <c r="A1302" s="1">
        <f t="shared" si="20"/>
        <v>41827</v>
      </c>
      <c r="B1302" t="str">
        <f>VST1MISL!A1299</f>
        <v>07.07.2014</v>
      </c>
      <c r="C1302" t="str">
        <f>VST1MISL!B1299</f>
        <v>VST1MISL</v>
      </c>
      <c r="D1302">
        <f>VST1MISL!C1299</f>
        <v>30284.3</v>
      </c>
      <c r="E1302" t="str">
        <f>VST1MSL!A1299</f>
        <v>07.07.2014</v>
      </c>
      <c r="F1302" t="str">
        <f>VST1MSL!B1299</f>
        <v>VST1MSL</v>
      </c>
      <c r="G1302">
        <f>VST1MSL!C1299</f>
        <v>15019.13</v>
      </c>
    </row>
    <row r="1303" spans="1:7">
      <c r="A1303" s="1">
        <f t="shared" si="20"/>
        <v>41828</v>
      </c>
      <c r="B1303" t="str">
        <f>VST1MISL!A1300</f>
        <v>08.07.2014</v>
      </c>
      <c r="C1303" t="str">
        <f>VST1MISL!B1300</f>
        <v>VST1MISL</v>
      </c>
      <c r="D1303">
        <f>VST1MISL!C1300</f>
        <v>29096.79</v>
      </c>
      <c r="E1303" t="str">
        <f>VST1MSL!A1300</f>
        <v>08.07.2014</v>
      </c>
      <c r="F1303" t="str">
        <f>VST1MSL!B1300</f>
        <v>VST1MSL</v>
      </c>
      <c r="G1303">
        <f>VST1MSL!C1300</f>
        <v>15642.01</v>
      </c>
    </row>
    <row r="1304" spans="1:7">
      <c r="A1304" s="1">
        <f t="shared" si="20"/>
        <v>41829</v>
      </c>
      <c r="B1304" t="str">
        <f>VST1MISL!A1301</f>
        <v>09.07.2014</v>
      </c>
      <c r="C1304" t="str">
        <f>VST1MISL!B1301</f>
        <v>VST1MISL</v>
      </c>
      <c r="D1304">
        <f>VST1MISL!C1301</f>
        <v>29911.39</v>
      </c>
      <c r="E1304" t="str">
        <f>VST1MSL!A1301</f>
        <v>09.07.2014</v>
      </c>
      <c r="F1304" t="str">
        <f>VST1MSL!B1301</f>
        <v>VST1MSL</v>
      </c>
      <c r="G1304">
        <f>VST1MSL!C1301</f>
        <v>15259.4</v>
      </c>
    </row>
    <row r="1305" spans="1:7">
      <c r="A1305" s="1">
        <f t="shared" si="20"/>
        <v>41830</v>
      </c>
      <c r="B1305" t="str">
        <f>VST1MISL!A1302</f>
        <v>10.07.2014</v>
      </c>
      <c r="C1305" t="str">
        <f>VST1MISL!B1302</f>
        <v>VST1MISL</v>
      </c>
      <c r="D1305">
        <f>VST1MISL!C1302</f>
        <v>28106.880000000001</v>
      </c>
      <c r="E1305" t="str">
        <f>VST1MSL!A1302</f>
        <v>10.07.2014</v>
      </c>
      <c r="F1305" t="str">
        <f>VST1MSL!B1302</f>
        <v>VST1MSL</v>
      </c>
      <c r="G1305">
        <f>VST1MSL!C1302</f>
        <v>16083.67</v>
      </c>
    </row>
    <row r="1306" spans="1:7">
      <c r="A1306" s="1">
        <f t="shared" si="20"/>
        <v>41831</v>
      </c>
      <c r="B1306" t="str">
        <f>VST1MISL!A1303</f>
        <v>11.07.2014</v>
      </c>
      <c r="C1306" t="str">
        <f>VST1MISL!B1303</f>
        <v>VST1MISL</v>
      </c>
      <c r="D1306">
        <f>VST1MISL!C1303</f>
        <v>28020.16</v>
      </c>
      <c r="E1306" t="str">
        <f>VST1MSL!A1303</f>
        <v>11.07.2014</v>
      </c>
      <c r="F1306" t="str">
        <f>VST1MSL!B1303</f>
        <v>VST1MSL</v>
      </c>
      <c r="G1306">
        <f>VST1MSL!C1303</f>
        <v>16123.89</v>
      </c>
    </row>
    <row r="1307" spans="1:7">
      <c r="A1307" s="1">
        <f t="shared" si="20"/>
        <v>41834</v>
      </c>
      <c r="B1307" t="str">
        <f>VST1MISL!A1304</f>
        <v>14.07.2014</v>
      </c>
      <c r="C1307" t="str">
        <f>VST1MISL!B1304</f>
        <v>VST1MISL</v>
      </c>
      <c r="D1307">
        <f>VST1MISL!C1304</f>
        <v>29344.45</v>
      </c>
      <c r="E1307" t="str">
        <f>VST1MSL!A1304</f>
        <v>14.07.2014</v>
      </c>
      <c r="F1307" t="str">
        <f>VST1MSL!B1304</f>
        <v>VST1MSL</v>
      </c>
      <c r="G1307">
        <f>VST1MSL!C1304</f>
        <v>15416.96</v>
      </c>
    </row>
    <row r="1308" spans="1:7">
      <c r="A1308" s="1">
        <f t="shared" si="20"/>
        <v>41835</v>
      </c>
      <c r="B1308" t="str">
        <f>VST1MISL!A1305</f>
        <v>15.07.2014</v>
      </c>
      <c r="C1308" t="str">
        <f>VST1MISL!B1305</f>
        <v>VST1MISL</v>
      </c>
      <c r="D1308">
        <f>VST1MISL!C1305</f>
        <v>28774.23</v>
      </c>
      <c r="E1308" t="str">
        <f>VST1MSL!A1305</f>
        <v>15.07.2014</v>
      </c>
      <c r="F1308" t="str">
        <f>VST1MSL!B1305</f>
        <v>VST1MSL</v>
      </c>
      <c r="G1308">
        <f>VST1MSL!C1305</f>
        <v>15582.42</v>
      </c>
    </row>
    <row r="1309" spans="1:7">
      <c r="A1309" s="1">
        <f t="shared" si="20"/>
        <v>41836</v>
      </c>
      <c r="B1309" t="str">
        <f>VST1MISL!A1306</f>
        <v>16.07.2014</v>
      </c>
      <c r="C1309" t="str">
        <f>VST1MISL!B1306</f>
        <v>VST1MISL</v>
      </c>
      <c r="D1309">
        <f>VST1MISL!C1306</f>
        <v>29274.93</v>
      </c>
      <c r="E1309" t="str">
        <f>VST1MSL!A1306</f>
        <v>16.07.2014</v>
      </c>
      <c r="F1309" t="str">
        <f>VST1MSL!B1306</f>
        <v>VST1MSL</v>
      </c>
      <c r="G1309">
        <f>VST1MSL!C1306</f>
        <v>15227.13</v>
      </c>
    </row>
    <row r="1310" spans="1:7">
      <c r="A1310" s="1">
        <f t="shared" si="20"/>
        <v>41837</v>
      </c>
      <c r="B1310" t="str">
        <f>VST1MISL!A1307</f>
        <v>17.07.2014</v>
      </c>
      <c r="C1310" t="str">
        <f>VST1MISL!B1307</f>
        <v>VST1MISL</v>
      </c>
      <c r="D1310">
        <f>VST1MISL!C1307</f>
        <v>27895.21</v>
      </c>
      <c r="E1310" t="str">
        <f>VST1MSL!A1307</f>
        <v>17.07.2014</v>
      </c>
      <c r="F1310" t="str">
        <f>VST1MSL!B1307</f>
        <v>VST1MSL</v>
      </c>
      <c r="G1310">
        <f>VST1MSL!C1307</f>
        <v>15890.24</v>
      </c>
    </row>
    <row r="1311" spans="1:7">
      <c r="A1311" s="1">
        <f t="shared" si="20"/>
        <v>41838</v>
      </c>
      <c r="B1311" t="str">
        <f>VST1MISL!A1308</f>
        <v>18.07.2014</v>
      </c>
      <c r="C1311" t="str">
        <f>VST1MISL!B1308</f>
        <v>VST1MISL</v>
      </c>
      <c r="D1311">
        <f>VST1MISL!C1308</f>
        <v>28123.13</v>
      </c>
      <c r="E1311" t="str">
        <f>VST1MSL!A1308</f>
        <v>18.07.2014</v>
      </c>
      <c r="F1311" t="str">
        <f>VST1MSL!B1308</f>
        <v>VST1MSL</v>
      </c>
      <c r="G1311">
        <f>VST1MSL!C1308</f>
        <v>15736.87</v>
      </c>
    </row>
    <row r="1312" spans="1:7">
      <c r="A1312" s="1">
        <f t="shared" si="20"/>
        <v>41841</v>
      </c>
      <c r="B1312" t="str">
        <f>VST1MISL!A1309</f>
        <v>21.07.2014</v>
      </c>
      <c r="C1312" t="str">
        <f>VST1MISL!B1309</f>
        <v>VST1MISL</v>
      </c>
      <c r="D1312">
        <f>VST1MISL!C1309</f>
        <v>27441.69</v>
      </c>
      <c r="E1312" t="str">
        <f>VST1MSL!A1309</f>
        <v>21.07.2014</v>
      </c>
      <c r="F1312" t="str">
        <f>VST1MSL!B1309</f>
        <v>VST1MSL</v>
      </c>
      <c r="G1312">
        <f>VST1MSL!C1309</f>
        <v>16134.53</v>
      </c>
    </row>
    <row r="1313" spans="1:7">
      <c r="A1313" s="1">
        <f t="shared" si="20"/>
        <v>41842</v>
      </c>
      <c r="B1313" t="str">
        <f>VST1MISL!A1310</f>
        <v>22.07.2014</v>
      </c>
      <c r="C1313" t="str">
        <f>VST1MISL!B1310</f>
        <v>VST1MISL</v>
      </c>
      <c r="D1313">
        <f>VST1MISL!C1310</f>
        <v>28289.58</v>
      </c>
      <c r="E1313" t="str">
        <f>VST1MSL!A1310</f>
        <v>22.07.2014</v>
      </c>
      <c r="F1313" t="str">
        <f>VST1MSL!B1310</f>
        <v>VST1MSL</v>
      </c>
      <c r="G1313">
        <f>VST1MSL!C1310</f>
        <v>15505.9</v>
      </c>
    </row>
    <row r="1314" spans="1:7">
      <c r="A1314" s="1">
        <f t="shared" si="20"/>
        <v>41843</v>
      </c>
      <c r="B1314" t="str">
        <f>VST1MISL!A1311</f>
        <v>23.07.2014</v>
      </c>
      <c r="C1314" t="str">
        <f>VST1MISL!B1311</f>
        <v>VST1MISL</v>
      </c>
      <c r="D1314">
        <f>VST1MISL!C1311</f>
        <v>28329.66</v>
      </c>
      <c r="E1314" t="str">
        <f>VST1MSL!A1311</f>
        <v>23.07.2014</v>
      </c>
      <c r="F1314" t="str">
        <f>VST1MSL!B1311</f>
        <v>VST1MSL</v>
      </c>
      <c r="G1314">
        <f>VST1MSL!C1311</f>
        <v>15470.93</v>
      </c>
    </row>
    <row r="1315" spans="1:7">
      <c r="A1315" s="1">
        <f t="shared" si="20"/>
        <v>41844</v>
      </c>
      <c r="B1315" t="str">
        <f>VST1MISL!A1312</f>
        <v>24.07.2014</v>
      </c>
      <c r="C1315" t="str">
        <f>VST1MISL!B1312</f>
        <v>VST1MISL</v>
      </c>
      <c r="D1315">
        <f>VST1MISL!C1312</f>
        <v>28332.5</v>
      </c>
      <c r="E1315" t="str">
        <f>VST1MSL!A1312</f>
        <v>24.07.2014</v>
      </c>
      <c r="F1315" t="str">
        <f>VST1MSL!B1312</f>
        <v>VST1MSL</v>
      </c>
      <c r="G1315">
        <f>VST1MSL!C1312</f>
        <v>15474.37</v>
      </c>
    </row>
    <row r="1316" spans="1:7">
      <c r="A1316" s="1">
        <f t="shared" si="20"/>
        <v>41845</v>
      </c>
      <c r="B1316" t="str">
        <f>VST1MISL!A1313</f>
        <v>25.07.2014</v>
      </c>
      <c r="C1316" t="str">
        <f>VST1MISL!B1313</f>
        <v>VST1MISL</v>
      </c>
      <c r="D1316">
        <f>VST1MISL!C1313</f>
        <v>27184.58</v>
      </c>
      <c r="E1316" t="str">
        <f>VST1MSL!A1313</f>
        <v>25.07.2014</v>
      </c>
      <c r="F1316" t="str">
        <f>VST1MSL!B1313</f>
        <v>VST1MSL</v>
      </c>
      <c r="G1316">
        <f>VST1MSL!C1313</f>
        <v>16012.88</v>
      </c>
    </row>
    <row r="1317" spans="1:7">
      <c r="A1317" s="1">
        <f t="shared" si="20"/>
        <v>41848</v>
      </c>
      <c r="B1317" t="str">
        <f>VST1MISL!A1314</f>
        <v>28.07.2014</v>
      </c>
      <c r="C1317" t="str">
        <f>VST1MISL!B1314</f>
        <v>VST1MISL</v>
      </c>
      <c r="D1317">
        <f>VST1MISL!C1314</f>
        <v>27393.3</v>
      </c>
      <c r="E1317" t="str">
        <f>VST1MSL!A1314</f>
        <v>28.07.2014</v>
      </c>
      <c r="F1317" t="str">
        <f>VST1MSL!B1314</f>
        <v>VST1MSL</v>
      </c>
      <c r="G1317">
        <f>VST1MSL!C1314</f>
        <v>15900.03</v>
      </c>
    </row>
    <row r="1318" spans="1:7">
      <c r="A1318" s="1">
        <f t="shared" si="20"/>
        <v>41849</v>
      </c>
      <c r="B1318" t="str">
        <f>VST1MISL!A1315</f>
        <v>29.07.2014</v>
      </c>
      <c r="C1318" t="str">
        <f>VST1MISL!B1315</f>
        <v>VST1MISL</v>
      </c>
      <c r="D1318">
        <f>VST1MISL!C1315</f>
        <v>27600.52</v>
      </c>
      <c r="E1318" t="str">
        <f>VST1MSL!A1315</f>
        <v>29.07.2014</v>
      </c>
      <c r="F1318" t="str">
        <f>VST1MSL!B1315</f>
        <v>VST1MSL</v>
      </c>
      <c r="G1318">
        <f>VST1MSL!C1315</f>
        <v>15708.65</v>
      </c>
    </row>
    <row r="1319" spans="1:7">
      <c r="A1319" s="1">
        <f t="shared" si="20"/>
        <v>41850</v>
      </c>
      <c r="B1319" t="str">
        <f>VST1MISL!A1316</f>
        <v>30.07.2014</v>
      </c>
      <c r="C1319" t="str">
        <f>VST1MISL!B1316</f>
        <v>VST1MISL</v>
      </c>
      <c r="D1319">
        <f>VST1MISL!C1316</f>
        <v>27201.75</v>
      </c>
      <c r="E1319" t="str">
        <f>VST1MSL!A1316</f>
        <v>30.07.2014</v>
      </c>
      <c r="F1319" t="str">
        <f>VST1MSL!B1316</f>
        <v>VST1MSL</v>
      </c>
      <c r="G1319">
        <f>VST1MSL!C1316</f>
        <v>15855.65</v>
      </c>
    </row>
    <row r="1320" spans="1:7">
      <c r="A1320" s="1">
        <f t="shared" si="20"/>
        <v>41851</v>
      </c>
      <c r="B1320" t="str">
        <f>VST1MISL!A1317</f>
        <v>31.07.2014</v>
      </c>
      <c r="C1320" t="str">
        <f>VST1MISL!B1317</f>
        <v>VST1MISL</v>
      </c>
      <c r="D1320">
        <f>VST1MISL!C1317</f>
        <v>25633.64</v>
      </c>
      <c r="E1320" t="str">
        <f>VST1MSL!A1317</f>
        <v>31.07.2014</v>
      </c>
      <c r="F1320" t="str">
        <f>VST1MSL!B1317</f>
        <v>VST1MSL</v>
      </c>
      <c r="G1320">
        <f>VST1MSL!C1317</f>
        <v>16765.599999999999</v>
      </c>
    </row>
    <row r="1321" spans="1:7">
      <c r="A1321" s="1">
        <f t="shared" si="20"/>
        <v>41852</v>
      </c>
      <c r="B1321" t="str">
        <f>VST1MISL!A1318</f>
        <v>01.08.2014</v>
      </c>
      <c r="C1321" t="str">
        <f>VST1MISL!B1318</f>
        <v>VST1MISL</v>
      </c>
      <c r="D1321">
        <f>VST1MISL!C1318</f>
        <v>24876.22</v>
      </c>
      <c r="E1321" t="str">
        <f>VST1MSL!A1318</f>
        <v>01.08.2014</v>
      </c>
      <c r="F1321" t="str">
        <f>VST1MSL!B1318</f>
        <v>VST1MSL</v>
      </c>
      <c r="G1321">
        <f>VST1MSL!C1318</f>
        <v>17380.099999999999</v>
      </c>
    </row>
    <row r="1322" spans="1:7">
      <c r="A1322" s="1">
        <f t="shared" si="20"/>
        <v>41855</v>
      </c>
      <c r="B1322" t="str">
        <f>VST1MISL!A1319</f>
        <v>04.08.2014</v>
      </c>
      <c r="C1322" t="str">
        <f>VST1MISL!B1319</f>
        <v>VST1MISL</v>
      </c>
      <c r="D1322">
        <f>VST1MISL!C1319</f>
        <v>24881.360000000001</v>
      </c>
      <c r="E1322" t="str">
        <f>VST1MSL!A1319</f>
        <v>04.08.2014</v>
      </c>
      <c r="F1322" t="str">
        <f>VST1MSL!B1319</f>
        <v>VST1MSL</v>
      </c>
      <c r="G1322">
        <f>VST1MSL!C1319</f>
        <v>17344.439999999999</v>
      </c>
    </row>
    <row r="1323" spans="1:7">
      <c r="A1323" s="1">
        <f t="shared" si="20"/>
        <v>41856</v>
      </c>
      <c r="B1323" t="str">
        <f>VST1MISL!A1320</f>
        <v>05.08.2014</v>
      </c>
      <c r="C1323" t="str">
        <f>VST1MISL!B1320</f>
        <v>VST1MISL</v>
      </c>
      <c r="D1323">
        <f>VST1MISL!C1320</f>
        <v>25321.05</v>
      </c>
      <c r="E1323" t="str">
        <f>VST1MSL!A1320</f>
        <v>05.08.2014</v>
      </c>
      <c r="F1323" t="str">
        <f>VST1MSL!B1320</f>
        <v>VST1MSL</v>
      </c>
      <c r="G1323">
        <f>VST1MSL!C1320</f>
        <v>16904.79</v>
      </c>
    </row>
    <row r="1324" spans="1:7">
      <c r="A1324" s="1">
        <f t="shared" si="20"/>
        <v>41857</v>
      </c>
      <c r="B1324" t="str">
        <f>VST1MISL!A1321</f>
        <v>06.08.2014</v>
      </c>
      <c r="C1324" t="str">
        <f>VST1MISL!B1321</f>
        <v>VST1MISL</v>
      </c>
      <c r="D1324">
        <f>VST1MISL!C1321</f>
        <v>24938.66</v>
      </c>
      <c r="E1324" t="str">
        <f>VST1MSL!A1321</f>
        <v>06.08.2014</v>
      </c>
      <c r="F1324" t="str">
        <f>VST1MSL!B1321</f>
        <v>VST1MSL</v>
      </c>
      <c r="G1324">
        <f>VST1MSL!C1321</f>
        <v>17122.28</v>
      </c>
    </row>
    <row r="1325" spans="1:7">
      <c r="A1325" s="1">
        <f t="shared" si="20"/>
        <v>41858</v>
      </c>
      <c r="B1325" t="str">
        <f>VST1MISL!A1322</f>
        <v>07.08.2014</v>
      </c>
      <c r="C1325" t="str">
        <f>VST1MISL!B1322</f>
        <v>VST1MISL</v>
      </c>
      <c r="D1325">
        <f>VST1MISL!C1322</f>
        <v>24325.39</v>
      </c>
      <c r="E1325" t="str">
        <f>VST1MSL!A1322</f>
        <v>07.08.2014</v>
      </c>
      <c r="F1325" t="str">
        <f>VST1MSL!B1322</f>
        <v>VST1MSL</v>
      </c>
      <c r="G1325">
        <f>VST1MSL!C1322</f>
        <v>17527.21</v>
      </c>
    </row>
    <row r="1326" spans="1:7">
      <c r="A1326" s="1">
        <f t="shared" si="20"/>
        <v>41859</v>
      </c>
      <c r="B1326" t="str">
        <f>VST1MISL!A1323</f>
        <v>08.08.2014</v>
      </c>
      <c r="C1326" t="str">
        <f>VST1MISL!B1323</f>
        <v>VST1MISL</v>
      </c>
      <c r="D1326">
        <f>VST1MISL!C1323</f>
        <v>23502.93</v>
      </c>
      <c r="E1326" t="str">
        <f>VST1MSL!A1323</f>
        <v>08.08.2014</v>
      </c>
      <c r="F1326" t="str">
        <f>VST1MSL!B1323</f>
        <v>VST1MSL</v>
      </c>
      <c r="G1326">
        <f>VST1MSL!C1323</f>
        <v>18281.66</v>
      </c>
    </row>
    <row r="1327" spans="1:7">
      <c r="A1327" s="1">
        <f t="shared" si="20"/>
        <v>41862</v>
      </c>
      <c r="B1327" t="str">
        <f>VST1MISL!A1324</f>
        <v>11.08.2014</v>
      </c>
      <c r="C1327" t="str">
        <f>VST1MISL!B1324</f>
        <v>VST1MISL</v>
      </c>
      <c r="D1327">
        <f>VST1MISL!C1324</f>
        <v>24839.81</v>
      </c>
      <c r="E1327" t="str">
        <f>VST1MSL!A1324</f>
        <v>11.08.2014</v>
      </c>
      <c r="F1327" t="str">
        <f>VST1MSL!B1324</f>
        <v>VST1MSL</v>
      </c>
      <c r="G1327">
        <f>VST1MSL!C1324</f>
        <v>17162.939999999999</v>
      </c>
    </row>
    <row r="1328" spans="1:7">
      <c r="A1328" s="1">
        <f t="shared" si="20"/>
        <v>41863</v>
      </c>
      <c r="B1328" t="str">
        <f>VST1MISL!A1325</f>
        <v>12.08.2014</v>
      </c>
      <c r="C1328" t="str">
        <f>VST1MISL!B1325</f>
        <v>VST1MISL</v>
      </c>
      <c r="D1328">
        <f>VST1MISL!C1325</f>
        <v>24554.81</v>
      </c>
      <c r="E1328" t="str">
        <f>VST1MSL!A1325</f>
        <v>12.08.2014</v>
      </c>
      <c r="F1328" t="str">
        <f>VST1MSL!B1325</f>
        <v>VST1MSL</v>
      </c>
      <c r="G1328">
        <f>VST1MSL!C1325</f>
        <v>17277.53</v>
      </c>
    </row>
    <row r="1329" spans="1:7">
      <c r="A1329" s="1">
        <f t="shared" si="20"/>
        <v>41864</v>
      </c>
      <c r="B1329" t="str">
        <f>VST1MISL!A1326</f>
        <v>13.08.2014</v>
      </c>
      <c r="C1329" t="str">
        <f>VST1MISL!B1326</f>
        <v>VST1MISL</v>
      </c>
      <c r="D1329">
        <f>VST1MISL!C1326</f>
        <v>25605.13</v>
      </c>
      <c r="E1329" t="str">
        <f>VST1MSL!A1326</f>
        <v>13.08.2014</v>
      </c>
      <c r="F1329" t="str">
        <f>VST1MSL!B1326</f>
        <v>VST1MSL</v>
      </c>
      <c r="G1329">
        <f>VST1MSL!C1326</f>
        <v>16587.86</v>
      </c>
    </row>
    <row r="1330" spans="1:7">
      <c r="A1330" s="1">
        <f t="shared" si="20"/>
        <v>41865</v>
      </c>
      <c r="B1330" t="str">
        <f>VST1MISL!A1327</f>
        <v>14.08.2014</v>
      </c>
      <c r="C1330" t="str">
        <f>VST1MISL!B1327</f>
        <v>VST1MISL</v>
      </c>
      <c r="D1330">
        <f>VST1MISL!C1327</f>
        <v>26140.65</v>
      </c>
      <c r="E1330" t="str">
        <f>VST1MSL!A1327</f>
        <v>14.08.2014</v>
      </c>
      <c r="F1330" t="str">
        <f>VST1MSL!B1327</f>
        <v>VST1MSL</v>
      </c>
      <c r="G1330">
        <f>VST1MSL!C1327</f>
        <v>16234.74</v>
      </c>
    </row>
    <row r="1331" spans="1:7">
      <c r="A1331" s="1">
        <f t="shared" si="20"/>
        <v>41866</v>
      </c>
      <c r="B1331" t="str">
        <f>VST1MISL!A1328</f>
        <v>15.08.2014</v>
      </c>
      <c r="C1331" t="str">
        <f>VST1MISL!B1328</f>
        <v>VST1MISL</v>
      </c>
      <c r="D1331">
        <f>VST1MISL!C1328</f>
        <v>25225.38</v>
      </c>
      <c r="E1331" t="str">
        <f>VST1MSL!A1328</f>
        <v>15.08.2014</v>
      </c>
      <c r="F1331" t="str">
        <f>VST1MSL!B1328</f>
        <v>VST1MSL</v>
      </c>
      <c r="G1331">
        <f>VST1MSL!C1328</f>
        <v>16800.43</v>
      </c>
    </row>
    <row r="1332" spans="1:7">
      <c r="A1332" s="1">
        <f t="shared" si="20"/>
        <v>41869</v>
      </c>
      <c r="B1332" t="str">
        <f>VST1MISL!A1329</f>
        <v>18.08.2014</v>
      </c>
      <c r="C1332" t="str">
        <f>VST1MISL!B1329</f>
        <v>VST1MISL</v>
      </c>
      <c r="D1332">
        <f>VST1MISL!C1329</f>
        <v>26534.58</v>
      </c>
      <c r="E1332" t="str">
        <f>VST1MSL!A1329</f>
        <v>18.08.2014</v>
      </c>
      <c r="F1332" t="str">
        <f>VST1MSL!B1329</f>
        <v>VST1MSL</v>
      </c>
      <c r="G1332">
        <f>VST1MSL!C1329</f>
        <v>15873.39</v>
      </c>
    </row>
    <row r="1333" spans="1:7">
      <c r="A1333" s="1">
        <f t="shared" si="20"/>
        <v>41870</v>
      </c>
      <c r="B1333" t="str">
        <f>VST1MISL!A1330</f>
        <v>19.08.2014</v>
      </c>
      <c r="C1333" t="str">
        <f>VST1MISL!B1330</f>
        <v>VST1MISL</v>
      </c>
      <c r="D1333">
        <f>VST1MISL!C1330</f>
        <v>26650.11</v>
      </c>
      <c r="E1333" t="str">
        <f>VST1MSL!A1330</f>
        <v>19.08.2014</v>
      </c>
      <c r="F1333" t="str">
        <f>VST1MSL!B1330</f>
        <v>VST1MSL</v>
      </c>
      <c r="G1333">
        <f>VST1MSL!C1330</f>
        <v>15692.73</v>
      </c>
    </row>
    <row r="1334" spans="1:7">
      <c r="A1334" s="1">
        <f t="shared" si="20"/>
        <v>41871</v>
      </c>
      <c r="B1334" t="str">
        <f>VST1MISL!A1331</f>
        <v>20.08.2014</v>
      </c>
      <c r="C1334" t="str">
        <f>VST1MISL!B1331</f>
        <v>VST1MISL</v>
      </c>
      <c r="D1334">
        <f>VST1MISL!C1331</f>
        <v>26424.14</v>
      </c>
      <c r="E1334" t="str">
        <f>VST1MSL!A1331</f>
        <v>20.08.2014</v>
      </c>
      <c r="F1334" t="str">
        <f>VST1MSL!B1331</f>
        <v>VST1MSL</v>
      </c>
      <c r="G1334">
        <f>VST1MSL!C1331</f>
        <v>15744.36</v>
      </c>
    </row>
    <row r="1335" spans="1:7">
      <c r="A1335" s="1">
        <f t="shared" si="20"/>
        <v>41872</v>
      </c>
      <c r="B1335" t="str">
        <f>VST1MISL!A1332</f>
        <v>21.08.2014</v>
      </c>
      <c r="C1335" t="str">
        <f>VST1MISL!B1332</f>
        <v>VST1MISL</v>
      </c>
      <c r="D1335">
        <f>VST1MISL!C1332</f>
        <v>26870.34</v>
      </c>
      <c r="E1335" t="str">
        <f>VST1MSL!A1332</f>
        <v>21.08.2014</v>
      </c>
      <c r="F1335" t="str">
        <f>VST1MSL!B1332</f>
        <v>VST1MSL</v>
      </c>
      <c r="G1335">
        <f>VST1MSL!C1332</f>
        <v>15468.55</v>
      </c>
    </row>
    <row r="1336" spans="1:7">
      <c r="A1336" s="1">
        <f t="shared" si="20"/>
        <v>41873</v>
      </c>
      <c r="B1336" t="str">
        <f>VST1MISL!A1333</f>
        <v>22.08.2014</v>
      </c>
      <c r="C1336" t="str">
        <f>VST1MISL!B1333</f>
        <v>VST1MISL</v>
      </c>
      <c r="D1336">
        <f>VST1MISL!C1333</f>
        <v>26441.48</v>
      </c>
      <c r="E1336" t="str">
        <f>VST1MSL!A1333</f>
        <v>22.08.2014</v>
      </c>
      <c r="F1336" t="str">
        <f>VST1MSL!B1333</f>
        <v>VST1MSL</v>
      </c>
      <c r="G1336">
        <f>VST1MSL!C1333</f>
        <v>15583.65</v>
      </c>
    </row>
    <row r="1337" spans="1:7">
      <c r="A1337" s="1">
        <f t="shared" si="20"/>
        <v>41876</v>
      </c>
      <c r="B1337" t="str">
        <f>VST1MISL!A1334</f>
        <v>25.08.2014</v>
      </c>
      <c r="C1337" t="str">
        <f>VST1MISL!B1334</f>
        <v>VST1MISL</v>
      </c>
      <c r="D1337">
        <f>VST1MISL!C1334</f>
        <v>27165.51</v>
      </c>
      <c r="E1337" t="str">
        <f>VST1MSL!A1334</f>
        <v>25.08.2014</v>
      </c>
      <c r="F1337" t="str">
        <f>VST1MSL!B1334</f>
        <v>VST1MSL</v>
      </c>
      <c r="G1337">
        <f>VST1MSL!C1334</f>
        <v>15071.67</v>
      </c>
    </row>
    <row r="1338" spans="1:7">
      <c r="A1338" s="1">
        <f t="shared" si="20"/>
        <v>41877</v>
      </c>
      <c r="B1338" t="str">
        <f>VST1MISL!A1335</f>
        <v>26.08.2014</v>
      </c>
      <c r="C1338" t="str">
        <f>VST1MISL!B1335</f>
        <v>VST1MISL</v>
      </c>
      <c r="D1338">
        <f>VST1MISL!C1335</f>
        <v>27315.65</v>
      </c>
      <c r="E1338" t="str">
        <f>VST1MSL!A1335</f>
        <v>26.08.2014</v>
      </c>
      <c r="F1338" t="str">
        <f>VST1MSL!B1335</f>
        <v>VST1MSL</v>
      </c>
      <c r="G1338">
        <f>VST1MSL!C1335</f>
        <v>14990.84</v>
      </c>
    </row>
    <row r="1339" spans="1:7">
      <c r="A1339" s="1">
        <f t="shared" si="20"/>
        <v>41878</v>
      </c>
      <c r="B1339" t="str">
        <f>VST1MISL!A1336</f>
        <v>27.08.2014</v>
      </c>
      <c r="C1339" t="str">
        <f>VST1MISL!B1336</f>
        <v>VST1MISL</v>
      </c>
      <c r="D1339">
        <f>VST1MISL!C1336</f>
        <v>27091.06</v>
      </c>
      <c r="E1339" t="str">
        <f>VST1MSL!A1336</f>
        <v>27.08.2014</v>
      </c>
      <c r="F1339" t="str">
        <f>VST1MSL!B1336</f>
        <v>VST1MSL</v>
      </c>
      <c r="G1339">
        <f>VST1MSL!C1336</f>
        <v>15106.1</v>
      </c>
    </row>
    <row r="1340" spans="1:7">
      <c r="A1340" s="1">
        <f t="shared" si="20"/>
        <v>41879</v>
      </c>
      <c r="B1340" t="str">
        <f>VST1MISL!A1337</f>
        <v>28.08.2014</v>
      </c>
      <c r="C1340" t="str">
        <f>VST1MISL!B1337</f>
        <v>VST1MISL</v>
      </c>
      <c r="D1340">
        <f>VST1MISL!C1337</f>
        <v>25909.200000000001</v>
      </c>
      <c r="E1340" t="str">
        <f>VST1MSL!A1337</f>
        <v>28.08.2014</v>
      </c>
      <c r="F1340" t="str">
        <f>VST1MSL!B1337</f>
        <v>VST1MSL</v>
      </c>
      <c r="G1340">
        <f>VST1MSL!C1337</f>
        <v>15695.49</v>
      </c>
    </row>
    <row r="1341" spans="1:7">
      <c r="A1341" s="1">
        <f t="shared" si="20"/>
        <v>41880</v>
      </c>
      <c r="B1341" t="str">
        <f>VST1MISL!A1338</f>
        <v>29.08.2014</v>
      </c>
      <c r="C1341" t="str">
        <f>VST1MISL!B1338</f>
        <v>VST1MISL</v>
      </c>
      <c r="D1341">
        <f>VST1MISL!C1338</f>
        <v>25523.57</v>
      </c>
      <c r="E1341" t="str">
        <f>VST1MSL!A1338</f>
        <v>29.08.2014</v>
      </c>
      <c r="F1341" t="str">
        <f>VST1MSL!B1338</f>
        <v>VST1MSL</v>
      </c>
      <c r="G1341">
        <f>VST1MSL!C1338</f>
        <v>15911.46</v>
      </c>
    </row>
    <row r="1342" spans="1:7">
      <c r="A1342" s="1">
        <f t="shared" si="20"/>
        <v>41883</v>
      </c>
      <c r="B1342" t="str">
        <f>VST1MISL!A1339</f>
        <v>01.09.2014</v>
      </c>
      <c r="C1342" t="str">
        <f>VST1MISL!B1339</f>
        <v>VST1MISL</v>
      </c>
      <c r="D1342">
        <f>VST1MISL!C1339</f>
        <v>25199.53</v>
      </c>
      <c r="E1342" t="str">
        <f>VST1MSL!A1339</f>
        <v>01.09.2014</v>
      </c>
      <c r="F1342" t="str">
        <f>VST1MSL!B1339</f>
        <v>VST1MSL</v>
      </c>
      <c r="G1342">
        <f>VST1MSL!C1339</f>
        <v>16024.36</v>
      </c>
    </row>
    <row r="1343" spans="1:7">
      <c r="A1343" s="1">
        <f t="shared" si="20"/>
        <v>41884</v>
      </c>
      <c r="B1343" t="str">
        <f>VST1MISL!A1340</f>
        <v>02.09.2014</v>
      </c>
      <c r="C1343" t="str">
        <f>VST1MISL!B1340</f>
        <v>VST1MISL</v>
      </c>
      <c r="D1343">
        <f>VST1MISL!C1340</f>
        <v>25277.66</v>
      </c>
      <c r="E1343" t="str">
        <f>VST1MSL!A1340</f>
        <v>02.09.2014</v>
      </c>
      <c r="F1343" t="str">
        <f>VST1MSL!B1340</f>
        <v>VST1MSL</v>
      </c>
      <c r="G1343">
        <f>VST1MSL!C1340</f>
        <v>15934.82</v>
      </c>
    </row>
    <row r="1344" spans="1:7">
      <c r="A1344" s="1">
        <f t="shared" si="20"/>
        <v>41885</v>
      </c>
      <c r="B1344" t="str">
        <f>VST1MISL!A1341</f>
        <v>03.09.2014</v>
      </c>
      <c r="C1344" t="str">
        <f>VST1MISL!B1341</f>
        <v>VST1MISL</v>
      </c>
      <c r="D1344">
        <f>VST1MISL!C1341</f>
        <v>25944.38</v>
      </c>
      <c r="E1344" t="str">
        <f>VST1MSL!A1341</f>
        <v>03.09.2014</v>
      </c>
      <c r="F1344" t="str">
        <f>VST1MSL!B1341</f>
        <v>VST1MSL</v>
      </c>
      <c r="G1344">
        <f>VST1MSL!C1341</f>
        <v>15546.34</v>
      </c>
    </row>
    <row r="1345" spans="1:7">
      <c r="A1345" s="1">
        <f t="shared" si="20"/>
        <v>41886</v>
      </c>
      <c r="B1345" t="str">
        <f>VST1MISL!A1342</f>
        <v>04.09.2014</v>
      </c>
      <c r="C1345" t="str">
        <f>VST1MISL!B1342</f>
        <v>VST1MISL</v>
      </c>
      <c r="D1345">
        <f>VST1MISL!C1342</f>
        <v>26648.23</v>
      </c>
      <c r="E1345" t="str">
        <f>VST1MSL!A1342</f>
        <v>04.09.2014</v>
      </c>
      <c r="F1345" t="str">
        <f>VST1MSL!B1342</f>
        <v>VST1MSL</v>
      </c>
      <c r="G1345">
        <f>VST1MSL!C1342</f>
        <v>14715.09</v>
      </c>
    </row>
    <row r="1346" spans="1:7">
      <c r="A1346" s="1">
        <f t="shared" si="20"/>
        <v>41887</v>
      </c>
      <c r="B1346" t="str">
        <f>VST1MISL!A1343</f>
        <v>05.09.2014</v>
      </c>
      <c r="C1346" t="str">
        <f>VST1MISL!B1343</f>
        <v>VST1MISL</v>
      </c>
      <c r="D1346">
        <f>VST1MISL!C1343</f>
        <v>26673.759999999998</v>
      </c>
      <c r="E1346" t="str">
        <f>VST1MSL!A1343</f>
        <v>05.09.2014</v>
      </c>
      <c r="F1346" t="str">
        <f>VST1MSL!B1343</f>
        <v>VST1MSL</v>
      </c>
      <c r="G1346">
        <f>VST1MSL!C1343</f>
        <v>14676.21</v>
      </c>
    </row>
    <row r="1347" spans="1:7">
      <c r="A1347" s="1">
        <f t="shared" si="20"/>
        <v>41890</v>
      </c>
      <c r="B1347" t="str">
        <f>VST1MISL!A1344</f>
        <v>08.09.2014</v>
      </c>
      <c r="C1347" t="str">
        <f>VST1MISL!B1344</f>
        <v>VST1MISL</v>
      </c>
      <c r="D1347">
        <f>VST1MISL!C1344</f>
        <v>26503.88</v>
      </c>
      <c r="E1347" t="str">
        <f>VST1MSL!A1344</f>
        <v>08.09.2014</v>
      </c>
      <c r="F1347" t="str">
        <f>VST1MSL!B1344</f>
        <v>VST1MSL</v>
      </c>
      <c r="G1347">
        <f>VST1MSL!C1344</f>
        <v>14740.84</v>
      </c>
    </row>
    <row r="1348" spans="1:7">
      <c r="A1348" s="1">
        <f t="shared" si="20"/>
        <v>41891</v>
      </c>
      <c r="B1348" t="str">
        <f>VST1MISL!A1345</f>
        <v>09.09.2014</v>
      </c>
      <c r="C1348" t="str">
        <f>VST1MISL!B1345</f>
        <v>VST1MISL</v>
      </c>
      <c r="D1348">
        <f>VST1MISL!C1345</f>
        <v>26098.38</v>
      </c>
      <c r="E1348" t="str">
        <f>VST1MSL!A1345</f>
        <v>09.09.2014</v>
      </c>
      <c r="F1348" t="str">
        <f>VST1MSL!B1345</f>
        <v>VST1MSL</v>
      </c>
      <c r="G1348">
        <f>VST1MSL!C1345</f>
        <v>14882.57</v>
      </c>
    </row>
    <row r="1349" spans="1:7">
      <c r="A1349" s="1">
        <f t="shared" si="20"/>
        <v>41892</v>
      </c>
      <c r="B1349" t="str">
        <f>VST1MISL!A1346</f>
        <v>10.09.2014</v>
      </c>
      <c r="C1349" t="str">
        <f>VST1MISL!B1346</f>
        <v>VST1MISL</v>
      </c>
      <c r="D1349">
        <f>VST1MISL!C1346</f>
        <v>25783.81</v>
      </c>
      <c r="E1349" t="str">
        <f>VST1MSL!A1346</f>
        <v>10.09.2014</v>
      </c>
      <c r="F1349" t="str">
        <f>VST1MSL!B1346</f>
        <v>VST1MSL</v>
      </c>
      <c r="G1349">
        <f>VST1MSL!C1346</f>
        <v>15062.59</v>
      </c>
    </row>
    <row r="1350" spans="1:7">
      <c r="A1350" s="1">
        <f t="shared" ref="A1350:A1413" si="21">DATE(RIGHT(B1350,4),MID(B1350,4,2),LEFT(B1350,2))</f>
        <v>41893</v>
      </c>
      <c r="B1350" t="str">
        <f>VST1MISL!A1347</f>
        <v>11.09.2014</v>
      </c>
      <c r="C1350" t="str">
        <f>VST1MISL!B1347</f>
        <v>VST1MISL</v>
      </c>
      <c r="D1350">
        <f>VST1MISL!C1347</f>
        <v>25784.41</v>
      </c>
      <c r="E1350" t="str">
        <f>VST1MSL!A1347</f>
        <v>11.09.2014</v>
      </c>
      <c r="F1350" t="str">
        <f>VST1MSL!B1347</f>
        <v>VST1MSL</v>
      </c>
      <c r="G1350">
        <f>VST1MSL!C1347</f>
        <v>15115.16</v>
      </c>
    </row>
    <row r="1351" spans="1:7">
      <c r="A1351" s="1">
        <f t="shared" si="21"/>
        <v>41894</v>
      </c>
      <c r="B1351" t="str">
        <f>VST1MISL!A1348</f>
        <v>12.09.2014</v>
      </c>
      <c r="C1351" t="str">
        <f>VST1MISL!B1348</f>
        <v>VST1MISL</v>
      </c>
      <c r="D1351">
        <f>VST1MISL!C1348</f>
        <v>26336.57</v>
      </c>
      <c r="E1351" t="str">
        <f>VST1MSL!A1348</f>
        <v>12.09.2014</v>
      </c>
      <c r="F1351" t="str">
        <f>VST1MSL!B1348</f>
        <v>VST1MSL</v>
      </c>
      <c r="G1351">
        <f>VST1MSL!C1348</f>
        <v>14779.47</v>
      </c>
    </row>
    <row r="1352" spans="1:7">
      <c r="A1352" s="1">
        <f t="shared" si="21"/>
        <v>41897</v>
      </c>
      <c r="B1352" t="str">
        <f>VST1MISL!A1349</f>
        <v>15.09.2014</v>
      </c>
      <c r="C1352" t="str">
        <f>VST1MISL!B1349</f>
        <v>VST1MISL</v>
      </c>
      <c r="D1352">
        <f>VST1MISL!C1349</f>
        <v>25617.99</v>
      </c>
      <c r="E1352" t="str">
        <f>VST1MSL!A1349</f>
        <v>15.09.2014</v>
      </c>
      <c r="F1352" t="str">
        <f>VST1MSL!B1349</f>
        <v>VST1MSL</v>
      </c>
      <c r="G1352">
        <f>VST1MSL!C1349</f>
        <v>15180.55</v>
      </c>
    </row>
    <row r="1353" spans="1:7">
      <c r="A1353" s="1">
        <f t="shared" si="21"/>
        <v>41898</v>
      </c>
      <c r="B1353" t="str">
        <f>VST1MISL!A1350</f>
        <v>16.09.2014</v>
      </c>
      <c r="C1353" t="str">
        <f>VST1MISL!B1350</f>
        <v>VST1MISL</v>
      </c>
      <c r="D1353">
        <f>VST1MISL!C1350</f>
        <v>25361.52</v>
      </c>
      <c r="E1353" t="str">
        <f>VST1MSL!A1350</f>
        <v>16.09.2014</v>
      </c>
      <c r="F1353" t="str">
        <f>VST1MSL!B1350</f>
        <v>VST1MSL</v>
      </c>
      <c r="G1353">
        <f>VST1MSL!C1350</f>
        <v>15336.51</v>
      </c>
    </row>
    <row r="1354" spans="1:7">
      <c r="A1354" s="1">
        <f t="shared" si="21"/>
        <v>41899</v>
      </c>
      <c r="B1354" t="str">
        <f>VST1MISL!A1351</f>
        <v>17.09.2014</v>
      </c>
      <c r="C1354" t="str">
        <f>VST1MISL!B1351</f>
        <v>VST1MISL</v>
      </c>
      <c r="D1354">
        <f>VST1MISL!C1351</f>
        <v>26211.33</v>
      </c>
      <c r="E1354" t="str">
        <f>VST1MSL!A1351</f>
        <v>17.09.2014</v>
      </c>
      <c r="F1354" t="str">
        <f>VST1MSL!B1351</f>
        <v>VST1MSL</v>
      </c>
      <c r="G1354">
        <f>VST1MSL!C1351</f>
        <v>14857.97</v>
      </c>
    </row>
    <row r="1355" spans="1:7">
      <c r="A1355" s="1">
        <f t="shared" si="21"/>
        <v>41900</v>
      </c>
      <c r="B1355" t="str">
        <f>VST1MISL!A1352</f>
        <v>18.09.2014</v>
      </c>
      <c r="C1355" t="str">
        <f>VST1MISL!B1352</f>
        <v>VST1MISL</v>
      </c>
      <c r="D1355">
        <f>VST1MISL!C1352</f>
        <v>26498.44</v>
      </c>
      <c r="E1355" t="str">
        <f>VST1MSL!A1352</f>
        <v>18.09.2014</v>
      </c>
      <c r="F1355" t="str">
        <f>VST1MSL!B1352</f>
        <v>VST1MSL</v>
      </c>
      <c r="G1355">
        <f>VST1MSL!C1352</f>
        <v>14604.48</v>
      </c>
    </row>
    <row r="1356" spans="1:7">
      <c r="A1356" s="1">
        <f t="shared" si="21"/>
        <v>41901</v>
      </c>
      <c r="B1356" t="str">
        <f>VST1MISL!A1353</f>
        <v>19.09.2014</v>
      </c>
      <c r="C1356" t="str">
        <f>VST1MISL!B1353</f>
        <v>VST1MISL</v>
      </c>
      <c r="D1356">
        <f>VST1MISL!C1353</f>
        <v>27157.49</v>
      </c>
      <c r="E1356" t="str">
        <f>VST1MSL!A1353</f>
        <v>19.09.2014</v>
      </c>
      <c r="F1356" t="str">
        <f>VST1MSL!B1353</f>
        <v>VST1MSL</v>
      </c>
      <c r="G1356">
        <f>VST1MSL!C1353</f>
        <v>14053.95</v>
      </c>
    </row>
    <row r="1357" spans="1:7">
      <c r="A1357" s="1">
        <f t="shared" si="21"/>
        <v>41904</v>
      </c>
      <c r="B1357" t="str">
        <f>VST1MISL!A1354</f>
        <v>22.09.2014</v>
      </c>
      <c r="C1357" t="str">
        <f>VST1MISL!B1354</f>
        <v>VST1MISL</v>
      </c>
      <c r="D1357">
        <f>VST1MISL!C1354</f>
        <v>26633.9</v>
      </c>
      <c r="E1357" t="str">
        <f>VST1MSL!A1354</f>
        <v>22.09.2014</v>
      </c>
      <c r="F1357" t="str">
        <f>VST1MSL!B1354</f>
        <v>VST1MSL</v>
      </c>
      <c r="G1357">
        <f>VST1MSL!C1354</f>
        <v>14282.64</v>
      </c>
    </row>
    <row r="1358" spans="1:7">
      <c r="A1358" s="1">
        <f t="shared" si="21"/>
        <v>41905</v>
      </c>
      <c r="B1358" t="str">
        <f>VST1MISL!A1355</f>
        <v>23.09.2014</v>
      </c>
      <c r="C1358" t="str">
        <f>VST1MISL!B1355</f>
        <v>VST1MISL</v>
      </c>
      <c r="D1358">
        <f>VST1MISL!C1355</f>
        <v>25483.06</v>
      </c>
      <c r="E1358" t="str">
        <f>VST1MSL!A1355</f>
        <v>23.09.2014</v>
      </c>
      <c r="F1358" t="str">
        <f>VST1MSL!B1355</f>
        <v>VST1MSL</v>
      </c>
      <c r="G1358">
        <f>VST1MSL!C1355</f>
        <v>14985.44</v>
      </c>
    </row>
    <row r="1359" spans="1:7">
      <c r="A1359" s="1">
        <f t="shared" si="21"/>
        <v>41906</v>
      </c>
      <c r="B1359" t="str">
        <f>VST1MISL!A1356</f>
        <v>24.09.2014</v>
      </c>
      <c r="C1359" t="str">
        <f>VST1MISL!B1356</f>
        <v>VST1MISL</v>
      </c>
      <c r="D1359">
        <f>VST1MISL!C1356</f>
        <v>26018.93</v>
      </c>
      <c r="E1359" t="str">
        <f>VST1MSL!A1356</f>
        <v>24.09.2014</v>
      </c>
      <c r="F1359" t="str">
        <f>VST1MSL!B1356</f>
        <v>VST1MSL</v>
      </c>
      <c r="G1359">
        <f>VST1MSL!C1356</f>
        <v>14515.27</v>
      </c>
    </row>
    <row r="1360" spans="1:7">
      <c r="A1360" s="1">
        <f t="shared" si="21"/>
        <v>41907</v>
      </c>
      <c r="B1360" t="str">
        <f>VST1MISL!A1357</f>
        <v>25.09.2014</v>
      </c>
      <c r="C1360" t="str">
        <f>VST1MISL!B1357</f>
        <v>VST1MISL</v>
      </c>
      <c r="D1360">
        <f>VST1MISL!C1357</f>
        <v>25136.53</v>
      </c>
      <c r="E1360" t="str">
        <f>VST1MSL!A1357</f>
        <v>25.09.2014</v>
      </c>
      <c r="F1360" t="str">
        <f>VST1MSL!B1357</f>
        <v>VST1MSL</v>
      </c>
      <c r="G1360">
        <f>VST1MSL!C1357</f>
        <v>14885.49</v>
      </c>
    </row>
    <row r="1361" spans="1:7">
      <c r="A1361" s="1">
        <f t="shared" si="21"/>
        <v>41908</v>
      </c>
      <c r="B1361" t="str">
        <f>VST1MISL!A1358</f>
        <v>26.09.2014</v>
      </c>
      <c r="C1361" t="str">
        <f>VST1MISL!B1358</f>
        <v>VST1MISL</v>
      </c>
      <c r="D1361">
        <f>VST1MISL!C1358</f>
        <v>24761.21</v>
      </c>
      <c r="E1361" t="str">
        <f>VST1MSL!A1358</f>
        <v>26.09.2014</v>
      </c>
      <c r="F1361" t="str">
        <f>VST1MSL!B1358</f>
        <v>VST1MSL</v>
      </c>
      <c r="G1361">
        <f>VST1MSL!C1358</f>
        <v>14980.43</v>
      </c>
    </row>
    <row r="1362" spans="1:7">
      <c r="A1362" s="1">
        <f t="shared" si="21"/>
        <v>41911</v>
      </c>
      <c r="B1362" t="str">
        <f>VST1MISL!A1359</f>
        <v>29.09.2014</v>
      </c>
      <c r="C1362" t="str">
        <f>VST1MISL!B1359</f>
        <v>VST1MISL</v>
      </c>
      <c r="D1362">
        <f>VST1MISL!C1359</f>
        <v>24368.03</v>
      </c>
      <c r="E1362" t="str">
        <f>VST1MSL!A1359</f>
        <v>29.09.2014</v>
      </c>
      <c r="F1362" t="str">
        <f>VST1MSL!B1359</f>
        <v>VST1MSL</v>
      </c>
      <c r="G1362">
        <f>VST1MSL!C1359</f>
        <v>15188.85</v>
      </c>
    </row>
    <row r="1363" spans="1:7">
      <c r="A1363" s="1">
        <f t="shared" si="21"/>
        <v>41912</v>
      </c>
      <c r="B1363" t="str">
        <f>VST1MISL!A1360</f>
        <v>30.09.2014</v>
      </c>
      <c r="C1363" t="str">
        <f>VST1MISL!B1360</f>
        <v>VST1MISL</v>
      </c>
      <c r="D1363">
        <f>VST1MISL!C1360</f>
        <v>24228.45</v>
      </c>
      <c r="E1363" t="str">
        <f>VST1MSL!A1360</f>
        <v>30.09.2014</v>
      </c>
      <c r="F1363" t="str">
        <f>VST1MSL!B1360</f>
        <v>VST1MSL</v>
      </c>
      <c r="G1363">
        <f>VST1MSL!C1360</f>
        <v>15143.23</v>
      </c>
    </row>
    <row r="1364" spans="1:7">
      <c r="A1364" s="1">
        <f t="shared" si="21"/>
        <v>41913</v>
      </c>
      <c r="B1364" t="str">
        <f>VST1MISL!A1361</f>
        <v>01.10.2014</v>
      </c>
      <c r="C1364" t="str">
        <f>VST1MISL!B1361</f>
        <v>VST1MISL</v>
      </c>
      <c r="D1364">
        <f>VST1MISL!C1361</f>
        <v>23314.57</v>
      </c>
      <c r="E1364" t="str">
        <f>VST1MSL!A1361</f>
        <v>01.10.2014</v>
      </c>
      <c r="F1364" t="str">
        <f>VST1MSL!B1361</f>
        <v>VST1MSL</v>
      </c>
      <c r="G1364">
        <f>VST1MSL!C1361</f>
        <v>15618.78</v>
      </c>
    </row>
    <row r="1365" spans="1:7">
      <c r="A1365" s="1">
        <f t="shared" si="21"/>
        <v>41914</v>
      </c>
      <c r="B1365" t="str">
        <f>VST1MISL!A1362</f>
        <v>02.10.2014</v>
      </c>
      <c r="C1365" t="str">
        <f>VST1MISL!B1362</f>
        <v>VST1MISL</v>
      </c>
      <c r="D1365">
        <f>VST1MISL!C1362</f>
        <v>22475.13</v>
      </c>
      <c r="E1365" t="str">
        <f>VST1MSL!A1362</f>
        <v>02.10.2014</v>
      </c>
      <c r="F1365" t="str">
        <f>VST1MSL!B1362</f>
        <v>VST1MSL</v>
      </c>
      <c r="G1365">
        <f>VST1MSL!C1362</f>
        <v>16321.6</v>
      </c>
    </row>
    <row r="1366" spans="1:7">
      <c r="A1366" s="1">
        <f t="shared" si="21"/>
        <v>41915</v>
      </c>
      <c r="B1366" t="str">
        <f>VST1MISL!A1363</f>
        <v>03.10.2014</v>
      </c>
      <c r="C1366" t="str">
        <f>VST1MISL!B1363</f>
        <v>VST1MISL</v>
      </c>
      <c r="D1366">
        <f>VST1MISL!C1363</f>
        <v>23235.33</v>
      </c>
      <c r="E1366" t="str">
        <f>VST1MSL!A1363</f>
        <v>03.10.2014</v>
      </c>
      <c r="F1366" t="str">
        <f>VST1MSL!B1363</f>
        <v>VST1MSL</v>
      </c>
      <c r="G1366">
        <f>VST1MSL!C1363</f>
        <v>15399.64</v>
      </c>
    </row>
    <row r="1367" spans="1:7">
      <c r="A1367" s="1">
        <f t="shared" si="21"/>
        <v>41918</v>
      </c>
      <c r="B1367" t="str">
        <f>VST1MISL!A1364</f>
        <v>06.10.2014</v>
      </c>
      <c r="C1367" t="str">
        <f>VST1MISL!B1364</f>
        <v>VST1MISL</v>
      </c>
      <c r="D1367">
        <f>VST1MISL!C1364</f>
        <v>23525.279999999999</v>
      </c>
      <c r="E1367" t="str">
        <f>VST1MSL!A1364</f>
        <v>06.10.2014</v>
      </c>
      <c r="F1367" t="str">
        <f>VST1MSL!B1364</f>
        <v>VST1MSL</v>
      </c>
      <c r="G1367">
        <f>VST1MSL!C1364</f>
        <v>15345.7</v>
      </c>
    </row>
    <row r="1368" spans="1:7">
      <c r="A1368" s="1">
        <f t="shared" si="21"/>
        <v>41919</v>
      </c>
      <c r="B1368" t="str">
        <f>VST1MISL!A1365</f>
        <v>07.10.2014</v>
      </c>
      <c r="C1368" t="str">
        <f>VST1MISL!B1365</f>
        <v>VST1MISL</v>
      </c>
      <c r="D1368">
        <f>VST1MISL!C1365</f>
        <v>22437.19</v>
      </c>
      <c r="E1368" t="str">
        <f>VST1MSL!A1365</f>
        <v>07.10.2014</v>
      </c>
      <c r="F1368" t="str">
        <f>VST1MSL!B1365</f>
        <v>VST1MSL</v>
      </c>
      <c r="G1368">
        <f>VST1MSL!C1365</f>
        <v>16198.34</v>
      </c>
    </row>
    <row r="1369" spans="1:7">
      <c r="A1369" s="1">
        <f t="shared" si="21"/>
        <v>41920</v>
      </c>
      <c r="B1369" t="str">
        <f>VST1MISL!A1366</f>
        <v>08.10.2014</v>
      </c>
      <c r="C1369" t="str">
        <f>VST1MISL!B1366</f>
        <v>VST1MISL</v>
      </c>
      <c r="D1369">
        <f>VST1MISL!C1366</f>
        <v>22296.400000000001</v>
      </c>
      <c r="E1369" t="str">
        <f>VST1MSL!A1366</f>
        <v>08.10.2014</v>
      </c>
      <c r="F1369" t="str">
        <f>VST1MSL!B1366</f>
        <v>VST1MSL</v>
      </c>
      <c r="G1369">
        <f>VST1MSL!C1366</f>
        <v>16444.29</v>
      </c>
    </row>
    <row r="1370" spans="1:7">
      <c r="A1370" s="1">
        <f t="shared" si="21"/>
        <v>41921</v>
      </c>
      <c r="B1370" t="str">
        <f>VST1MISL!A1367</f>
        <v>09.10.2014</v>
      </c>
      <c r="C1370" t="str">
        <f>VST1MISL!B1367</f>
        <v>VST1MISL</v>
      </c>
      <c r="D1370">
        <f>VST1MISL!C1367</f>
        <v>23019</v>
      </c>
      <c r="E1370" t="str">
        <f>VST1MSL!A1367</f>
        <v>09.10.2014</v>
      </c>
      <c r="F1370" t="str">
        <f>VST1MSL!B1367</f>
        <v>VST1MSL</v>
      </c>
      <c r="G1370">
        <f>VST1MSL!C1367</f>
        <v>15974.96</v>
      </c>
    </row>
    <row r="1371" spans="1:7">
      <c r="A1371" s="1">
        <f t="shared" si="21"/>
        <v>41922</v>
      </c>
      <c r="B1371" t="str">
        <f>VST1MISL!A1368</f>
        <v>10.10.2014</v>
      </c>
      <c r="C1371" t="str">
        <f>VST1MISL!B1368</f>
        <v>VST1MISL</v>
      </c>
      <c r="D1371">
        <f>VST1MISL!C1368</f>
        <v>21135.21</v>
      </c>
      <c r="E1371" t="str">
        <f>VST1MSL!A1368</f>
        <v>10.10.2014</v>
      </c>
      <c r="F1371" t="str">
        <f>VST1MSL!B1368</f>
        <v>VST1MSL</v>
      </c>
      <c r="G1371">
        <f>VST1MSL!C1368</f>
        <v>17057.939999999999</v>
      </c>
    </row>
    <row r="1372" spans="1:7">
      <c r="A1372" s="1">
        <f t="shared" si="21"/>
        <v>41925</v>
      </c>
      <c r="B1372" t="str">
        <f>VST1MISL!A1369</f>
        <v>13.10.2014</v>
      </c>
      <c r="C1372" t="str">
        <f>VST1MISL!B1369</f>
        <v>VST1MISL</v>
      </c>
      <c r="D1372">
        <f>VST1MISL!C1369</f>
        <v>20392.41</v>
      </c>
      <c r="E1372" t="str">
        <f>VST1MSL!A1369</f>
        <v>13.10.2014</v>
      </c>
      <c r="F1372" t="str">
        <f>VST1MSL!B1369</f>
        <v>VST1MSL</v>
      </c>
      <c r="G1372">
        <f>VST1MSL!C1369</f>
        <v>17799.46</v>
      </c>
    </row>
    <row r="1373" spans="1:7">
      <c r="A1373" s="1">
        <f t="shared" si="21"/>
        <v>41926</v>
      </c>
      <c r="B1373" t="str">
        <f>VST1MISL!A1370</f>
        <v>14.10.2014</v>
      </c>
      <c r="C1373" t="str">
        <f>VST1MISL!B1370</f>
        <v>VST1MISL</v>
      </c>
      <c r="D1373">
        <f>VST1MISL!C1370</f>
        <v>19744.41</v>
      </c>
      <c r="E1373" t="str">
        <f>VST1MSL!A1370</f>
        <v>14.10.2014</v>
      </c>
      <c r="F1373" t="str">
        <f>VST1MSL!B1370</f>
        <v>VST1MSL</v>
      </c>
      <c r="G1373">
        <f>VST1MSL!C1370</f>
        <v>18325.689999999999</v>
      </c>
    </row>
    <row r="1374" spans="1:7">
      <c r="A1374" s="1">
        <f t="shared" si="21"/>
        <v>41927</v>
      </c>
      <c r="B1374" t="str">
        <f>VST1MISL!A1371</f>
        <v>15.10.2014</v>
      </c>
      <c r="C1374" t="str">
        <f>VST1MISL!B1371</f>
        <v>VST1MISL</v>
      </c>
      <c r="D1374">
        <f>VST1MISL!C1371</f>
        <v>17520.29</v>
      </c>
      <c r="E1374" t="str">
        <f>VST1MSL!A1371</f>
        <v>15.10.2014</v>
      </c>
      <c r="F1374" t="str">
        <f>VST1MSL!B1371</f>
        <v>VST1MSL</v>
      </c>
      <c r="G1374">
        <f>VST1MSL!C1371</f>
        <v>20643.96</v>
      </c>
    </row>
    <row r="1375" spans="1:7">
      <c r="A1375" s="1">
        <f t="shared" si="21"/>
        <v>41928</v>
      </c>
      <c r="B1375" t="str">
        <f>VST1MISL!A1372</f>
        <v>16.10.2014</v>
      </c>
      <c r="C1375" t="str">
        <f>VST1MISL!B1372</f>
        <v>VST1MISL</v>
      </c>
      <c r="D1375">
        <f>VST1MISL!C1372</f>
        <v>17603.009999999998</v>
      </c>
      <c r="E1375" t="str">
        <f>VST1MSL!A1372</f>
        <v>16.10.2014</v>
      </c>
      <c r="F1375" t="str">
        <f>VST1MSL!B1372</f>
        <v>VST1MSL</v>
      </c>
      <c r="G1375">
        <f>VST1MSL!C1372</f>
        <v>20607.12</v>
      </c>
    </row>
    <row r="1376" spans="1:7">
      <c r="A1376" s="1">
        <f t="shared" si="21"/>
        <v>41929</v>
      </c>
      <c r="B1376" t="str">
        <f>VST1MISL!A1373</f>
        <v>17.10.2014</v>
      </c>
      <c r="C1376" t="str">
        <f>VST1MISL!B1373</f>
        <v>VST1MISL</v>
      </c>
      <c r="D1376">
        <f>VST1MISL!C1373</f>
        <v>18926.63</v>
      </c>
      <c r="E1376" t="str">
        <f>VST1MSL!A1373</f>
        <v>17.10.2014</v>
      </c>
      <c r="F1376" t="str">
        <f>VST1MSL!B1373</f>
        <v>VST1MSL</v>
      </c>
      <c r="G1376">
        <f>VST1MSL!C1373</f>
        <v>19004.169999999998</v>
      </c>
    </row>
    <row r="1377" spans="1:7">
      <c r="A1377" s="1">
        <f t="shared" si="21"/>
        <v>41932</v>
      </c>
      <c r="B1377" t="str">
        <f>VST1MISL!A1374</f>
        <v>20.10.2014</v>
      </c>
      <c r="C1377" t="str">
        <f>VST1MISL!B1374</f>
        <v>VST1MISL</v>
      </c>
      <c r="D1377">
        <f>VST1MISL!C1374</f>
        <v>18907.86</v>
      </c>
      <c r="E1377" t="str">
        <f>VST1MSL!A1374</f>
        <v>20.10.2014</v>
      </c>
      <c r="F1377" t="str">
        <f>VST1MSL!B1374</f>
        <v>VST1MSL</v>
      </c>
      <c r="G1377">
        <f>VST1MSL!C1374</f>
        <v>19058.240000000002</v>
      </c>
    </row>
    <row r="1378" spans="1:7">
      <c r="A1378" s="1">
        <f t="shared" si="21"/>
        <v>41933</v>
      </c>
      <c r="B1378" t="str">
        <f>VST1MISL!A1375</f>
        <v>21.10.2014</v>
      </c>
      <c r="C1378" t="str">
        <f>VST1MISL!B1375</f>
        <v>VST1MISL</v>
      </c>
      <c r="D1378">
        <f>VST1MISL!C1375</f>
        <v>20339.75</v>
      </c>
      <c r="E1378" t="str">
        <f>VST1MSL!A1375</f>
        <v>21.10.2014</v>
      </c>
      <c r="F1378" t="str">
        <f>VST1MSL!B1375</f>
        <v>VST1MSL</v>
      </c>
      <c r="G1378">
        <f>VST1MSL!C1375</f>
        <v>17450.080000000002</v>
      </c>
    </row>
    <row r="1379" spans="1:7">
      <c r="A1379" s="1">
        <f t="shared" si="21"/>
        <v>41934</v>
      </c>
      <c r="B1379" t="str">
        <f>VST1MISL!A1376</f>
        <v>22.10.2014</v>
      </c>
      <c r="C1379" t="str">
        <f>VST1MISL!B1376</f>
        <v>VST1MISL</v>
      </c>
      <c r="D1379">
        <f>VST1MISL!C1376</f>
        <v>20558.29</v>
      </c>
      <c r="E1379" t="str">
        <f>VST1MSL!A1376</f>
        <v>22.10.2014</v>
      </c>
      <c r="F1379" t="str">
        <f>VST1MSL!B1376</f>
        <v>VST1MSL</v>
      </c>
      <c r="G1379">
        <f>VST1MSL!C1376</f>
        <v>17086.400000000001</v>
      </c>
    </row>
    <row r="1380" spans="1:7">
      <c r="A1380" s="1">
        <f t="shared" si="21"/>
        <v>41935</v>
      </c>
      <c r="B1380" t="str">
        <f>VST1MISL!A1377</f>
        <v>23.10.2014</v>
      </c>
      <c r="C1380" t="str">
        <f>VST1MISL!B1377</f>
        <v>VST1MISL</v>
      </c>
      <c r="D1380">
        <f>VST1MISL!C1377</f>
        <v>20547.2</v>
      </c>
      <c r="E1380" t="str">
        <f>VST1MSL!A1377</f>
        <v>23.10.2014</v>
      </c>
      <c r="F1380" t="str">
        <f>VST1MSL!B1377</f>
        <v>VST1MSL</v>
      </c>
      <c r="G1380">
        <f>VST1MSL!C1377</f>
        <v>17038.89</v>
      </c>
    </row>
    <row r="1381" spans="1:7">
      <c r="A1381" s="1">
        <f t="shared" si="21"/>
        <v>41936</v>
      </c>
      <c r="B1381" t="str">
        <f>VST1MISL!A1378</f>
        <v>24.10.2014</v>
      </c>
      <c r="C1381" t="str">
        <f>VST1MISL!B1378</f>
        <v>VST1MISL</v>
      </c>
      <c r="D1381">
        <f>VST1MISL!C1378</f>
        <v>20078.830000000002</v>
      </c>
      <c r="E1381" t="str">
        <f>VST1MSL!A1378</f>
        <v>24.10.2014</v>
      </c>
      <c r="F1381" t="str">
        <f>VST1MSL!B1378</f>
        <v>VST1MSL</v>
      </c>
      <c r="G1381">
        <f>VST1MSL!C1378</f>
        <v>17471.48</v>
      </c>
    </row>
    <row r="1382" spans="1:7">
      <c r="A1382" s="1">
        <f t="shared" si="21"/>
        <v>41939</v>
      </c>
      <c r="B1382" t="str">
        <f>VST1MISL!A1379</f>
        <v>27.10.2014</v>
      </c>
      <c r="C1382" t="str">
        <f>VST1MISL!B1379</f>
        <v>VST1MISL</v>
      </c>
      <c r="D1382">
        <f>VST1MISL!C1379</f>
        <v>19653.7</v>
      </c>
      <c r="E1382" t="str">
        <f>VST1MSL!A1379</f>
        <v>27.10.2014</v>
      </c>
      <c r="F1382" t="str">
        <f>VST1MSL!B1379</f>
        <v>VST1MSL</v>
      </c>
      <c r="G1382">
        <f>VST1MSL!C1379</f>
        <v>17952.43</v>
      </c>
    </row>
    <row r="1383" spans="1:7">
      <c r="A1383" s="1">
        <f t="shared" si="21"/>
        <v>41940</v>
      </c>
      <c r="B1383" t="str">
        <f>VST1MISL!A1380</f>
        <v>28.10.2014</v>
      </c>
      <c r="C1383" t="str">
        <f>VST1MISL!B1380</f>
        <v>VST1MISL</v>
      </c>
      <c r="D1383">
        <f>VST1MISL!C1380</f>
        <v>20825.57</v>
      </c>
      <c r="E1383" t="str">
        <f>VST1MSL!A1380</f>
        <v>28.10.2014</v>
      </c>
      <c r="F1383" t="str">
        <f>VST1MSL!B1380</f>
        <v>VST1MSL</v>
      </c>
      <c r="G1383">
        <f>VST1MSL!C1380</f>
        <v>16977.43</v>
      </c>
    </row>
    <row r="1384" spans="1:7">
      <c r="A1384" s="1">
        <f t="shared" si="21"/>
        <v>41941</v>
      </c>
      <c r="B1384" t="str">
        <f>VST1MISL!A1381</f>
        <v>29.10.2014</v>
      </c>
      <c r="C1384" t="str">
        <f>VST1MISL!B1381</f>
        <v>VST1MISL</v>
      </c>
      <c r="D1384">
        <f>VST1MISL!C1381</f>
        <v>20703.990000000002</v>
      </c>
      <c r="E1384" t="str">
        <f>VST1MSL!A1381</f>
        <v>29.10.2014</v>
      </c>
      <c r="F1384" t="str">
        <f>VST1MSL!B1381</f>
        <v>VST1MSL</v>
      </c>
      <c r="G1384">
        <f>VST1MSL!C1381</f>
        <v>17107.28</v>
      </c>
    </row>
    <row r="1385" spans="1:7">
      <c r="A1385" s="1">
        <f t="shared" si="21"/>
        <v>41942</v>
      </c>
      <c r="B1385" t="str">
        <f>VST1MISL!A1382</f>
        <v>30.10.2014</v>
      </c>
      <c r="C1385" t="str">
        <f>VST1MISL!B1382</f>
        <v>VST1MISL</v>
      </c>
      <c r="D1385">
        <f>VST1MISL!C1382</f>
        <v>20824.2</v>
      </c>
      <c r="E1385" t="str">
        <f>VST1MSL!A1382</f>
        <v>30.10.2014</v>
      </c>
      <c r="F1385" t="str">
        <f>VST1MSL!B1382</f>
        <v>VST1MSL</v>
      </c>
      <c r="G1385">
        <f>VST1MSL!C1382</f>
        <v>16629.88</v>
      </c>
    </row>
    <row r="1386" spans="1:7">
      <c r="A1386" s="1">
        <f t="shared" si="21"/>
        <v>41943</v>
      </c>
      <c r="B1386" t="str">
        <f>VST1MISL!A1383</f>
        <v>31.10.2014</v>
      </c>
      <c r="C1386" t="str">
        <f>VST1MISL!B1383</f>
        <v>VST1MISL</v>
      </c>
      <c r="D1386">
        <f>VST1MISL!C1383</f>
        <v>21088.63</v>
      </c>
      <c r="E1386" t="str">
        <f>VST1MSL!A1383</f>
        <v>31.10.2014</v>
      </c>
      <c r="F1386" t="str">
        <f>VST1MSL!B1383</f>
        <v>VST1MSL</v>
      </c>
      <c r="G1386">
        <f>VST1MSL!C1383</f>
        <v>16170.87</v>
      </c>
    </row>
    <row r="1387" spans="1:7">
      <c r="A1387" s="1">
        <f t="shared" si="21"/>
        <v>41946</v>
      </c>
      <c r="B1387" t="str">
        <f>VST1MISL!A1384</f>
        <v>03.11.2014</v>
      </c>
      <c r="C1387" t="str">
        <f>VST1MISL!B1384</f>
        <v>VST1MISL</v>
      </c>
      <c r="D1387">
        <f>VST1MISL!C1384</f>
        <v>20614.490000000002</v>
      </c>
      <c r="E1387" t="str">
        <f>VST1MSL!A1384</f>
        <v>03.11.2014</v>
      </c>
      <c r="F1387" t="str">
        <f>VST1MSL!B1384</f>
        <v>VST1MSL</v>
      </c>
      <c r="G1387">
        <f>VST1MSL!C1384</f>
        <v>16413.27</v>
      </c>
    </row>
    <row r="1388" spans="1:7">
      <c r="A1388" s="1">
        <f t="shared" si="21"/>
        <v>41947</v>
      </c>
      <c r="B1388" t="str">
        <f>VST1MISL!A1385</f>
        <v>04.11.2014</v>
      </c>
      <c r="C1388" t="str">
        <f>VST1MISL!B1385</f>
        <v>VST1MISL</v>
      </c>
      <c r="D1388">
        <f>VST1MISL!C1385</f>
        <v>19966.48</v>
      </c>
      <c r="E1388" t="str">
        <f>VST1MSL!A1385</f>
        <v>04.11.2014</v>
      </c>
      <c r="F1388" t="str">
        <f>VST1MSL!B1385</f>
        <v>VST1MSL</v>
      </c>
      <c r="G1388">
        <f>VST1MSL!C1385</f>
        <v>17153.580000000002</v>
      </c>
    </row>
    <row r="1389" spans="1:7">
      <c r="A1389" s="1">
        <f t="shared" si="21"/>
        <v>41948</v>
      </c>
      <c r="B1389" t="str">
        <f>VST1MISL!A1386</f>
        <v>05.11.2014</v>
      </c>
      <c r="C1389" t="str">
        <f>VST1MISL!B1386</f>
        <v>VST1MISL</v>
      </c>
      <c r="D1389">
        <f>VST1MISL!C1386</f>
        <v>20301.580000000002</v>
      </c>
      <c r="E1389" t="str">
        <f>VST1MSL!A1386</f>
        <v>05.11.2014</v>
      </c>
      <c r="F1389" t="str">
        <f>VST1MSL!B1386</f>
        <v>VST1MSL</v>
      </c>
      <c r="G1389">
        <f>VST1MSL!C1386</f>
        <v>16631.77</v>
      </c>
    </row>
    <row r="1390" spans="1:7">
      <c r="A1390" s="1">
        <f t="shared" si="21"/>
        <v>41949</v>
      </c>
      <c r="B1390" t="str">
        <f>VST1MISL!A1387</f>
        <v>06.11.2014</v>
      </c>
      <c r="C1390" t="str">
        <f>VST1MISL!B1387</f>
        <v>VST1MISL</v>
      </c>
      <c r="D1390">
        <f>VST1MISL!C1387</f>
        <v>20498.759999999998</v>
      </c>
      <c r="E1390" t="str">
        <f>VST1MSL!A1387</f>
        <v>06.11.2014</v>
      </c>
      <c r="F1390" t="str">
        <f>VST1MSL!B1387</f>
        <v>VST1MSL</v>
      </c>
      <c r="G1390">
        <f>VST1MSL!C1387</f>
        <v>16324.45</v>
      </c>
    </row>
    <row r="1391" spans="1:7">
      <c r="A1391" s="1">
        <f t="shared" si="21"/>
        <v>41950</v>
      </c>
      <c r="B1391" t="str">
        <f>VST1MISL!A1388</f>
        <v>07.11.2014</v>
      </c>
      <c r="C1391" t="str">
        <f>VST1MISL!B1388</f>
        <v>VST1MISL</v>
      </c>
      <c r="D1391">
        <f>VST1MISL!C1388</f>
        <v>20066.75</v>
      </c>
      <c r="E1391" t="str">
        <f>VST1MSL!A1388</f>
        <v>07.11.2014</v>
      </c>
      <c r="F1391" t="str">
        <f>VST1MSL!B1388</f>
        <v>VST1MSL</v>
      </c>
      <c r="G1391">
        <f>VST1MSL!C1388</f>
        <v>16605.2</v>
      </c>
    </row>
    <row r="1392" spans="1:7">
      <c r="A1392" s="1">
        <f t="shared" si="21"/>
        <v>41953</v>
      </c>
      <c r="B1392" t="str">
        <f>VST1MISL!A1389</f>
        <v>10.11.2014</v>
      </c>
      <c r="C1392" t="str">
        <f>VST1MISL!B1389</f>
        <v>VST1MISL</v>
      </c>
      <c r="D1392">
        <f>VST1MISL!C1389</f>
        <v>20969.259999999998</v>
      </c>
      <c r="E1392" t="str">
        <f>VST1MSL!A1389</f>
        <v>10.11.2014</v>
      </c>
      <c r="F1392" t="str">
        <f>VST1MSL!B1389</f>
        <v>VST1MSL</v>
      </c>
      <c r="G1392">
        <f>VST1MSL!C1389</f>
        <v>15930.42</v>
      </c>
    </row>
    <row r="1393" spans="1:7">
      <c r="A1393" s="1">
        <f t="shared" si="21"/>
        <v>41954</v>
      </c>
      <c r="B1393" t="str">
        <f>VST1MISL!A1390</f>
        <v>11.11.2014</v>
      </c>
      <c r="C1393" t="str">
        <f>VST1MISL!B1390</f>
        <v>VST1MISL</v>
      </c>
      <c r="D1393">
        <f>VST1MISL!C1390</f>
        <v>21542.76</v>
      </c>
      <c r="E1393" t="str">
        <f>VST1MSL!A1390</f>
        <v>11.11.2014</v>
      </c>
      <c r="F1393" t="str">
        <f>VST1MSL!B1390</f>
        <v>VST1MSL</v>
      </c>
      <c r="G1393">
        <f>VST1MSL!C1390</f>
        <v>15446.01</v>
      </c>
    </row>
    <row r="1394" spans="1:7">
      <c r="A1394" s="1">
        <f t="shared" si="21"/>
        <v>41955</v>
      </c>
      <c r="B1394" t="str">
        <f>VST1MISL!A1391</f>
        <v>12.11.2014</v>
      </c>
      <c r="C1394" t="str">
        <f>VST1MISL!B1391</f>
        <v>VST1MISL</v>
      </c>
      <c r="D1394">
        <f>VST1MISL!C1391</f>
        <v>20546.25</v>
      </c>
      <c r="E1394" t="str">
        <f>VST1MSL!A1391</f>
        <v>12.11.2014</v>
      </c>
      <c r="F1394" t="str">
        <f>VST1MSL!B1391</f>
        <v>VST1MSL</v>
      </c>
      <c r="G1394">
        <f>VST1MSL!C1391</f>
        <v>16277.37</v>
      </c>
    </row>
    <row r="1395" spans="1:7">
      <c r="A1395" s="1">
        <f t="shared" si="21"/>
        <v>41956</v>
      </c>
      <c r="B1395" t="str">
        <f>VST1MISL!A1392</f>
        <v>13.11.2014</v>
      </c>
      <c r="C1395" t="str">
        <f>VST1MISL!B1392</f>
        <v>VST1MISL</v>
      </c>
      <c r="D1395">
        <f>VST1MISL!C1392</f>
        <v>20646.97</v>
      </c>
      <c r="E1395" t="str">
        <f>VST1MSL!A1392</f>
        <v>13.11.2014</v>
      </c>
      <c r="F1395" t="str">
        <f>VST1MSL!B1392</f>
        <v>VST1MSL</v>
      </c>
      <c r="G1395">
        <f>VST1MSL!C1392</f>
        <v>16186.21</v>
      </c>
    </row>
    <row r="1396" spans="1:7">
      <c r="A1396" s="1">
        <f t="shared" si="21"/>
        <v>41957</v>
      </c>
      <c r="B1396" t="str">
        <f>VST1MISL!A1393</f>
        <v>14.11.2014</v>
      </c>
      <c r="C1396" t="str">
        <f>VST1MISL!B1393</f>
        <v>VST1MISL</v>
      </c>
      <c r="D1396">
        <f>VST1MISL!C1393</f>
        <v>20274.64</v>
      </c>
      <c r="E1396" t="str">
        <f>VST1MSL!A1393</f>
        <v>14.11.2014</v>
      </c>
      <c r="F1396" t="str">
        <f>VST1MSL!B1393</f>
        <v>VST1MSL</v>
      </c>
      <c r="G1396">
        <f>VST1MSL!C1393</f>
        <v>16487.02</v>
      </c>
    </row>
    <row r="1397" spans="1:7">
      <c r="A1397" s="1">
        <f t="shared" si="21"/>
        <v>41960</v>
      </c>
      <c r="B1397" t="str">
        <f>VST1MISL!A1394</f>
        <v>17.11.2014</v>
      </c>
      <c r="C1397" t="str">
        <f>VST1MISL!B1394</f>
        <v>VST1MISL</v>
      </c>
      <c r="D1397">
        <f>VST1MISL!C1394</f>
        <v>20447.59</v>
      </c>
      <c r="E1397" t="str">
        <f>VST1MSL!A1394</f>
        <v>17.11.2014</v>
      </c>
      <c r="F1397" t="str">
        <f>VST1MSL!B1394</f>
        <v>VST1MSL</v>
      </c>
      <c r="G1397">
        <f>VST1MSL!C1394</f>
        <v>16278.23</v>
      </c>
    </row>
    <row r="1398" spans="1:7">
      <c r="A1398" s="1">
        <f t="shared" si="21"/>
        <v>41961</v>
      </c>
      <c r="B1398" t="str">
        <f>VST1MISL!A1395</f>
        <v>18.11.2014</v>
      </c>
      <c r="C1398" t="str">
        <f>VST1MISL!B1395</f>
        <v>VST1MISL</v>
      </c>
      <c r="D1398">
        <f>VST1MISL!C1395</f>
        <v>21104.77</v>
      </c>
      <c r="E1398" t="str">
        <f>VST1MSL!A1395</f>
        <v>18.11.2014</v>
      </c>
      <c r="F1398" t="str">
        <f>VST1MSL!B1395</f>
        <v>VST1MSL</v>
      </c>
      <c r="G1398">
        <f>VST1MSL!C1395</f>
        <v>15939.04</v>
      </c>
    </row>
    <row r="1399" spans="1:7">
      <c r="A1399" s="1">
        <f t="shared" si="21"/>
        <v>41962</v>
      </c>
      <c r="B1399" t="str">
        <f>VST1MISL!A1396</f>
        <v>19.11.2014</v>
      </c>
      <c r="C1399" t="str">
        <f>VST1MISL!B1396</f>
        <v>VST1MISL</v>
      </c>
      <c r="D1399">
        <f>VST1MISL!C1396</f>
        <v>20596.580000000002</v>
      </c>
      <c r="E1399" t="str">
        <f>VST1MSL!A1396</f>
        <v>19.11.2014</v>
      </c>
      <c r="F1399" t="str">
        <f>VST1MSL!B1396</f>
        <v>VST1MSL</v>
      </c>
      <c r="G1399">
        <f>VST1MSL!C1396</f>
        <v>16339.92</v>
      </c>
    </row>
    <row r="1400" spans="1:7">
      <c r="A1400" s="1">
        <f t="shared" si="21"/>
        <v>41963</v>
      </c>
      <c r="B1400" t="str">
        <f>VST1MISL!A1397</f>
        <v>20.11.2014</v>
      </c>
      <c r="C1400" t="str">
        <f>VST1MISL!B1397</f>
        <v>VST1MISL</v>
      </c>
      <c r="D1400">
        <f>VST1MISL!C1397</f>
        <v>20413.95</v>
      </c>
      <c r="E1400" t="str">
        <f>VST1MSL!A1397</f>
        <v>20.11.2014</v>
      </c>
      <c r="F1400" t="str">
        <f>VST1MSL!B1397</f>
        <v>VST1MSL</v>
      </c>
      <c r="G1400">
        <f>VST1MSL!C1397</f>
        <v>16479.72</v>
      </c>
    </row>
    <row r="1401" spans="1:7">
      <c r="A1401" s="1">
        <f t="shared" si="21"/>
        <v>41964</v>
      </c>
      <c r="B1401" t="str">
        <f>VST1MISL!A1398</f>
        <v>21.11.2014</v>
      </c>
      <c r="C1401" t="str">
        <f>VST1MISL!B1398</f>
        <v>VST1MISL</v>
      </c>
      <c r="D1401">
        <f>VST1MISL!C1398</f>
        <v>20747.2</v>
      </c>
      <c r="E1401" t="str">
        <f>VST1MSL!A1398</f>
        <v>21.11.2014</v>
      </c>
      <c r="F1401" t="str">
        <f>VST1MSL!B1398</f>
        <v>VST1MSL</v>
      </c>
      <c r="G1401">
        <f>VST1MSL!C1398</f>
        <v>15871.76</v>
      </c>
    </row>
    <row r="1402" spans="1:7">
      <c r="A1402" s="1">
        <f t="shared" si="21"/>
        <v>41967</v>
      </c>
      <c r="B1402" t="str">
        <f>VST1MISL!A1399</f>
        <v>24.11.2014</v>
      </c>
      <c r="C1402" t="str">
        <f>VST1MISL!B1399</f>
        <v>VST1MISL</v>
      </c>
      <c r="D1402">
        <f>VST1MISL!C1399</f>
        <v>20374.11</v>
      </c>
      <c r="E1402" t="str">
        <f>VST1MSL!A1399</f>
        <v>24.11.2014</v>
      </c>
      <c r="F1402" t="str">
        <f>VST1MSL!B1399</f>
        <v>VST1MSL</v>
      </c>
      <c r="G1402">
        <f>VST1MSL!C1399</f>
        <v>16212.13</v>
      </c>
    </row>
    <row r="1403" spans="1:7">
      <c r="A1403" s="1">
        <f t="shared" si="21"/>
        <v>41968</v>
      </c>
      <c r="B1403" t="str">
        <f>VST1MISL!A1400</f>
        <v>25.11.2014</v>
      </c>
      <c r="C1403" t="str">
        <f>VST1MISL!B1400</f>
        <v>VST1MISL</v>
      </c>
      <c r="D1403">
        <f>VST1MISL!C1400</f>
        <v>20485.43</v>
      </c>
      <c r="E1403" t="str">
        <f>VST1MSL!A1400</f>
        <v>25.11.2014</v>
      </c>
      <c r="F1403" t="str">
        <f>VST1MSL!B1400</f>
        <v>VST1MSL</v>
      </c>
      <c r="G1403">
        <f>VST1MSL!C1400</f>
        <v>16246.73</v>
      </c>
    </row>
    <row r="1404" spans="1:7">
      <c r="A1404" s="1">
        <f t="shared" si="21"/>
        <v>41969</v>
      </c>
      <c r="B1404" t="str">
        <f>VST1MISL!A1401</f>
        <v>26.11.2014</v>
      </c>
      <c r="C1404" t="str">
        <f>VST1MISL!B1401</f>
        <v>VST1MISL</v>
      </c>
      <c r="D1404">
        <f>VST1MISL!C1401</f>
        <v>21077.119999999999</v>
      </c>
      <c r="E1404" t="str">
        <f>VST1MSL!A1401</f>
        <v>26.11.2014</v>
      </c>
      <c r="F1404" t="str">
        <f>VST1MSL!B1401</f>
        <v>VST1MSL</v>
      </c>
      <c r="G1404">
        <f>VST1MSL!C1401</f>
        <v>15885.25</v>
      </c>
    </row>
    <row r="1405" spans="1:7">
      <c r="A1405" s="1">
        <f t="shared" si="21"/>
        <v>41970</v>
      </c>
      <c r="B1405" t="str">
        <f>VST1MISL!A1402</f>
        <v>27.11.2014</v>
      </c>
      <c r="C1405" t="str">
        <f>VST1MISL!B1402</f>
        <v>VST1MISL</v>
      </c>
      <c r="D1405">
        <f>VST1MISL!C1402</f>
        <v>20961.21</v>
      </c>
      <c r="E1405" t="str">
        <f>VST1MSL!A1402</f>
        <v>27.11.2014</v>
      </c>
      <c r="F1405" t="str">
        <f>VST1MSL!B1402</f>
        <v>VST1MSL</v>
      </c>
      <c r="G1405">
        <f>VST1MSL!C1402</f>
        <v>15846.77</v>
      </c>
    </row>
    <row r="1406" spans="1:7">
      <c r="A1406" s="1">
        <f t="shared" si="21"/>
        <v>41971</v>
      </c>
      <c r="B1406" t="str">
        <f>VST1MISL!A1403</f>
        <v>28.11.2014</v>
      </c>
      <c r="C1406" t="str">
        <f>VST1MISL!B1403</f>
        <v>VST1MISL</v>
      </c>
      <c r="D1406">
        <f>VST1MISL!C1403</f>
        <v>20949.169999999998</v>
      </c>
      <c r="E1406" t="str">
        <f>VST1MSL!A1403</f>
        <v>28.11.2014</v>
      </c>
      <c r="F1406" t="str">
        <f>VST1MSL!B1403</f>
        <v>VST1MSL</v>
      </c>
      <c r="G1406">
        <f>VST1MSL!C1403</f>
        <v>15811.2</v>
      </c>
    </row>
    <row r="1407" spans="1:7">
      <c r="A1407" s="1">
        <f t="shared" si="21"/>
        <v>41974</v>
      </c>
      <c r="B1407" t="str">
        <f>VST1MISL!A1404</f>
        <v>01.12.2014</v>
      </c>
      <c r="C1407" t="str">
        <f>VST1MISL!B1404</f>
        <v>VST1MISL</v>
      </c>
      <c r="D1407">
        <f>VST1MISL!C1404</f>
        <v>20334.16</v>
      </c>
      <c r="E1407" t="str">
        <f>VST1MSL!A1404</f>
        <v>01.12.2014</v>
      </c>
      <c r="F1407" t="str">
        <f>VST1MSL!B1404</f>
        <v>VST1MSL</v>
      </c>
      <c r="G1407">
        <f>VST1MSL!C1404</f>
        <v>16294.7</v>
      </c>
    </row>
    <row r="1408" spans="1:7">
      <c r="A1408" s="1">
        <f t="shared" si="21"/>
        <v>41975</v>
      </c>
      <c r="B1408" t="str">
        <f>VST1MISL!A1405</f>
        <v>02.12.2014</v>
      </c>
      <c r="C1408" t="str">
        <f>VST1MISL!B1405</f>
        <v>VST1MISL</v>
      </c>
      <c r="D1408">
        <f>VST1MISL!C1405</f>
        <v>20282.59</v>
      </c>
      <c r="E1408" t="str">
        <f>VST1MSL!A1405</f>
        <v>02.12.2014</v>
      </c>
      <c r="F1408" t="str">
        <f>VST1MSL!B1405</f>
        <v>VST1MSL</v>
      </c>
      <c r="G1408">
        <f>VST1MSL!C1405</f>
        <v>16138.38</v>
      </c>
    </row>
    <row r="1409" spans="1:7">
      <c r="A1409" s="1">
        <f t="shared" si="21"/>
        <v>41976</v>
      </c>
      <c r="B1409" t="str">
        <f>VST1MISL!A1406</f>
        <v>03.12.2014</v>
      </c>
      <c r="C1409" t="str">
        <f>VST1MISL!B1406</f>
        <v>VST1MISL</v>
      </c>
      <c r="D1409">
        <f>VST1MISL!C1406</f>
        <v>20766.87</v>
      </c>
      <c r="E1409" t="str">
        <f>VST1MSL!A1406</f>
        <v>03.12.2014</v>
      </c>
      <c r="F1409" t="str">
        <f>VST1MSL!B1406</f>
        <v>VST1MSL</v>
      </c>
      <c r="G1409">
        <f>VST1MSL!C1406</f>
        <v>15537.86</v>
      </c>
    </row>
    <row r="1410" spans="1:7">
      <c r="A1410" s="1">
        <f t="shared" si="21"/>
        <v>41977</v>
      </c>
      <c r="B1410" t="str">
        <f>VST1MISL!A1407</f>
        <v>04.12.2014</v>
      </c>
      <c r="C1410" t="str">
        <f>VST1MISL!B1407</f>
        <v>VST1MISL</v>
      </c>
      <c r="D1410">
        <f>VST1MISL!C1407</f>
        <v>20619.240000000002</v>
      </c>
      <c r="E1410" t="str">
        <f>VST1MSL!A1407</f>
        <v>04.12.2014</v>
      </c>
      <c r="F1410" t="str">
        <f>VST1MSL!B1407</f>
        <v>VST1MSL</v>
      </c>
      <c r="G1410">
        <f>VST1MSL!C1407</f>
        <v>15932.97</v>
      </c>
    </row>
    <row r="1411" spans="1:7">
      <c r="A1411" s="1">
        <f t="shared" si="21"/>
        <v>41978</v>
      </c>
      <c r="B1411" t="str">
        <f>VST1MISL!A1408</f>
        <v>05.12.2014</v>
      </c>
      <c r="C1411" t="str">
        <f>VST1MISL!B1408</f>
        <v>VST1MISL</v>
      </c>
      <c r="D1411">
        <f>VST1MISL!C1408</f>
        <v>21138.720000000001</v>
      </c>
      <c r="E1411" t="str">
        <f>VST1MSL!A1408</f>
        <v>05.12.2014</v>
      </c>
      <c r="F1411" t="str">
        <f>VST1MSL!B1408</f>
        <v>VST1MSL</v>
      </c>
      <c r="G1411">
        <f>VST1MSL!C1408</f>
        <v>15168.24</v>
      </c>
    </row>
    <row r="1412" spans="1:7">
      <c r="A1412" s="1">
        <f t="shared" si="21"/>
        <v>41981</v>
      </c>
      <c r="B1412" t="str">
        <f>VST1MISL!A1409</f>
        <v>08.12.2014</v>
      </c>
      <c r="C1412" t="str">
        <f>VST1MISL!B1409</f>
        <v>VST1MISL</v>
      </c>
      <c r="D1412">
        <f>VST1MISL!C1409</f>
        <v>20814.150000000001</v>
      </c>
      <c r="E1412" t="str">
        <f>VST1MSL!A1409</f>
        <v>08.12.2014</v>
      </c>
      <c r="F1412" t="str">
        <f>VST1MSL!B1409</f>
        <v>VST1MSL</v>
      </c>
      <c r="G1412">
        <f>VST1MSL!C1409</f>
        <v>15383.74</v>
      </c>
    </row>
    <row r="1413" spans="1:7">
      <c r="A1413" s="1">
        <f t="shared" si="21"/>
        <v>41982</v>
      </c>
      <c r="B1413" t="str">
        <f>VST1MISL!A1410</f>
        <v>09.12.2014</v>
      </c>
      <c r="C1413" t="str">
        <f>VST1MISL!B1410</f>
        <v>VST1MISL</v>
      </c>
      <c r="D1413">
        <f>VST1MISL!C1410</f>
        <v>19188.77</v>
      </c>
      <c r="E1413" t="str">
        <f>VST1MSL!A1410</f>
        <v>09.12.2014</v>
      </c>
      <c r="F1413" t="str">
        <f>VST1MSL!B1410</f>
        <v>VST1MSL</v>
      </c>
      <c r="G1413">
        <f>VST1MSL!C1410</f>
        <v>16909.95</v>
      </c>
    </row>
    <row r="1414" spans="1:7">
      <c r="A1414" s="1">
        <f t="shared" ref="A1414:A1477" si="22">DATE(RIGHT(B1414,4),MID(B1414,4,2),LEFT(B1414,2))</f>
        <v>41983</v>
      </c>
      <c r="B1414" t="str">
        <f>VST1MISL!A1411</f>
        <v>10.12.2014</v>
      </c>
      <c r="C1414" t="str">
        <f>VST1MISL!B1411</f>
        <v>VST1MISL</v>
      </c>
      <c r="D1414">
        <f>VST1MISL!C1411</f>
        <v>18789.87</v>
      </c>
      <c r="E1414" t="str">
        <f>VST1MSL!A1411</f>
        <v>10.12.2014</v>
      </c>
      <c r="F1414" t="str">
        <f>VST1MSL!B1411</f>
        <v>VST1MSL</v>
      </c>
      <c r="G1414">
        <f>VST1MSL!C1411</f>
        <v>17237.48</v>
      </c>
    </row>
    <row r="1415" spans="1:7">
      <c r="A1415" s="1">
        <f t="shared" si="22"/>
        <v>41984</v>
      </c>
      <c r="B1415" t="str">
        <f>VST1MISL!A1412</f>
        <v>11.12.2014</v>
      </c>
      <c r="C1415" t="str">
        <f>VST1MISL!B1412</f>
        <v>VST1MISL</v>
      </c>
      <c r="D1415">
        <f>VST1MISL!C1412</f>
        <v>18431.11</v>
      </c>
      <c r="E1415" t="str">
        <f>VST1MSL!A1412</f>
        <v>11.12.2014</v>
      </c>
      <c r="F1415" t="str">
        <f>VST1MSL!B1412</f>
        <v>VST1MSL</v>
      </c>
      <c r="G1415">
        <f>VST1MSL!C1412</f>
        <v>17465.05</v>
      </c>
    </row>
    <row r="1416" spans="1:7">
      <c r="A1416" s="1">
        <f t="shared" si="22"/>
        <v>41985</v>
      </c>
      <c r="B1416" t="str">
        <f>VST1MISL!A1413</f>
        <v>12.12.2014</v>
      </c>
      <c r="C1416" t="str">
        <f>VST1MISL!B1413</f>
        <v>VST1MISL</v>
      </c>
      <c r="D1416">
        <f>VST1MISL!C1413</f>
        <v>16187.42</v>
      </c>
      <c r="E1416" t="str">
        <f>VST1MSL!A1413</f>
        <v>12.12.2014</v>
      </c>
      <c r="F1416" t="str">
        <f>VST1MSL!B1413</f>
        <v>VST1MSL</v>
      </c>
      <c r="G1416">
        <f>VST1MSL!C1413</f>
        <v>19803.52</v>
      </c>
    </row>
    <row r="1417" spans="1:7">
      <c r="A1417" s="1">
        <f t="shared" si="22"/>
        <v>41988</v>
      </c>
      <c r="B1417" t="str">
        <f>VST1MISL!A1414</f>
        <v>15.12.2014</v>
      </c>
      <c r="C1417" t="str">
        <f>VST1MISL!B1414</f>
        <v>VST1MISL</v>
      </c>
      <c r="D1417">
        <f>VST1MISL!C1414</f>
        <v>15001.52</v>
      </c>
      <c r="E1417" t="str">
        <f>VST1MSL!A1414</f>
        <v>15.12.2014</v>
      </c>
      <c r="F1417" t="str">
        <f>VST1MSL!B1414</f>
        <v>VST1MSL</v>
      </c>
      <c r="G1417">
        <f>VST1MSL!C1414</f>
        <v>21114.39</v>
      </c>
    </row>
    <row r="1418" spans="1:7">
      <c r="A1418" s="1">
        <f t="shared" si="22"/>
        <v>41989</v>
      </c>
      <c r="B1418" t="str">
        <f>VST1MISL!A1415</f>
        <v>16.12.2014</v>
      </c>
      <c r="C1418" t="str">
        <f>VST1MISL!B1415</f>
        <v>VST1MISL</v>
      </c>
      <c r="D1418">
        <f>VST1MISL!C1415</f>
        <v>16344.31</v>
      </c>
      <c r="E1418" t="str">
        <f>VST1MSL!A1415</f>
        <v>16.12.2014</v>
      </c>
      <c r="F1418" t="str">
        <f>VST1MSL!B1415</f>
        <v>VST1MSL</v>
      </c>
      <c r="G1418">
        <f>VST1MSL!C1415</f>
        <v>19479.03</v>
      </c>
    </row>
    <row r="1419" spans="1:7">
      <c r="A1419" s="1">
        <f t="shared" si="22"/>
        <v>41990</v>
      </c>
      <c r="B1419" t="str">
        <f>VST1MISL!A1416</f>
        <v>17.12.2014</v>
      </c>
      <c r="C1419" t="str">
        <f>VST1MISL!B1416</f>
        <v>VST1MISL</v>
      </c>
      <c r="D1419">
        <f>VST1MISL!C1416</f>
        <v>15468.54</v>
      </c>
      <c r="E1419" t="str">
        <f>VST1MSL!A1416</f>
        <v>17.12.2014</v>
      </c>
      <c r="F1419" t="str">
        <f>VST1MSL!B1416</f>
        <v>VST1MSL</v>
      </c>
      <c r="G1419">
        <f>VST1MSL!C1416</f>
        <v>20153.13</v>
      </c>
    </row>
    <row r="1420" spans="1:7">
      <c r="A1420" s="1">
        <f t="shared" si="22"/>
        <v>41991</v>
      </c>
      <c r="B1420" t="str">
        <f>VST1MISL!A1417</f>
        <v>18.12.2014</v>
      </c>
      <c r="C1420" t="str">
        <f>VST1MISL!B1417</f>
        <v>VST1MISL</v>
      </c>
      <c r="D1420">
        <f>VST1MISL!C1417</f>
        <v>16220.76</v>
      </c>
      <c r="E1420" t="str">
        <f>VST1MSL!A1417</f>
        <v>18.12.2014</v>
      </c>
      <c r="F1420" t="str">
        <f>VST1MSL!B1417</f>
        <v>VST1MSL</v>
      </c>
      <c r="G1420">
        <f>VST1MSL!C1417</f>
        <v>18794.48</v>
      </c>
    </row>
    <row r="1421" spans="1:7">
      <c r="A1421" s="1">
        <f t="shared" si="22"/>
        <v>41992</v>
      </c>
      <c r="B1421" t="str">
        <f>VST1MISL!A1418</f>
        <v>19.12.2014</v>
      </c>
      <c r="C1421" t="str">
        <f>VST1MISL!B1418</f>
        <v>VST1MISL</v>
      </c>
      <c r="D1421">
        <f>VST1MISL!C1418</f>
        <v>16185.3</v>
      </c>
      <c r="E1421" t="str">
        <f>VST1MSL!A1418</f>
        <v>19.12.2014</v>
      </c>
      <c r="F1421" t="str">
        <f>VST1MSL!B1418</f>
        <v>VST1MSL</v>
      </c>
      <c r="G1421">
        <f>VST1MSL!C1418</f>
        <v>18778.28</v>
      </c>
    </row>
    <row r="1422" spans="1:7">
      <c r="A1422" s="1">
        <f t="shared" si="22"/>
        <v>41995</v>
      </c>
      <c r="B1422" t="str">
        <f>VST1MISL!A1419</f>
        <v>22.12.2014</v>
      </c>
      <c r="C1422" t="str">
        <f>VST1MISL!B1419</f>
        <v>VST1MISL</v>
      </c>
      <c r="D1422">
        <f>VST1MISL!C1419</f>
        <v>16379.23</v>
      </c>
      <c r="E1422" t="str">
        <f>VST1MSL!A1419</f>
        <v>22.12.2014</v>
      </c>
      <c r="F1422" t="str">
        <f>VST1MSL!B1419</f>
        <v>VST1MSL</v>
      </c>
      <c r="G1422">
        <f>VST1MSL!C1419</f>
        <v>18526.740000000002</v>
      </c>
    </row>
    <row r="1423" spans="1:7">
      <c r="A1423" s="1">
        <f t="shared" si="22"/>
        <v>41996</v>
      </c>
      <c r="B1423" t="str">
        <f>VST1MISL!A1420</f>
        <v>23.12.2014</v>
      </c>
      <c r="C1423" t="str">
        <f>VST1MISL!B1420</f>
        <v>VST1MISL</v>
      </c>
      <c r="D1423">
        <f>VST1MISL!C1420</f>
        <v>16349.36</v>
      </c>
      <c r="E1423" t="str">
        <f>VST1MSL!A1420</f>
        <v>23.12.2014</v>
      </c>
      <c r="F1423" t="str">
        <f>VST1MSL!B1420</f>
        <v>VST1MSL</v>
      </c>
      <c r="G1423">
        <f>VST1MSL!C1420</f>
        <v>18311.650000000001</v>
      </c>
    </row>
    <row r="1424" spans="1:7">
      <c r="A1424" s="1">
        <f t="shared" si="22"/>
        <v>42002</v>
      </c>
      <c r="B1424" t="str">
        <f>VST1MISL!A1421</f>
        <v>29.12.2014</v>
      </c>
      <c r="C1424" t="str">
        <f>VST1MISL!B1421</f>
        <v>VST1MISL</v>
      </c>
      <c r="D1424">
        <f>VST1MISL!C1421</f>
        <v>15553.63</v>
      </c>
      <c r="E1424" t="str">
        <f>VST1MSL!A1421</f>
        <v>29.12.2014</v>
      </c>
      <c r="F1424" t="str">
        <f>VST1MSL!B1421</f>
        <v>VST1MSL</v>
      </c>
      <c r="G1424">
        <f>VST1MSL!C1421</f>
        <v>19203.68</v>
      </c>
    </row>
    <row r="1425" spans="1:7">
      <c r="A1425" s="1">
        <f t="shared" si="22"/>
        <v>42003</v>
      </c>
      <c r="B1425" t="str">
        <f>VST1MISL!A1422</f>
        <v>30.12.2014</v>
      </c>
      <c r="C1425" t="str">
        <f>VST1MISL!B1422</f>
        <v>VST1MISL</v>
      </c>
      <c r="D1425">
        <f>VST1MISL!C1422</f>
        <v>14743.35</v>
      </c>
      <c r="E1425" t="str">
        <f>VST1MSL!A1422</f>
        <v>30.12.2014</v>
      </c>
      <c r="F1425" t="str">
        <f>VST1MSL!B1422</f>
        <v>VST1MSL</v>
      </c>
      <c r="G1425">
        <f>VST1MSL!C1422</f>
        <v>20147.580000000002</v>
      </c>
    </row>
    <row r="1426" spans="1:7">
      <c r="A1426" s="1">
        <f t="shared" si="22"/>
        <v>42006</v>
      </c>
      <c r="B1426" t="str">
        <f>VST1MISL!A1423</f>
        <v>02.01.2015</v>
      </c>
      <c r="C1426" t="str">
        <f>VST1MISL!B1423</f>
        <v>VST1MISL</v>
      </c>
      <c r="D1426">
        <f>VST1MISL!C1423</f>
        <v>13609.43</v>
      </c>
      <c r="E1426" t="str">
        <f>VST1MSL!A1423</f>
        <v>02.01.2015</v>
      </c>
      <c r="F1426" t="str">
        <f>VST1MSL!B1423</f>
        <v>VST1MSL</v>
      </c>
      <c r="G1426">
        <f>VST1MSL!C1423</f>
        <v>21241.72</v>
      </c>
    </row>
    <row r="1427" spans="1:7">
      <c r="A1427" s="1">
        <f t="shared" si="22"/>
        <v>42009</v>
      </c>
      <c r="B1427" t="str">
        <f>VST1MISL!A1424</f>
        <v>05.01.2015</v>
      </c>
      <c r="C1427" t="str">
        <f>VST1MISL!B1424</f>
        <v>VST1MISL</v>
      </c>
      <c r="D1427">
        <f>VST1MISL!C1424</f>
        <v>12802.58</v>
      </c>
      <c r="E1427" t="str">
        <f>VST1MSL!A1424</f>
        <v>05.01.2015</v>
      </c>
      <c r="F1427" t="str">
        <f>VST1MSL!B1424</f>
        <v>VST1MSL</v>
      </c>
      <c r="G1427">
        <f>VST1MSL!C1424</f>
        <v>22153.86</v>
      </c>
    </row>
    <row r="1428" spans="1:7">
      <c r="A1428" s="1">
        <f t="shared" si="22"/>
        <v>42010</v>
      </c>
      <c r="B1428" t="str">
        <f>VST1MISL!A1425</f>
        <v>06.01.2015</v>
      </c>
      <c r="C1428" t="str">
        <f>VST1MISL!B1425</f>
        <v>VST1MISL</v>
      </c>
      <c r="D1428">
        <f>VST1MISL!C1425</f>
        <v>12781.46</v>
      </c>
      <c r="E1428" t="str">
        <f>VST1MSL!A1425</f>
        <v>06.01.2015</v>
      </c>
      <c r="F1428" t="str">
        <f>VST1MSL!B1425</f>
        <v>VST1MSL</v>
      </c>
      <c r="G1428">
        <f>VST1MSL!C1425</f>
        <v>22121.38</v>
      </c>
    </row>
    <row r="1429" spans="1:7">
      <c r="A1429" s="1">
        <f t="shared" si="22"/>
        <v>42011</v>
      </c>
      <c r="B1429" t="str">
        <f>VST1MISL!A1426</f>
        <v>07.01.2015</v>
      </c>
      <c r="C1429" t="str">
        <f>VST1MISL!B1426</f>
        <v>VST1MISL</v>
      </c>
      <c r="D1429">
        <f>VST1MISL!C1426</f>
        <v>13011.31</v>
      </c>
      <c r="E1429" t="str">
        <f>VST1MSL!A1426</f>
        <v>07.01.2015</v>
      </c>
      <c r="F1429" t="str">
        <f>VST1MSL!B1426</f>
        <v>VST1MSL</v>
      </c>
      <c r="G1429">
        <f>VST1MSL!C1426</f>
        <v>21286.09</v>
      </c>
    </row>
    <row r="1430" spans="1:7">
      <c r="A1430" s="1">
        <f t="shared" si="22"/>
        <v>42012</v>
      </c>
      <c r="B1430" t="str">
        <f>VST1MISL!A1427</f>
        <v>08.01.2015</v>
      </c>
      <c r="C1430" t="str">
        <f>VST1MISL!B1427</f>
        <v>VST1MISL</v>
      </c>
      <c r="D1430">
        <f>VST1MISL!C1427</f>
        <v>13775.85</v>
      </c>
      <c r="E1430" t="str">
        <f>VST1MSL!A1427</f>
        <v>08.01.2015</v>
      </c>
      <c r="F1430" t="str">
        <f>VST1MSL!B1427</f>
        <v>VST1MSL</v>
      </c>
      <c r="G1430">
        <f>VST1MSL!C1427</f>
        <v>19989.900000000001</v>
      </c>
    </row>
    <row r="1431" spans="1:7">
      <c r="A1431" s="1">
        <f t="shared" si="22"/>
        <v>42013</v>
      </c>
      <c r="B1431" t="str">
        <f>VST1MISL!A1428</f>
        <v>09.01.2015</v>
      </c>
      <c r="C1431" t="str">
        <f>VST1MISL!B1428</f>
        <v>VST1MISL</v>
      </c>
      <c r="D1431">
        <f>VST1MISL!C1428</f>
        <v>13344.39</v>
      </c>
      <c r="E1431" t="str">
        <f>VST1MSL!A1428</f>
        <v>09.01.2015</v>
      </c>
      <c r="F1431" t="str">
        <f>VST1MSL!B1428</f>
        <v>VST1MSL</v>
      </c>
      <c r="G1431">
        <f>VST1MSL!C1428</f>
        <v>20752.2</v>
      </c>
    </row>
    <row r="1432" spans="1:7">
      <c r="A1432" s="1">
        <f t="shared" si="22"/>
        <v>42016</v>
      </c>
      <c r="B1432" t="str">
        <f>VST1MISL!A1429</f>
        <v>12.01.2015</v>
      </c>
      <c r="C1432" t="str">
        <f>VST1MISL!B1429</f>
        <v>VST1MISL</v>
      </c>
      <c r="D1432">
        <f>VST1MISL!C1429</f>
        <v>12998.67</v>
      </c>
      <c r="E1432" t="str">
        <f>VST1MSL!A1429</f>
        <v>12.01.2015</v>
      </c>
      <c r="F1432" t="str">
        <f>VST1MSL!B1429</f>
        <v>VST1MSL</v>
      </c>
      <c r="G1432">
        <f>VST1MSL!C1429</f>
        <v>21225.9</v>
      </c>
    </row>
    <row r="1433" spans="1:7">
      <c r="A1433" s="1">
        <f t="shared" si="22"/>
        <v>42017</v>
      </c>
      <c r="B1433" t="str">
        <f>VST1MISL!A1430</f>
        <v>13.01.2015</v>
      </c>
      <c r="C1433" t="str">
        <f>VST1MISL!B1430</f>
        <v>VST1MISL</v>
      </c>
      <c r="D1433">
        <f>VST1MISL!C1430</f>
        <v>13292.7</v>
      </c>
      <c r="E1433" t="str">
        <f>VST1MSL!A1430</f>
        <v>13.01.2015</v>
      </c>
      <c r="F1433" t="str">
        <f>VST1MSL!B1430</f>
        <v>VST1MSL</v>
      </c>
      <c r="G1433">
        <f>VST1MSL!C1430</f>
        <v>20609.849999999999</v>
      </c>
    </row>
    <row r="1434" spans="1:7">
      <c r="A1434" s="1">
        <f t="shared" si="22"/>
        <v>42018</v>
      </c>
      <c r="B1434" t="str">
        <f>VST1MISL!A1431</f>
        <v>14.01.2015</v>
      </c>
      <c r="C1434" t="str">
        <f>VST1MISL!B1431</f>
        <v>VST1MISL</v>
      </c>
      <c r="D1434">
        <f>VST1MISL!C1431</f>
        <v>12685.83</v>
      </c>
      <c r="E1434" t="str">
        <f>VST1MSL!A1431</f>
        <v>14.01.2015</v>
      </c>
      <c r="F1434" t="str">
        <f>VST1MSL!B1431</f>
        <v>VST1MSL</v>
      </c>
      <c r="G1434">
        <f>VST1MSL!C1431</f>
        <v>21561.72</v>
      </c>
    </row>
    <row r="1435" spans="1:7">
      <c r="A1435" s="1">
        <f t="shared" si="22"/>
        <v>42019</v>
      </c>
      <c r="B1435" t="str">
        <f>VST1MISL!A1432</f>
        <v>15.01.2015</v>
      </c>
      <c r="C1435" t="str">
        <f>VST1MISL!B1432</f>
        <v>VST1MISL</v>
      </c>
      <c r="D1435">
        <f>VST1MISL!C1432</f>
        <v>12510.78</v>
      </c>
      <c r="E1435" t="str">
        <f>VST1MSL!A1432</f>
        <v>15.01.2015</v>
      </c>
      <c r="F1435" t="str">
        <f>VST1MSL!B1432</f>
        <v>VST1MSL</v>
      </c>
      <c r="G1435">
        <f>VST1MSL!C1432</f>
        <v>21116.87</v>
      </c>
    </row>
    <row r="1436" spans="1:7">
      <c r="A1436" s="1">
        <f t="shared" si="22"/>
        <v>42020</v>
      </c>
      <c r="B1436" t="str">
        <f>VST1MISL!A1433</f>
        <v>16.01.2015</v>
      </c>
      <c r="C1436" t="str">
        <f>VST1MISL!B1433</f>
        <v>VST1MISL</v>
      </c>
      <c r="D1436">
        <f>VST1MISL!C1433</f>
        <v>12239.07</v>
      </c>
      <c r="E1436" t="str">
        <f>VST1MSL!A1433</f>
        <v>16.01.2015</v>
      </c>
      <c r="F1436" t="str">
        <f>VST1MSL!B1433</f>
        <v>VST1MSL</v>
      </c>
      <c r="G1436">
        <f>VST1MSL!C1433</f>
        <v>21239.79</v>
      </c>
    </row>
    <row r="1437" spans="1:7">
      <c r="A1437" s="1">
        <f t="shared" si="22"/>
        <v>42023</v>
      </c>
      <c r="B1437" t="str">
        <f>VST1MISL!A1434</f>
        <v>19.01.2015</v>
      </c>
      <c r="C1437" t="str">
        <f>VST1MISL!B1434</f>
        <v>VST1MISL</v>
      </c>
      <c r="D1437">
        <f>VST1MISL!C1434</f>
        <v>12738.12</v>
      </c>
      <c r="E1437" t="str">
        <f>VST1MSL!A1434</f>
        <v>19.01.2015</v>
      </c>
      <c r="F1437" t="str">
        <f>VST1MSL!B1434</f>
        <v>VST1MSL</v>
      </c>
      <c r="G1437">
        <f>VST1MSL!C1434</f>
        <v>20855.84</v>
      </c>
    </row>
    <row r="1438" spans="1:7">
      <c r="A1438" s="1">
        <f t="shared" si="22"/>
        <v>42024</v>
      </c>
      <c r="B1438" t="str">
        <f>VST1MISL!A1435</f>
        <v>20.01.2015</v>
      </c>
      <c r="C1438" t="str">
        <f>VST1MISL!B1435</f>
        <v>VST1MISL</v>
      </c>
      <c r="D1438">
        <f>VST1MISL!C1435</f>
        <v>12914.99</v>
      </c>
      <c r="E1438" t="str">
        <f>VST1MSL!A1435</f>
        <v>20.01.2015</v>
      </c>
      <c r="F1438" t="str">
        <f>VST1MSL!B1435</f>
        <v>VST1MSL</v>
      </c>
      <c r="G1438">
        <f>VST1MSL!C1435</f>
        <v>20345.32</v>
      </c>
    </row>
    <row r="1439" spans="1:7">
      <c r="A1439" s="1">
        <f t="shared" si="22"/>
        <v>42025</v>
      </c>
      <c r="B1439" t="str">
        <f>VST1MISL!A1436</f>
        <v>21.01.2015</v>
      </c>
      <c r="C1439" t="str">
        <f>VST1MISL!B1436</f>
        <v>VST1MISL</v>
      </c>
      <c r="D1439">
        <f>VST1MISL!C1436</f>
        <v>13101.42</v>
      </c>
      <c r="E1439" t="str">
        <f>VST1MSL!A1436</f>
        <v>21.01.2015</v>
      </c>
      <c r="F1439" t="str">
        <f>VST1MSL!B1436</f>
        <v>VST1MSL</v>
      </c>
      <c r="G1439">
        <f>VST1MSL!C1436</f>
        <v>20093.66</v>
      </c>
    </row>
    <row r="1440" spans="1:7">
      <c r="A1440" s="1">
        <f t="shared" si="22"/>
        <v>42026</v>
      </c>
      <c r="B1440" t="str">
        <f>VST1MISL!A1437</f>
        <v>22.01.2015</v>
      </c>
      <c r="C1440" t="str">
        <f>VST1MISL!B1437</f>
        <v>VST1MISL</v>
      </c>
      <c r="D1440">
        <f>VST1MISL!C1437</f>
        <v>13588.23</v>
      </c>
      <c r="E1440" t="str">
        <f>VST1MSL!A1437</f>
        <v>22.01.2015</v>
      </c>
      <c r="F1440" t="str">
        <f>VST1MSL!B1437</f>
        <v>VST1MSL</v>
      </c>
      <c r="G1440">
        <f>VST1MSL!C1437</f>
        <v>18753.02</v>
      </c>
    </row>
    <row r="1441" spans="1:7">
      <c r="A1441" s="1">
        <f t="shared" si="22"/>
        <v>42027</v>
      </c>
      <c r="B1441" t="str">
        <f>VST1MISL!A1438</f>
        <v>23.01.2015</v>
      </c>
      <c r="C1441" t="str">
        <f>VST1MISL!B1438</f>
        <v>VST1MISL</v>
      </c>
      <c r="D1441">
        <f>VST1MISL!C1438</f>
        <v>13284.11</v>
      </c>
      <c r="E1441" t="str">
        <f>VST1MSL!A1438</f>
        <v>23.01.2015</v>
      </c>
      <c r="F1441" t="str">
        <f>VST1MSL!B1438</f>
        <v>VST1MSL</v>
      </c>
      <c r="G1441">
        <f>VST1MSL!C1438</f>
        <v>18611.39</v>
      </c>
    </row>
    <row r="1442" spans="1:7">
      <c r="A1442" s="1">
        <f t="shared" si="22"/>
        <v>42030</v>
      </c>
      <c r="B1442" t="str">
        <f>VST1MISL!A1439</f>
        <v>26.01.2015</v>
      </c>
      <c r="C1442" t="str">
        <f>VST1MISL!B1439</f>
        <v>VST1MISL</v>
      </c>
      <c r="D1442">
        <f>VST1MISL!C1439</f>
        <v>13705.98</v>
      </c>
      <c r="E1442" t="str">
        <f>VST1MSL!A1439</f>
        <v>26.01.2015</v>
      </c>
      <c r="F1442" t="str">
        <f>VST1MSL!B1439</f>
        <v>VST1MSL</v>
      </c>
      <c r="G1442">
        <f>VST1MSL!C1439</f>
        <v>18035.11</v>
      </c>
    </row>
    <row r="1443" spans="1:7">
      <c r="A1443" s="1">
        <f t="shared" si="22"/>
        <v>42031</v>
      </c>
      <c r="B1443" t="str">
        <f>VST1MISL!A1440</f>
        <v>27.01.2015</v>
      </c>
      <c r="C1443" t="str">
        <f>VST1MISL!B1440</f>
        <v>VST1MISL</v>
      </c>
      <c r="D1443">
        <f>VST1MISL!C1440</f>
        <v>13322.08</v>
      </c>
      <c r="E1443" t="str">
        <f>VST1MSL!A1440</f>
        <v>27.01.2015</v>
      </c>
      <c r="F1443" t="str">
        <f>VST1MSL!B1440</f>
        <v>VST1MSL</v>
      </c>
      <c r="G1443">
        <f>VST1MSL!C1440</f>
        <v>18998.39</v>
      </c>
    </row>
    <row r="1444" spans="1:7">
      <c r="A1444" s="1">
        <f t="shared" si="22"/>
        <v>42032</v>
      </c>
      <c r="B1444" t="str">
        <f>VST1MISL!A1441</f>
        <v>28.01.2015</v>
      </c>
      <c r="C1444" t="str">
        <f>VST1MISL!B1441</f>
        <v>VST1MISL</v>
      </c>
      <c r="D1444">
        <f>VST1MISL!C1441</f>
        <v>13330.85</v>
      </c>
      <c r="E1444" t="str">
        <f>VST1MSL!A1441</f>
        <v>28.01.2015</v>
      </c>
      <c r="F1444" t="str">
        <f>VST1MSL!B1441</f>
        <v>VST1MSL</v>
      </c>
      <c r="G1444">
        <f>VST1MSL!C1441</f>
        <v>18783.580000000002</v>
      </c>
    </row>
    <row r="1445" spans="1:7">
      <c r="A1445" s="1">
        <f t="shared" si="22"/>
        <v>42033</v>
      </c>
      <c r="B1445" t="str">
        <f>VST1MISL!A1442</f>
        <v>29.01.2015</v>
      </c>
      <c r="C1445" t="str">
        <f>VST1MISL!B1442</f>
        <v>VST1MISL</v>
      </c>
      <c r="D1445">
        <f>VST1MISL!C1442</f>
        <v>12776.57</v>
      </c>
      <c r="E1445" t="str">
        <f>VST1MSL!A1442</f>
        <v>29.01.2015</v>
      </c>
      <c r="F1445" t="str">
        <f>VST1MSL!B1442</f>
        <v>VST1MSL</v>
      </c>
      <c r="G1445">
        <f>VST1MSL!C1442</f>
        <v>19550.04</v>
      </c>
    </row>
    <row r="1446" spans="1:7">
      <c r="A1446" s="1">
        <f t="shared" si="22"/>
        <v>42034</v>
      </c>
      <c r="B1446" t="str">
        <f>VST1MISL!A1443</f>
        <v>30.01.2015</v>
      </c>
      <c r="C1446" t="str">
        <f>VST1MISL!B1443</f>
        <v>VST1MISL</v>
      </c>
      <c r="D1446">
        <f>VST1MISL!C1443</f>
        <v>12251.26</v>
      </c>
      <c r="E1446" t="str">
        <f>VST1MSL!A1443</f>
        <v>30.01.2015</v>
      </c>
      <c r="F1446" t="str">
        <f>VST1MSL!B1443</f>
        <v>VST1MSL</v>
      </c>
      <c r="G1446">
        <f>VST1MSL!C1443</f>
        <v>20164.939999999999</v>
      </c>
    </row>
    <row r="1447" spans="1:7">
      <c r="A1447" s="1">
        <f t="shared" si="22"/>
        <v>42037</v>
      </c>
      <c r="B1447" t="str">
        <f>VST1MISL!A1444</f>
        <v>02.02.2015</v>
      </c>
      <c r="C1447" t="str">
        <f>VST1MISL!B1444</f>
        <v>VST1MISL</v>
      </c>
      <c r="D1447">
        <f>VST1MISL!C1444</f>
        <v>12345.62</v>
      </c>
      <c r="E1447" t="str">
        <f>VST1MSL!A1444</f>
        <v>02.02.2015</v>
      </c>
      <c r="F1447" t="str">
        <f>VST1MSL!B1444</f>
        <v>VST1MSL</v>
      </c>
      <c r="G1447">
        <f>VST1MSL!C1444</f>
        <v>20212.22</v>
      </c>
    </row>
    <row r="1448" spans="1:7">
      <c r="A1448" s="1">
        <f t="shared" si="22"/>
        <v>42038</v>
      </c>
      <c r="B1448" t="str">
        <f>VST1MISL!A1445</f>
        <v>03.02.2015</v>
      </c>
      <c r="C1448" t="str">
        <f>VST1MISL!B1445</f>
        <v>VST1MISL</v>
      </c>
      <c r="D1448">
        <f>VST1MISL!C1445</f>
        <v>12985.96</v>
      </c>
      <c r="E1448" t="str">
        <f>VST1MSL!A1445</f>
        <v>03.02.2015</v>
      </c>
      <c r="F1448" t="str">
        <f>VST1MSL!B1445</f>
        <v>VST1MSL</v>
      </c>
      <c r="G1448">
        <f>VST1MSL!C1445</f>
        <v>19533.849999999999</v>
      </c>
    </row>
    <row r="1449" spans="1:7">
      <c r="A1449" s="1">
        <f t="shared" si="22"/>
        <v>42039</v>
      </c>
      <c r="B1449" t="str">
        <f>VST1MISL!A1446</f>
        <v>04.02.2015</v>
      </c>
      <c r="C1449" t="str">
        <f>VST1MISL!B1446</f>
        <v>VST1MISL</v>
      </c>
      <c r="D1449">
        <f>VST1MISL!C1446</f>
        <v>13194.42</v>
      </c>
      <c r="E1449" t="str">
        <f>VST1MSL!A1446</f>
        <v>04.02.2015</v>
      </c>
      <c r="F1449" t="str">
        <f>VST1MSL!B1446</f>
        <v>VST1MSL</v>
      </c>
      <c r="G1449">
        <f>VST1MSL!C1446</f>
        <v>19134.09</v>
      </c>
    </row>
    <row r="1450" spans="1:7">
      <c r="A1450" s="1">
        <f t="shared" si="22"/>
        <v>42040</v>
      </c>
      <c r="B1450" t="str">
        <f>VST1MISL!A1447</f>
        <v>05.02.2015</v>
      </c>
      <c r="C1450" t="str">
        <f>VST1MISL!B1447</f>
        <v>VST1MISL</v>
      </c>
      <c r="D1450">
        <f>VST1MISL!C1447</f>
        <v>13155.05</v>
      </c>
      <c r="E1450" t="str">
        <f>VST1MSL!A1447</f>
        <v>05.02.2015</v>
      </c>
      <c r="F1450" t="str">
        <f>VST1MSL!B1447</f>
        <v>VST1MSL</v>
      </c>
      <c r="G1450">
        <f>VST1MSL!C1447</f>
        <v>19202.93</v>
      </c>
    </row>
    <row r="1451" spans="1:7">
      <c r="A1451" s="1">
        <f t="shared" si="22"/>
        <v>42041</v>
      </c>
      <c r="B1451" t="str">
        <f>VST1MISL!A1448</f>
        <v>06.02.2015</v>
      </c>
      <c r="C1451" t="str">
        <f>VST1MISL!B1448</f>
        <v>VST1MISL</v>
      </c>
      <c r="D1451">
        <f>VST1MISL!C1448</f>
        <v>13316.11</v>
      </c>
      <c r="E1451" t="str">
        <f>VST1MSL!A1448</f>
        <v>06.02.2015</v>
      </c>
      <c r="F1451" t="str">
        <f>VST1MSL!B1448</f>
        <v>VST1MSL</v>
      </c>
      <c r="G1451">
        <f>VST1MSL!C1448</f>
        <v>18671.84</v>
      </c>
    </row>
    <row r="1452" spans="1:7">
      <c r="A1452" s="1">
        <f t="shared" si="22"/>
        <v>42044</v>
      </c>
      <c r="B1452" t="str">
        <f>VST1MISL!A1449</f>
        <v>09.02.2015</v>
      </c>
      <c r="C1452" t="str">
        <f>VST1MISL!B1449</f>
        <v>VST1MISL</v>
      </c>
      <c r="D1452">
        <f>VST1MISL!C1449</f>
        <v>12361.15</v>
      </c>
      <c r="E1452" t="str">
        <f>VST1MSL!A1449</f>
        <v>09.02.2015</v>
      </c>
      <c r="F1452" t="str">
        <f>VST1MSL!B1449</f>
        <v>VST1MSL</v>
      </c>
      <c r="G1452">
        <f>VST1MSL!C1449</f>
        <v>19971.59</v>
      </c>
    </row>
    <row r="1453" spans="1:7">
      <c r="A1453" s="1">
        <f t="shared" si="22"/>
        <v>42045</v>
      </c>
      <c r="B1453" t="str">
        <f>VST1MISL!A1450</f>
        <v>10.02.2015</v>
      </c>
      <c r="C1453" t="str">
        <f>VST1MISL!B1450</f>
        <v>VST1MISL</v>
      </c>
      <c r="D1453">
        <f>VST1MISL!C1450</f>
        <v>12345.38</v>
      </c>
      <c r="E1453" t="str">
        <f>VST1MSL!A1450</f>
        <v>10.02.2015</v>
      </c>
      <c r="F1453" t="str">
        <f>VST1MSL!B1450</f>
        <v>VST1MSL</v>
      </c>
      <c r="G1453">
        <f>VST1MSL!C1450</f>
        <v>19950.259999999998</v>
      </c>
    </row>
    <row r="1454" spans="1:7">
      <c r="A1454" s="1">
        <f t="shared" si="22"/>
        <v>42046</v>
      </c>
      <c r="B1454" t="str">
        <f>VST1MISL!A1451</f>
        <v>11.02.2015</v>
      </c>
      <c r="C1454" t="str">
        <f>VST1MISL!B1451</f>
        <v>VST1MISL</v>
      </c>
      <c r="D1454">
        <f>VST1MISL!C1451</f>
        <v>12209.43</v>
      </c>
      <c r="E1454" t="str">
        <f>VST1MSL!A1451</f>
        <v>11.02.2015</v>
      </c>
      <c r="F1454" t="str">
        <f>VST1MSL!B1451</f>
        <v>VST1MSL</v>
      </c>
      <c r="G1454">
        <f>VST1MSL!C1451</f>
        <v>20093.64</v>
      </c>
    </row>
    <row r="1455" spans="1:7">
      <c r="A1455" s="1">
        <f t="shared" si="22"/>
        <v>42047</v>
      </c>
      <c r="B1455" t="str">
        <f>VST1MISL!A1452</f>
        <v>12.02.2015</v>
      </c>
      <c r="C1455" t="str">
        <f>VST1MISL!B1452</f>
        <v>VST1MISL</v>
      </c>
      <c r="D1455">
        <f>VST1MISL!C1452</f>
        <v>12591.7</v>
      </c>
      <c r="E1455" t="str">
        <f>VST1MSL!A1452</f>
        <v>12.02.2015</v>
      </c>
      <c r="F1455" t="str">
        <f>VST1MSL!B1452</f>
        <v>VST1MSL</v>
      </c>
      <c r="G1455">
        <f>VST1MSL!C1452</f>
        <v>19701.28</v>
      </c>
    </row>
    <row r="1456" spans="1:7">
      <c r="A1456" s="1">
        <f t="shared" si="22"/>
        <v>42048</v>
      </c>
      <c r="B1456" t="str">
        <f>VST1MISL!A1453</f>
        <v>13.02.2015</v>
      </c>
      <c r="C1456" t="str">
        <f>VST1MISL!B1453</f>
        <v>VST1MISL</v>
      </c>
      <c r="D1456">
        <f>VST1MISL!C1453</f>
        <v>12723.71</v>
      </c>
      <c r="E1456" t="str">
        <f>VST1MSL!A1453</f>
        <v>13.02.2015</v>
      </c>
      <c r="F1456" t="str">
        <f>VST1MSL!B1453</f>
        <v>VST1MSL</v>
      </c>
      <c r="G1456">
        <f>VST1MSL!C1453</f>
        <v>19589.2</v>
      </c>
    </row>
    <row r="1457" spans="1:7">
      <c r="A1457" s="1">
        <f t="shared" si="22"/>
        <v>42051</v>
      </c>
      <c r="B1457" t="str">
        <f>VST1MISL!A1454</f>
        <v>16.02.2015</v>
      </c>
      <c r="C1457" t="str">
        <f>VST1MISL!B1454</f>
        <v>VST1MISL</v>
      </c>
      <c r="D1457">
        <f>VST1MISL!C1454</f>
        <v>12719.76</v>
      </c>
      <c r="E1457" t="str">
        <f>VST1MSL!A1454</f>
        <v>16.02.2015</v>
      </c>
      <c r="F1457" t="str">
        <f>VST1MSL!B1454</f>
        <v>VST1MSL</v>
      </c>
      <c r="G1457">
        <f>VST1MSL!C1454</f>
        <v>19595.740000000002</v>
      </c>
    </row>
    <row r="1458" spans="1:7">
      <c r="A1458" s="1">
        <f t="shared" si="22"/>
        <v>42052</v>
      </c>
      <c r="B1458" t="str">
        <f>VST1MISL!A1455</f>
        <v>17.02.2015</v>
      </c>
      <c r="C1458" t="str">
        <f>VST1MISL!B1455</f>
        <v>VST1MISL</v>
      </c>
      <c r="D1458">
        <f>VST1MISL!C1455</f>
        <v>12615.99</v>
      </c>
      <c r="E1458" t="str">
        <f>VST1MSL!A1455</f>
        <v>17.02.2015</v>
      </c>
      <c r="F1458" t="str">
        <f>VST1MSL!B1455</f>
        <v>VST1MSL</v>
      </c>
      <c r="G1458">
        <f>VST1MSL!C1455</f>
        <v>19728.66</v>
      </c>
    </row>
    <row r="1459" spans="1:7">
      <c r="A1459" s="1">
        <f t="shared" si="22"/>
        <v>42053</v>
      </c>
      <c r="B1459" t="str">
        <f>VST1MISL!A1456</f>
        <v>18.02.2015</v>
      </c>
      <c r="C1459" t="str">
        <f>VST1MISL!B1456</f>
        <v>VST1MISL</v>
      </c>
      <c r="D1459">
        <f>VST1MISL!C1456</f>
        <v>12694.81</v>
      </c>
      <c r="E1459" t="str">
        <f>VST1MSL!A1456</f>
        <v>18.02.2015</v>
      </c>
      <c r="F1459" t="str">
        <f>VST1MSL!B1456</f>
        <v>VST1MSL</v>
      </c>
      <c r="G1459">
        <f>VST1MSL!C1456</f>
        <v>19471.77</v>
      </c>
    </row>
    <row r="1460" spans="1:7">
      <c r="A1460" s="1">
        <f t="shared" si="22"/>
        <v>42054</v>
      </c>
      <c r="B1460" t="str">
        <f>VST1MISL!A1457</f>
        <v>19.02.2015</v>
      </c>
      <c r="C1460" t="str">
        <f>VST1MISL!B1457</f>
        <v>VST1MISL</v>
      </c>
      <c r="D1460">
        <f>VST1MISL!C1457</f>
        <v>12766.01</v>
      </c>
      <c r="E1460" t="str">
        <f>VST1MSL!A1457</f>
        <v>19.02.2015</v>
      </c>
      <c r="F1460" t="str">
        <f>VST1MSL!B1457</f>
        <v>VST1MSL</v>
      </c>
      <c r="G1460">
        <f>VST1MSL!C1457</f>
        <v>19455.88</v>
      </c>
    </row>
    <row r="1461" spans="1:7">
      <c r="A1461" s="1">
        <f t="shared" si="22"/>
        <v>42055</v>
      </c>
      <c r="B1461" t="str">
        <f>VST1MISL!A1458</f>
        <v>20.02.2015</v>
      </c>
      <c r="C1461" t="str">
        <f>VST1MISL!B1458</f>
        <v>VST1MISL</v>
      </c>
      <c r="D1461">
        <f>VST1MISL!C1458</f>
        <v>12516.36</v>
      </c>
      <c r="E1461" t="str">
        <f>VST1MSL!A1458</f>
        <v>20.02.2015</v>
      </c>
      <c r="F1461" t="str">
        <f>VST1MSL!B1458</f>
        <v>VST1MSL</v>
      </c>
      <c r="G1461">
        <f>VST1MSL!C1458</f>
        <v>19756.509999999998</v>
      </c>
    </row>
    <row r="1462" spans="1:7">
      <c r="A1462" s="1">
        <f t="shared" si="22"/>
        <v>42058</v>
      </c>
      <c r="B1462" t="str">
        <f>VST1MISL!A1459</f>
        <v>23.02.2015</v>
      </c>
      <c r="C1462" t="str">
        <f>VST1MISL!B1459</f>
        <v>VST1MISL</v>
      </c>
      <c r="D1462">
        <f>VST1MISL!C1459</f>
        <v>13267.66</v>
      </c>
      <c r="E1462" t="str">
        <f>VST1MSL!A1459</f>
        <v>23.02.2015</v>
      </c>
      <c r="F1462" t="str">
        <f>VST1MSL!B1459</f>
        <v>VST1MSL</v>
      </c>
      <c r="G1462">
        <f>VST1MSL!C1459</f>
        <v>18514.87</v>
      </c>
    </row>
    <row r="1463" spans="1:7">
      <c r="A1463" s="1">
        <f t="shared" si="22"/>
        <v>42059</v>
      </c>
      <c r="B1463" t="str">
        <f>VST1MISL!A1460</f>
        <v>24.02.2015</v>
      </c>
      <c r="C1463" t="str">
        <f>VST1MISL!B1460</f>
        <v>VST1MISL</v>
      </c>
      <c r="D1463">
        <f>VST1MISL!C1460</f>
        <v>14229.69</v>
      </c>
      <c r="E1463" t="str">
        <f>VST1MSL!A1460</f>
        <v>24.02.2015</v>
      </c>
      <c r="F1463" t="str">
        <f>VST1MSL!B1460</f>
        <v>VST1MSL</v>
      </c>
      <c r="G1463">
        <f>VST1MSL!C1460</f>
        <v>17109.84</v>
      </c>
    </row>
    <row r="1464" spans="1:7">
      <c r="A1464" s="1">
        <f t="shared" si="22"/>
        <v>42060</v>
      </c>
      <c r="B1464" t="str">
        <f>VST1MISL!A1461</f>
        <v>25.02.2015</v>
      </c>
      <c r="C1464" t="str">
        <f>VST1MISL!B1461</f>
        <v>VST1MISL</v>
      </c>
      <c r="D1464">
        <f>VST1MISL!C1461</f>
        <v>14406.06</v>
      </c>
      <c r="E1464" t="str">
        <f>VST1MSL!A1461</f>
        <v>25.02.2015</v>
      </c>
      <c r="F1464" t="str">
        <f>VST1MSL!B1461</f>
        <v>VST1MSL</v>
      </c>
      <c r="G1464">
        <f>VST1MSL!C1461</f>
        <v>16953.36</v>
      </c>
    </row>
    <row r="1465" spans="1:7">
      <c r="A1465" s="1">
        <f t="shared" si="22"/>
        <v>42061</v>
      </c>
      <c r="B1465" t="str">
        <f>VST1MISL!A1462</f>
        <v>26.02.2015</v>
      </c>
      <c r="C1465" t="str">
        <f>VST1MISL!B1462</f>
        <v>VST1MISL</v>
      </c>
      <c r="D1465">
        <f>VST1MISL!C1462</f>
        <v>14695.93</v>
      </c>
      <c r="E1465" t="str">
        <f>VST1MSL!A1462</f>
        <v>26.02.2015</v>
      </c>
      <c r="F1465" t="str">
        <f>VST1MSL!B1462</f>
        <v>VST1MSL</v>
      </c>
      <c r="G1465">
        <f>VST1MSL!C1462</f>
        <v>16178.58</v>
      </c>
    </row>
    <row r="1466" spans="1:7">
      <c r="A1466" s="1">
        <f t="shared" si="22"/>
        <v>42062</v>
      </c>
      <c r="B1466" t="str">
        <f>VST1MISL!A1463</f>
        <v>27.02.2015</v>
      </c>
      <c r="C1466" t="str">
        <f>VST1MISL!B1463</f>
        <v>VST1MISL</v>
      </c>
      <c r="D1466">
        <f>VST1MISL!C1463</f>
        <v>14835.03</v>
      </c>
      <c r="E1466" t="str">
        <f>VST1MSL!A1463</f>
        <v>27.02.2015</v>
      </c>
      <c r="F1466" t="str">
        <f>VST1MSL!B1463</f>
        <v>VST1MSL</v>
      </c>
      <c r="G1466">
        <f>VST1MSL!C1463</f>
        <v>16030</v>
      </c>
    </row>
    <row r="1467" spans="1:7">
      <c r="A1467" s="1">
        <f t="shared" si="22"/>
        <v>42065</v>
      </c>
      <c r="B1467" t="str">
        <f>VST1MISL!A1464</f>
        <v>02.03.2015</v>
      </c>
      <c r="C1467" t="str">
        <f>VST1MISL!B1464</f>
        <v>VST1MISL</v>
      </c>
      <c r="D1467">
        <f>VST1MISL!C1464</f>
        <v>15024.73</v>
      </c>
      <c r="E1467" t="str">
        <f>VST1MSL!A1464</f>
        <v>02.03.2015</v>
      </c>
      <c r="F1467" t="str">
        <f>VST1MSL!B1464</f>
        <v>VST1MSL</v>
      </c>
      <c r="G1467">
        <f>VST1MSL!C1464</f>
        <v>15758.69</v>
      </c>
    </row>
    <row r="1468" spans="1:7">
      <c r="A1468" s="1">
        <f t="shared" si="22"/>
        <v>42066</v>
      </c>
      <c r="B1468" t="str">
        <f>VST1MISL!A1465</f>
        <v>03.03.2015</v>
      </c>
      <c r="C1468" t="str">
        <f>VST1MISL!B1465</f>
        <v>VST1MISL</v>
      </c>
      <c r="D1468">
        <f>VST1MISL!C1465</f>
        <v>14274.52</v>
      </c>
      <c r="E1468" t="str">
        <f>VST1MSL!A1465</f>
        <v>03.03.2015</v>
      </c>
      <c r="F1468" t="str">
        <f>VST1MSL!B1465</f>
        <v>VST1MSL</v>
      </c>
      <c r="G1468">
        <f>VST1MSL!C1465</f>
        <v>16510.490000000002</v>
      </c>
    </row>
    <row r="1469" spans="1:7">
      <c r="A1469" s="1">
        <f t="shared" si="22"/>
        <v>42067</v>
      </c>
      <c r="B1469" t="str">
        <f>VST1MISL!A1466</f>
        <v>04.03.2015</v>
      </c>
      <c r="C1469" t="str">
        <f>VST1MISL!B1466</f>
        <v>VST1MISL</v>
      </c>
      <c r="D1469">
        <f>VST1MISL!C1466</f>
        <v>14246.14</v>
      </c>
      <c r="E1469" t="str">
        <f>VST1MSL!A1466</f>
        <v>04.03.2015</v>
      </c>
      <c r="F1469" t="str">
        <f>VST1MSL!B1466</f>
        <v>VST1MSL</v>
      </c>
      <c r="G1469">
        <f>VST1MSL!C1466</f>
        <v>16195.31</v>
      </c>
    </row>
    <row r="1470" spans="1:7">
      <c r="A1470" s="1">
        <f t="shared" si="22"/>
        <v>42068</v>
      </c>
      <c r="B1470" t="str">
        <f>VST1MISL!A1467</f>
        <v>05.03.2015</v>
      </c>
      <c r="C1470" t="str">
        <f>VST1MISL!B1467</f>
        <v>VST1MISL</v>
      </c>
      <c r="D1470">
        <f>VST1MISL!C1467</f>
        <v>14533.18</v>
      </c>
      <c r="E1470" t="str">
        <f>VST1MSL!A1467</f>
        <v>05.03.2015</v>
      </c>
      <c r="F1470" t="str">
        <f>VST1MSL!B1467</f>
        <v>VST1MSL</v>
      </c>
      <c r="G1470">
        <f>VST1MSL!C1467</f>
        <v>15752.15</v>
      </c>
    </row>
    <row r="1471" spans="1:7">
      <c r="A1471" s="1">
        <f t="shared" si="22"/>
        <v>42069</v>
      </c>
      <c r="B1471" t="str">
        <f>VST1MISL!A1468</f>
        <v>06.03.2015</v>
      </c>
      <c r="C1471" t="str">
        <f>VST1MISL!B1468</f>
        <v>VST1MISL</v>
      </c>
      <c r="D1471">
        <f>VST1MISL!C1468</f>
        <v>14137.97</v>
      </c>
      <c r="E1471" t="str">
        <f>VST1MSL!A1468</f>
        <v>06.03.2015</v>
      </c>
      <c r="F1471" t="str">
        <f>VST1MSL!B1468</f>
        <v>VST1MSL</v>
      </c>
      <c r="G1471">
        <f>VST1MSL!C1468</f>
        <v>15693.13</v>
      </c>
    </row>
    <row r="1472" spans="1:7">
      <c r="A1472" s="1">
        <f t="shared" si="22"/>
        <v>42072</v>
      </c>
      <c r="B1472" t="str">
        <f>VST1MISL!A1469</f>
        <v>09.03.2015</v>
      </c>
      <c r="C1472" t="str">
        <f>VST1MISL!B1469</f>
        <v>VST1MISL</v>
      </c>
      <c r="D1472">
        <f>VST1MISL!C1469</f>
        <v>13991.31</v>
      </c>
      <c r="E1472" t="str">
        <f>VST1MSL!A1469</f>
        <v>09.03.2015</v>
      </c>
      <c r="F1472" t="str">
        <f>VST1MSL!B1469</f>
        <v>VST1MSL</v>
      </c>
      <c r="G1472">
        <f>VST1MSL!C1469</f>
        <v>15805.79</v>
      </c>
    </row>
    <row r="1473" spans="1:7">
      <c r="A1473" s="1">
        <f t="shared" si="22"/>
        <v>42073</v>
      </c>
      <c r="B1473" t="str">
        <f>VST1MISL!A1470</f>
        <v>10.03.2015</v>
      </c>
      <c r="C1473" t="str">
        <f>VST1MISL!B1470</f>
        <v>VST1MISL</v>
      </c>
      <c r="D1473">
        <f>VST1MISL!C1470</f>
        <v>13169.7</v>
      </c>
      <c r="E1473" t="str">
        <f>VST1MSL!A1470</f>
        <v>10.03.2015</v>
      </c>
      <c r="F1473" t="str">
        <f>VST1MSL!B1470</f>
        <v>VST1MSL</v>
      </c>
      <c r="G1473">
        <f>VST1MSL!C1470</f>
        <v>16321.88</v>
      </c>
    </row>
    <row r="1474" spans="1:7">
      <c r="A1474" s="1">
        <f t="shared" si="22"/>
        <v>42074</v>
      </c>
      <c r="B1474" t="str">
        <f>VST1MISL!A1471</f>
        <v>11.03.2015</v>
      </c>
      <c r="C1474" t="str">
        <f>VST1MISL!B1471</f>
        <v>VST1MISL</v>
      </c>
      <c r="D1474">
        <f>VST1MISL!C1471</f>
        <v>13044.05</v>
      </c>
      <c r="E1474" t="str">
        <f>VST1MSL!A1471</f>
        <v>11.03.2015</v>
      </c>
      <c r="F1474" t="str">
        <f>VST1MSL!B1471</f>
        <v>VST1MSL</v>
      </c>
      <c r="G1474">
        <f>VST1MSL!C1471</f>
        <v>16071.4</v>
      </c>
    </row>
    <row r="1475" spans="1:7">
      <c r="A1475" s="1">
        <f t="shared" si="22"/>
        <v>42075</v>
      </c>
      <c r="B1475" t="str">
        <f>VST1MISL!A1472</f>
        <v>12.03.2015</v>
      </c>
      <c r="C1475" t="str">
        <f>VST1MISL!B1472</f>
        <v>VST1MISL</v>
      </c>
      <c r="D1475">
        <f>VST1MISL!C1472</f>
        <v>13308.38</v>
      </c>
      <c r="E1475" t="str">
        <f>VST1MSL!A1472</f>
        <v>12.03.2015</v>
      </c>
      <c r="F1475" t="str">
        <f>VST1MSL!B1472</f>
        <v>VST1MSL</v>
      </c>
      <c r="G1475">
        <f>VST1MSL!C1472</f>
        <v>15866.18</v>
      </c>
    </row>
    <row r="1476" spans="1:7">
      <c r="A1476" s="1">
        <f t="shared" si="22"/>
        <v>42076</v>
      </c>
      <c r="B1476" t="str">
        <f>VST1MISL!A1473</f>
        <v>13.03.2015</v>
      </c>
      <c r="C1476" t="str">
        <f>VST1MISL!B1473</f>
        <v>VST1MISL</v>
      </c>
      <c r="D1476">
        <f>VST1MISL!C1473</f>
        <v>13129.71</v>
      </c>
      <c r="E1476" t="str">
        <f>VST1MSL!A1473</f>
        <v>13.03.2015</v>
      </c>
      <c r="F1476" t="str">
        <f>VST1MSL!B1473</f>
        <v>VST1MSL</v>
      </c>
      <c r="G1476">
        <f>VST1MSL!C1473</f>
        <v>15791.73</v>
      </c>
    </row>
    <row r="1477" spans="1:7">
      <c r="A1477" s="1">
        <f t="shared" si="22"/>
        <v>42079</v>
      </c>
      <c r="B1477" t="str">
        <f>VST1MISL!A1474</f>
        <v>16.03.2015</v>
      </c>
      <c r="C1477" t="str">
        <f>VST1MISL!B1474</f>
        <v>VST1MISL</v>
      </c>
      <c r="D1477">
        <f>VST1MISL!C1474</f>
        <v>13421.38</v>
      </c>
      <c r="E1477" t="str">
        <f>VST1MSL!A1474</f>
        <v>16.03.2015</v>
      </c>
      <c r="F1477" t="str">
        <f>VST1MSL!B1474</f>
        <v>VST1MSL</v>
      </c>
      <c r="G1477">
        <f>VST1MSL!C1474</f>
        <v>15605.96</v>
      </c>
    </row>
    <row r="1478" spans="1:7">
      <c r="A1478" s="1">
        <f t="shared" ref="A1478:A1541" si="23">DATE(RIGHT(B1478,4),MID(B1478,4,2),LEFT(B1478,2))</f>
        <v>42080</v>
      </c>
      <c r="B1478" t="str">
        <f>VST1MISL!A1475</f>
        <v>17.03.2015</v>
      </c>
      <c r="C1478" t="str">
        <f>VST1MISL!B1475</f>
        <v>VST1MISL</v>
      </c>
      <c r="D1478">
        <f>VST1MISL!C1475</f>
        <v>12947.83</v>
      </c>
      <c r="E1478" t="str">
        <f>VST1MSL!A1475</f>
        <v>17.03.2015</v>
      </c>
      <c r="F1478" t="str">
        <f>VST1MSL!B1475</f>
        <v>VST1MSL</v>
      </c>
      <c r="G1478">
        <f>VST1MSL!C1475</f>
        <v>16228.72</v>
      </c>
    </row>
    <row r="1479" spans="1:7">
      <c r="A1479" s="1">
        <f t="shared" si="23"/>
        <v>42081</v>
      </c>
      <c r="B1479" t="str">
        <f>VST1MISL!A1476</f>
        <v>18.03.2015</v>
      </c>
      <c r="C1479" t="str">
        <f>VST1MISL!B1476</f>
        <v>VST1MISL</v>
      </c>
      <c r="D1479">
        <f>VST1MISL!C1476</f>
        <v>13008.78</v>
      </c>
      <c r="E1479" t="str">
        <f>VST1MSL!A1476</f>
        <v>18.03.2015</v>
      </c>
      <c r="F1479" t="str">
        <f>VST1MSL!B1476</f>
        <v>VST1MSL</v>
      </c>
      <c r="G1479">
        <f>VST1MSL!C1476</f>
        <v>16267.55</v>
      </c>
    </row>
    <row r="1480" spans="1:7">
      <c r="A1480" s="1">
        <f t="shared" si="23"/>
        <v>42082</v>
      </c>
      <c r="B1480" t="str">
        <f>VST1MISL!A1477</f>
        <v>19.03.2015</v>
      </c>
      <c r="C1480" t="str">
        <f>VST1MISL!B1477</f>
        <v>VST1MISL</v>
      </c>
      <c r="D1480">
        <f>VST1MISL!C1477</f>
        <v>13136.24</v>
      </c>
      <c r="E1480" t="str">
        <f>VST1MSL!A1477</f>
        <v>19.03.2015</v>
      </c>
      <c r="F1480" t="str">
        <f>VST1MSL!B1477</f>
        <v>VST1MSL</v>
      </c>
      <c r="G1480">
        <f>VST1MSL!C1477</f>
        <v>16039.33</v>
      </c>
    </row>
    <row r="1481" spans="1:7">
      <c r="A1481" s="1">
        <f t="shared" si="23"/>
        <v>42083</v>
      </c>
      <c r="B1481" t="str">
        <f>VST1MISL!A1478</f>
        <v>20.03.2015</v>
      </c>
      <c r="C1481" t="str">
        <f>VST1MISL!B1478</f>
        <v>VST1MISL</v>
      </c>
      <c r="D1481">
        <f>VST1MISL!C1478</f>
        <v>13870.84</v>
      </c>
      <c r="E1481" t="str">
        <f>VST1MSL!A1478</f>
        <v>20.03.2015</v>
      </c>
      <c r="F1481" t="str">
        <f>VST1MSL!B1478</f>
        <v>VST1MSL</v>
      </c>
      <c r="G1481">
        <f>VST1MSL!C1478</f>
        <v>15652.72</v>
      </c>
    </row>
    <row r="1482" spans="1:7">
      <c r="A1482" s="1">
        <f t="shared" si="23"/>
        <v>42086</v>
      </c>
      <c r="B1482" t="str">
        <f>VST1MISL!A1479</f>
        <v>23.03.2015</v>
      </c>
      <c r="C1482" t="str">
        <f>VST1MISL!B1479</f>
        <v>VST1MISL</v>
      </c>
      <c r="D1482">
        <f>VST1MISL!C1479</f>
        <v>13748.36</v>
      </c>
      <c r="E1482" t="str">
        <f>VST1MSL!A1479</f>
        <v>23.03.2015</v>
      </c>
      <c r="F1482" t="str">
        <f>VST1MSL!B1479</f>
        <v>VST1MSL</v>
      </c>
      <c r="G1482">
        <f>VST1MSL!C1479</f>
        <v>16167.07</v>
      </c>
    </row>
    <row r="1483" spans="1:7">
      <c r="A1483" s="1">
        <f t="shared" si="23"/>
        <v>42087</v>
      </c>
      <c r="B1483" t="str">
        <f>VST1MISL!A1480</f>
        <v>24.03.2015</v>
      </c>
      <c r="C1483" t="str">
        <f>VST1MISL!B1480</f>
        <v>VST1MISL</v>
      </c>
      <c r="D1483">
        <f>VST1MISL!C1480</f>
        <v>14339.52</v>
      </c>
      <c r="E1483" t="str">
        <f>VST1MSL!A1480</f>
        <v>24.03.2015</v>
      </c>
      <c r="F1483" t="str">
        <f>VST1MSL!B1480</f>
        <v>VST1MSL</v>
      </c>
      <c r="G1483">
        <f>VST1MSL!C1480</f>
        <v>15408.85</v>
      </c>
    </row>
    <row r="1484" spans="1:7">
      <c r="A1484" s="1">
        <f t="shared" si="23"/>
        <v>42088</v>
      </c>
      <c r="B1484" t="str">
        <f>VST1MISL!A1481</f>
        <v>25.03.2015</v>
      </c>
      <c r="C1484" t="str">
        <f>VST1MISL!B1481</f>
        <v>VST1MISL</v>
      </c>
      <c r="D1484">
        <f>VST1MISL!C1481</f>
        <v>13882</v>
      </c>
      <c r="E1484" t="str">
        <f>VST1MSL!A1481</f>
        <v>25.03.2015</v>
      </c>
      <c r="F1484" t="str">
        <f>VST1MSL!B1481</f>
        <v>VST1MSL</v>
      </c>
      <c r="G1484">
        <f>VST1MSL!C1481</f>
        <v>16124.59</v>
      </c>
    </row>
    <row r="1485" spans="1:7">
      <c r="A1485" s="1">
        <f t="shared" si="23"/>
        <v>42089</v>
      </c>
      <c r="B1485" t="str">
        <f>VST1MISL!A1482</f>
        <v>26.03.2015</v>
      </c>
      <c r="C1485" t="str">
        <f>VST1MISL!B1482</f>
        <v>VST1MISL</v>
      </c>
      <c r="D1485">
        <f>VST1MISL!C1482</f>
        <v>13520.12</v>
      </c>
      <c r="E1485" t="str">
        <f>VST1MSL!A1482</f>
        <v>26.03.2015</v>
      </c>
      <c r="F1485" t="str">
        <f>VST1MSL!B1482</f>
        <v>VST1MSL</v>
      </c>
      <c r="G1485">
        <f>VST1MSL!C1482</f>
        <v>16337.99</v>
      </c>
    </row>
    <row r="1486" spans="1:7">
      <c r="A1486" s="1">
        <f t="shared" si="23"/>
        <v>42090</v>
      </c>
      <c r="B1486" t="str">
        <f>VST1MISL!A1483</f>
        <v>27.03.2015</v>
      </c>
      <c r="C1486" t="str">
        <f>VST1MISL!B1483</f>
        <v>VST1MISL</v>
      </c>
      <c r="D1486">
        <f>VST1MISL!C1483</f>
        <v>13137.48</v>
      </c>
      <c r="E1486" t="str">
        <f>VST1MSL!A1483</f>
        <v>27.03.2015</v>
      </c>
      <c r="F1486" t="str">
        <f>VST1MSL!B1483</f>
        <v>VST1MSL</v>
      </c>
      <c r="G1486">
        <f>VST1MSL!C1483</f>
        <v>16712.27</v>
      </c>
    </row>
    <row r="1487" spans="1:7">
      <c r="A1487" s="1">
        <f t="shared" si="23"/>
        <v>42093</v>
      </c>
      <c r="B1487" t="str">
        <f>VST1MISL!A1484</f>
        <v>30.03.2015</v>
      </c>
      <c r="C1487" t="str">
        <f>VST1MISL!B1484</f>
        <v>VST1MISL</v>
      </c>
      <c r="D1487">
        <f>VST1MISL!C1484</f>
        <v>13623.96</v>
      </c>
      <c r="E1487" t="str">
        <f>VST1MSL!A1484</f>
        <v>30.03.2015</v>
      </c>
      <c r="F1487" t="str">
        <f>VST1MSL!B1484</f>
        <v>VST1MSL</v>
      </c>
      <c r="G1487">
        <f>VST1MSL!C1484</f>
        <v>15903.56</v>
      </c>
    </row>
    <row r="1488" spans="1:7">
      <c r="A1488" s="1">
        <f t="shared" si="23"/>
        <v>42094</v>
      </c>
      <c r="B1488" t="str">
        <f>VST1MISL!A1485</f>
        <v>31.03.2015</v>
      </c>
      <c r="C1488" t="str">
        <f>VST1MISL!B1485</f>
        <v>VST1MISL</v>
      </c>
      <c r="D1488">
        <f>VST1MISL!C1485</f>
        <v>13174.87</v>
      </c>
      <c r="E1488" t="str">
        <f>VST1MSL!A1485</f>
        <v>31.03.2015</v>
      </c>
      <c r="F1488" t="str">
        <f>VST1MSL!B1485</f>
        <v>VST1MSL</v>
      </c>
      <c r="G1488">
        <f>VST1MSL!C1485</f>
        <v>16159.44</v>
      </c>
    </row>
    <row r="1489" spans="1:7">
      <c r="A1489" s="1">
        <f t="shared" si="23"/>
        <v>42095</v>
      </c>
      <c r="B1489" t="str">
        <f>VST1MISL!A1486</f>
        <v>01.04.2015</v>
      </c>
      <c r="C1489" t="str">
        <f>VST1MISL!B1486</f>
        <v>VST1MISL</v>
      </c>
      <c r="D1489">
        <f>VST1MISL!C1486</f>
        <v>13142.37</v>
      </c>
      <c r="E1489" t="str">
        <f>VST1MSL!A1486</f>
        <v>01.04.2015</v>
      </c>
      <c r="F1489" t="str">
        <f>VST1MSL!B1486</f>
        <v>VST1MSL</v>
      </c>
      <c r="G1489">
        <f>VST1MSL!C1486</f>
        <v>16247.45</v>
      </c>
    </row>
    <row r="1490" spans="1:7">
      <c r="A1490" s="1">
        <f t="shared" si="23"/>
        <v>42096</v>
      </c>
      <c r="B1490" t="str">
        <f>VST1MISL!A1487</f>
        <v>02.04.2015</v>
      </c>
      <c r="C1490" t="str">
        <f>VST1MISL!B1487</f>
        <v>VST1MISL</v>
      </c>
      <c r="D1490">
        <f>VST1MISL!C1487</f>
        <v>13507.66</v>
      </c>
      <c r="E1490" t="str">
        <f>VST1MSL!A1487</f>
        <v>02.04.2015</v>
      </c>
      <c r="F1490" t="str">
        <f>VST1MSL!B1487</f>
        <v>VST1MSL</v>
      </c>
      <c r="G1490">
        <f>VST1MSL!C1487</f>
        <v>16167.56</v>
      </c>
    </row>
    <row r="1491" spans="1:7">
      <c r="A1491" s="1">
        <f t="shared" si="23"/>
        <v>42101</v>
      </c>
      <c r="B1491" t="str">
        <f>VST1MISL!A1488</f>
        <v>07.04.2015</v>
      </c>
      <c r="C1491" t="str">
        <f>VST1MISL!B1488</f>
        <v>VST1MISL</v>
      </c>
      <c r="D1491">
        <f>VST1MISL!C1488</f>
        <v>14019.56</v>
      </c>
      <c r="E1491" t="str">
        <f>VST1MSL!A1488</f>
        <v>07.04.2015</v>
      </c>
      <c r="F1491" t="str">
        <f>VST1MSL!B1488</f>
        <v>VST1MSL</v>
      </c>
      <c r="G1491">
        <f>VST1MSL!C1488</f>
        <v>15484.68</v>
      </c>
    </row>
    <row r="1492" spans="1:7">
      <c r="A1492" s="1">
        <f t="shared" si="23"/>
        <v>42102</v>
      </c>
      <c r="B1492" t="str">
        <f>VST1MISL!A1489</f>
        <v>08.04.2015</v>
      </c>
      <c r="C1492" t="str">
        <f>VST1MISL!B1489</f>
        <v>VST1MISL</v>
      </c>
      <c r="D1492">
        <f>VST1MISL!C1489</f>
        <v>13995.66</v>
      </c>
      <c r="E1492" t="str">
        <f>VST1MSL!A1489</f>
        <v>08.04.2015</v>
      </c>
      <c r="F1492" t="str">
        <f>VST1MSL!B1489</f>
        <v>VST1MSL</v>
      </c>
      <c r="G1492">
        <f>VST1MSL!C1489</f>
        <v>15310.16</v>
      </c>
    </row>
    <row r="1493" spans="1:7">
      <c r="A1493" s="1">
        <f t="shared" si="23"/>
        <v>42103</v>
      </c>
      <c r="B1493" t="str">
        <f>VST1MISL!A1490</f>
        <v>09.04.2015</v>
      </c>
      <c r="C1493" t="str">
        <f>VST1MISL!B1490</f>
        <v>VST1MISL</v>
      </c>
      <c r="D1493">
        <f>VST1MISL!C1490</f>
        <v>14132.17</v>
      </c>
      <c r="E1493" t="str">
        <f>VST1MSL!A1490</f>
        <v>09.04.2015</v>
      </c>
      <c r="F1493" t="str">
        <f>VST1MSL!B1490</f>
        <v>VST1MSL</v>
      </c>
      <c r="G1493">
        <f>VST1MSL!C1490</f>
        <v>14834.29</v>
      </c>
    </row>
    <row r="1494" spans="1:7">
      <c r="A1494" s="1">
        <f t="shared" si="23"/>
        <v>42104</v>
      </c>
      <c r="B1494" t="str">
        <f>VST1MISL!A1491</f>
        <v>10.04.2015</v>
      </c>
      <c r="C1494" t="str">
        <f>VST1MISL!B1491</f>
        <v>VST1MISL</v>
      </c>
      <c r="D1494">
        <f>VST1MISL!C1491</f>
        <v>14607.96</v>
      </c>
      <c r="E1494" t="str">
        <f>VST1MSL!A1491</f>
        <v>10.04.2015</v>
      </c>
      <c r="F1494" t="str">
        <f>VST1MSL!B1491</f>
        <v>VST1MSL</v>
      </c>
      <c r="G1494">
        <f>VST1MSL!C1491</f>
        <v>14186.71</v>
      </c>
    </row>
    <row r="1495" spans="1:7">
      <c r="A1495" s="1">
        <f t="shared" si="23"/>
        <v>42107</v>
      </c>
      <c r="B1495" t="str">
        <f>VST1MISL!A1492</f>
        <v>13.04.2015</v>
      </c>
      <c r="C1495" t="str">
        <f>VST1MISL!B1492</f>
        <v>VST1MISL</v>
      </c>
      <c r="D1495">
        <f>VST1MISL!C1492</f>
        <v>14691.75</v>
      </c>
      <c r="E1495" t="str">
        <f>VST1MSL!A1492</f>
        <v>13.04.2015</v>
      </c>
      <c r="F1495" t="str">
        <f>VST1MSL!B1492</f>
        <v>VST1MSL</v>
      </c>
      <c r="G1495">
        <f>VST1MSL!C1492</f>
        <v>13956.95</v>
      </c>
    </row>
    <row r="1496" spans="1:7">
      <c r="A1496" s="1">
        <f t="shared" si="23"/>
        <v>42108</v>
      </c>
      <c r="B1496" t="str">
        <f>VST1MISL!A1493</f>
        <v>14.04.2015</v>
      </c>
      <c r="C1496" t="str">
        <f>VST1MISL!B1493</f>
        <v>VST1MISL</v>
      </c>
      <c r="D1496">
        <f>VST1MISL!C1493</f>
        <v>14290.25</v>
      </c>
      <c r="E1496" t="str">
        <f>VST1MSL!A1493</f>
        <v>14.04.2015</v>
      </c>
      <c r="F1496" t="str">
        <f>VST1MSL!B1493</f>
        <v>VST1MSL</v>
      </c>
      <c r="G1496">
        <f>VST1MSL!C1493</f>
        <v>14657.13</v>
      </c>
    </row>
    <row r="1497" spans="1:7">
      <c r="A1497" s="1">
        <f t="shared" si="23"/>
        <v>42109</v>
      </c>
      <c r="B1497" t="str">
        <f>VST1MISL!A1494</f>
        <v>15.04.2015</v>
      </c>
      <c r="C1497" t="str">
        <f>VST1MISL!B1494</f>
        <v>VST1MISL</v>
      </c>
      <c r="D1497">
        <f>VST1MISL!C1494</f>
        <v>14454.15</v>
      </c>
      <c r="E1497" t="str">
        <f>VST1MSL!A1494</f>
        <v>15.04.2015</v>
      </c>
      <c r="F1497" t="str">
        <f>VST1MSL!B1494</f>
        <v>VST1MSL</v>
      </c>
      <c r="G1497">
        <f>VST1MSL!C1494</f>
        <v>14252.29</v>
      </c>
    </row>
    <row r="1498" spans="1:7">
      <c r="A1498" s="1">
        <f t="shared" si="23"/>
        <v>42110</v>
      </c>
      <c r="B1498" t="str">
        <f>VST1MISL!A1495</f>
        <v>16.04.2015</v>
      </c>
      <c r="C1498" t="str">
        <f>VST1MISL!B1495</f>
        <v>VST1MISL</v>
      </c>
      <c r="D1498">
        <f>VST1MISL!C1495</f>
        <v>14044.01</v>
      </c>
      <c r="E1498" t="str">
        <f>VST1MSL!A1495</f>
        <v>16.04.2015</v>
      </c>
      <c r="F1498" t="str">
        <f>VST1MSL!B1495</f>
        <v>VST1MSL</v>
      </c>
      <c r="G1498">
        <f>VST1MSL!C1495</f>
        <v>14891.68</v>
      </c>
    </row>
    <row r="1499" spans="1:7">
      <c r="A1499" s="1">
        <f t="shared" si="23"/>
        <v>42111</v>
      </c>
      <c r="B1499" t="str">
        <f>VST1MISL!A1496</f>
        <v>17.04.2015</v>
      </c>
      <c r="C1499" t="str">
        <f>VST1MISL!B1496</f>
        <v>VST1MISL</v>
      </c>
      <c r="D1499">
        <f>VST1MISL!C1496</f>
        <v>12720.75</v>
      </c>
      <c r="E1499" t="str">
        <f>VST1MSL!A1496</f>
        <v>17.04.2015</v>
      </c>
      <c r="F1499" t="str">
        <f>VST1MSL!B1496</f>
        <v>VST1MSL</v>
      </c>
      <c r="G1499">
        <f>VST1MSL!C1496</f>
        <v>16498.099999999999</v>
      </c>
    </row>
    <row r="1500" spans="1:7">
      <c r="A1500" s="1">
        <f t="shared" si="23"/>
        <v>42114</v>
      </c>
      <c r="B1500" t="str">
        <f>VST1MISL!A1497</f>
        <v>20.04.2015</v>
      </c>
      <c r="C1500" t="str">
        <f>VST1MISL!B1497</f>
        <v>VST1MISL</v>
      </c>
      <c r="D1500">
        <f>VST1MISL!C1497</f>
        <v>13213.68</v>
      </c>
      <c r="E1500" t="str">
        <f>VST1MSL!A1497</f>
        <v>20.04.2015</v>
      </c>
      <c r="F1500" t="str">
        <f>VST1MSL!B1497</f>
        <v>VST1MSL</v>
      </c>
      <c r="G1500">
        <f>VST1MSL!C1497</f>
        <v>15793.23</v>
      </c>
    </row>
    <row r="1501" spans="1:7">
      <c r="A1501" s="1">
        <f t="shared" si="23"/>
        <v>42115</v>
      </c>
      <c r="B1501" t="str">
        <f>VST1MISL!A1498</f>
        <v>21.04.2015</v>
      </c>
      <c r="C1501" t="str">
        <f>VST1MISL!B1498</f>
        <v>VST1MISL</v>
      </c>
      <c r="D1501">
        <f>VST1MISL!C1498</f>
        <v>13148.46</v>
      </c>
      <c r="E1501" t="str">
        <f>VST1MSL!A1498</f>
        <v>21.04.2015</v>
      </c>
      <c r="F1501" t="str">
        <f>VST1MSL!B1498</f>
        <v>VST1MSL</v>
      </c>
      <c r="G1501">
        <f>VST1MSL!C1498</f>
        <v>15829.9</v>
      </c>
    </row>
    <row r="1502" spans="1:7">
      <c r="A1502" s="1">
        <f t="shared" si="23"/>
        <v>42116</v>
      </c>
      <c r="B1502" t="str">
        <f>VST1MISL!A1499</f>
        <v>22.04.2015</v>
      </c>
      <c r="C1502" t="str">
        <f>VST1MISL!B1499</f>
        <v>VST1MISL</v>
      </c>
      <c r="D1502">
        <f>VST1MISL!C1499</f>
        <v>13018.15</v>
      </c>
      <c r="E1502" t="str">
        <f>VST1MSL!A1499</f>
        <v>22.04.2015</v>
      </c>
      <c r="F1502" t="str">
        <f>VST1MSL!B1499</f>
        <v>VST1MSL</v>
      </c>
      <c r="G1502">
        <f>VST1MSL!C1499</f>
        <v>15932.07</v>
      </c>
    </row>
    <row r="1503" spans="1:7">
      <c r="A1503" s="1">
        <f t="shared" si="23"/>
        <v>42117</v>
      </c>
      <c r="B1503" t="str">
        <f>VST1MISL!A1500</f>
        <v>23.04.2015</v>
      </c>
      <c r="C1503" t="str">
        <f>VST1MISL!B1500</f>
        <v>VST1MISL</v>
      </c>
      <c r="D1503">
        <f>VST1MISL!C1500</f>
        <v>13029.1</v>
      </c>
      <c r="E1503" t="str">
        <f>VST1MSL!A1500</f>
        <v>23.04.2015</v>
      </c>
      <c r="F1503" t="str">
        <f>VST1MSL!B1500</f>
        <v>VST1MSL</v>
      </c>
      <c r="G1503">
        <f>VST1MSL!C1500</f>
        <v>16145.82</v>
      </c>
    </row>
    <row r="1504" spans="1:7">
      <c r="A1504" s="1">
        <f t="shared" si="23"/>
        <v>42118</v>
      </c>
      <c r="B1504" t="str">
        <f>VST1MISL!A1501</f>
        <v>24.04.2015</v>
      </c>
      <c r="C1504" t="str">
        <f>VST1MISL!B1501</f>
        <v>VST1MISL</v>
      </c>
      <c r="D1504">
        <f>VST1MISL!C1501</f>
        <v>13324.58</v>
      </c>
      <c r="E1504" t="str">
        <f>VST1MSL!A1501</f>
        <v>24.04.2015</v>
      </c>
      <c r="F1504" t="str">
        <f>VST1MSL!B1501</f>
        <v>VST1MSL</v>
      </c>
      <c r="G1504">
        <f>VST1MSL!C1501</f>
        <v>15968.15</v>
      </c>
    </row>
    <row r="1505" spans="1:7">
      <c r="A1505" s="1">
        <f t="shared" si="23"/>
        <v>42121</v>
      </c>
      <c r="B1505" t="str">
        <f>VST1MISL!A1502</f>
        <v>27.04.2015</v>
      </c>
      <c r="C1505" t="str">
        <f>VST1MISL!B1502</f>
        <v>VST1MISL</v>
      </c>
      <c r="D1505">
        <f>VST1MISL!C1502</f>
        <v>13815.46</v>
      </c>
      <c r="E1505" t="str">
        <f>VST1MSL!A1502</f>
        <v>27.04.2015</v>
      </c>
      <c r="F1505" t="str">
        <f>VST1MSL!B1502</f>
        <v>VST1MSL</v>
      </c>
      <c r="G1505">
        <f>VST1MSL!C1502</f>
        <v>15429.92</v>
      </c>
    </row>
    <row r="1506" spans="1:7">
      <c r="A1506" s="1">
        <f t="shared" si="23"/>
        <v>42122</v>
      </c>
      <c r="B1506" t="str">
        <f>VST1MISL!A1503</f>
        <v>28.04.2015</v>
      </c>
      <c r="C1506" t="str">
        <f>VST1MISL!B1503</f>
        <v>VST1MISL</v>
      </c>
      <c r="D1506">
        <f>VST1MISL!C1503</f>
        <v>13606.75</v>
      </c>
      <c r="E1506" t="str">
        <f>VST1MSL!A1503</f>
        <v>28.04.2015</v>
      </c>
      <c r="F1506" t="str">
        <f>VST1MSL!B1503</f>
        <v>VST1MSL</v>
      </c>
      <c r="G1506">
        <f>VST1MSL!C1503</f>
        <v>15937.67</v>
      </c>
    </row>
    <row r="1507" spans="1:7">
      <c r="A1507" s="1">
        <f t="shared" si="23"/>
        <v>42123</v>
      </c>
      <c r="B1507" t="str">
        <f>VST1MISL!A1504</f>
        <v>29.04.2015</v>
      </c>
      <c r="C1507" t="str">
        <f>VST1MISL!B1504</f>
        <v>VST1MISL</v>
      </c>
      <c r="D1507">
        <f>VST1MISL!C1504</f>
        <v>13356.53</v>
      </c>
      <c r="E1507" t="str">
        <f>VST1MSL!A1504</f>
        <v>29.04.2015</v>
      </c>
      <c r="F1507" t="str">
        <f>VST1MSL!B1504</f>
        <v>VST1MSL</v>
      </c>
      <c r="G1507">
        <f>VST1MSL!C1504</f>
        <v>16716.62</v>
      </c>
    </row>
    <row r="1508" spans="1:7">
      <c r="A1508" s="1">
        <f t="shared" si="23"/>
        <v>42124</v>
      </c>
      <c r="B1508" t="str">
        <f>VST1MISL!A1505</f>
        <v>30.04.2015</v>
      </c>
      <c r="C1508" t="str">
        <f>VST1MISL!B1505</f>
        <v>VST1MISL</v>
      </c>
      <c r="D1508">
        <f>VST1MISL!C1505</f>
        <v>13440.65</v>
      </c>
      <c r="E1508" t="str">
        <f>VST1MSL!A1505</f>
        <v>30.04.2015</v>
      </c>
      <c r="F1508" t="str">
        <f>VST1MSL!B1505</f>
        <v>VST1MSL</v>
      </c>
      <c r="G1508">
        <f>VST1MSL!C1505</f>
        <v>16774.599999999999</v>
      </c>
    </row>
    <row r="1509" spans="1:7">
      <c r="A1509" s="1">
        <f t="shared" si="23"/>
        <v>42128</v>
      </c>
      <c r="B1509" t="str">
        <f>VST1MISL!A1506</f>
        <v>04.05.2015</v>
      </c>
      <c r="C1509" t="str">
        <f>VST1MISL!B1506</f>
        <v>VST1MISL</v>
      </c>
      <c r="D1509">
        <f>VST1MISL!C1506</f>
        <v>13484.29</v>
      </c>
      <c r="E1509" t="str">
        <f>VST1MSL!A1506</f>
        <v>04.05.2015</v>
      </c>
      <c r="F1509" t="str">
        <f>VST1MSL!B1506</f>
        <v>VST1MSL</v>
      </c>
      <c r="G1509">
        <f>VST1MSL!C1506</f>
        <v>16583.8</v>
      </c>
    </row>
    <row r="1510" spans="1:7">
      <c r="A1510" s="1">
        <f t="shared" si="23"/>
        <v>42129</v>
      </c>
      <c r="B1510" t="str">
        <f>VST1MISL!A1507</f>
        <v>05.05.2015</v>
      </c>
      <c r="C1510" t="str">
        <f>VST1MISL!B1507</f>
        <v>VST1MISL</v>
      </c>
      <c r="D1510">
        <f>VST1MISL!C1507</f>
        <v>12975.51</v>
      </c>
      <c r="E1510" t="str">
        <f>VST1MSL!A1507</f>
        <v>05.05.2015</v>
      </c>
      <c r="F1510" t="str">
        <f>VST1MSL!B1507</f>
        <v>VST1MSL</v>
      </c>
      <c r="G1510">
        <f>VST1MSL!C1507</f>
        <v>17283.79</v>
      </c>
    </row>
    <row r="1511" spans="1:7">
      <c r="A1511" s="1">
        <f t="shared" si="23"/>
        <v>42130</v>
      </c>
      <c r="B1511" t="str">
        <f>VST1MISL!A1508</f>
        <v>06.05.2015</v>
      </c>
      <c r="C1511" t="str">
        <f>VST1MISL!B1508</f>
        <v>VST1MISL</v>
      </c>
      <c r="D1511">
        <f>VST1MISL!C1508</f>
        <v>12985.71</v>
      </c>
      <c r="E1511" t="str">
        <f>VST1MSL!A1508</f>
        <v>06.05.2015</v>
      </c>
      <c r="F1511" t="str">
        <f>VST1MSL!B1508</f>
        <v>VST1MSL</v>
      </c>
      <c r="G1511">
        <f>VST1MSL!C1508</f>
        <v>17781.34</v>
      </c>
    </row>
    <row r="1512" spans="1:7">
      <c r="A1512" s="1">
        <f t="shared" si="23"/>
        <v>42131</v>
      </c>
      <c r="B1512" t="str">
        <f>VST1MISL!A1509</f>
        <v>07.05.2015</v>
      </c>
      <c r="C1512" t="str">
        <f>VST1MISL!B1509</f>
        <v>VST1MISL</v>
      </c>
      <c r="D1512">
        <f>VST1MISL!C1509</f>
        <v>13050.52</v>
      </c>
      <c r="E1512" t="str">
        <f>VST1MSL!A1509</f>
        <v>07.05.2015</v>
      </c>
      <c r="F1512" t="str">
        <f>VST1MSL!B1509</f>
        <v>VST1MSL</v>
      </c>
      <c r="G1512">
        <f>VST1MSL!C1509</f>
        <v>17397.939999999999</v>
      </c>
    </row>
    <row r="1513" spans="1:7">
      <c r="A1513" s="1">
        <f t="shared" si="23"/>
        <v>42132</v>
      </c>
      <c r="B1513" t="str">
        <f>VST1MISL!A1510</f>
        <v>08.05.2015</v>
      </c>
      <c r="C1513" t="str">
        <f>VST1MISL!B1510</f>
        <v>VST1MISL</v>
      </c>
      <c r="D1513">
        <f>VST1MISL!C1510</f>
        <v>13911.88</v>
      </c>
      <c r="E1513" t="str">
        <f>VST1MSL!A1510</f>
        <v>08.05.2015</v>
      </c>
      <c r="F1513" t="str">
        <f>VST1MSL!B1510</f>
        <v>VST1MSL</v>
      </c>
      <c r="G1513">
        <f>VST1MSL!C1510</f>
        <v>16112.35</v>
      </c>
    </row>
    <row r="1514" spans="1:7">
      <c r="A1514" s="1">
        <f t="shared" si="23"/>
        <v>42135</v>
      </c>
      <c r="B1514" t="str">
        <f>VST1MISL!A1511</f>
        <v>11.05.2015</v>
      </c>
      <c r="C1514" t="str">
        <f>VST1MISL!B1511</f>
        <v>VST1MISL</v>
      </c>
      <c r="D1514">
        <f>VST1MISL!C1511</f>
        <v>13796.24</v>
      </c>
      <c r="E1514" t="str">
        <f>VST1MSL!A1511</f>
        <v>11.05.2015</v>
      </c>
      <c r="F1514" t="str">
        <f>VST1MSL!B1511</f>
        <v>VST1MSL</v>
      </c>
      <c r="G1514">
        <f>VST1MSL!C1511</f>
        <v>16049.21</v>
      </c>
    </row>
    <row r="1515" spans="1:7">
      <c r="A1515" s="1">
        <f t="shared" si="23"/>
        <v>42136</v>
      </c>
      <c r="B1515" t="str">
        <f>VST1MISL!A1512</f>
        <v>12.05.2015</v>
      </c>
      <c r="C1515" t="str">
        <f>VST1MISL!B1512</f>
        <v>VST1MISL</v>
      </c>
      <c r="D1515">
        <f>VST1MISL!C1512</f>
        <v>13376</v>
      </c>
      <c r="E1515" t="str">
        <f>VST1MSL!A1512</f>
        <v>12.05.2015</v>
      </c>
      <c r="F1515" t="str">
        <f>VST1MSL!B1512</f>
        <v>VST1MSL</v>
      </c>
      <c r="G1515">
        <f>VST1MSL!C1512</f>
        <v>16808.52</v>
      </c>
    </row>
    <row r="1516" spans="1:7">
      <c r="A1516" s="1">
        <f t="shared" si="23"/>
        <v>42137</v>
      </c>
      <c r="B1516" t="str">
        <f>VST1MISL!A1513</f>
        <v>13.05.2015</v>
      </c>
      <c r="C1516" t="str">
        <f>VST1MISL!B1513</f>
        <v>VST1MISL</v>
      </c>
      <c r="D1516">
        <f>VST1MISL!C1513</f>
        <v>13410.3</v>
      </c>
      <c r="E1516" t="str">
        <f>VST1MSL!A1513</f>
        <v>13.05.2015</v>
      </c>
      <c r="F1516" t="str">
        <f>VST1MSL!B1513</f>
        <v>VST1MSL</v>
      </c>
      <c r="G1516">
        <f>VST1MSL!C1513</f>
        <v>17079.22</v>
      </c>
    </row>
    <row r="1517" spans="1:7">
      <c r="A1517" s="1">
        <f t="shared" si="23"/>
        <v>42138</v>
      </c>
      <c r="B1517" t="str">
        <f>VST1MISL!A1514</f>
        <v>14.05.2015</v>
      </c>
      <c r="C1517" t="str">
        <f>VST1MISL!B1514</f>
        <v>VST1MISL</v>
      </c>
      <c r="D1517">
        <f>VST1MISL!C1514</f>
        <v>13804.49</v>
      </c>
      <c r="E1517" t="str">
        <f>VST1MSL!A1514</f>
        <v>14.05.2015</v>
      </c>
      <c r="F1517" t="str">
        <f>VST1MSL!B1514</f>
        <v>VST1MSL</v>
      </c>
      <c r="G1517">
        <f>VST1MSL!C1514</f>
        <v>16655.93</v>
      </c>
    </row>
    <row r="1518" spans="1:7">
      <c r="A1518" s="1">
        <f t="shared" si="23"/>
        <v>42139</v>
      </c>
      <c r="B1518" t="str">
        <f>VST1MISL!A1515</f>
        <v>15.05.2015</v>
      </c>
      <c r="C1518" t="str">
        <f>VST1MISL!B1515</f>
        <v>VST1MISL</v>
      </c>
      <c r="D1518">
        <f>VST1MISL!C1515</f>
        <v>13652.64</v>
      </c>
      <c r="E1518" t="str">
        <f>VST1MSL!A1515</f>
        <v>15.05.2015</v>
      </c>
      <c r="F1518" t="str">
        <f>VST1MSL!B1515</f>
        <v>VST1MSL</v>
      </c>
      <c r="G1518">
        <f>VST1MSL!C1515</f>
        <v>17015.02</v>
      </c>
    </row>
    <row r="1519" spans="1:7">
      <c r="A1519" s="1">
        <f t="shared" si="23"/>
        <v>42142</v>
      </c>
      <c r="B1519" t="str">
        <f>VST1MISL!A1516</f>
        <v>18.05.2015</v>
      </c>
      <c r="C1519" t="str">
        <f>VST1MISL!B1516</f>
        <v>VST1MISL</v>
      </c>
      <c r="D1519">
        <f>VST1MISL!C1516</f>
        <v>14170.67</v>
      </c>
      <c r="E1519" t="str">
        <f>VST1MSL!A1516</f>
        <v>18.05.2015</v>
      </c>
      <c r="F1519" t="str">
        <f>VST1MSL!B1516</f>
        <v>VST1MSL</v>
      </c>
      <c r="G1519">
        <f>VST1MSL!C1516</f>
        <v>16135.51</v>
      </c>
    </row>
    <row r="1520" spans="1:7">
      <c r="A1520" s="1">
        <f t="shared" si="23"/>
        <v>42143</v>
      </c>
      <c r="B1520" t="str">
        <f>VST1MISL!A1517</f>
        <v>19.05.2015</v>
      </c>
      <c r="C1520" t="str">
        <f>VST1MISL!B1517</f>
        <v>VST1MISL</v>
      </c>
      <c r="D1520">
        <f>VST1MISL!C1517</f>
        <v>14348.85</v>
      </c>
      <c r="E1520" t="str">
        <f>VST1MSL!A1517</f>
        <v>19.05.2015</v>
      </c>
      <c r="F1520" t="str">
        <f>VST1MSL!B1517</f>
        <v>VST1MSL</v>
      </c>
      <c r="G1520">
        <f>VST1MSL!C1517</f>
        <v>15256.6</v>
      </c>
    </row>
    <row r="1521" spans="1:7">
      <c r="A1521" s="1">
        <f t="shared" si="23"/>
        <v>42144</v>
      </c>
      <c r="B1521" t="str">
        <f>VST1MISL!A1518</f>
        <v>20.05.2015</v>
      </c>
      <c r="C1521" t="str">
        <f>VST1MISL!B1518</f>
        <v>VST1MISL</v>
      </c>
      <c r="D1521">
        <f>VST1MISL!C1518</f>
        <v>14420.91</v>
      </c>
      <c r="E1521" t="str">
        <f>VST1MSL!A1518</f>
        <v>20.05.2015</v>
      </c>
      <c r="F1521" t="str">
        <f>VST1MSL!B1518</f>
        <v>VST1MSL</v>
      </c>
      <c r="G1521">
        <f>VST1MSL!C1518</f>
        <v>15107.73</v>
      </c>
    </row>
    <row r="1522" spans="1:7">
      <c r="A1522" s="1">
        <f t="shared" si="23"/>
        <v>42145</v>
      </c>
      <c r="B1522" t="str">
        <f>VST1MISL!A1519</f>
        <v>21.05.2015</v>
      </c>
      <c r="C1522" t="str">
        <f>VST1MISL!B1519</f>
        <v>VST1MISL</v>
      </c>
      <c r="D1522">
        <f>VST1MISL!C1519</f>
        <v>14443.71</v>
      </c>
      <c r="E1522" t="str">
        <f>VST1MSL!A1519</f>
        <v>21.05.2015</v>
      </c>
      <c r="F1522" t="str">
        <f>VST1MSL!B1519</f>
        <v>VST1MSL</v>
      </c>
      <c r="G1522">
        <f>VST1MSL!C1519</f>
        <v>15131.6</v>
      </c>
    </row>
    <row r="1523" spans="1:7">
      <c r="A1523" s="1">
        <f t="shared" si="23"/>
        <v>42146</v>
      </c>
      <c r="B1523" t="str">
        <f>VST1MISL!A1520</f>
        <v>22.05.2015</v>
      </c>
      <c r="C1523" t="str">
        <f>VST1MISL!B1520</f>
        <v>VST1MISL</v>
      </c>
      <c r="D1523">
        <f>VST1MISL!C1520</f>
        <v>14207.62</v>
      </c>
      <c r="E1523" t="str">
        <f>VST1MSL!A1520</f>
        <v>22.05.2015</v>
      </c>
      <c r="F1523" t="str">
        <f>VST1MSL!B1520</f>
        <v>VST1MSL</v>
      </c>
      <c r="G1523">
        <f>VST1MSL!C1520</f>
        <v>15108.16</v>
      </c>
    </row>
    <row r="1524" spans="1:7">
      <c r="A1524" s="1">
        <f t="shared" si="23"/>
        <v>42150</v>
      </c>
      <c r="B1524" t="str">
        <f>VST1MISL!A1521</f>
        <v>26.05.2015</v>
      </c>
      <c r="C1524" t="str">
        <f>VST1MISL!B1521</f>
        <v>VST1MISL</v>
      </c>
      <c r="D1524">
        <f>VST1MISL!C1521</f>
        <v>13398.51</v>
      </c>
      <c r="E1524" t="str">
        <f>VST1MSL!A1521</f>
        <v>26.05.2015</v>
      </c>
      <c r="F1524" t="str">
        <f>VST1MSL!B1521</f>
        <v>VST1MSL</v>
      </c>
      <c r="G1524">
        <f>VST1MSL!C1521</f>
        <v>15618.38</v>
      </c>
    </row>
    <row r="1525" spans="1:7">
      <c r="A1525" s="1">
        <f t="shared" si="23"/>
        <v>42151</v>
      </c>
      <c r="B1525" t="str">
        <f>VST1MISL!A1522</f>
        <v>27.05.2015</v>
      </c>
      <c r="C1525" t="str">
        <f>VST1MISL!B1522</f>
        <v>VST1MISL</v>
      </c>
      <c r="D1525">
        <f>VST1MISL!C1522</f>
        <v>13705.07</v>
      </c>
      <c r="E1525" t="str">
        <f>VST1MSL!A1522</f>
        <v>27.05.2015</v>
      </c>
      <c r="F1525" t="str">
        <f>VST1MSL!B1522</f>
        <v>VST1MSL</v>
      </c>
      <c r="G1525">
        <f>VST1MSL!C1522</f>
        <v>15192.36</v>
      </c>
    </row>
    <row r="1526" spans="1:7">
      <c r="A1526" s="1">
        <f t="shared" si="23"/>
        <v>42152</v>
      </c>
      <c r="B1526" t="str">
        <f>VST1MISL!A1523</f>
        <v>28.05.2015</v>
      </c>
      <c r="C1526" t="str">
        <f>VST1MISL!B1523</f>
        <v>VST1MISL</v>
      </c>
      <c r="D1526">
        <f>VST1MISL!C1523</f>
        <v>13354.07</v>
      </c>
      <c r="E1526" t="str">
        <f>VST1MSL!A1523</f>
        <v>28.05.2015</v>
      </c>
      <c r="F1526" t="str">
        <f>VST1MSL!B1523</f>
        <v>VST1MSL</v>
      </c>
      <c r="G1526">
        <f>VST1MSL!C1523</f>
        <v>15697.31</v>
      </c>
    </row>
    <row r="1527" spans="1:7">
      <c r="A1527" s="1">
        <f t="shared" si="23"/>
        <v>42153</v>
      </c>
      <c r="B1527" t="str">
        <f>VST1MISL!A1524</f>
        <v>29.05.2015</v>
      </c>
      <c r="C1527" t="str">
        <f>VST1MISL!B1524</f>
        <v>VST1MISL</v>
      </c>
      <c r="D1527">
        <f>VST1MISL!C1524</f>
        <v>12904.98</v>
      </c>
      <c r="E1527" t="str">
        <f>VST1MSL!A1524</f>
        <v>29.05.2015</v>
      </c>
      <c r="F1527" t="str">
        <f>VST1MSL!B1524</f>
        <v>VST1MSL</v>
      </c>
      <c r="G1527">
        <f>VST1MSL!C1524</f>
        <v>16346.08</v>
      </c>
    </row>
    <row r="1528" spans="1:7">
      <c r="A1528" s="1">
        <f t="shared" si="23"/>
        <v>42156</v>
      </c>
      <c r="B1528" t="str">
        <f>VST1MISL!A1525</f>
        <v>01.06.2015</v>
      </c>
      <c r="C1528" t="str">
        <f>VST1MISL!B1525</f>
        <v>VST1MISL</v>
      </c>
      <c r="D1528">
        <f>VST1MISL!C1525</f>
        <v>12543.73</v>
      </c>
      <c r="E1528" t="str">
        <f>VST1MSL!A1525</f>
        <v>01.06.2015</v>
      </c>
      <c r="F1528" t="str">
        <f>VST1MSL!B1525</f>
        <v>VST1MSL</v>
      </c>
      <c r="G1528">
        <f>VST1MSL!C1525</f>
        <v>16602.830000000002</v>
      </c>
    </row>
    <row r="1529" spans="1:7">
      <c r="A1529" s="1">
        <f t="shared" si="23"/>
        <v>42157</v>
      </c>
      <c r="B1529" t="str">
        <f>VST1MISL!A1526</f>
        <v>02.06.2015</v>
      </c>
      <c r="C1529" t="str">
        <f>VST1MISL!B1526</f>
        <v>VST1MISL</v>
      </c>
      <c r="D1529">
        <f>VST1MISL!C1526</f>
        <v>12941.94</v>
      </c>
      <c r="E1529" t="str">
        <f>VST1MSL!A1526</f>
        <v>02.06.2015</v>
      </c>
      <c r="F1529" t="str">
        <f>VST1MSL!B1526</f>
        <v>VST1MSL</v>
      </c>
      <c r="G1529">
        <f>VST1MSL!C1526</f>
        <v>16775.689999999999</v>
      </c>
    </row>
    <row r="1530" spans="1:7">
      <c r="A1530" s="1">
        <f t="shared" si="23"/>
        <v>42158</v>
      </c>
      <c r="B1530" t="str">
        <f>VST1MISL!A1527</f>
        <v>03.06.2015</v>
      </c>
      <c r="C1530" t="str">
        <f>VST1MISL!B1527</f>
        <v>VST1MISL</v>
      </c>
      <c r="D1530">
        <f>VST1MISL!C1527</f>
        <v>13426.2</v>
      </c>
      <c r="E1530" t="str">
        <f>VST1MSL!A1527</f>
        <v>03.06.2015</v>
      </c>
      <c r="F1530" t="str">
        <f>VST1MSL!B1527</f>
        <v>VST1MSL</v>
      </c>
      <c r="G1530">
        <f>VST1MSL!C1527</f>
        <v>16555.43</v>
      </c>
    </row>
    <row r="1531" spans="1:7">
      <c r="A1531" s="1">
        <f t="shared" si="23"/>
        <v>42159</v>
      </c>
      <c r="B1531" t="str">
        <f>VST1MISL!A1528</f>
        <v>04.06.2015</v>
      </c>
      <c r="C1531" t="str">
        <f>VST1MISL!B1528</f>
        <v>VST1MISL</v>
      </c>
      <c r="D1531">
        <f>VST1MISL!C1528</f>
        <v>13159.19</v>
      </c>
      <c r="E1531" t="str">
        <f>VST1MSL!A1528</f>
        <v>04.06.2015</v>
      </c>
      <c r="F1531" t="str">
        <f>VST1MSL!B1528</f>
        <v>VST1MSL</v>
      </c>
      <c r="G1531">
        <f>VST1MSL!C1528</f>
        <v>16929.21</v>
      </c>
    </row>
    <row r="1532" spans="1:7">
      <c r="A1532" s="1">
        <f t="shared" si="23"/>
        <v>42160</v>
      </c>
      <c r="B1532" t="str">
        <f>VST1MISL!A1529</f>
        <v>05.06.2015</v>
      </c>
      <c r="C1532" t="str">
        <f>VST1MISL!B1529</f>
        <v>VST1MISL</v>
      </c>
      <c r="D1532">
        <f>VST1MISL!C1529</f>
        <v>12678.41</v>
      </c>
      <c r="E1532" t="str">
        <f>VST1MSL!A1529</f>
        <v>05.06.2015</v>
      </c>
      <c r="F1532" t="str">
        <f>VST1MSL!B1529</f>
        <v>VST1MSL</v>
      </c>
      <c r="G1532">
        <f>VST1MSL!C1529</f>
        <v>17024.63</v>
      </c>
    </row>
    <row r="1533" spans="1:7">
      <c r="A1533" s="1">
        <f t="shared" si="23"/>
        <v>42163</v>
      </c>
      <c r="B1533" t="str">
        <f>VST1MISL!A1530</f>
        <v>08.06.2015</v>
      </c>
      <c r="C1533" t="str">
        <f>VST1MISL!B1530</f>
        <v>VST1MISL</v>
      </c>
      <c r="D1533">
        <f>VST1MISL!C1530</f>
        <v>12426.43</v>
      </c>
      <c r="E1533" t="str">
        <f>VST1MSL!A1530</f>
        <v>08.06.2015</v>
      </c>
      <c r="F1533" t="str">
        <f>VST1MSL!B1530</f>
        <v>VST1MSL</v>
      </c>
      <c r="G1533">
        <f>VST1MSL!C1530</f>
        <v>17650.43</v>
      </c>
    </row>
    <row r="1534" spans="1:7">
      <c r="A1534" s="1">
        <f t="shared" si="23"/>
        <v>42164</v>
      </c>
      <c r="B1534" t="str">
        <f>VST1MISL!A1531</f>
        <v>09.06.2015</v>
      </c>
      <c r="C1534" t="str">
        <f>VST1MISL!B1531</f>
        <v>VST1MISL</v>
      </c>
      <c r="D1534">
        <f>VST1MISL!C1531</f>
        <v>12505.24</v>
      </c>
      <c r="E1534" t="str">
        <f>VST1MSL!A1531</f>
        <v>09.06.2015</v>
      </c>
      <c r="F1534" t="str">
        <f>VST1MSL!B1531</f>
        <v>VST1MSL</v>
      </c>
      <c r="G1534">
        <f>VST1MSL!C1531</f>
        <v>17660.3</v>
      </c>
    </row>
    <row r="1535" spans="1:7">
      <c r="A1535" s="1">
        <f t="shared" si="23"/>
        <v>42165</v>
      </c>
      <c r="B1535" t="str">
        <f>VST1MISL!A1532</f>
        <v>10.06.2015</v>
      </c>
      <c r="C1535" t="str">
        <f>VST1MISL!B1532</f>
        <v>VST1MISL</v>
      </c>
      <c r="D1535">
        <f>VST1MISL!C1532</f>
        <v>13007.15</v>
      </c>
      <c r="E1535" t="str">
        <f>VST1MSL!A1532</f>
        <v>10.06.2015</v>
      </c>
      <c r="F1535" t="str">
        <f>VST1MSL!B1532</f>
        <v>VST1MSL</v>
      </c>
      <c r="G1535">
        <f>VST1MSL!C1532</f>
        <v>17123.650000000001</v>
      </c>
    </row>
    <row r="1536" spans="1:7">
      <c r="A1536" s="1">
        <f t="shared" si="23"/>
        <v>42166</v>
      </c>
      <c r="B1536" t="str">
        <f>VST1MISL!A1533</f>
        <v>11.06.2015</v>
      </c>
      <c r="C1536" t="str">
        <f>VST1MISL!B1533</f>
        <v>VST1MISL</v>
      </c>
      <c r="D1536">
        <f>VST1MISL!C1533</f>
        <v>12988.85</v>
      </c>
      <c r="E1536" t="str">
        <f>VST1MSL!A1533</f>
        <v>11.06.2015</v>
      </c>
      <c r="F1536" t="str">
        <f>VST1MSL!B1533</f>
        <v>VST1MSL</v>
      </c>
      <c r="G1536">
        <f>VST1MSL!C1533</f>
        <v>16937.39</v>
      </c>
    </row>
    <row r="1537" spans="1:7">
      <c r="A1537" s="1">
        <f t="shared" si="23"/>
        <v>42167</v>
      </c>
      <c r="B1537" t="str">
        <f>VST1MISL!A1534</f>
        <v>12.06.2015</v>
      </c>
      <c r="C1537" t="str">
        <f>VST1MISL!B1534</f>
        <v>VST1MISL</v>
      </c>
      <c r="D1537">
        <f>VST1MISL!C1534</f>
        <v>12465.47</v>
      </c>
      <c r="E1537" t="str">
        <f>VST1MSL!A1534</f>
        <v>12.06.2015</v>
      </c>
      <c r="F1537" t="str">
        <f>VST1MSL!B1534</f>
        <v>VST1MSL</v>
      </c>
      <c r="G1537">
        <f>VST1MSL!C1534</f>
        <v>17715.04</v>
      </c>
    </row>
    <row r="1538" spans="1:7">
      <c r="A1538" s="1">
        <f t="shared" si="23"/>
        <v>42170</v>
      </c>
      <c r="B1538" t="str">
        <f>VST1MISL!A1535</f>
        <v>15.06.2015</v>
      </c>
      <c r="C1538" t="str">
        <f>VST1MISL!B1535</f>
        <v>VST1MISL</v>
      </c>
      <c r="D1538">
        <f>VST1MISL!C1535</f>
        <v>11694.48</v>
      </c>
      <c r="E1538" t="str">
        <f>VST1MSL!A1535</f>
        <v>15.06.2015</v>
      </c>
      <c r="F1538" t="str">
        <f>VST1MSL!B1535</f>
        <v>VST1MSL</v>
      </c>
      <c r="G1538">
        <f>VST1MSL!C1535</f>
        <v>18759.240000000002</v>
      </c>
    </row>
    <row r="1539" spans="1:7">
      <c r="A1539" s="1">
        <f t="shared" si="23"/>
        <v>42171</v>
      </c>
      <c r="B1539" t="str">
        <f>VST1MISL!A1536</f>
        <v>16.06.2015</v>
      </c>
      <c r="C1539" t="str">
        <f>VST1MISL!B1536</f>
        <v>VST1MISL</v>
      </c>
      <c r="D1539">
        <f>VST1MISL!C1536</f>
        <v>11570.92</v>
      </c>
      <c r="E1539" t="str">
        <f>VST1MSL!A1536</f>
        <v>16.06.2015</v>
      </c>
      <c r="F1539" t="str">
        <f>VST1MSL!B1536</f>
        <v>VST1MSL</v>
      </c>
      <c r="G1539">
        <f>VST1MSL!C1536</f>
        <v>18889.88</v>
      </c>
    </row>
    <row r="1540" spans="1:7">
      <c r="A1540" s="1">
        <f t="shared" si="23"/>
        <v>42172</v>
      </c>
      <c r="B1540" t="str">
        <f>VST1MISL!A1537</f>
        <v>17.06.2015</v>
      </c>
      <c r="C1540" t="str">
        <f>VST1MISL!B1537</f>
        <v>VST1MISL</v>
      </c>
      <c r="D1540">
        <f>VST1MISL!C1537</f>
        <v>11175.95</v>
      </c>
      <c r="E1540" t="str">
        <f>VST1MSL!A1537</f>
        <v>17.06.2015</v>
      </c>
      <c r="F1540" t="str">
        <f>VST1MSL!B1537</f>
        <v>VST1MSL</v>
      </c>
      <c r="G1540">
        <f>VST1MSL!C1537</f>
        <v>19525.439999999999</v>
      </c>
    </row>
    <row r="1541" spans="1:7">
      <c r="A1541" s="1">
        <f t="shared" si="23"/>
        <v>42173</v>
      </c>
      <c r="B1541" t="str">
        <f>VST1MISL!A1538</f>
        <v>18.06.2015</v>
      </c>
      <c r="C1541" t="str">
        <f>VST1MISL!B1538</f>
        <v>VST1MISL</v>
      </c>
      <c r="D1541">
        <f>VST1MISL!C1538</f>
        <v>11551.21</v>
      </c>
      <c r="E1541" t="str">
        <f>VST1MSL!A1538</f>
        <v>18.06.2015</v>
      </c>
      <c r="F1541" t="str">
        <f>VST1MSL!B1538</f>
        <v>VST1MSL</v>
      </c>
      <c r="G1541">
        <f>VST1MSL!C1538</f>
        <v>19456.52</v>
      </c>
    </row>
    <row r="1542" spans="1:7">
      <c r="A1542" s="1">
        <f t="shared" ref="A1542:A1605" si="24">DATE(RIGHT(B1542,4),MID(B1542,4,2),LEFT(B1542,2))</f>
        <v>42174</v>
      </c>
      <c r="B1542" t="str">
        <f>VST1MISL!A1539</f>
        <v>19.06.2015</v>
      </c>
      <c r="C1542" t="str">
        <f>VST1MISL!B1539</f>
        <v>VST1MISL</v>
      </c>
      <c r="D1542">
        <f>VST1MISL!C1539</f>
        <v>11669.69</v>
      </c>
      <c r="E1542" t="str">
        <f>VST1MSL!A1539</f>
        <v>19.06.2015</v>
      </c>
      <c r="F1542" t="str">
        <f>VST1MSL!B1539</f>
        <v>VST1MSL</v>
      </c>
      <c r="G1542">
        <f>VST1MSL!C1539</f>
        <v>18999.099999999999</v>
      </c>
    </row>
    <row r="1543" spans="1:7">
      <c r="A1543" s="1">
        <f t="shared" si="24"/>
        <v>42177</v>
      </c>
      <c r="B1543" t="str">
        <f>VST1MISL!A1540</f>
        <v>22.06.2015</v>
      </c>
      <c r="C1543" t="str">
        <f>VST1MISL!B1540</f>
        <v>VST1MISL</v>
      </c>
      <c r="D1543">
        <f>VST1MISL!C1540</f>
        <v>12828.59</v>
      </c>
      <c r="E1543" t="str">
        <f>VST1MSL!A1540</f>
        <v>22.06.2015</v>
      </c>
      <c r="F1543" t="str">
        <f>VST1MSL!B1540</f>
        <v>VST1MSL</v>
      </c>
      <c r="G1543">
        <f>VST1MSL!C1540</f>
        <v>17327.07</v>
      </c>
    </row>
    <row r="1544" spans="1:7">
      <c r="A1544" s="1">
        <f t="shared" si="24"/>
        <v>42178</v>
      </c>
      <c r="B1544" t="str">
        <f>VST1MISL!A1541</f>
        <v>23.06.2015</v>
      </c>
      <c r="C1544" t="str">
        <f>VST1MISL!B1541</f>
        <v>VST1MISL</v>
      </c>
      <c r="D1544">
        <f>VST1MISL!C1541</f>
        <v>13122.5</v>
      </c>
      <c r="E1544" t="str">
        <f>VST1MSL!A1541</f>
        <v>23.06.2015</v>
      </c>
      <c r="F1544" t="str">
        <f>VST1MSL!B1541</f>
        <v>VST1MSL</v>
      </c>
      <c r="G1544">
        <f>VST1MSL!C1541</f>
        <v>16275.66</v>
      </c>
    </row>
    <row r="1545" spans="1:7">
      <c r="A1545" s="1">
        <f t="shared" si="24"/>
        <v>42179</v>
      </c>
      <c r="B1545" t="str">
        <f>VST1MISL!A1542</f>
        <v>24.06.2015</v>
      </c>
      <c r="C1545" t="str">
        <f>VST1MISL!B1542</f>
        <v>VST1MISL</v>
      </c>
      <c r="D1545">
        <f>VST1MISL!C1542</f>
        <v>12685.89</v>
      </c>
      <c r="E1545" t="str">
        <f>VST1MSL!A1542</f>
        <v>24.06.2015</v>
      </c>
      <c r="F1545" t="str">
        <f>VST1MSL!B1542</f>
        <v>VST1MSL</v>
      </c>
      <c r="G1545">
        <f>VST1MSL!C1542</f>
        <v>16816.21</v>
      </c>
    </row>
    <row r="1546" spans="1:7">
      <c r="A1546" s="1">
        <f t="shared" si="24"/>
        <v>42180</v>
      </c>
      <c r="B1546" t="str">
        <f>VST1MISL!A1543</f>
        <v>25.06.2015</v>
      </c>
      <c r="C1546" t="str">
        <f>VST1MISL!B1543</f>
        <v>VST1MISL</v>
      </c>
      <c r="D1546">
        <f>VST1MISL!C1543</f>
        <v>12531.94</v>
      </c>
      <c r="E1546" t="str">
        <f>VST1MSL!A1543</f>
        <v>25.06.2015</v>
      </c>
      <c r="F1546" t="str">
        <f>VST1MSL!B1543</f>
        <v>VST1MSL</v>
      </c>
      <c r="G1546">
        <f>VST1MSL!C1543</f>
        <v>17037.509999999998</v>
      </c>
    </row>
    <row r="1547" spans="1:7">
      <c r="A1547" s="1">
        <f t="shared" si="24"/>
        <v>42181</v>
      </c>
      <c r="B1547" t="str">
        <f>VST1MISL!A1544</f>
        <v>26.06.2015</v>
      </c>
      <c r="C1547" t="str">
        <f>VST1MISL!B1544</f>
        <v>VST1MISL</v>
      </c>
      <c r="D1547">
        <f>VST1MISL!C1544</f>
        <v>12294.43</v>
      </c>
      <c r="E1547" t="str">
        <f>VST1MSL!A1544</f>
        <v>26.06.2015</v>
      </c>
      <c r="F1547" t="str">
        <f>VST1MSL!B1544</f>
        <v>VST1MSL</v>
      </c>
      <c r="G1547">
        <f>VST1MSL!C1544</f>
        <v>17198.7</v>
      </c>
    </row>
    <row r="1548" spans="1:7">
      <c r="A1548" s="1">
        <f t="shared" si="24"/>
        <v>42184</v>
      </c>
      <c r="B1548" t="str">
        <f>VST1MISL!A1545</f>
        <v>29.06.2015</v>
      </c>
      <c r="C1548" t="str">
        <f>VST1MISL!B1545</f>
        <v>VST1MISL</v>
      </c>
      <c r="D1548">
        <f>VST1MISL!C1545</f>
        <v>10369.700000000001</v>
      </c>
      <c r="E1548" t="str">
        <f>VST1MSL!A1545</f>
        <v>29.06.2015</v>
      </c>
      <c r="F1548" t="str">
        <f>VST1MSL!B1545</f>
        <v>VST1MSL</v>
      </c>
      <c r="G1548">
        <f>VST1MSL!C1545</f>
        <v>19915.14</v>
      </c>
    </row>
    <row r="1549" spans="1:7">
      <c r="A1549" s="1">
        <f t="shared" si="24"/>
        <v>42185</v>
      </c>
      <c r="B1549" t="str">
        <f>VST1MISL!A1546</f>
        <v>30.06.2015</v>
      </c>
      <c r="C1549" t="str">
        <f>VST1MISL!B1546</f>
        <v>VST1MISL</v>
      </c>
      <c r="D1549">
        <f>VST1MISL!C1546</f>
        <v>10032.83</v>
      </c>
      <c r="E1549" t="str">
        <f>VST1MSL!A1546</f>
        <v>30.06.2015</v>
      </c>
      <c r="F1549" t="str">
        <f>VST1MSL!B1546</f>
        <v>VST1MSL</v>
      </c>
      <c r="G1549">
        <f>VST1MSL!C1546</f>
        <v>20524.900000000001</v>
      </c>
    </row>
    <row r="1550" spans="1:7">
      <c r="A1550" s="1">
        <f t="shared" si="24"/>
        <v>42186</v>
      </c>
      <c r="B1550" t="str">
        <f>VST1MISL!A1547</f>
        <v>01.07.2015</v>
      </c>
      <c r="C1550" t="str">
        <f>VST1MISL!B1547</f>
        <v>VST1MISL</v>
      </c>
      <c r="D1550">
        <f>VST1MISL!C1547</f>
        <v>10745.94</v>
      </c>
      <c r="E1550" t="str">
        <f>VST1MSL!A1547</f>
        <v>01.07.2015</v>
      </c>
      <c r="F1550" t="str">
        <f>VST1MSL!B1547</f>
        <v>VST1MSL</v>
      </c>
      <c r="G1550">
        <f>VST1MSL!C1547</f>
        <v>18913.77</v>
      </c>
    </row>
    <row r="1551" spans="1:7">
      <c r="A1551" s="1">
        <f t="shared" si="24"/>
        <v>42187</v>
      </c>
      <c r="B1551" t="str">
        <f>VST1MISL!A1548</f>
        <v>02.07.2015</v>
      </c>
      <c r="C1551" t="str">
        <f>VST1MISL!B1548</f>
        <v>VST1MISL</v>
      </c>
      <c r="D1551">
        <f>VST1MISL!C1548</f>
        <v>10492.54</v>
      </c>
      <c r="E1551" t="str">
        <f>VST1MSL!A1548</f>
        <v>02.07.2015</v>
      </c>
      <c r="F1551" t="str">
        <f>VST1MSL!B1548</f>
        <v>VST1MSL</v>
      </c>
      <c r="G1551">
        <f>VST1MSL!C1548</f>
        <v>19365.03</v>
      </c>
    </row>
    <row r="1552" spans="1:7">
      <c r="A1552" s="1">
        <f t="shared" si="24"/>
        <v>42188</v>
      </c>
      <c r="B1552" t="str">
        <f>VST1MISL!A1549</f>
        <v>03.07.2015</v>
      </c>
      <c r="C1552" t="str">
        <f>VST1MISL!B1549</f>
        <v>VST1MISL</v>
      </c>
      <c r="D1552">
        <f>VST1MISL!C1549</f>
        <v>10372.25</v>
      </c>
      <c r="E1552" t="str">
        <f>VST1MSL!A1549</f>
        <v>03.07.2015</v>
      </c>
      <c r="F1552" t="str">
        <f>VST1MSL!B1549</f>
        <v>VST1MSL</v>
      </c>
      <c r="G1552">
        <f>VST1MSL!C1549</f>
        <v>19568.43</v>
      </c>
    </row>
    <row r="1553" spans="1:7">
      <c r="A1553" s="1">
        <f t="shared" si="24"/>
        <v>42191</v>
      </c>
      <c r="B1553" t="str">
        <f>VST1MISL!A1550</f>
        <v>06.07.2015</v>
      </c>
      <c r="C1553" t="str">
        <f>VST1MISL!B1550</f>
        <v>VST1MISL</v>
      </c>
      <c r="D1553">
        <f>VST1MISL!C1550</f>
        <v>9913.5300000000007</v>
      </c>
      <c r="E1553" t="str">
        <f>VST1MSL!A1550</f>
        <v>06.07.2015</v>
      </c>
      <c r="F1553" t="str">
        <f>VST1MSL!B1550</f>
        <v>VST1MSL</v>
      </c>
      <c r="G1553">
        <f>VST1MSL!C1550</f>
        <v>20335.82</v>
      </c>
    </row>
    <row r="1554" spans="1:7">
      <c r="A1554" s="1">
        <f t="shared" si="24"/>
        <v>42192</v>
      </c>
      <c r="B1554" t="str">
        <f>VST1MISL!A1551</f>
        <v>07.07.2015</v>
      </c>
      <c r="C1554" t="str">
        <f>VST1MISL!B1551</f>
        <v>VST1MISL</v>
      </c>
      <c r="D1554">
        <f>VST1MISL!C1551</f>
        <v>9555.7099999999991</v>
      </c>
      <c r="E1554" t="str">
        <f>VST1MSL!A1551</f>
        <v>07.07.2015</v>
      </c>
      <c r="F1554" t="str">
        <f>VST1MSL!B1551</f>
        <v>VST1MSL</v>
      </c>
      <c r="G1554">
        <f>VST1MSL!C1551</f>
        <v>20555.16</v>
      </c>
    </row>
    <row r="1555" spans="1:7">
      <c r="A1555" s="1">
        <f t="shared" si="24"/>
        <v>42193</v>
      </c>
      <c r="B1555" t="str">
        <f>VST1MISL!A1552</f>
        <v>08.07.2015</v>
      </c>
      <c r="C1555" t="str">
        <f>VST1MISL!B1552</f>
        <v>VST1MISL</v>
      </c>
      <c r="D1555">
        <f>VST1MISL!C1552</f>
        <v>9786.92</v>
      </c>
      <c r="E1555" t="str">
        <f>VST1MSL!A1552</f>
        <v>08.07.2015</v>
      </c>
      <c r="F1555" t="str">
        <f>VST1MSL!B1552</f>
        <v>VST1MSL</v>
      </c>
      <c r="G1555">
        <f>VST1MSL!C1552</f>
        <v>20541.21</v>
      </c>
    </row>
    <row r="1556" spans="1:7">
      <c r="A1556" s="1">
        <f t="shared" si="24"/>
        <v>42194</v>
      </c>
      <c r="B1556" t="str">
        <f>VST1MISL!A1553</f>
        <v>09.07.2015</v>
      </c>
      <c r="C1556" t="str">
        <f>VST1MISL!B1553</f>
        <v>VST1MISL</v>
      </c>
      <c r="D1556">
        <f>VST1MISL!C1553</f>
        <v>10231.49</v>
      </c>
      <c r="E1556" t="str">
        <f>VST1MSL!A1553</f>
        <v>09.07.2015</v>
      </c>
      <c r="F1556" t="str">
        <f>VST1MSL!B1553</f>
        <v>VST1MSL</v>
      </c>
      <c r="G1556">
        <f>VST1MSL!C1553</f>
        <v>19531.689999999999</v>
      </c>
    </row>
    <row r="1557" spans="1:7">
      <c r="A1557" s="1">
        <f t="shared" si="24"/>
        <v>42195</v>
      </c>
      <c r="B1557" t="str">
        <f>VST1MISL!A1554</f>
        <v>10.07.2015</v>
      </c>
      <c r="C1557" t="str">
        <f>VST1MISL!B1554</f>
        <v>VST1MISL</v>
      </c>
      <c r="D1557">
        <f>VST1MISL!C1554</f>
        <v>10733.8</v>
      </c>
      <c r="E1557" t="str">
        <f>VST1MSL!A1554</f>
        <v>10.07.2015</v>
      </c>
      <c r="F1557" t="str">
        <f>VST1MSL!B1554</f>
        <v>VST1MSL</v>
      </c>
      <c r="G1557">
        <f>VST1MSL!C1554</f>
        <v>19016.73</v>
      </c>
    </row>
    <row r="1558" spans="1:7">
      <c r="A1558" s="1">
        <f t="shared" si="24"/>
        <v>42198</v>
      </c>
      <c r="B1558" t="str">
        <f>VST1MISL!A1555</f>
        <v>13.07.2015</v>
      </c>
      <c r="C1558" t="str">
        <f>VST1MISL!B1555</f>
        <v>VST1MISL</v>
      </c>
      <c r="D1558">
        <f>VST1MISL!C1555</f>
        <v>11225.94</v>
      </c>
      <c r="E1558" t="str">
        <f>VST1MSL!A1555</f>
        <v>13.07.2015</v>
      </c>
      <c r="F1558" t="str">
        <f>VST1MSL!B1555</f>
        <v>VST1MSL</v>
      </c>
      <c r="G1558">
        <f>VST1MSL!C1555</f>
        <v>17587</v>
      </c>
    </row>
    <row r="1559" spans="1:7">
      <c r="A1559" s="1">
        <f t="shared" si="24"/>
        <v>42199</v>
      </c>
      <c r="B1559" t="str">
        <f>VST1MISL!A1556</f>
        <v>14.07.2015</v>
      </c>
      <c r="C1559" t="str">
        <f>VST1MISL!B1556</f>
        <v>VST1MISL</v>
      </c>
      <c r="D1559">
        <f>VST1MISL!C1556</f>
        <v>11434.85</v>
      </c>
      <c r="E1559" t="str">
        <f>VST1MSL!A1556</f>
        <v>14.07.2015</v>
      </c>
      <c r="F1559" t="str">
        <f>VST1MSL!B1556</f>
        <v>VST1MSL</v>
      </c>
      <c r="G1559">
        <f>VST1MSL!C1556</f>
        <v>17222.46</v>
      </c>
    </row>
    <row r="1560" spans="1:7">
      <c r="A1560" s="1">
        <f t="shared" si="24"/>
        <v>42200</v>
      </c>
      <c r="B1560" t="str">
        <f>VST1MISL!A1557</f>
        <v>15.07.2015</v>
      </c>
      <c r="C1560" t="str">
        <f>VST1MISL!B1557</f>
        <v>VST1MISL</v>
      </c>
      <c r="D1560">
        <f>VST1MISL!C1557</f>
        <v>11490.79</v>
      </c>
      <c r="E1560" t="str">
        <f>VST1MSL!A1557</f>
        <v>15.07.2015</v>
      </c>
      <c r="F1560" t="str">
        <f>VST1MSL!B1557</f>
        <v>VST1MSL</v>
      </c>
      <c r="G1560">
        <f>VST1MSL!C1557</f>
        <v>16998.53</v>
      </c>
    </row>
    <row r="1561" spans="1:7">
      <c r="A1561" s="1">
        <f t="shared" si="24"/>
        <v>42201</v>
      </c>
      <c r="B1561" t="str">
        <f>VST1MISL!A1558</f>
        <v>16.07.2015</v>
      </c>
      <c r="C1561" t="str">
        <f>VST1MISL!B1558</f>
        <v>VST1MISL</v>
      </c>
      <c r="D1561">
        <f>VST1MISL!C1558</f>
        <v>12006.17</v>
      </c>
      <c r="E1561" t="str">
        <f>VST1MSL!A1558</f>
        <v>16.07.2015</v>
      </c>
      <c r="F1561" t="str">
        <f>VST1MSL!B1558</f>
        <v>VST1MSL</v>
      </c>
      <c r="G1561">
        <f>VST1MSL!C1558</f>
        <v>16062.14</v>
      </c>
    </row>
    <row r="1562" spans="1:7">
      <c r="A1562" s="1">
        <f t="shared" si="24"/>
        <v>42202</v>
      </c>
      <c r="B1562" t="str">
        <f>VST1MISL!A1559</f>
        <v>17.07.2015</v>
      </c>
      <c r="C1562" t="str">
        <f>VST1MISL!B1559</f>
        <v>VST1MISL</v>
      </c>
      <c r="D1562">
        <f>VST1MISL!C1559</f>
        <v>11884.84</v>
      </c>
      <c r="E1562" t="str">
        <f>VST1MSL!A1559</f>
        <v>17.07.2015</v>
      </c>
      <c r="F1562" t="str">
        <f>VST1MSL!B1559</f>
        <v>VST1MSL</v>
      </c>
      <c r="G1562">
        <f>VST1MSL!C1559</f>
        <v>16074.24</v>
      </c>
    </row>
    <row r="1563" spans="1:7">
      <c r="A1563" s="1">
        <f t="shared" si="24"/>
        <v>42205</v>
      </c>
      <c r="B1563" t="str">
        <f>VST1MISL!A1560</f>
        <v>20.07.2015</v>
      </c>
      <c r="C1563" t="str">
        <f>VST1MISL!B1560</f>
        <v>VST1MISL</v>
      </c>
      <c r="D1563">
        <f>VST1MISL!C1560</f>
        <v>12189.8</v>
      </c>
      <c r="E1563" t="str">
        <f>VST1MSL!A1560</f>
        <v>20.07.2015</v>
      </c>
      <c r="F1563" t="str">
        <f>VST1MSL!B1560</f>
        <v>VST1MSL</v>
      </c>
      <c r="G1563">
        <f>VST1MSL!C1560</f>
        <v>15684.92</v>
      </c>
    </row>
    <row r="1564" spans="1:7">
      <c r="A1564" s="1">
        <f t="shared" si="24"/>
        <v>42206</v>
      </c>
      <c r="B1564" t="str">
        <f>VST1MISL!A1561</f>
        <v>21.07.2015</v>
      </c>
      <c r="C1564" t="str">
        <f>VST1MISL!B1561</f>
        <v>VST1MISL</v>
      </c>
      <c r="D1564">
        <f>VST1MISL!C1561</f>
        <v>12178.93</v>
      </c>
      <c r="E1564" t="str">
        <f>VST1MSL!A1561</f>
        <v>21.07.2015</v>
      </c>
      <c r="F1564" t="str">
        <f>VST1MSL!B1561</f>
        <v>VST1MSL</v>
      </c>
      <c r="G1564">
        <f>VST1MSL!C1561</f>
        <v>15898.31</v>
      </c>
    </row>
    <row r="1565" spans="1:7">
      <c r="A1565" s="1">
        <f t="shared" si="24"/>
        <v>42207</v>
      </c>
      <c r="B1565" t="str">
        <f>VST1MISL!A1562</f>
        <v>22.07.2015</v>
      </c>
      <c r="C1565" t="str">
        <f>VST1MISL!B1562</f>
        <v>VST1MISL</v>
      </c>
      <c r="D1565">
        <f>VST1MISL!C1562</f>
        <v>12190.86</v>
      </c>
      <c r="E1565" t="str">
        <f>VST1MSL!A1562</f>
        <v>22.07.2015</v>
      </c>
      <c r="F1565" t="str">
        <f>VST1MSL!B1562</f>
        <v>VST1MSL</v>
      </c>
      <c r="G1565">
        <f>VST1MSL!C1562</f>
        <v>15754.74</v>
      </c>
    </row>
    <row r="1566" spans="1:7">
      <c r="A1566" s="1">
        <f t="shared" si="24"/>
        <v>42208</v>
      </c>
      <c r="B1566" t="str">
        <f>VST1MISL!A1563</f>
        <v>23.07.2015</v>
      </c>
      <c r="C1566" t="str">
        <f>VST1MISL!B1563</f>
        <v>VST1MISL</v>
      </c>
      <c r="D1566">
        <f>VST1MISL!C1563</f>
        <v>12613.09</v>
      </c>
      <c r="E1566" t="str">
        <f>VST1MSL!A1563</f>
        <v>23.07.2015</v>
      </c>
      <c r="F1566" t="str">
        <f>VST1MSL!B1563</f>
        <v>VST1MSL</v>
      </c>
      <c r="G1566">
        <f>VST1MSL!C1563</f>
        <v>15457.56</v>
      </c>
    </row>
    <row r="1567" spans="1:7">
      <c r="A1567" s="1">
        <f t="shared" si="24"/>
        <v>42209</v>
      </c>
      <c r="B1567" t="str">
        <f>VST1MISL!A1564</f>
        <v>24.07.2015</v>
      </c>
      <c r="C1567" t="str">
        <f>VST1MISL!B1564</f>
        <v>VST1MISL</v>
      </c>
      <c r="D1567">
        <f>VST1MISL!C1564</f>
        <v>12169.87</v>
      </c>
      <c r="E1567" t="str">
        <f>VST1MSL!A1564</f>
        <v>24.07.2015</v>
      </c>
      <c r="F1567" t="str">
        <f>VST1MSL!B1564</f>
        <v>VST1MSL</v>
      </c>
      <c r="G1567">
        <f>VST1MSL!C1564</f>
        <v>15959.19</v>
      </c>
    </row>
    <row r="1568" spans="1:7">
      <c r="A1568" s="1">
        <f t="shared" si="24"/>
        <v>42212</v>
      </c>
      <c r="B1568" t="str">
        <f>VST1MISL!A1565</f>
        <v>27.07.2015</v>
      </c>
      <c r="C1568" t="str">
        <f>VST1MISL!B1565</f>
        <v>VST1MISL</v>
      </c>
      <c r="D1568">
        <f>VST1MISL!C1565</f>
        <v>11300.91</v>
      </c>
      <c r="E1568" t="str">
        <f>VST1MSL!A1565</f>
        <v>27.07.2015</v>
      </c>
      <c r="F1568" t="str">
        <f>VST1MSL!B1565</f>
        <v>VST1MSL</v>
      </c>
      <c r="G1568">
        <f>VST1MSL!C1565</f>
        <v>17484.259999999998</v>
      </c>
    </row>
    <row r="1569" spans="1:7">
      <c r="A1569" s="1">
        <f t="shared" si="24"/>
        <v>42213</v>
      </c>
      <c r="B1569" t="str">
        <f>VST1MISL!A1566</f>
        <v>28.07.2015</v>
      </c>
      <c r="C1569" t="str">
        <f>VST1MISL!B1566</f>
        <v>VST1MISL</v>
      </c>
      <c r="D1569">
        <f>VST1MISL!C1566</f>
        <v>11798.92</v>
      </c>
      <c r="E1569" t="str">
        <f>VST1MSL!A1566</f>
        <v>28.07.2015</v>
      </c>
      <c r="F1569" t="str">
        <f>VST1MSL!B1566</f>
        <v>VST1MSL</v>
      </c>
      <c r="G1569">
        <f>VST1MSL!C1566</f>
        <v>16508.07</v>
      </c>
    </row>
    <row r="1570" spans="1:7">
      <c r="A1570" s="1">
        <f t="shared" si="24"/>
        <v>42214</v>
      </c>
      <c r="B1570" t="str">
        <f>VST1MISL!A1567</f>
        <v>29.07.2015</v>
      </c>
      <c r="C1570" t="str">
        <f>VST1MISL!B1567</f>
        <v>VST1MISL</v>
      </c>
      <c r="D1570">
        <f>VST1MISL!C1567</f>
        <v>11863.15</v>
      </c>
      <c r="E1570" t="str">
        <f>VST1MSL!A1567</f>
        <v>29.07.2015</v>
      </c>
      <c r="F1570" t="str">
        <f>VST1MSL!B1567</f>
        <v>VST1MSL</v>
      </c>
      <c r="G1570">
        <f>VST1MSL!C1567</f>
        <v>16397.84</v>
      </c>
    </row>
    <row r="1571" spans="1:7">
      <c r="A1571" s="1">
        <f t="shared" si="24"/>
        <v>42215</v>
      </c>
      <c r="B1571" t="str">
        <f>VST1MISL!A1568</f>
        <v>30.07.2015</v>
      </c>
      <c r="C1571" t="str">
        <f>VST1MISL!B1568</f>
        <v>VST1MISL</v>
      </c>
      <c r="D1571">
        <f>VST1MISL!C1568</f>
        <v>11769.05</v>
      </c>
      <c r="E1571" t="str">
        <f>VST1MSL!A1568</f>
        <v>30.07.2015</v>
      </c>
      <c r="F1571" t="str">
        <f>VST1MSL!B1568</f>
        <v>VST1MSL</v>
      </c>
      <c r="G1571">
        <f>VST1MSL!C1568</f>
        <v>16204.4</v>
      </c>
    </row>
    <row r="1572" spans="1:7">
      <c r="A1572" s="1">
        <f t="shared" si="24"/>
        <v>42216</v>
      </c>
      <c r="B1572" t="str">
        <f>VST1MISL!A1569</f>
        <v>31.07.2015</v>
      </c>
      <c r="C1572" t="str">
        <f>VST1MISL!B1569</f>
        <v>VST1MISL</v>
      </c>
      <c r="D1572">
        <f>VST1MISL!C1569</f>
        <v>12055.27</v>
      </c>
      <c r="E1572" t="str">
        <f>VST1MSL!A1569</f>
        <v>31.07.2015</v>
      </c>
      <c r="F1572" t="str">
        <f>VST1MSL!B1569</f>
        <v>VST1MSL</v>
      </c>
      <c r="G1572">
        <f>VST1MSL!C1569</f>
        <v>16174.27</v>
      </c>
    </row>
    <row r="1573" spans="1:7">
      <c r="A1573" s="1">
        <f t="shared" si="24"/>
        <v>42219</v>
      </c>
      <c r="B1573" t="str">
        <f>VST1MISL!A1570</f>
        <v>03.08.2015</v>
      </c>
      <c r="C1573" t="str">
        <f>VST1MISL!B1570</f>
        <v>VST1MISL</v>
      </c>
      <c r="D1573">
        <f>VST1MISL!C1570</f>
        <v>12379.21</v>
      </c>
      <c r="E1573" t="str">
        <f>VST1MSL!A1570</f>
        <v>03.08.2015</v>
      </c>
      <c r="F1573" t="str">
        <f>VST1MSL!B1570</f>
        <v>VST1MSL</v>
      </c>
      <c r="G1573">
        <f>VST1MSL!C1570</f>
        <v>15513.28</v>
      </c>
    </row>
    <row r="1574" spans="1:7">
      <c r="A1574" s="1">
        <f t="shared" si="24"/>
        <v>42220</v>
      </c>
      <c r="B1574" t="str">
        <f>VST1MISL!A1571</f>
        <v>04.08.2015</v>
      </c>
      <c r="C1574" t="str">
        <f>VST1MISL!B1571</f>
        <v>VST1MISL</v>
      </c>
      <c r="D1574">
        <f>VST1MISL!C1571</f>
        <v>12553.63</v>
      </c>
      <c r="E1574" t="str">
        <f>VST1MSL!A1571</f>
        <v>04.08.2015</v>
      </c>
      <c r="F1574" t="str">
        <f>VST1MSL!B1571</f>
        <v>VST1MSL</v>
      </c>
      <c r="G1574">
        <f>VST1MSL!C1571</f>
        <v>15256.81</v>
      </c>
    </row>
    <row r="1575" spans="1:7">
      <c r="A1575" s="1">
        <f t="shared" si="24"/>
        <v>42221</v>
      </c>
      <c r="B1575" t="str">
        <f>VST1MISL!A1572</f>
        <v>05.08.2015</v>
      </c>
      <c r="C1575" t="str">
        <f>VST1MISL!B1572</f>
        <v>VST1MISL</v>
      </c>
      <c r="D1575">
        <f>VST1MISL!C1572</f>
        <v>12670</v>
      </c>
      <c r="E1575" t="str">
        <f>VST1MSL!A1572</f>
        <v>05.08.2015</v>
      </c>
      <c r="F1575" t="str">
        <f>VST1MSL!B1572</f>
        <v>VST1MSL</v>
      </c>
      <c r="G1575">
        <f>VST1MSL!C1572</f>
        <v>14849.71</v>
      </c>
    </row>
    <row r="1576" spans="1:7">
      <c r="A1576" s="1">
        <f t="shared" si="24"/>
        <v>42222</v>
      </c>
      <c r="B1576" t="str">
        <f>VST1MISL!A1573</f>
        <v>06.08.2015</v>
      </c>
      <c r="C1576" t="str">
        <f>VST1MISL!B1573</f>
        <v>VST1MISL</v>
      </c>
      <c r="D1576">
        <f>VST1MISL!C1573</f>
        <v>12397.87</v>
      </c>
      <c r="E1576" t="str">
        <f>VST1MSL!A1573</f>
        <v>06.08.2015</v>
      </c>
      <c r="F1576" t="str">
        <f>VST1MSL!B1573</f>
        <v>VST1MSL</v>
      </c>
      <c r="G1576">
        <f>VST1MSL!C1573</f>
        <v>15292.03</v>
      </c>
    </row>
    <row r="1577" spans="1:7">
      <c r="A1577" s="1">
        <f t="shared" si="24"/>
        <v>42223</v>
      </c>
      <c r="B1577" t="str">
        <f>VST1MISL!A1574</f>
        <v>07.08.2015</v>
      </c>
      <c r="C1577" t="str">
        <f>VST1MISL!B1574</f>
        <v>VST1MISL</v>
      </c>
      <c r="D1577">
        <f>VST1MISL!C1574</f>
        <v>12267.31</v>
      </c>
      <c r="E1577" t="str">
        <f>VST1MSL!A1574</f>
        <v>07.08.2015</v>
      </c>
      <c r="F1577" t="str">
        <f>VST1MSL!B1574</f>
        <v>VST1MSL</v>
      </c>
      <c r="G1577">
        <f>VST1MSL!C1574</f>
        <v>15523.59</v>
      </c>
    </row>
    <row r="1578" spans="1:7">
      <c r="A1578" s="1">
        <f t="shared" si="24"/>
        <v>42226</v>
      </c>
      <c r="B1578" t="str">
        <f>VST1MISL!A1575</f>
        <v>10.08.2015</v>
      </c>
      <c r="C1578" t="str">
        <f>VST1MISL!B1575</f>
        <v>VST1MISL</v>
      </c>
      <c r="D1578">
        <f>VST1MISL!C1575</f>
        <v>12572.54</v>
      </c>
      <c r="E1578" t="str">
        <f>VST1MSL!A1575</f>
        <v>10.08.2015</v>
      </c>
      <c r="F1578" t="str">
        <f>VST1MSL!B1575</f>
        <v>VST1MSL</v>
      </c>
      <c r="G1578">
        <f>VST1MSL!C1575</f>
        <v>15249.47</v>
      </c>
    </row>
    <row r="1579" spans="1:7">
      <c r="A1579" s="1">
        <f t="shared" si="24"/>
        <v>42227</v>
      </c>
      <c r="B1579" t="str">
        <f>VST1MISL!A1576</f>
        <v>11.08.2015</v>
      </c>
      <c r="C1579" t="str">
        <f>VST1MISL!B1576</f>
        <v>VST1MISL</v>
      </c>
      <c r="D1579">
        <f>VST1MISL!C1576</f>
        <v>12143.85</v>
      </c>
      <c r="E1579" t="str">
        <f>VST1MSL!A1576</f>
        <v>11.08.2015</v>
      </c>
      <c r="F1579" t="str">
        <f>VST1MSL!B1576</f>
        <v>VST1MSL</v>
      </c>
      <c r="G1579">
        <f>VST1MSL!C1576</f>
        <v>15952.05</v>
      </c>
    </row>
    <row r="1580" spans="1:7">
      <c r="A1580" s="1">
        <f t="shared" si="24"/>
        <v>42228</v>
      </c>
      <c r="B1580" t="str">
        <f>VST1MISL!A1577</f>
        <v>12.08.2015</v>
      </c>
      <c r="C1580" t="str">
        <f>VST1MISL!B1577</f>
        <v>VST1MISL</v>
      </c>
      <c r="D1580">
        <f>VST1MISL!C1577</f>
        <v>11327.91</v>
      </c>
      <c r="E1580" t="str">
        <f>VST1MSL!A1577</f>
        <v>12.08.2015</v>
      </c>
      <c r="F1580" t="str">
        <f>VST1MSL!B1577</f>
        <v>VST1MSL</v>
      </c>
      <c r="G1580">
        <f>VST1MSL!C1577</f>
        <v>17426.48</v>
      </c>
    </row>
    <row r="1581" spans="1:7">
      <c r="A1581" s="1">
        <f t="shared" si="24"/>
        <v>42229</v>
      </c>
      <c r="B1581" t="str">
        <f>VST1MISL!A1578</f>
        <v>13.08.2015</v>
      </c>
      <c r="C1581" t="str">
        <f>VST1MISL!B1578</f>
        <v>VST1MISL</v>
      </c>
      <c r="D1581">
        <f>VST1MISL!C1578</f>
        <v>11524.71</v>
      </c>
      <c r="E1581" t="str">
        <f>VST1MSL!A1578</f>
        <v>13.08.2015</v>
      </c>
      <c r="F1581" t="str">
        <f>VST1MSL!B1578</f>
        <v>VST1MSL</v>
      </c>
      <c r="G1581">
        <f>VST1MSL!C1578</f>
        <v>16925.89</v>
      </c>
    </row>
    <row r="1582" spans="1:7">
      <c r="A1582" s="1">
        <f t="shared" si="24"/>
        <v>42230</v>
      </c>
      <c r="B1582" t="str">
        <f>VST1MISL!A1579</f>
        <v>14.08.2015</v>
      </c>
      <c r="C1582" t="str">
        <f>VST1MISL!B1579</f>
        <v>VST1MISL</v>
      </c>
      <c r="D1582">
        <f>VST1MISL!C1579</f>
        <v>11276.03</v>
      </c>
      <c r="E1582" t="str">
        <f>VST1MSL!A1579</f>
        <v>14.08.2015</v>
      </c>
      <c r="F1582" t="str">
        <f>VST1MSL!B1579</f>
        <v>VST1MSL</v>
      </c>
      <c r="G1582">
        <f>VST1MSL!C1579</f>
        <v>17237.509999999998</v>
      </c>
    </row>
    <row r="1583" spans="1:7">
      <c r="A1583" s="1">
        <f t="shared" si="24"/>
        <v>42233</v>
      </c>
      <c r="B1583" t="str">
        <f>VST1MISL!A1580</f>
        <v>17.08.2015</v>
      </c>
      <c r="C1583" t="str">
        <f>VST1MISL!B1580</f>
        <v>VST1MISL</v>
      </c>
      <c r="D1583">
        <f>VST1MISL!C1580</f>
        <v>11323.8</v>
      </c>
      <c r="E1583" t="str">
        <f>VST1MSL!A1580</f>
        <v>17.08.2015</v>
      </c>
      <c r="F1583" t="str">
        <f>VST1MSL!B1580</f>
        <v>VST1MSL</v>
      </c>
      <c r="G1583">
        <f>VST1MSL!C1580</f>
        <v>17044.580000000002</v>
      </c>
    </row>
    <row r="1584" spans="1:7">
      <c r="A1584" s="1">
        <f t="shared" si="24"/>
        <v>42234</v>
      </c>
      <c r="B1584" t="str">
        <f>VST1MISL!A1581</f>
        <v>18.08.2015</v>
      </c>
      <c r="C1584" t="str">
        <f>VST1MISL!B1581</f>
        <v>VST1MISL</v>
      </c>
      <c r="D1584">
        <f>VST1MISL!C1581</f>
        <v>11146.7</v>
      </c>
      <c r="E1584" t="str">
        <f>VST1MSL!A1581</f>
        <v>18.08.2015</v>
      </c>
      <c r="F1584" t="str">
        <f>VST1MSL!B1581</f>
        <v>VST1MSL</v>
      </c>
      <c r="G1584">
        <f>VST1MSL!C1581</f>
        <v>17184.48</v>
      </c>
    </row>
    <row r="1585" spans="1:7">
      <c r="A1585" s="1">
        <f t="shared" si="24"/>
        <v>42235</v>
      </c>
      <c r="B1585" t="str">
        <f>VST1MISL!A1582</f>
        <v>19.08.2015</v>
      </c>
      <c r="C1585" t="str">
        <f>VST1MISL!B1582</f>
        <v>VST1MISL</v>
      </c>
      <c r="D1585">
        <f>VST1MISL!C1582</f>
        <v>10856.15</v>
      </c>
      <c r="E1585" t="str">
        <f>VST1MSL!A1582</f>
        <v>19.08.2015</v>
      </c>
      <c r="F1585" t="str">
        <f>VST1MSL!B1582</f>
        <v>VST1MSL</v>
      </c>
      <c r="G1585">
        <f>VST1MSL!C1582</f>
        <v>17692.919999999998</v>
      </c>
    </row>
    <row r="1586" spans="1:7">
      <c r="A1586" s="1">
        <f t="shared" si="24"/>
        <v>42236</v>
      </c>
      <c r="B1586" t="str">
        <f>VST1MISL!A1583</f>
        <v>20.08.2015</v>
      </c>
      <c r="C1586" t="str">
        <f>VST1MISL!B1583</f>
        <v>VST1MISL</v>
      </c>
      <c r="D1586">
        <f>VST1MISL!C1583</f>
        <v>10780.69</v>
      </c>
      <c r="E1586" t="str">
        <f>VST1MSL!A1583</f>
        <v>20.08.2015</v>
      </c>
      <c r="F1586" t="str">
        <f>VST1MSL!B1583</f>
        <v>VST1MSL</v>
      </c>
      <c r="G1586">
        <f>VST1MSL!C1583</f>
        <v>18269.02</v>
      </c>
    </row>
    <row r="1587" spans="1:7">
      <c r="A1587" s="1">
        <f t="shared" si="24"/>
        <v>42237</v>
      </c>
      <c r="B1587" t="str">
        <f>VST1MISL!A1584</f>
        <v>21.08.2015</v>
      </c>
      <c r="C1587" t="str">
        <f>VST1MISL!B1584</f>
        <v>VST1MISL</v>
      </c>
      <c r="D1587">
        <f>VST1MISL!C1584</f>
        <v>9745.89</v>
      </c>
      <c r="E1587" t="str">
        <f>VST1MSL!A1584</f>
        <v>21.08.2015</v>
      </c>
      <c r="F1587" t="str">
        <f>VST1MSL!B1584</f>
        <v>VST1MSL</v>
      </c>
      <c r="G1587">
        <f>VST1MSL!C1584</f>
        <v>20392.759999999998</v>
      </c>
    </row>
    <row r="1588" spans="1:7">
      <c r="A1588" s="1">
        <f t="shared" si="24"/>
        <v>42240</v>
      </c>
      <c r="B1588" t="str">
        <f>VST1MISL!A1585</f>
        <v>24.08.2015</v>
      </c>
      <c r="C1588" t="str">
        <f>VST1MISL!B1585</f>
        <v>VST1MISL</v>
      </c>
      <c r="D1588">
        <f>VST1MISL!C1585</f>
        <v>9076.94</v>
      </c>
      <c r="E1588" t="str">
        <f>VST1MSL!A1585</f>
        <v>24.08.2015</v>
      </c>
      <c r="F1588" t="str">
        <f>VST1MSL!B1585</f>
        <v>VST1MSL</v>
      </c>
      <c r="G1588">
        <f>VST1MSL!C1585</f>
        <v>22729.02</v>
      </c>
    </row>
    <row r="1589" spans="1:7">
      <c r="A1589" s="1">
        <f t="shared" si="24"/>
        <v>42241</v>
      </c>
      <c r="B1589" t="str">
        <f>VST1MISL!A1586</f>
        <v>25.08.2015</v>
      </c>
      <c r="C1589" t="str">
        <f>VST1MISL!B1586</f>
        <v>VST1MISL</v>
      </c>
      <c r="D1589">
        <f>VST1MISL!C1586</f>
        <v>9305.06</v>
      </c>
      <c r="E1589" t="str">
        <f>VST1MSL!A1586</f>
        <v>25.08.2015</v>
      </c>
      <c r="F1589" t="str">
        <f>VST1MSL!B1586</f>
        <v>VST1MSL</v>
      </c>
      <c r="G1589">
        <f>VST1MSL!C1586</f>
        <v>21501.47</v>
      </c>
    </row>
    <row r="1590" spans="1:7">
      <c r="A1590" s="1">
        <f t="shared" si="24"/>
        <v>42242</v>
      </c>
      <c r="B1590" t="str">
        <f>VST1MISL!A1587</f>
        <v>26.08.2015</v>
      </c>
      <c r="C1590" t="str">
        <f>VST1MISL!B1587</f>
        <v>VST1MISL</v>
      </c>
      <c r="D1590">
        <f>VST1MISL!C1587</f>
        <v>8690.2000000000007</v>
      </c>
      <c r="E1590" t="str">
        <f>VST1MSL!A1587</f>
        <v>26.08.2015</v>
      </c>
      <c r="F1590" t="str">
        <f>VST1MSL!B1587</f>
        <v>VST1MSL</v>
      </c>
      <c r="G1590">
        <f>VST1MSL!C1587</f>
        <v>22892.63</v>
      </c>
    </row>
    <row r="1591" spans="1:7">
      <c r="A1591" s="1">
        <f t="shared" si="24"/>
        <v>42243</v>
      </c>
      <c r="B1591" t="str">
        <f>VST1MISL!A1588</f>
        <v>27.08.2015</v>
      </c>
      <c r="C1591" t="str">
        <f>VST1MISL!B1588</f>
        <v>VST1MISL</v>
      </c>
      <c r="D1591">
        <f>VST1MISL!C1588</f>
        <v>9127.3700000000008</v>
      </c>
      <c r="E1591" t="str">
        <f>VST1MSL!A1588</f>
        <v>27.08.2015</v>
      </c>
      <c r="F1591" t="str">
        <f>VST1MSL!B1588</f>
        <v>VST1MSL</v>
      </c>
      <c r="G1591">
        <f>VST1MSL!C1588</f>
        <v>20968.78</v>
      </c>
    </row>
    <row r="1592" spans="1:7">
      <c r="A1592" s="1">
        <f t="shared" si="24"/>
        <v>42244</v>
      </c>
      <c r="B1592" t="str">
        <f>VST1MISL!A1589</f>
        <v>28.08.2015</v>
      </c>
      <c r="C1592" t="str">
        <f>VST1MISL!B1589</f>
        <v>VST1MISL</v>
      </c>
      <c r="D1592">
        <f>VST1MISL!C1589</f>
        <v>8576.9</v>
      </c>
      <c r="E1592" t="str">
        <f>VST1MSL!A1589</f>
        <v>28.08.2015</v>
      </c>
      <c r="F1592" t="str">
        <f>VST1MSL!B1589</f>
        <v>VST1MSL</v>
      </c>
      <c r="G1592">
        <f>VST1MSL!C1589</f>
        <v>22247.85</v>
      </c>
    </row>
    <row r="1593" spans="1:7">
      <c r="A1593" s="1">
        <f t="shared" si="24"/>
        <v>42247</v>
      </c>
      <c r="B1593" t="str">
        <f>VST1MISL!A1590</f>
        <v>31.08.2015</v>
      </c>
      <c r="C1593" t="str">
        <f>VST1MISL!B1590</f>
        <v>VST1MISL</v>
      </c>
      <c r="D1593">
        <f>VST1MISL!C1590</f>
        <v>8276.18</v>
      </c>
      <c r="E1593" t="str">
        <f>VST1MSL!A1590</f>
        <v>31.08.2015</v>
      </c>
      <c r="F1593" t="str">
        <f>VST1MSL!B1590</f>
        <v>VST1MSL</v>
      </c>
      <c r="G1593">
        <f>VST1MSL!C1590</f>
        <v>22956.65</v>
      </c>
    </row>
    <row r="1594" spans="1:7">
      <c r="A1594" s="1">
        <f t="shared" si="24"/>
        <v>42248</v>
      </c>
      <c r="B1594" t="str">
        <f>VST1MISL!A1591</f>
        <v>01.09.2015</v>
      </c>
      <c r="C1594" t="str">
        <f>VST1MISL!B1591</f>
        <v>VST1MISL</v>
      </c>
      <c r="D1594">
        <f>VST1MISL!C1591</f>
        <v>7494.65</v>
      </c>
      <c r="E1594" t="str">
        <f>VST1MSL!A1591</f>
        <v>01.09.2015</v>
      </c>
      <c r="F1594" t="str">
        <f>VST1MSL!B1591</f>
        <v>VST1MSL</v>
      </c>
      <c r="G1594">
        <f>VST1MSL!C1591</f>
        <v>25337.91</v>
      </c>
    </row>
    <row r="1595" spans="1:7">
      <c r="A1595" s="1">
        <f t="shared" si="24"/>
        <v>42249</v>
      </c>
      <c r="B1595" t="str">
        <f>VST1MISL!A1592</f>
        <v>02.09.2015</v>
      </c>
      <c r="C1595" t="str">
        <f>VST1MISL!B1592</f>
        <v>VST1MISL</v>
      </c>
      <c r="D1595">
        <f>VST1MISL!C1592</f>
        <v>7397.1</v>
      </c>
      <c r="E1595" t="str">
        <f>VST1MSL!A1592</f>
        <v>02.09.2015</v>
      </c>
      <c r="F1595" t="str">
        <f>VST1MSL!B1592</f>
        <v>VST1MSL</v>
      </c>
      <c r="G1595">
        <f>VST1MSL!C1592</f>
        <v>25535.27</v>
      </c>
    </row>
    <row r="1596" spans="1:7">
      <c r="A1596" s="1">
        <f t="shared" si="24"/>
        <v>42250</v>
      </c>
      <c r="B1596" t="str">
        <f>VST1MISL!A1593</f>
        <v>03.09.2015</v>
      </c>
      <c r="C1596" t="str">
        <f>VST1MISL!B1593</f>
        <v>VST1MISL</v>
      </c>
      <c r="D1596">
        <f>VST1MISL!C1593</f>
        <v>7882.08</v>
      </c>
      <c r="E1596" t="str">
        <f>VST1MSL!A1593</f>
        <v>03.09.2015</v>
      </c>
      <c r="F1596" t="str">
        <f>VST1MSL!B1593</f>
        <v>VST1MSL</v>
      </c>
      <c r="G1596">
        <f>VST1MSL!C1593</f>
        <v>23234.51</v>
      </c>
    </row>
    <row r="1597" spans="1:7">
      <c r="A1597" s="1">
        <f t="shared" si="24"/>
        <v>42251</v>
      </c>
      <c r="B1597" t="str">
        <f>VST1MISL!A1594</f>
        <v>04.09.2015</v>
      </c>
      <c r="C1597" t="str">
        <f>VST1MISL!B1594</f>
        <v>VST1MISL</v>
      </c>
      <c r="D1597">
        <f>VST1MISL!C1594</f>
        <v>7030.11</v>
      </c>
      <c r="E1597" t="str">
        <f>VST1MSL!A1594</f>
        <v>04.09.2015</v>
      </c>
      <c r="F1597" t="str">
        <f>VST1MSL!B1594</f>
        <v>VST1MSL</v>
      </c>
      <c r="G1597">
        <f>VST1MSL!C1594</f>
        <v>25813.1</v>
      </c>
    </row>
    <row r="1598" spans="1:7">
      <c r="A1598" s="1">
        <f t="shared" si="24"/>
        <v>42254</v>
      </c>
      <c r="B1598" t="str">
        <f>VST1MISL!A1595</f>
        <v>07.09.2015</v>
      </c>
      <c r="C1598" t="str">
        <f>VST1MISL!B1595</f>
        <v>VST1MISL</v>
      </c>
      <c r="D1598">
        <f>VST1MISL!C1595</f>
        <v>7005.67</v>
      </c>
      <c r="E1598" t="str">
        <f>VST1MSL!A1595</f>
        <v>07.09.2015</v>
      </c>
      <c r="F1598" t="str">
        <f>VST1MSL!B1595</f>
        <v>VST1MSL</v>
      </c>
      <c r="G1598">
        <f>VST1MSL!C1595</f>
        <v>26098.51</v>
      </c>
    </row>
    <row r="1599" spans="1:7">
      <c r="A1599" s="1">
        <f t="shared" si="24"/>
        <v>42255</v>
      </c>
      <c r="B1599" t="str">
        <f>VST1MISL!A1596</f>
        <v>08.09.2015</v>
      </c>
      <c r="C1599" t="str">
        <f>VST1MISL!B1596</f>
        <v>VST1MISL</v>
      </c>
      <c r="D1599">
        <f>VST1MISL!C1596</f>
        <v>7283.46</v>
      </c>
      <c r="E1599" t="str">
        <f>VST1MSL!A1596</f>
        <v>08.09.2015</v>
      </c>
      <c r="F1599" t="str">
        <f>VST1MSL!B1596</f>
        <v>VST1MSL</v>
      </c>
      <c r="G1599">
        <f>VST1MSL!C1596</f>
        <v>25182.46</v>
      </c>
    </row>
    <row r="1600" spans="1:7">
      <c r="A1600" s="1">
        <f t="shared" si="24"/>
        <v>42256</v>
      </c>
      <c r="B1600" t="str">
        <f>VST1MISL!A1597</f>
        <v>09.09.2015</v>
      </c>
      <c r="C1600" t="str">
        <f>VST1MISL!B1597</f>
        <v>VST1MISL</v>
      </c>
      <c r="D1600">
        <f>VST1MISL!C1597</f>
        <v>7599.24</v>
      </c>
      <c r="E1600" t="str">
        <f>VST1MSL!A1597</f>
        <v>09.09.2015</v>
      </c>
      <c r="F1600" t="str">
        <f>VST1MSL!B1597</f>
        <v>VST1MSL</v>
      </c>
      <c r="G1600">
        <f>VST1MSL!C1597</f>
        <v>24000.23</v>
      </c>
    </row>
    <row r="1601" spans="1:7">
      <c r="A1601" s="1">
        <f t="shared" si="24"/>
        <v>42257</v>
      </c>
      <c r="B1601" t="str">
        <f>VST1MISL!A1598</f>
        <v>10.09.2015</v>
      </c>
      <c r="C1601" t="str">
        <f>VST1MISL!B1598</f>
        <v>VST1MISL</v>
      </c>
      <c r="D1601">
        <f>VST1MISL!C1598</f>
        <v>7306.29</v>
      </c>
      <c r="E1601" t="str">
        <f>VST1MSL!A1598</f>
        <v>10.09.2015</v>
      </c>
      <c r="F1601" t="str">
        <f>VST1MSL!B1598</f>
        <v>VST1MSL</v>
      </c>
      <c r="G1601">
        <f>VST1MSL!C1598</f>
        <v>25157.93</v>
      </c>
    </row>
    <row r="1602" spans="1:7">
      <c r="A1602" s="1">
        <f t="shared" si="24"/>
        <v>42258</v>
      </c>
      <c r="B1602" t="str">
        <f>VST1MISL!A1599</f>
        <v>11.09.2015</v>
      </c>
      <c r="C1602" t="str">
        <f>VST1MISL!B1599</f>
        <v>VST1MISL</v>
      </c>
      <c r="D1602">
        <f>VST1MISL!C1599</f>
        <v>7364.01</v>
      </c>
      <c r="E1602" t="str">
        <f>VST1MSL!A1599</f>
        <v>11.09.2015</v>
      </c>
      <c r="F1602" t="str">
        <f>VST1MSL!B1599</f>
        <v>VST1MSL</v>
      </c>
      <c r="G1602">
        <f>VST1MSL!C1599</f>
        <v>25243.83</v>
      </c>
    </row>
    <row r="1603" spans="1:7">
      <c r="A1603" s="1">
        <f t="shared" si="24"/>
        <v>42261</v>
      </c>
      <c r="B1603" t="str">
        <f>VST1MISL!A1600</f>
        <v>14.09.2015</v>
      </c>
      <c r="C1603" t="str">
        <f>VST1MISL!B1600</f>
        <v>VST1MISL</v>
      </c>
      <c r="D1603">
        <f>VST1MISL!C1600</f>
        <v>7492.99</v>
      </c>
      <c r="E1603" t="str">
        <f>VST1MSL!A1600</f>
        <v>14.09.2015</v>
      </c>
      <c r="F1603" t="str">
        <f>VST1MSL!B1600</f>
        <v>VST1MSL</v>
      </c>
      <c r="G1603">
        <f>VST1MSL!C1600</f>
        <v>24823.360000000001</v>
      </c>
    </row>
    <row r="1604" spans="1:7">
      <c r="A1604" s="1">
        <f t="shared" si="24"/>
        <v>42262</v>
      </c>
      <c r="B1604" t="str">
        <f>VST1MISL!A1601</f>
        <v>15.09.2015</v>
      </c>
      <c r="C1604" t="str">
        <f>VST1MISL!B1601</f>
        <v>VST1MISL</v>
      </c>
      <c r="D1604">
        <f>VST1MISL!C1601</f>
        <v>7686.96</v>
      </c>
      <c r="E1604" t="str">
        <f>VST1MSL!A1601</f>
        <v>15.09.2015</v>
      </c>
      <c r="F1604" t="str">
        <f>VST1MSL!B1601</f>
        <v>VST1MSL</v>
      </c>
      <c r="G1604">
        <f>VST1MSL!C1601</f>
        <v>24095.82</v>
      </c>
    </row>
    <row r="1605" spans="1:7">
      <c r="A1605" s="1">
        <f t="shared" si="24"/>
        <v>42263</v>
      </c>
      <c r="B1605" t="str">
        <f>VST1MISL!A1602</f>
        <v>16.09.2015</v>
      </c>
      <c r="C1605" t="str">
        <f>VST1MISL!B1602</f>
        <v>VST1MISL</v>
      </c>
      <c r="D1605">
        <f>VST1MISL!C1602</f>
        <v>8330.33</v>
      </c>
      <c r="E1605" t="str">
        <f>VST1MSL!A1602</f>
        <v>16.09.2015</v>
      </c>
      <c r="F1605" t="str">
        <f>VST1MSL!B1602</f>
        <v>VST1MSL</v>
      </c>
      <c r="G1605">
        <f>VST1MSL!C1602</f>
        <v>22161.03</v>
      </c>
    </row>
    <row r="1606" spans="1:7">
      <c r="A1606" s="1">
        <f t="shared" ref="A1606:A1669" si="25">DATE(RIGHT(B1606,4),MID(B1606,4,2),LEFT(B1606,2))</f>
        <v>42264</v>
      </c>
      <c r="B1606" t="str">
        <f>VST1MISL!A1603</f>
        <v>17.09.2015</v>
      </c>
      <c r="C1606" t="str">
        <f>VST1MISL!B1603</f>
        <v>VST1MISL</v>
      </c>
      <c r="D1606">
        <f>VST1MISL!C1603</f>
        <v>8590.36</v>
      </c>
      <c r="E1606" t="str">
        <f>VST1MSL!A1603</f>
        <v>17.09.2015</v>
      </c>
      <c r="F1606" t="str">
        <f>VST1MSL!B1603</f>
        <v>VST1MSL</v>
      </c>
      <c r="G1606">
        <f>VST1MSL!C1603</f>
        <v>21546.720000000001</v>
      </c>
    </row>
    <row r="1607" spans="1:7">
      <c r="A1607" s="1">
        <f t="shared" si="25"/>
        <v>42265</v>
      </c>
      <c r="B1607" t="str">
        <f>VST1MISL!A1604</f>
        <v>18.09.2015</v>
      </c>
      <c r="C1607" t="str">
        <f>VST1MISL!B1604</f>
        <v>VST1MISL</v>
      </c>
      <c r="D1607">
        <f>VST1MISL!C1604</f>
        <v>8216.33</v>
      </c>
      <c r="E1607" t="str">
        <f>VST1MSL!A1604</f>
        <v>18.09.2015</v>
      </c>
      <c r="F1607" t="str">
        <f>VST1MSL!B1604</f>
        <v>VST1MSL</v>
      </c>
      <c r="G1607">
        <f>VST1MSL!C1604</f>
        <v>22705.1</v>
      </c>
    </row>
    <row r="1608" spans="1:7">
      <c r="A1608" s="1">
        <f t="shared" si="25"/>
        <v>42268</v>
      </c>
      <c r="B1608" t="str">
        <f>VST1MISL!A1605</f>
        <v>21.09.2015</v>
      </c>
      <c r="C1608" t="str">
        <f>VST1MISL!B1605</f>
        <v>VST1MISL</v>
      </c>
      <c r="D1608">
        <f>VST1MISL!C1605</f>
        <v>8173.1</v>
      </c>
      <c r="E1608" t="str">
        <f>VST1MSL!A1605</f>
        <v>21.09.2015</v>
      </c>
      <c r="F1608" t="str">
        <f>VST1MSL!B1605</f>
        <v>VST1MSL</v>
      </c>
      <c r="G1608">
        <f>VST1MSL!C1605</f>
        <v>22094.98</v>
      </c>
    </row>
    <row r="1609" spans="1:7">
      <c r="A1609" s="1">
        <f t="shared" si="25"/>
        <v>42269</v>
      </c>
      <c r="B1609" t="str">
        <f>VST1MISL!A1606</f>
        <v>22.09.2015</v>
      </c>
      <c r="C1609" t="str">
        <f>VST1MISL!B1606</f>
        <v>VST1MISL</v>
      </c>
      <c r="D1609">
        <f>VST1MISL!C1606</f>
        <v>7458.87</v>
      </c>
      <c r="E1609" t="str">
        <f>VST1MSL!A1606</f>
        <v>22.09.2015</v>
      </c>
      <c r="F1609" t="str">
        <f>VST1MSL!B1606</f>
        <v>VST1MSL</v>
      </c>
      <c r="G1609">
        <f>VST1MSL!C1606</f>
        <v>23777.63</v>
      </c>
    </row>
    <row r="1610" spans="1:7">
      <c r="A1610" s="1">
        <f t="shared" si="25"/>
        <v>42270</v>
      </c>
      <c r="B1610" t="str">
        <f>VST1MISL!A1607</f>
        <v>23.09.2015</v>
      </c>
      <c r="C1610" t="str">
        <f>VST1MISL!B1607</f>
        <v>VST1MISL</v>
      </c>
      <c r="D1610">
        <f>VST1MISL!C1607</f>
        <v>7561.7</v>
      </c>
      <c r="E1610" t="str">
        <f>VST1MSL!A1607</f>
        <v>23.09.2015</v>
      </c>
      <c r="F1610" t="str">
        <f>VST1MSL!B1607</f>
        <v>VST1MSL</v>
      </c>
      <c r="G1610">
        <f>VST1MSL!C1607</f>
        <v>23495.81</v>
      </c>
    </row>
    <row r="1611" spans="1:7">
      <c r="A1611" s="1">
        <f t="shared" si="25"/>
        <v>42271</v>
      </c>
      <c r="B1611" t="str">
        <f>VST1MISL!A1608</f>
        <v>24.09.2015</v>
      </c>
      <c r="C1611" t="str">
        <f>VST1MISL!B1608</f>
        <v>VST1MISL</v>
      </c>
      <c r="D1611">
        <f>VST1MISL!C1608</f>
        <v>7276.94</v>
      </c>
      <c r="E1611" t="str">
        <f>VST1MSL!A1608</f>
        <v>24.09.2015</v>
      </c>
      <c r="F1611" t="str">
        <f>VST1MSL!B1608</f>
        <v>VST1MSL</v>
      </c>
      <c r="G1611">
        <f>VST1MSL!C1608</f>
        <v>24981.25</v>
      </c>
    </row>
    <row r="1612" spans="1:7">
      <c r="A1612" s="1">
        <f t="shared" si="25"/>
        <v>42272</v>
      </c>
      <c r="B1612" t="str">
        <f>VST1MISL!A1609</f>
        <v>25.09.2015</v>
      </c>
      <c r="C1612" t="str">
        <f>VST1MISL!B1609</f>
        <v>VST1MISL</v>
      </c>
      <c r="D1612">
        <f>VST1MISL!C1609</f>
        <v>7577.95</v>
      </c>
      <c r="E1612" t="str">
        <f>VST1MSL!A1609</f>
        <v>25.09.2015</v>
      </c>
      <c r="F1612" t="str">
        <f>VST1MSL!B1609</f>
        <v>VST1MSL</v>
      </c>
      <c r="G1612">
        <f>VST1MSL!C1609</f>
        <v>23434.71</v>
      </c>
    </row>
    <row r="1613" spans="1:7">
      <c r="A1613" s="1">
        <f t="shared" si="25"/>
        <v>42275</v>
      </c>
      <c r="B1613" t="str">
        <f>VST1MISL!A1610</f>
        <v>28.09.2015</v>
      </c>
      <c r="C1613" t="str">
        <f>VST1MISL!B1610</f>
        <v>VST1MISL</v>
      </c>
      <c r="D1613">
        <f>VST1MISL!C1610</f>
        <v>7092.46</v>
      </c>
      <c r="E1613" t="str">
        <f>VST1MSL!A1610</f>
        <v>28.09.2015</v>
      </c>
      <c r="F1613" t="str">
        <f>VST1MSL!B1610</f>
        <v>VST1MSL</v>
      </c>
      <c r="G1613">
        <f>VST1MSL!C1610</f>
        <v>25078.44</v>
      </c>
    </row>
    <row r="1614" spans="1:7">
      <c r="A1614" s="1">
        <f t="shared" si="25"/>
        <v>42276</v>
      </c>
      <c r="B1614" t="str">
        <f>VST1MISL!A1611</f>
        <v>29.09.2015</v>
      </c>
      <c r="C1614" t="str">
        <f>VST1MISL!B1611</f>
        <v>VST1MISL</v>
      </c>
      <c r="D1614">
        <f>VST1MISL!C1611</f>
        <v>6961.75</v>
      </c>
      <c r="E1614" t="str">
        <f>VST1MSL!A1611</f>
        <v>29.09.2015</v>
      </c>
      <c r="F1614" t="str">
        <f>VST1MSL!B1611</f>
        <v>VST1MSL</v>
      </c>
      <c r="G1614">
        <f>VST1MSL!C1611</f>
        <v>25586.17</v>
      </c>
    </row>
    <row r="1615" spans="1:7">
      <c r="A1615" s="1">
        <f t="shared" si="25"/>
        <v>42277</v>
      </c>
      <c r="B1615" t="str">
        <f>VST1MISL!A1612</f>
        <v>30.09.2015</v>
      </c>
      <c r="C1615" t="str">
        <f>VST1MISL!B1612</f>
        <v>VST1MISL</v>
      </c>
      <c r="D1615">
        <f>VST1MISL!C1612</f>
        <v>7066.97</v>
      </c>
      <c r="E1615" t="str">
        <f>VST1MSL!A1612</f>
        <v>30.09.2015</v>
      </c>
      <c r="F1615" t="str">
        <f>VST1MSL!B1612</f>
        <v>VST1MSL</v>
      </c>
      <c r="G1615">
        <f>VST1MSL!C1612</f>
        <v>24936.080000000002</v>
      </c>
    </row>
    <row r="1616" spans="1:7">
      <c r="A1616" s="1">
        <f t="shared" si="25"/>
        <v>42278</v>
      </c>
      <c r="B1616" t="str">
        <f>VST1MISL!A1613</f>
        <v>01.10.2015</v>
      </c>
      <c r="C1616" t="str">
        <f>VST1MISL!B1613</f>
        <v>VST1MISL</v>
      </c>
      <c r="D1616">
        <f>VST1MISL!C1613</f>
        <v>6959.08</v>
      </c>
      <c r="E1616" t="str">
        <f>VST1MSL!A1613</f>
        <v>01.10.2015</v>
      </c>
      <c r="F1616" t="str">
        <f>VST1MSL!B1613</f>
        <v>VST1MSL</v>
      </c>
      <c r="G1616">
        <f>VST1MSL!C1613</f>
        <v>25498.61</v>
      </c>
    </row>
    <row r="1617" spans="1:7">
      <c r="A1617" s="1">
        <f t="shared" si="25"/>
        <v>42279</v>
      </c>
      <c r="B1617" t="str">
        <f>VST1MISL!A1614</f>
        <v>02.10.2015</v>
      </c>
      <c r="C1617" t="str">
        <f>VST1MISL!B1614</f>
        <v>VST1MISL</v>
      </c>
      <c r="D1617">
        <f>VST1MISL!C1614</f>
        <v>7148.78</v>
      </c>
      <c r="E1617" t="str">
        <f>VST1MSL!A1614</f>
        <v>02.10.2015</v>
      </c>
      <c r="F1617" t="str">
        <f>VST1MSL!B1614</f>
        <v>VST1MSL</v>
      </c>
      <c r="G1617">
        <f>VST1MSL!C1614</f>
        <v>25125.41</v>
      </c>
    </row>
    <row r="1618" spans="1:7">
      <c r="A1618" s="1">
        <f t="shared" si="25"/>
        <v>42282</v>
      </c>
      <c r="B1618" t="str">
        <f>VST1MISL!A1615</f>
        <v>05.10.2015</v>
      </c>
      <c r="C1618" t="str">
        <f>VST1MISL!B1615</f>
        <v>VST1MISL</v>
      </c>
      <c r="D1618">
        <f>VST1MISL!C1615</f>
        <v>7430.68</v>
      </c>
      <c r="E1618" t="str">
        <f>VST1MSL!A1615</f>
        <v>05.10.2015</v>
      </c>
      <c r="F1618" t="str">
        <f>VST1MSL!B1615</f>
        <v>VST1MSL</v>
      </c>
      <c r="G1618">
        <f>VST1MSL!C1615</f>
        <v>23842.48</v>
      </c>
    </row>
    <row r="1619" spans="1:7">
      <c r="A1619" s="1">
        <f t="shared" si="25"/>
        <v>42283</v>
      </c>
      <c r="B1619" t="str">
        <f>VST1MISL!A1616</f>
        <v>06.10.2015</v>
      </c>
      <c r="C1619" t="str">
        <f>VST1MISL!B1616</f>
        <v>VST1MISL</v>
      </c>
      <c r="D1619">
        <f>VST1MISL!C1616</f>
        <v>7783.74</v>
      </c>
      <c r="E1619" t="str">
        <f>VST1MSL!A1616</f>
        <v>06.10.2015</v>
      </c>
      <c r="F1619" t="str">
        <f>VST1MSL!B1616</f>
        <v>VST1MSL</v>
      </c>
      <c r="G1619">
        <f>VST1MSL!C1616</f>
        <v>22921.69</v>
      </c>
    </row>
    <row r="1620" spans="1:7">
      <c r="A1620" s="1">
        <f t="shared" si="25"/>
        <v>42284</v>
      </c>
      <c r="B1620" t="str">
        <f>VST1MISL!A1617</f>
        <v>07.10.2015</v>
      </c>
      <c r="C1620" t="str">
        <f>VST1MISL!B1617</f>
        <v>VST1MISL</v>
      </c>
      <c r="D1620">
        <f>VST1MISL!C1617</f>
        <v>7706.26</v>
      </c>
      <c r="E1620" t="str">
        <f>VST1MSL!A1617</f>
        <v>07.10.2015</v>
      </c>
      <c r="F1620" t="str">
        <f>VST1MSL!B1617</f>
        <v>VST1MSL</v>
      </c>
      <c r="G1620">
        <f>VST1MSL!C1617</f>
        <v>23040.59</v>
      </c>
    </row>
    <row r="1621" spans="1:7">
      <c r="A1621" s="1">
        <f t="shared" si="25"/>
        <v>42285</v>
      </c>
      <c r="B1621" t="str">
        <f>VST1MISL!A1618</f>
        <v>08.10.2015</v>
      </c>
      <c r="C1621" t="str">
        <f>VST1MISL!B1618</f>
        <v>VST1MISL</v>
      </c>
      <c r="D1621">
        <f>VST1MISL!C1618</f>
        <v>7886.88</v>
      </c>
      <c r="E1621" t="str">
        <f>VST1MSL!A1618</f>
        <v>08.10.2015</v>
      </c>
      <c r="F1621" t="str">
        <f>VST1MSL!B1618</f>
        <v>VST1MSL</v>
      </c>
      <c r="G1621">
        <f>VST1MSL!C1618</f>
        <v>22662.74</v>
      </c>
    </row>
    <row r="1622" spans="1:7">
      <c r="A1622" s="1">
        <f t="shared" si="25"/>
        <v>42286</v>
      </c>
      <c r="B1622" t="str">
        <f>VST1MISL!A1619</f>
        <v>09.10.2015</v>
      </c>
      <c r="C1622" t="str">
        <f>VST1MISL!B1619</f>
        <v>VST1MISL</v>
      </c>
      <c r="D1622">
        <f>VST1MISL!C1619</f>
        <v>8225.8700000000008</v>
      </c>
      <c r="E1622" t="str">
        <f>VST1MSL!A1619</f>
        <v>09.10.2015</v>
      </c>
      <c r="F1622" t="str">
        <f>VST1MSL!B1619</f>
        <v>VST1MSL</v>
      </c>
      <c r="G1622">
        <f>VST1MSL!C1619</f>
        <v>21993.81</v>
      </c>
    </row>
    <row r="1623" spans="1:7">
      <c r="A1623" s="1">
        <f t="shared" si="25"/>
        <v>42289</v>
      </c>
      <c r="B1623" t="str">
        <f>VST1MISL!A1620</f>
        <v>12.10.2015</v>
      </c>
      <c r="C1623" t="str">
        <f>VST1MISL!B1620</f>
        <v>VST1MISL</v>
      </c>
      <c r="D1623">
        <f>VST1MISL!C1620</f>
        <v>8405.82</v>
      </c>
      <c r="E1623" t="str">
        <f>VST1MSL!A1620</f>
        <v>12.10.2015</v>
      </c>
      <c r="F1623" t="str">
        <f>VST1MSL!B1620</f>
        <v>VST1MSL</v>
      </c>
      <c r="G1623">
        <f>VST1MSL!C1620</f>
        <v>21576.75</v>
      </c>
    </row>
    <row r="1624" spans="1:7">
      <c r="A1624" s="1">
        <f t="shared" si="25"/>
        <v>42290</v>
      </c>
      <c r="B1624" t="str">
        <f>VST1MISL!A1621</f>
        <v>13.10.2015</v>
      </c>
      <c r="C1624" t="str">
        <f>VST1MISL!B1621</f>
        <v>VST1MISL</v>
      </c>
      <c r="D1624">
        <f>VST1MISL!C1621</f>
        <v>8449.6299999999992</v>
      </c>
      <c r="E1624" t="str">
        <f>VST1MSL!A1621</f>
        <v>13.10.2015</v>
      </c>
      <c r="F1624" t="str">
        <f>VST1MSL!B1621</f>
        <v>VST1MSL</v>
      </c>
      <c r="G1624">
        <f>VST1MSL!C1621</f>
        <v>21462.59</v>
      </c>
    </row>
    <row r="1625" spans="1:7">
      <c r="A1625" s="1">
        <f t="shared" si="25"/>
        <v>42291</v>
      </c>
      <c r="B1625" t="str">
        <f>VST1MISL!A1622</f>
        <v>14.10.2015</v>
      </c>
      <c r="C1625" t="str">
        <f>VST1MISL!B1622</f>
        <v>VST1MISL</v>
      </c>
      <c r="D1625">
        <f>VST1MISL!C1622</f>
        <v>8090.95</v>
      </c>
      <c r="E1625" t="str">
        <f>VST1MSL!A1622</f>
        <v>14.10.2015</v>
      </c>
      <c r="F1625" t="str">
        <f>VST1MSL!B1622</f>
        <v>VST1MSL</v>
      </c>
      <c r="G1625">
        <f>VST1MSL!C1622</f>
        <v>22603.97</v>
      </c>
    </row>
    <row r="1626" spans="1:7">
      <c r="A1626" s="1">
        <f t="shared" si="25"/>
        <v>42292</v>
      </c>
      <c r="B1626" t="str">
        <f>VST1MISL!A1623</f>
        <v>15.10.2015</v>
      </c>
      <c r="C1626" t="str">
        <f>VST1MISL!B1623</f>
        <v>VST1MISL</v>
      </c>
      <c r="D1626">
        <f>VST1MISL!C1623</f>
        <v>8232.18</v>
      </c>
      <c r="E1626" t="str">
        <f>VST1MSL!A1623</f>
        <v>15.10.2015</v>
      </c>
      <c r="F1626" t="str">
        <f>VST1MSL!B1623</f>
        <v>VST1MSL</v>
      </c>
      <c r="G1626">
        <f>VST1MSL!C1623</f>
        <v>22007.68</v>
      </c>
    </row>
    <row r="1627" spans="1:7">
      <c r="A1627" s="1">
        <f t="shared" si="25"/>
        <v>42293</v>
      </c>
      <c r="B1627" t="str">
        <f>VST1MISL!A1624</f>
        <v>16.10.2015</v>
      </c>
      <c r="C1627" t="str">
        <f>VST1MISL!B1624</f>
        <v>VST1MISL</v>
      </c>
      <c r="D1627">
        <f>VST1MISL!C1624</f>
        <v>8475.33</v>
      </c>
      <c r="E1627" t="str">
        <f>VST1MSL!A1624</f>
        <v>16.10.2015</v>
      </c>
      <c r="F1627" t="str">
        <f>VST1MSL!B1624</f>
        <v>VST1MSL</v>
      </c>
      <c r="G1627">
        <f>VST1MSL!C1624</f>
        <v>21316.14</v>
      </c>
    </row>
    <row r="1628" spans="1:7">
      <c r="A1628" s="1">
        <f t="shared" si="25"/>
        <v>42296</v>
      </c>
      <c r="B1628" t="str">
        <f>VST1MISL!A1625</f>
        <v>19.10.2015</v>
      </c>
      <c r="C1628" t="str">
        <f>VST1MISL!B1625</f>
        <v>VST1MISL</v>
      </c>
      <c r="D1628">
        <f>VST1MISL!C1625</f>
        <v>8712.5499999999993</v>
      </c>
      <c r="E1628" t="str">
        <f>VST1MSL!A1625</f>
        <v>19.10.2015</v>
      </c>
      <c r="F1628" t="str">
        <f>VST1MSL!B1625</f>
        <v>VST1MSL</v>
      </c>
      <c r="G1628">
        <f>VST1MSL!C1625</f>
        <v>20463.45</v>
      </c>
    </row>
    <row r="1629" spans="1:7">
      <c r="A1629" s="1">
        <f t="shared" si="25"/>
        <v>42297</v>
      </c>
      <c r="B1629" t="str">
        <f>VST1MISL!A1626</f>
        <v>20.10.2015</v>
      </c>
      <c r="C1629" t="str">
        <f>VST1MISL!B1626</f>
        <v>VST1MISL</v>
      </c>
      <c r="D1629">
        <f>VST1MISL!C1626</f>
        <v>8844.26</v>
      </c>
      <c r="E1629" t="str">
        <f>VST1MSL!A1626</f>
        <v>20.10.2015</v>
      </c>
      <c r="F1629" t="str">
        <f>VST1MSL!B1626</f>
        <v>VST1MSL</v>
      </c>
      <c r="G1629">
        <f>VST1MSL!C1626</f>
        <v>20265.28</v>
      </c>
    </row>
    <row r="1630" spans="1:7">
      <c r="A1630" s="1">
        <f t="shared" si="25"/>
        <v>42298</v>
      </c>
      <c r="B1630" t="str">
        <f>VST1MISL!A1627</f>
        <v>21.10.2015</v>
      </c>
      <c r="C1630" t="str">
        <f>VST1MISL!B1627</f>
        <v>VST1MISL</v>
      </c>
      <c r="D1630">
        <f>VST1MISL!C1627</f>
        <v>8910.57</v>
      </c>
      <c r="E1630" t="str">
        <f>VST1MSL!A1627</f>
        <v>21.10.2015</v>
      </c>
      <c r="F1630" t="str">
        <f>VST1MSL!B1627</f>
        <v>VST1MSL</v>
      </c>
      <c r="G1630">
        <f>VST1MSL!C1627</f>
        <v>20147.990000000002</v>
      </c>
    </row>
    <row r="1631" spans="1:7">
      <c r="A1631" s="1">
        <f t="shared" si="25"/>
        <v>42299</v>
      </c>
      <c r="B1631" t="str">
        <f>VST1MISL!A1628</f>
        <v>22.10.2015</v>
      </c>
      <c r="C1631" t="str">
        <f>VST1MISL!B1628</f>
        <v>VST1MISL</v>
      </c>
      <c r="D1631">
        <f>VST1MISL!C1628</f>
        <v>8830.83</v>
      </c>
      <c r="E1631" t="str">
        <f>VST1MSL!A1628</f>
        <v>22.10.2015</v>
      </c>
      <c r="F1631" t="str">
        <f>VST1MSL!B1628</f>
        <v>VST1MSL</v>
      </c>
      <c r="G1631">
        <f>VST1MSL!C1628</f>
        <v>19633.96</v>
      </c>
    </row>
    <row r="1632" spans="1:7">
      <c r="A1632" s="1">
        <f t="shared" si="25"/>
        <v>42300</v>
      </c>
      <c r="B1632" t="str">
        <f>VST1MISL!A1629</f>
        <v>23.10.2015</v>
      </c>
      <c r="C1632" t="str">
        <f>VST1MISL!B1629</f>
        <v>VST1MISL</v>
      </c>
      <c r="D1632">
        <f>VST1MISL!C1629</f>
        <v>8741.86</v>
      </c>
      <c r="E1632" t="str">
        <f>VST1MSL!A1629</f>
        <v>23.10.2015</v>
      </c>
      <c r="F1632" t="str">
        <f>VST1MSL!B1629</f>
        <v>VST1MSL</v>
      </c>
      <c r="G1632">
        <f>VST1MSL!C1629</f>
        <v>19374.939999999999</v>
      </c>
    </row>
    <row r="1633" spans="1:7">
      <c r="A1633" s="1">
        <f t="shared" si="25"/>
        <v>42303</v>
      </c>
      <c r="B1633" t="str">
        <f>VST1MISL!A1630</f>
        <v>26.10.2015</v>
      </c>
      <c r="C1633" t="str">
        <f>VST1MISL!B1630</f>
        <v>VST1MISL</v>
      </c>
      <c r="D1633">
        <f>VST1MISL!C1630</f>
        <v>8731.25</v>
      </c>
      <c r="E1633" t="str">
        <f>VST1MSL!A1630</f>
        <v>26.10.2015</v>
      </c>
      <c r="F1633" t="str">
        <f>VST1MSL!B1630</f>
        <v>VST1MSL</v>
      </c>
      <c r="G1633">
        <f>VST1MSL!C1630</f>
        <v>19448.03</v>
      </c>
    </row>
    <row r="1634" spans="1:7">
      <c r="A1634" s="1">
        <f t="shared" si="25"/>
        <v>42304</v>
      </c>
      <c r="B1634" t="str">
        <f>VST1MISL!A1631</f>
        <v>27.10.2015</v>
      </c>
      <c r="C1634" t="str">
        <f>VST1MISL!B1631</f>
        <v>VST1MISL</v>
      </c>
      <c r="D1634">
        <f>VST1MISL!C1631</f>
        <v>8628.81</v>
      </c>
      <c r="E1634" t="str">
        <f>VST1MSL!A1631</f>
        <v>27.10.2015</v>
      </c>
      <c r="F1634" t="str">
        <f>VST1MSL!B1631</f>
        <v>VST1MSL</v>
      </c>
      <c r="G1634">
        <f>VST1MSL!C1631</f>
        <v>19676.86</v>
      </c>
    </row>
    <row r="1635" spans="1:7">
      <c r="A1635" s="1">
        <f t="shared" si="25"/>
        <v>42305</v>
      </c>
      <c r="B1635" t="str">
        <f>VST1MISL!A1632</f>
        <v>28.10.2015</v>
      </c>
      <c r="C1635" t="str">
        <f>VST1MISL!B1632</f>
        <v>VST1MISL</v>
      </c>
      <c r="D1635">
        <f>VST1MISL!C1632</f>
        <v>8838.06</v>
      </c>
      <c r="E1635" t="str">
        <f>VST1MSL!A1632</f>
        <v>28.10.2015</v>
      </c>
      <c r="F1635" t="str">
        <f>VST1MSL!B1632</f>
        <v>VST1MSL</v>
      </c>
      <c r="G1635">
        <f>VST1MSL!C1632</f>
        <v>19250.93</v>
      </c>
    </row>
    <row r="1636" spans="1:7">
      <c r="A1636" s="1">
        <f t="shared" si="25"/>
        <v>42306</v>
      </c>
      <c r="B1636" t="str">
        <f>VST1MISL!A1633</f>
        <v>29.10.2015</v>
      </c>
      <c r="C1636" t="str">
        <f>VST1MISL!B1633</f>
        <v>VST1MISL</v>
      </c>
      <c r="D1636">
        <f>VST1MISL!C1633</f>
        <v>8699.0499999999993</v>
      </c>
      <c r="E1636" t="str">
        <f>VST1MSL!A1633</f>
        <v>29.10.2015</v>
      </c>
      <c r="F1636" t="str">
        <f>VST1MSL!B1633</f>
        <v>VST1MSL</v>
      </c>
      <c r="G1636">
        <f>VST1MSL!C1633</f>
        <v>19183.95</v>
      </c>
    </row>
    <row r="1637" spans="1:7">
      <c r="A1637" s="1">
        <f t="shared" si="25"/>
        <v>42307</v>
      </c>
      <c r="B1637" t="str">
        <f>VST1MISL!A1634</f>
        <v>30.10.2015</v>
      </c>
      <c r="C1637" t="str">
        <f>VST1MISL!B1634</f>
        <v>VST1MISL</v>
      </c>
      <c r="D1637">
        <f>VST1MISL!C1634</f>
        <v>8804.32</v>
      </c>
      <c r="E1637" t="str">
        <f>VST1MSL!A1634</f>
        <v>30.10.2015</v>
      </c>
      <c r="F1637" t="str">
        <f>VST1MSL!B1634</f>
        <v>VST1MSL</v>
      </c>
      <c r="G1637">
        <f>VST1MSL!C1634</f>
        <v>19246.400000000001</v>
      </c>
    </row>
    <row r="1638" spans="1:7">
      <c r="A1638" s="1">
        <f t="shared" si="25"/>
        <v>42310</v>
      </c>
      <c r="B1638" t="str">
        <f>VST1MISL!A1635</f>
        <v>02.11.2015</v>
      </c>
      <c r="C1638" t="str">
        <f>VST1MISL!B1635</f>
        <v>VST1MISL</v>
      </c>
      <c r="D1638">
        <f>VST1MISL!C1635</f>
        <v>8775.14</v>
      </c>
      <c r="E1638" t="str">
        <f>VST1MSL!A1635</f>
        <v>02.11.2015</v>
      </c>
      <c r="F1638" t="str">
        <f>VST1MSL!B1635</f>
        <v>VST1MSL</v>
      </c>
      <c r="G1638">
        <f>VST1MSL!C1635</f>
        <v>19261.8</v>
      </c>
    </row>
    <row r="1639" spans="1:7">
      <c r="A1639" s="1">
        <f t="shared" si="25"/>
        <v>42311</v>
      </c>
      <c r="B1639" t="str">
        <f>VST1MISL!A1636</f>
        <v>03.11.2015</v>
      </c>
      <c r="C1639" t="str">
        <f>VST1MISL!B1636</f>
        <v>VST1MISL</v>
      </c>
      <c r="D1639">
        <f>VST1MISL!C1636</f>
        <v>8836.52</v>
      </c>
      <c r="E1639" t="str">
        <f>VST1MSL!A1636</f>
        <v>03.11.2015</v>
      </c>
      <c r="F1639" t="str">
        <f>VST1MSL!B1636</f>
        <v>VST1MSL</v>
      </c>
      <c r="G1639">
        <f>VST1MSL!C1636</f>
        <v>18834.669999999998</v>
      </c>
    </row>
    <row r="1640" spans="1:7">
      <c r="A1640" s="1">
        <f t="shared" si="25"/>
        <v>42312</v>
      </c>
      <c r="B1640" t="str">
        <f>VST1MISL!A1637</f>
        <v>04.11.2015</v>
      </c>
      <c r="C1640" t="str">
        <f>VST1MISL!B1637</f>
        <v>VST1MISL</v>
      </c>
      <c r="D1640">
        <f>VST1MISL!C1637</f>
        <v>8650.5499999999993</v>
      </c>
      <c r="E1640" t="str">
        <f>VST1MSL!A1637</f>
        <v>04.11.2015</v>
      </c>
      <c r="F1640" t="str">
        <f>VST1MSL!B1637</f>
        <v>VST1MSL</v>
      </c>
      <c r="G1640">
        <f>VST1MSL!C1637</f>
        <v>18915.5</v>
      </c>
    </row>
    <row r="1641" spans="1:7">
      <c r="A1641" s="1">
        <f t="shared" si="25"/>
        <v>42313</v>
      </c>
      <c r="B1641" t="str">
        <f>VST1MISL!A1638</f>
        <v>05.11.2015</v>
      </c>
      <c r="C1641" t="str">
        <f>VST1MISL!B1638</f>
        <v>VST1MISL</v>
      </c>
      <c r="D1641">
        <f>VST1MISL!C1638</f>
        <v>8597.5</v>
      </c>
      <c r="E1641" t="str">
        <f>VST1MSL!A1638</f>
        <v>05.11.2015</v>
      </c>
      <c r="F1641" t="str">
        <f>VST1MSL!B1638</f>
        <v>VST1MSL</v>
      </c>
      <c r="G1641">
        <f>VST1MSL!C1638</f>
        <v>19031.89</v>
      </c>
    </row>
    <row r="1642" spans="1:7">
      <c r="A1642" s="1">
        <f t="shared" si="25"/>
        <v>42314</v>
      </c>
      <c r="B1642" t="str">
        <f>VST1MISL!A1639</f>
        <v>06.11.2015</v>
      </c>
      <c r="C1642" t="str">
        <f>VST1MISL!B1639</f>
        <v>VST1MISL</v>
      </c>
      <c r="D1642">
        <f>VST1MISL!C1639</f>
        <v>8602.15</v>
      </c>
      <c r="E1642" t="str">
        <f>VST1MSL!A1639</f>
        <v>06.11.2015</v>
      </c>
      <c r="F1642" t="str">
        <f>VST1MSL!B1639</f>
        <v>VST1MSL</v>
      </c>
      <c r="G1642">
        <f>VST1MSL!C1639</f>
        <v>18587.16</v>
      </c>
    </row>
    <row r="1643" spans="1:7">
      <c r="A1643" s="1">
        <f t="shared" si="25"/>
        <v>42317</v>
      </c>
      <c r="B1643" t="str">
        <f>VST1MISL!A1640</f>
        <v>09.11.2015</v>
      </c>
      <c r="C1643" t="str">
        <f>VST1MISL!B1640</f>
        <v>VST1MISL</v>
      </c>
      <c r="D1643">
        <f>VST1MISL!C1640</f>
        <v>8454.52</v>
      </c>
      <c r="E1643" t="str">
        <f>VST1MSL!A1640</f>
        <v>09.11.2015</v>
      </c>
      <c r="F1643" t="str">
        <f>VST1MSL!B1640</f>
        <v>VST1MSL</v>
      </c>
      <c r="G1643">
        <f>VST1MSL!C1640</f>
        <v>18912.55</v>
      </c>
    </row>
    <row r="1644" spans="1:7">
      <c r="A1644" s="1">
        <f t="shared" si="25"/>
        <v>42318</v>
      </c>
      <c r="B1644" t="str">
        <f>VST1MISL!A1641</f>
        <v>10.11.2015</v>
      </c>
      <c r="C1644" t="str">
        <f>VST1MISL!B1641</f>
        <v>VST1MISL</v>
      </c>
      <c r="D1644">
        <f>VST1MISL!C1641</f>
        <v>8318.68</v>
      </c>
      <c r="E1644" t="str">
        <f>VST1MSL!A1641</f>
        <v>10.11.2015</v>
      </c>
      <c r="F1644" t="str">
        <f>VST1MSL!B1641</f>
        <v>VST1MSL</v>
      </c>
      <c r="G1644">
        <f>VST1MSL!C1641</f>
        <v>19028.78</v>
      </c>
    </row>
    <row r="1645" spans="1:7">
      <c r="A1645" s="1">
        <f t="shared" si="25"/>
        <v>42319</v>
      </c>
      <c r="B1645" t="str">
        <f>VST1MISL!A1642</f>
        <v>11.11.2015</v>
      </c>
      <c r="C1645" t="str">
        <f>VST1MISL!B1642</f>
        <v>VST1MISL</v>
      </c>
      <c r="D1645">
        <f>VST1MISL!C1642</f>
        <v>8523.4500000000007</v>
      </c>
      <c r="E1645" t="str">
        <f>VST1MSL!A1642</f>
        <v>11.11.2015</v>
      </c>
      <c r="F1645" t="str">
        <f>VST1MSL!B1642</f>
        <v>VST1MSL</v>
      </c>
      <c r="G1645">
        <f>VST1MSL!C1642</f>
        <v>18678.060000000001</v>
      </c>
    </row>
    <row r="1646" spans="1:7">
      <c r="A1646" s="1">
        <f t="shared" si="25"/>
        <v>42320</v>
      </c>
      <c r="B1646" t="str">
        <f>VST1MISL!A1643</f>
        <v>12.11.2015</v>
      </c>
      <c r="C1646" t="str">
        <f>VST1MISL!B1643</f>
        <v>VST1MISL</v>
      </c>
      <c r="D1646">
        <f>VST1MISL!C1643</f>
        <v>8205.33</v>
      </c>
      <c r="E1646" t="str">
        <f>VST1MSL!A1643</f>
        <v>12.11.2015</v>
      </c>
      <c r="F1646" t="str">
        <f>VST1MSL!B1643</f>
        <v>VST1MSL</v>
      </c>
      <c r="G1646">
        <f>VST1MSL!C1643</f>
        <v>19461.900000000001</v>
      </c>
    </row>
    <row r="1647" spans="1:7">
      <c r="A1647" s="1">
        <f t="shared" si="25"/>
        <v>42321</v>
      </c>
      <c r="B1647" t="str">
        <f>VST1MISL!A1644</f>
        <v>13.11.2015</v>
      </c>
      <c r="C1647" t="str">
        <f>VST1MISL!B1644</f>
        <v>VST1MISL</v>
      </c>
      <c r="D1647">
        <f>VST1MISL!C1644</f>
        <v>7770.09</v>
      </c>
      <c r="E1647" t="str">
        <f>VST1MSL!A1644</f>
        <v>13.11.2015</v>
      </c>
      <c r="F1647" t="str">
        <f>VST1MSL!B1644</f>
        <v>VST1MSL</v>
      </c>
      <c r="G1647">
        <f>VST1MSL!C1644</f>
        <v>20406.72</v>
      </c>
    </row>
    <row r="1648" spans="1:7">
      <c r="A1648" s="1">
        <f t="shared" si="25"/>
        <v>42324</v>
      </c>
      <c r="B1648" t="str">
        <f>VST1MISL!A1645</f>
        <v>16.11.2015</v>
      </c>
      <c r="C1648" t="str">
        <f>VST1MISL!B1645</f>
        <v>VST1MISL</v>
      </c>
      <c r="D1648">
        <f>VST1MISL!C1645</f>
        <v>7748.81</v>
      </c>
      <c r="E1648" t="str">
        <f>VST1MSL!A1645</f>
        <v>16.11.2015</v>
      </c>
      <c r="F1648" t="str">
        <f>VST1MSL!B1645</f>
        <v>VST1MSL</v>
      </c>
      <c r="G1648">
        <f>VST1MSL!C1645</f>
        <v>20402.95</v>
      </c>
    </row>
    <row r="1649" spans="1:7">
      <c r="A1649" s="1">
        <f t="shared" si="25"/>
        <v>42325</v>
      </c>
      <c r="B1649" t="str">
        <f>VST1MISL!A1646</f>
        <v>17.11.2015</v>
      </c>
      <c r="C1649" t="str">
        <f>VST1MISL!B1646</f>
        <v>VST1MISL</v>
      </c>
      <c r="D1649">
        <f>VST1MISL!C1646</f>
        <v>8142.22</v>
      </c>
      <c r="E1649" t="str">
        <f>VST1MSL!A1646</f>
        <v>17.11.2015</v>
      </c>
      <c r="F1649" t="str">
        <f>VST1MSL!B1646</f>
        <v>VST1MSL</v>
      </c>
      <c r="G1649">
        <f>VST1MSL!C1646</f>
        <v>19106.669999999998</v>
      </c>
    </row>
    <row r="1650" spans="1:7">
      <c r="A1650" s="1">
        <f t="shared" si="25"/>
        <v>42326</v>
      </c>
      <c r="B1650" t="str">
        <f>VST1MISL!A1647</f>
        <v>18.11.2015</v>
      </c>
      <c r="C1650" t="str">
        <f>VST1MISL!B1647</f>
        <v>VST1MISL</v>
      </c>
      <c r="D1650">
        <f>VST1MISL!C1647</f>
        <v>7784.4</v>
      </c>
      <c r="E1650" t="str">
        <f>VST1MSL!A1647</f>
        <v>18.11.2015</v>
      </c>
      <c r="F1650" t="str">
        <f>VST1MSL!B1647</f>
        <v>VST1MSL</v>
      </c>
      <c r="G1650">
        <f>VST1MSL!C1647</f>
        <v>19927.650000000001</v>
      </c>
    </row>
    <row r="1651" spans="1:7">
      <c r="A1651" s="1">
        <f t="shared" si="25"/>
        <v>42327</v>
      </c>
      <c r="B1651" t="str">
        <f>VST1MISL!A1648</f>
        <v>19.11.2015</v>
      </c>
      <c r="C1651" t="str">
        <f>VST1MISL!B1648</f>
        <v>VST1MISL</v>
      </c>
      <c r="D1651">
        <f>VST1MISL!C1648</f>
        <v>7985.44</v>
      </c>
      <c r="E1651" t="str">
        <f>VST1MSL!A1648</f>
        <v>19.11.2015</v>
      </c>
      <c r="F1651" t="str">
        <f>VST1MSL!B1648</f>
        <v>VST1MSL</v>
      </c>
      <c r="G1651">
        <f>VST1MSL!C1648</f>
        <v>19741.87</v>
      </c>
    </row>
    <row r="1652" spans="1:7">
      <c r="A1652" s="1">
        <f t="shared" si="25"/>
        <v>42328</v>
      </c>
      <c r="B1652" t="str">
        <f>VST1MISL!A1649</f>
        <v>20.11.2015</v>
      </c>
      <c r="C1652" t="str">
        <f>VST1MISL!B1649</f>
        <v>VST1MISL</v>
      </c>
      <c r="D1652">
        <f>VST1MISL!C1649</f>
        <v>7979.15</v>
      </c>
      <c r="E1652" t="str">
        <f>VST1MSL!A1649</f>
        <v>20.11.2015</v>
      </c>
      <c r="F1652" t="str">
        <f>VST1MSL!B1649</f>
        <v>VST1MSL</v>
      </c>
      <c r="G1652">
        <f>VST1MSL!C1649</f>
        <v>19504.32</v>
      </c>
    </row>
    <row r="1653" spans="1:7">
      <c r="A1653" s="1">
        <f t="shared" si="25"/>
        <v>42331</v>
      </c>
      <c r="B1653" t="str">
        <f>VST1MISL!A1650</f>
        <v>23.11.2015</v>
      </c>
      <c r="C1653" t="str">
        <f>VST1MISL!B1650</f>
        <v>VST1MISL</v>
      </c>
      <c r="D1653">
        <f>VST1MISL!C1650</f>
        <v>8031.55</v>
      </c>
      <c r="E1653" t="str">
        <f>VST1MSL!A1650</f>
        <v>23.11.2015</v>
      </c>
      <c r="F1653" t="str">
        <f>VST1MSL!B1650</f>
        <v>VST1MSL</v>
      </c>
      <c r="G1653">
        <f>VST1MSL!C1650</f>
        <v>19183.86</v>
      </c>
    </row>
    <row r="1654" spans="1:7">
      <c r="A1654" s="1">
        <f t="shared" si="25"/>
        <v>42332</v>
      </c>
      <c r="B1654" t="str">
        <f>VST1MISL!A1651</f>
        <v>24.11.2015</v>
      </c>
      <c r="C1654" t="str">
        <f>VST1MISL!B1651</f>
        <v>VST1MISL</v>
      </c>
      <c r="D1654">
        <f>VST1MISL!C1651</f>
        <v>7856.08</v>
      </c>
      <c r="E1654" t="str">
        <f>VST1MSL!A1651</f>
        <v>24.11.2015</v>
      </c>
      <c r="F1654" t="str">
        <f>VST1MSL!B1651</f>
        <v>VST1MSL</v>
      </c>
      <c r="G1654">
        <f>VST1MSL!C1651</f>
        <v>19677.59</v>
      </c>
    </row>
    <row r="1655" spans="1:7">
      <c r="A1655" s="1">
        <f t="shared" si="25"/>
        <v>42333</v>
      </c>
      <c r="B1655" t="str">
        <f>VST1MISL!A1652</f>
        <v>25.11.2015</v>
      </c>
      <c r="C1655" t="str">
        <f>VST1MISL!B1652</f>
        <v>VST1MISL</v>
      </c>
      <c r="D1655">
        <f>VST1MISL!C1652</f>
        <v>8029.46</v>
      </c>
      <c r="E1655" t="str">
        <f>VST1MSL!A1652</f>
        <v>25.11.2015</v>
      </c>
      <c r="F1655" t="str">
        <f>VST1MSL!B1652</f>
        <v>VST1MSL</v>
      </c>
      <c r="G1655">
        <f>VST1MSL!C1652</f>
        <v>19095.57</v>
      </c>
    </row>
    <row r="1656" spans="1:7">
      <c r="A1656" s="1">
        <f t="shared" si="25"/>
        <v>42334</v>
      </c>
      <c r="B1656" t="str">
        <f>VST1MISL!A1653</f>
        <v>26.11.2015</v>
      </c>
      <c r="C1656" t="str">
        <f>VST1MISL!B1653</f>
        <v>VST1MISL</v>
      </c>
      <c r="D1656">
        <f>VST1MISL!C1653</f>
        <v>8177.55</v>
      </c>
      <c r="E1656" t="str">
        <f>VST1MSL!A1653</f>
        <v>26.11.2015</v>
      </c>
      <c r="F1656" t="str">
        <f>VST1MSL!B1653</f>
        <v>VST1MSL</v>
      </c>
      <c r="G1656">
        <f>VST1MSL!C1653</f>
        <v>18798.79</v>
      </c>
    </row>
    <row r="1657" spans="1:7">
      <c r="A1657" s="1">
        <f t="shared" si="25"/>
        <v>42335</v>
      </c>
      <c r="B1657" t="str">
        <f>VST1MISL!A1654</f>
        <v>27.11.2015</v>
      </c>
      <c r="C1657" t="str">
        <f>VST1MISL!B1654</f>
        <v>VST1MISL</v>
      </c>
      <c r="D1657">
        <f>VST1MISL!C1654</f>
        <v>7963.72</v>
      </c>
      <c r="E1657" t="str">
        <f>VST1MSL!A1654</f>
        <v>27.11.2015</v>
      </c>
      <c r="F1657" t="str">
        <f>VST1MSL!B1654</f>
        <v>VST1MSL</v>
      </c>
      <c r="G1657">
        <f>VST1MSL!C1654</f>
        <v>19197.47</v>
      </c>
    </row>
    <row r="1658" spans="1:7">
      <c r="A1658" s="1">
        <f t="shared" si="25"/>
        <v>42338</v>
      </c>
      <c r="B1658" t="str">
        <f>VST1MISL!A1655</f>
        <v>30.11.2015</v>
      </c>
      <c r="C1658" t="str">
        <f>VST1MISL!B1655</f>
        <v>VST1MISL</v>
      </c>
      <c r="D1658">
        <f>VST1MISL!C1655</f>
        <v>7840.16</v>
      </c>
      <c r="E1658" t="str">
        <f>VST1MSL!A1655</f>
        <v>30.11.2015</v>
      </c>
      <c r="F1658" t="str">
        <f>VST1MSL!B1655</f>
        <v>VST1MSL</v>
      </c>
      <c r="G1658">
        <f>VST1MSL!C1655</f>
        <v>19371.46</v>
      </c>
    </row>
    <row r="1659" spans="1:7">
      <c r="A1659" s="1">
        <f t="shared" si="25"/>
        <v>42339</v>
      </c>
      <c r="B1659" t="str">
        <f>VST1MISL!A1656</f>
        <v>01.12.2015</v>
      </c>
      <c r="C1659" t="str">
        <f>VST1MISL!B1656</f>
        <v>VST1MISL</v>
      </c>
      <c r="D1659">
        <f>VST1MISL!C1656</f>
        <v>7957.11</v>
      </c>
      <c r="E1659" t="str">
        <f>VST1MSL!A1656</f>
        <v>01.12.2015</v>
      </c>
      <c r="F1659" t="str">
        <f>VST1MSL!B1656</f>
        <v>VST1MSL</v>
      </c>
      <c r="G1659">
        <f>VST1MSL!C1656</f>
        <v>19247.02</v>
      </c>
    </row>
    <row r="1660" spans="1:7">
      <c r="A1660" s="1">
        <f t="shared" si="25"/>
        <v>42340</v>
      </c>
      <c r="B1660" t="str">
        <f>VST1MISL!A1657</f>
        <v>02.12.2015</v>
      </c>
      <c r="C1660" t="str">
        <f>VST1MISL!B1657</f>
        <v>VST1MISL</v>
      </c>
      <c r="D1660">
        <f>VST1MISL!C1657</f>
        <v>8216.35</v>
      </c>
      <c r="E1660" t="str">
        <f>VST1MSL!A1657</f>
        <v>02.12.2015</v>
      </c>
      <c r="F1660" t="str">
        <f>VST1MSL!B1657</f>
        <v>VST1MSL</v>
      </c>
      <c r="G1660">
        <f>VST1MSL!C1657</f>
        <v>18490.43</v>
      </c>
    </row>
    <row r="1661" spans="1:7">
      <c r="A1661" s="1">
        <f t="shared" si="25"/>
        <v>42341</v>
      </c>
      <c r="B1661" t="str">
        <f>VST1MISL!A1658</f>
        <v>03.12.2015</v>
      </c>
      <c r="C1661" t="str">
        <f>VST1MISL!B1658</f>
        <v>VST1MISL</v>
      </c>
      <c r="D1661">
        <f>VST1MISL!C1658</f>
        <v>8202.9</v>
      </c>
      <c r="E1661" t="str">
        <f>VST1MSL!A1658</f>
        <v>03.12.2015</v>
      </c>
      <c r="F1661" t="str">
        <f>VST1MSL!B1658</f>
        <v>VST1MSL</v>
      </c>
      <c r="G1661">
        <f>VST1MSL!C1658</f>
        <v>19488.11</v>
      </c>
    </row>
    <row r="1662" spans="1:7">
      <c r="A1662" s="1">
        <f t="shared" si="25"/>
        <v>42342</v>
      </c>
      <c r="B1662" t="str">
        <f>VST1MISL!A1659</f>
        <v>04.12.2015</v>
      </c>
      <c r="C1662" t="str">
        <f>VST1MISL!B1659</f>
        <v>VST1MISL</v>
      </c>
      <c r="D1662">
        <f>VST1MISL!C1659</f>
        <v>8056.69</v>
      </c>
      <c r="E1662" t="str">
        <f>VST1MSL!A1659</f>
        <v>04.12.2015</v>
      </c>
      <c r="F1662" t="str">
        <f>VST1MSL!B1659</f>
        <v>VST1MSL</v>
      </c>
      <c r="G1662">
        <f>VST1MSL!C1659</f>
        <v>19964.37</v>
      </c>
    </row>
    <row r="1663" spans="1:7">
      <c r="A1663" s="1">
        <f t="shared" si="25"/>
        <v>42345</v>
      </c>
      <c r="B1663" t="str">
        <f>VST1MISL!A1660</f>
        <v>07.12.2015</v>
      </c>
      <c r="C1663" t="str">
        <f>VST1MISL!B1660</f>
        <v>VST1MISL</v>
      </c>
      <c r="D1663">
        <f>VST1MISL!C1660</f>
        <v>8238.31</v>
      </c>
      <c r="E1663" t="str">
        <f>VST1MSL!A1660</f>
        <v>07.12.2015</v>
      </c>
      <c r="F1663" t="str">
        <f>VST1MSL!B1660</f>
        <v>VST1MSL</v>
      </c>
      <c r="G1663">
        <f>VST1MSL!C1660</f>
        <v>19375.8</v>
      </c>
    </row>
    <row r="1664" spans="1:7">
      <c r="A1664" s="1">
        <f t="shared" si="25"/>
        <v>42346</v>
      </c>
      <c r="B1664" t="str">
        <f>VST1MISL!A1661</f>
        <v>08.12.2015</v>
      </c>
      <c r="C1664" t="str">
        <f>VST1MISL!B1661</f>
        <v>VST1MISL</v>
      </c>
      <c r="D1664">
        <f>VST1MISL!C1661</f>
        <v>7932.14</v>
      </c>
      <c r="E1664" t="str">
        <f>VST1MSL!A1661</f>
        <v>08.12.2015</v>
      </c>
      <c r="F1664" t="str">
        <f>VST1MSL!B1661</f>
        <v>VST1MSL</v>
      </c>
      <c r="G1664">
        <f>VST1MSL!C1661</f>
        <v>20155.66</v>
      </c>
    </row>
    <row r="1665" spans="1:7">
      <c r="A1665" s="1">
        <f t="shared" si="25"/>
        <v>42347</v>
      </c>
      <c r="B1665" t="str">
        <f>VST1MISL!A1662</f>
        <v>09.12.2015</v>
      </c>
      <c r="C1665" t="str">
        <f>VST1MISL!B1662</f>
        <v>VST1MISL</v>
      </c>
      <c r="D1665">
        <f>VST1MISL!C1662</f>
        <v>7924.35</v>
      </c>
      <c r="E1665" t="str">
        <f>VST1MSL!A1662</f>
        <v>09.12.2015</v>
      </c>
      <c r="F1665" t="str">
        <f>VST1MSL!B1662</f>
        <v>VST1MSL</v>
      </c>
      <c r="G1665">
        <f>VST1MSL!C1662</f>
        <v>20510.73</v>
      </c>
    </row>
    <row r="1666" spans="1:7">
      <c r="A1666" s="1">
        <f t="shared" si="25"/>
        <v>42348</v>
      </c>
      <c r="B1666" t="str">
        <f>VST1MISL!A1663</f>
        <v>10.12.2015</v>
      </c>
      <c r="C1666" t="str">
        <f>VST1MISL!B1663</f>
        <v>VST1MISL</v>
      </c>
      <c r="D1666">
        <f>VST1MISL!C1663</f>
        <v>7793.04</v>
      </c>
      <c r="E1666" t="str">
        <f>VST1MSL!A1663</f>
        <v>10.12.2015</v>
      </c>
      <c r="F1666" t="str">
        <f>VST1MSL!B1663</f>
        <v>VST1MSL</v>
      </c>
      <c r="G1666">
        <f>VST1MSL!C1663</f>
        <v>20751.34</v>
      </c>
    </row>
    <row r="1667" spans="1:7">
      <c r="A1667" s="1">
        <f t="shared" si="25"/>
        <v>42349</v>
      </c>
      <c r="B1667" t="str">
        <f>VST1MISL!A1664</f>
        <v>11.12.2015</v>
      </c>
      <c r="C1667" t="str">
        <f>VST1MISL!B1664</f>
        <v>VST1MISL</v>
      </c>
      <c r="D1667">
        <f>VST1MISL!C1664</f>
        <v>7281.25</v>
      </c>
      <c r="E1667" t="str">
        <f>VST1MSL!A1664</f>
        <v>11.12.2015</v>
      </c>
      <c r="F1667" t="str">
        <f>VST1MSL!B1664</f>
        <v>VST1MSL</v>
      </c>
      <c r="G1667">
        <f>VST1MSL!C1664</f>
        <v>22336.86</v>
      </c>
    </row>
    <row r="1668" spans="1:7">
      <c r="A1668" s="1">
        <f t="shared" si="25"/>
        <v>42352</v>
      </c>
      <c r="B1668" t="str">
        <f>VST1MISL!A1665</f>
        <v>14.12.2015</v>
      </c>
      <c r="C1668" t="str">
        <f>VST1MISL!B1665</f>
        <v>VST1MISL</v>
      </c>
      <c r="D1668">
        <f>VST1MISL!C1665</f>
        <v>6666.39</v>
      </c>
      <c r="E1668" t="str">
        <f>VST1MSL!A1665</f>
        <v>14.12.2015</v>
      </c>
      <c r="F1668" t="str">
        <f>VST1MSL!B1665</f>
        <v>VST1MSL</v>
      </c>
      <c r="G1668">
        <f>VST1MSL!C1665</f>
        <v>24338.1</v>
      </c>
    </row>
    <row r="1669" spans="1:7">
      <c r="A1669" s="1">
        <f t="shared" si="25"/>
        <v>42353</v>
      </c>
      <c r="B1669" t="str">
        <f>VST1MISL!A1666</f>
        <v>15.12.2015</v>
      </c>
      <c r="C1669" t="str">
        <f>VST1MISL!B1666</f>
        <v>VST1MISL</v>
      </c>
      <c r="D1669">
        <f>VST1MISL!C1666</f>
        <v>7176.2</v>
      </c>
      <c r="E1669" t="str">
        <f>VST1MSL!A1666</f>
        <v>15.12.2015</v>
      </c>
      <c r="F1669" t="str">
        <f>VST1MSL!B1666</f>
        <v>VST1MSL</v>
      </c>
      <c r="G1669">
        <f>VST1MSL!C1666</f>
        <v>21996.2</v>
      </c>
    </row>
    <row r="1670" spans="1:7">
      <c r="A1670" s="1">
        <f t="shared" ref="A1670:A1733" si="26">DATE(RIGHT(B1670,4),MID(B1670,4,2),LEFT(B1670,2))</f>
        <v>42354</v>
      </c>
      <c r="B1670" t="str">
        <f>VST1MISL!A1667</f>
        <v>16.12.2015</v>
      </c>
      <c r="C1670" t="str">
        <f>VST1MISL!B1667</f>
        <v>VST1MISL</v>
      </c>
      <c r="D1670">
        <f>VST1MISL!C1667</f>
        <v>7511.79</v>
      </c>
      <c r="E1670" t="str">
        <f>VST1MSL!A1667</f>
        <v>16.12.2015</v>
      </c>
      <c r="F1670" t="str">
        <f>VST1MSL!B1667</f>
        <v>VST1MSL</v>
      </c>
      <c r="G1670">
        <f>VST1MSL!C1667</f>
        <v>21054.15</v>
      </c>
    </row>
    <row r="1671" spans="1:7">
      <c r="A1671" s="1">
        <f t="shared" si="26"/>
        <v>42355</v>
      </c>
      <c r="B1671" t="str">
        <f>VST1MISL!A1668</f>
        <v>17.12.2015</v>
      </c>
      <c r="C1671" t="str">
        <f>VST1MISL!B1668</f>
        <v>VST1MISL</v>
      </c>
      <c r="D1671">
        <f>VST1MISL!C1668</f>
        <v>7610.58</v>
      </c>
      <c r="E1671" t="str">
        <f>VST1MSL!A1668</f>
        <v>17.12.2015</v>
      </c>
      <c r="F1671" t="str">
        <f>VST1MSL!B1668</f>
        <v>VST1MSL</v>
      </c>
      <c r="G1671">
        <f>VST1MSL!C1668</f>
        <v>20348.47</v>
      </c>
    </row>
    <row r="1672" spans="1:7">
      <c r="A1672" s="1">
        <f t="shared" si="26"/>
        <v>42356</v>
      </c>
      <c r="B1672" t="str">
        <f>VST1MISL!A1669</f>
        <v>18.12.2015</v>
      </c>
      <c r="C1672" t="str">
        <f>VST1MISL!B1669</f>
        <v>VST1MISL</v>
      </c>
      <c r="D1672">
        <f>VST1MISL!C1669</f>
        <v>7338.61</v>
      </c>
      <c r="E1672" t="str">
        <f>VST1MSL!A1669</f>
        <v>18.12.2015</v>
      </c>
      <c r="F1672" t="str">
        <f>VST1MSL!B1669</f>
        <v>VST1MSL</v>
      </c>
      <c r="G1672">
        <f>VST1MSL!C1669</f>
        <v>21109.96</v>
      </c>
    </row>
    <row r="1673" spans="1:7">
      <c r="A1673" s="1">
        <f t="shared" si="26"/>
        <v>42359</v>
      </c>
      <c r="B1673" t="str">
        <f>VST1MISL!A1670</f>
        <v>21.12.2015</v>
      </c>
      <c r="C1673" t="str">
        <f>VST1MISL!B1670</f>
        <v>VST1MISL</v>
      </c>
      <c r="D1673">
        <f>VST1MISL!C1670</f>
        <v>7426.24</v>
      </c>
      <c r="E1673" t="str">
        <f>VST1MSL!A1670</f>
        <v>21.12.2015</v>
      </c>
      <c r="F1673" t="str">
        <f>VST1MSL!B1670</f>
        <v>VST1MSL</v>
      </c>
      <c r="G1673">
        <f>VST1MSL!C1670</f>
        <v>21136.080000000002</v>
      </c>
    </row>
    <row r="1674" spans="1:7">
      <c r="A1674" s="1">
        <f t="shared" si="26"/>
        <v>42360</v>
      </c>
      <c r="B1674" t="str">
        <f>VST1MISL!A1671</f>
        <v>22.12.2015</v>
      </c>
      <c r="C1674" t="str">
        <f>VST1MISL!B1671</f>
        <v>VST1MISL</v>
      </c>
      <c r="D1674">
        <f>VST1MISL!C1671</f>
        <v>7615.1</v>
      </c>
      <c r="E1674" t="str">
        <f>VST1MSL!A1671</f>
        <v>22.12.2015</v>
      </c>
      <c r="F1674" t="str">
        <f>VST1MSL!B1671</f>
        <v>VST1MSL</v>
      </c>
      <c r="G1674">
        <f>VST1MSL!C1671</f>
        <v>20782.43</v>
      </c>
    </row>
    <row r="1675" spans="1:7">
      <c r="A1675" s="1">
        <f t="shared" si="26"/>
        <v>42361</v>
      </c>
      <c r="B1675" t="str">
        <f>VST1MISL!A1672</f>
        <v>23.12.2015</v>
      </c>
      <c r="C1675" t="str">
        <f>VST1MISL!B1672</f>
        <v>VST1MISL</v>
      </c>
      <c r="D1675">
        <f>VST1MISL!C1672</f>
        <v>8023.8</v>
      </c>
      <c r="E1675" t="str">
        <f>VST1MSL!A1672</f>
        <v>23.12.2015</v>
      </c>
      <c r="F1675" t="str">
        <f>VST1MSL!B1672</f>
        <v>VST1MSL</v>
      </c>
      <c r="G1675">
        <f>VST1MSL!C1672</f>
        <v>19330.45</v>
      </c>
    </row>
    <row r="1676" spans="1:7">
      <c r="A1676" s="1">
        <f t="shared" si="26"/>
        <v>42366</v>
      </c>
      <c r="B1676" t="str">
        <f>VST1MISL!A1673</f>
        <v>28.12.2015</v>
      </c>
      <c r="C1676" t="str">
        <f>VST1MISL!B1673</f>
        <v>VST1MISL</v>
      </c>
      <c r="D1676">
        <f>VST1MISL!C1673</f>
        <v>7725.86</v>
      </c>
      <c r="E1676" t="str">
        <f>VST1MSL!A1673</f>
        <v>28.12.2015</v>
      </c>
      <c r="F1676" t="str">
        <f>VST1MSL!B1673</f>
        <v>VST1MSL</v>
      </c>
      <c r="G1676">
        <f>VST1MSL!C1673</f>
        <v>20370.439999999999</v>
      </c>
    </row>
    <row r="1677" spans="1:7">
      <c r="A1677" s="1">
        <f t="shared" si="26"/>
        <v>42367</v>
      </c>
      <c r="B1677" t="str">
        <f>VST1MISL!A1674</f>
        <v>29.12.2015</v>
      </c>
      <c r="C1677" t="str">
        <f>VST1MISL!B1674</f>
        <v>VST1MISL</v>
      </c>
      <c r="D1677">
        <f>VST1MISL!C1674</f>
        <v>7966.52</v>
      </c>
      <c r="E1677" t="str">
        <f>VST1MSL!A1674</f>
        <v>29.12.2015</v>
      </c>
      <c r="F1677" t="str">
        <f>VST1MSL!B1674</f>
        <v>VST1MSL</v>
      </c>
      <c r="G1677">
        <f>VST1MSL!C1674</f>
        <v>19485.34</v>
      </c>
    </row>
    <row r="1678" spans="1:7">
      <c r="A1678" s="1">
        <f t="shared" si="26"/>
        <v>42368</v>
      </c>
      <c r="B1678" t="str">
        <f>VST1MISL!A1675</f>
        <v>30.12.2015</v>
      </c>
      <c r="C1678" t="str">
        <f>VST1MISL!B1675</f>
        <v>VST1MISL</v>
      </c>
      <c r="D1678">
        <f>VST1MISL!C1675</f>
        <v>7817.24</v>
      </c>
      <c r="E1678" t="str">
        <f>VST1MSL!A1675</f>
        <v>30.12.2015</v>
      </c>
      <c r="F1678" t="str">
        <f>VST1MSL!B1675</f>
        <v>VST1MSL</v>
      </c>
      <c r="G1678">
        <f>VST1MSL!C1675</f>
        <v>19870.580000000002</v>
      </c>
    </row>
    <row r="1679" spans="1:7">
      <c r="A1679" s="1">
        <f t="shared" si="26"/>
        <v>42373</v>
      </c>
      <c r="B1679" t="str">
        <f>VST1MISL!A1676</f>
        <v>04.01.2016</v>
      </c>
      <c r="C1679" t="str">
        <f>VST1MISL!B1676</f>
        <v>VST1MISL</v>
      </c>
      <c r="D1679">
        <f>VST1MISL!C1676</f>
        <v>7093.24</v>
      </c>
      <c r="E1679" t="str">
        <f>VST1MSL!A1676</f>
        <v>04.01.2016</v>
      </c>
      <c r="F1679" t="str">
        <f>VST1MSL!B1676</f>
        <v>VST1MSL</v>
      </c>
      <c r="G1679">
        <f>VST1MSL!C1676</f>
        <v>21307.200000000001</v>
      </c>
    </row>
    <row r="1680" spans="1:7">
      <c r="A1680" s="1">
        <f t="shared" si="26"/>
        <v>42374</v>
      </c>
      <c r="B1680" t="str">
        <f>VST1MISL!A1677</f>
        <v>05.01.2016</v>
      </c>
      <c r="C1680" t="str">
        <f>VST1MISL!B1677</f>
        <v>VST1MISL</v>
      </c>
      <c r="D1680">
        <f>VST1MISL!C1677</f>
        <v>7119.84</v>
      </c>
      <c r="E1680" t="str">
        <f>VST1MSL!A1677</f>
        <v>05.01.2016</v>
      </c>
      <c r="F1680" t="str">
        <f>VST1MSL!B1677</f>
        <v>VST1MSL</v>
      </c>
      <c r="G1680">
        <f>VST1MSL!C1677</f>
        <v>20893.97</v>
      </c>
    </row>
    <row r="1681" spans="1:7">
      <c r="A1681" s="1">
        <f t="shared" si="26"/>
        <v>42375</v>
      </c>
      <c r="B1681" t="str">
        <f>VST1MISL!A1678</f>
        <v>06.01.2016</v>
      </c>
      <c r="C1681" t="str">
        <f>VST1MISL!B1678</f>
        <v>VST1MISL</v>
      </c>
      <c r="D1681">
        <f>VST1MISL!C1678</f>
        <v>7011.46</v>
      </c>
      <c r="E1681" t="str">
        <f>VST1MSL!A1678</f>
        <v>06.01.2016</v>
      </c>
      <c r="F1681" t="str">
        <f>VST1MSL!B1678</f>
        <v>VST1MSL</v>
      </c>
      <c r="G1681">
        <f>VST1MSL!C1678</f>
        <v>21321.17</v>
      </c>
    </row>
    <row r="1682" spans="1:7">
      <c r="A1682" s="1">
        <f t="shared" si="26"/>
        <v>42376</v>
      </c>
      <c r="B1682" t="str">
        <f>VST1MISL!A1679</f>
        <v>07.01.2016</v>
      </c>
      <c r="C1682" t="str">
        <f>VST1MISL!B1679</f>
        <v>VST1MISL</v>
      </c>
      <c r="D1682">
        <f>VST1MISL!C1679</f>
        <v>6639.25</v>
      </c>
      <c r="E1682" t="str">
        <f>VST1MSL!A1679</f>
        <v>07.01.2016</v>
      </c>
      <c r="F1682" t="str">
        <f>VST1MSL!B1679</f>
        <v>VST1MSL</v>
      </c>
      <c r="G1682">
        <f>VST1MSL!C1679</f>
        <v>22775.01</v>
      </c>
    </row>
    <row r="1683" spans="1:7">
      <c r="A1683" s="1">
        <f t="shared" si="26"/>
        <v>42377</v>
      </c>
      <c r="B1683" t="str">
        <f>VST1MISL!A1680</f>
        <v>08.01.2016</v>
      </c>
      <c r="C1683" t="str">
        <f>VST1MISL!B1680</f>
        <v>VST1MISL</v>
      </c>
      <c r="D1683">
        <f>VST1MISL!C1680</f>
        <v>6466.54</v>
      </c>
      <c r="E1683" t="str">
        <f>VST1MSL!A1680</f>
        <v>08.01.2016</v>
      </c>
      <c r="F1683" t="str">
        <f>VST1MSL!B1680</f>
        <v>VST1MSL</v>
      </c>
      <c r="G1683">
        <f>VST1MSL!C1680</f>
        <v>23668.67</v>
      </c>
    </row>
    <row r="1684" spans="1:7">
      <c r="A1684" s="1">
        <f t="shared" si="26"/>
        <v>42380</v>
      </c>
      <c r="B1684" t="str">
        <f>VST1MISL!A1681</f>
        <v>11.01.2016</v>
      </c>
      <c r="C1684" t="str">
        <f>VST1MISL!B1681</f>
        <v>VST1MISL</v>
      </c>
      <c r="D1684">
        <f>VST1MISL!C1681</f>
        <v>6261.68</v>
      </c>
      <c r="E1684" t="str">
        <f>VST1MSL!A1681</f>
        <v>11.01.2016</v>
      </c>
      <c r="F1684" t="str">
        <f>VST1MSL!B1681</f>
        <v>VST1MSL</v>
      </c>
      <c r="G1684">
        <f>VST1MSL!C1681</f>
        <v>24191.35</v>
      </c>
    </row>
    <row r="1685" spans="1:7">
      <c r="A1685" s="1">
        <f t="shared" si="26"/>
        <v>42381</v>
      </c>
      <c r="B1685" t="str">
        <f>VST1MISL!A1682</f>
        <v>12.01.2016</v>
      </c>
      <c r="C1685" t="str">
        <f>VST1MISL!B1682</f>
        <v>VST1MISL</v>
      </c>
      <c r="D1685">
        <f>VST1MISL!C1682</f>
        <v>6447.25</v>
      </c>
      <c r="E1685" t="str">
        <f>VST1MSL!A1682</f>
        <v>12.01.2016</v>
      </c>
      <c r="F1685" t="str">
        <f>VST1MSL!B1682</f>
        <v>VST1MSL</v>
      </c>
      <c r="G1685">
        <f>VST1MSL!C1682</f>
        <v>23341.66</v>
      </c>
    </row>
    <row r="1686" spans="1:7">
      <c r="A1686" s="1">
        <f t="shared" si="26"/>
        <v>42382</v>
      </c>
      <c r="B1686" t="str">
        <f>VST1MISL!A1683</f>
        <v>13.01.2016</v>
      </c>
      <c r="C1686" t="str">
        <f>VST1MISL!B1683</f>
        <v>VST1MISL</v>
      </c>
      <c r="D1686">
        <f>VST1MISL!C1683</f>
        <v>6653.48</v>
      </c>
      <c r="E1686" t="str">
        <f>VST1MSL!A1683</f>
        <v>13.01.2016</v>
      </c>
      <c r="F1686" t="str">
        <f>VST1MSL!B1683</f>
        <v>VST1MSL</v>
      </c>
      <c r="G1686">
        <f>VST1MSL!C1683</f>
        <v>22691.46</v>
      </c>
    </row>
    <row r="1687" spans="1:7">
      <c r="A1687" s="1">
        <f t="shared" si="26"/>
        <v>42383</v>
      </c>
      <c r="B1687" t="str">
        <f>VST1MISL!A1684</f>
        <v>14.01.2016</v>
      </c>
      <c r="C1687" t="str">
        <f>VST1MISL!B1684</f>
        <v>VST1MISL</v>
      </c>
      <c r="D1687">
        <f>VST1MISL!C1684</f>
        <v>6295.62</v>
      </c>
      <c r="E1687" t="str">
        <f>VST1MSL!A1684</f>
        <v>14.01.2016</v>
      </c>
      <c r="F1687" t="str">
        <f>VST1MSL!B1684</f>
        <v>VST1MSL</v>
      </c>
      <c r="G1687">
        <f>VST1MSL!C1684</f>
        <v>23863.599999999999</v>
      </c>
    </row>
    <row r="1688" spans="1:7">
      <c r="A1688" s="1">
        <f t="shared" si="26"/>
        <v>42384</v>
      </c>
      <c r="B1688" t="str">
        <f>VST1MISL!A1685</f>
        <v>15.01.2016</v>
      </c>
      <c r="C1688" t="str">
        <f>VST1MISL!B1685</f>
        <v>VST1MISL</v>
      </c>
      <c r="D1688">
        <f>VST1MISL!C1685</f>
        <v>5836.37</v>
      </c>
      <c r="E1688" t="str">
        <f>VST1MSL!A1685</f>
        <v>15.01.2016</v>
      </c>
      <c r="F1688" t="str">
        <f>VST1MSL!B1685</f>
        <v>VST1MSL</v>
      </c>
      <c r="G1688">
        <f>VST1MSL!C1685</f>
        <v>26089.1</v>
      </c>
    </row>
    <row r="1689" spans="1:7">
      <c r="A1689" s="1">
        <f t="shared" si="26"/>
        <v>42387</v>
      </c>
      <c r="B1689" t="str">
        <f>VST1MISL!A1686</f>
        <v>18.01.2016</v>
      </c>
      <c r="C1689" t="str">
        <f>VST1MISL!B1686</f>
        <v>VST1MISL</v>
      </c>
      <c r="D1689">
        <f>VST1MISL!C1686</f>
        <v>5788.72</v>
      </c>
      <c r="E1689" t="str">
        <f>VST1MSL!A1686</f>
        <v>18.01.2016</v>
      </c>
      <c r="F1689" t="str">
        <f>VST1MSL!B1686</f>
        <v>VST1MSL</v>
      </c>
      <c r="G1689">
        <f>VST1MSL!C1686</f>
        <v>25931.34</v>
      </c>
    </row>
    <row r="1690" spans="1:7">
      <c r="A1690" s="1">
        <f t="shared" si="26"/>
        <v>42388</v>
      </c>
      <c r="B1690" t="str">
        <f>VST1MISL!A1687</f>
        <v>19.01.2016</v>
      </c>
      <c r="C1690" t="str">
        <f>VST1MISL!B1687</f>
        <v>VST1MISL</v>
      </c>
      <c r="D1690">
        <f>VST1MISL!C1687</f>
        <v>5944.02</v>
      </c>
      <c r="E1690" t="str">
        <f>VST1MSL!A1687</f>
        <v>19.01.2016</v>
      </c>
      <c r="F1690" t="str">
        <f>VST1MSL!B1687</f>
        <v>VST1MSL</v>
      </c>
      <c r="G1690">
        <f>VST1MSL!C1687</f>
        <v>25335.93</v>
      </c>
    </row>
    <row r="1691" spans="1:7">
      <c r="A1691" s="1">
        <f t="shared" si="26"/>
        <v>42389</v>
      </c>
      <c r="B1691" t="str">
        <f>VST1MISL!A1688</f>
        <v>20.01.2016</v>
      </c>
      <c r="C1691" t="str">
        <f>VST1MISL!B1688</f>
        <v>VST1MISL</v>
      </c>
      <c r="D1691">
        <f>VST1MISL!C1688</f>
        <v>5417.3</v>
      </c>
      <c r="E1691" t="str">
        <f>VST1MSL!A1688</f>
        <v>20.01.2016</v>
      </c>
      <c r="F1691" t="str">
        <f>VST1MSL!B1688</f>
        <v>VST1MSL</v>
      </c>
      <c r="G1691">
        <f>VST1MSL!C1688</f>
        <v>27561.39</v>
      </c>
    </row>
    <row r="1692" spans="1:7">
      <c r="A1692" s="1">
        <f t="shared" si="26"/>
        <v>42390</v>
      </c>
      <c r="B1692" t="str">
        <f>VST1MISL!A1689</f>
        <v>21.01.2016</v>
      </c>
      <c r="C1692" t="str">
        <f>VST1MISL!B1689</f>
        <v>VST1MISL</v>
      </c>
      <c r="D1692">
        <f>VST1MISL!C1689</f>
        <v>5690.93</v>
      </c>
      <c r="E1692" t="str">
        <f>VST1MSL!A1689</f>
        <v>21.01.2016</v>
      </c>
      <c r="F1692" t="str">
        <f>VST1MSL!B1689</f>
        <v>VST1MSL</v>
      </c>
      <c r="G1692">
        <f>VST1MSL!C1689</f>
        <v>25790.13</v>
      </c>
    </row>
    <row r="1693" spans="1:7">
      <c r="A1693" s="1">
        <f t="shared" si="26"/>
        <v>42391</v>
      </c>
      <c r="B1693" t="str">
        <f>VST1MISL!A1690</f>
        <v>22.01.2016</v>
      </c>
      <c r="C1693" t="str">
        <f>VST1MISL!B1690</f>
        <v>VST1MISL</v>
      </c>
      <c r="D1693">
        <f>VST1MISL!C1690</f>
        <v>5903.57</v>
      </c>
      <c r="E1693" t="str">
        <f>VST1MSL!A1690</f>
        <v>22.01.2016</v>
      </c>
      <c r="F1693" t="str">
        <f>VST1MSL!B1690</f>
        <v>VST1MSL</v>
      </c>
      <c r="G1693">
        <f>VST1MSL!C1690</f>
        <v>24823.51</v>
      </c>
    </row>
    <row r="1694" spans="1:7">
      <c r="A1694" s="1">
        <f t="shared" si="26"/>
        <v>42394</v>
      </c>
      <c r="B1694" t="str">
        <f>VST1MISL!A1691</f>
        <v>25.01.2016</v>
      </c>
      <c r="C1694" t="str">
        <f>VST1MISL!B1691</f>
        <v>VST1MISL</v>
      </c>
      <c r="D1694">
        <f>VST1MISL!C1691</f>
        <v>5993.54</v>
      </c>
      <c r="E1694" t="str">
        <f>VST1MSL!A1691</f>
        <v>25.01.2016</v>
      </c>
      <c r="F1694" t="str">
        <f>VST1MSL!B1691</f>
        <v>VST1MSL</v>
      </c>
      <c r="G1694">
        <f>VST1MSL!C1691</f>
        <v>24476.42</v>
      </c>
    </row>
    <row r="1695" spans="1:7">
      <c r="A1695" s="1">
        <f t="shared" si="26"/>
        <v>42395</v>
      </c>
      <c r="B1695" t="str">
        <f>VST1MISL!A1692</f>
        <v>26.01.2016</v>
      </c>
      <c r="C1695" t="str">
        <f>VST1MISL!B1692</f>
        <v>VST1MISL</v>
      </c>
      <c r="D1695">
        <f>VST1MISL!C1692</f>
        <v>6034.77</v>
      </c>
      <c r="E1695" t="str">
        <f>VST1MSL!A1692</f>
        <v>26.01.2016</v>
      </c>
      <c r="F1695" t="str">
        <f>VST1MSL!B1692</f>
        <v>VST1MSL</v>
      </c>
      <c r="G1695">
        <f>VST1MSL!C1692</f>
        <v>24373.88</v>
      </c>
    </row>
    <row r="1696" spans="1:7">
      <c r="A1696" s="1">
        <f t="shared" si="26"/>
        <v>42396</v>
      </c>
      <c r="B1696" t="str">
        <f>VST1MISL!A1693</f>
        <v>27.01.2016</v>
      </c>
      <c r="C1696" t="str">
        <f>VST1MISL!B1693</f>
        <v>VST1MISL</v>
      </c>
      <c r="D1696">
        <f>VST1MISL!C1693</f>
        <v>6099.75</v>
      </c>
      <c r="E1696" t="str">
        <f>VST1MSL!A1693</f>
        <v>27.01.2016</v>
      </c>
      <c r="F1696" t="str">
        <f>VST1MSL!B1693</f>
        <v>VST1MSL</v>
      </c>
      <c r="G1696">
        <f>VST1MSL!C1693</f>
        <v>24208.34</v>
      </c>
    </row>
    <row r="1697" spans="1:7">
      <c r="A1697" s="1">
        <f t="shared" si="26"/>
        <v>42397</v>
      </c>
      <c r="B1697" t="str">
        <f>VST1MISL!A1694</f>
        <v>28.01.2016</v>
      </c>
      <c r="C1697" t="str">
        <f>VST1MISL!B1694</f>
        <v>VST1MISL</v>
      </c>
      <c r="D1697">
        <f>VST1MISL!C1694</f>
        <v>5930.02</v>
      </c>
      <c r="E1697" t="str">
        <f>VST1MSL!A1694</f>
        <v>28.01.2016</v>
      </c>
      <c r="F1697" t="str">
        <f>VST1MSL!B1694</f>
        <v>VST1MSL</v>
      </c>
      <c r="G1697">
        <f>VST1MSL!C1694</f>
        <v>25182.23</v>
      </c>
    </row>
    <row r="1698" spans="1:7">
      <c r="A1698" s="1">
        <f t="shared" si="26"/>
        <v>42398</v>
      </c>
      <c r="B1698" t="str">
        <f>VST1MISL!A1695</f>
        <v>29.01.2016</v>
      </c>
      <c r="C1698" t="str">
        <f>VST1MISL!B1695</f>
        <v>VST1MISL</v>
      </c>
      <c r="D1698">
        <f>VST1MISL!C1695</f>
        <v>6074.1</v>
      </c>
      <c r="E1698" t="str">
        <f>VST1MSL!A1695</f>
        <v>29.01.2016</v>
      </c>
      <c r="F1698" t="str">
        <f>VST1MSL!B1695</f>
        <v>VST1MSL</v>
      </c>
      <c r="G1698">
        <f>VST1MSL!C1695</f>
        <v>24018.5</v>
      </c>
    </row>
    <row r="1699" spans="1:7">
      <c r="A1699" s="1">
        <f t="shared" si="26"/>
        <v>42401</v>
      </c>
      <c r="B1699" t="str">
        <f>VST1MISL!A1696</f>
        <v>01.02.2016</v>
      </c>
      <c r="C1699" t="str">
        <f>VST1MISL!B1696</f>
        <v>VST1MISL</v>
      </c>
      <c r="D1699">
        <f>VST1MISL!C1696</f>
        <v>6198.48</v>
      </c>
      <c r="E1699" t="str">
        <f>VST1MSL!A1696</f>
        <v>01.02.2016</v>
      </c>
      <c r="F1699" t="str">
        <f>VST1MSL!B1696</f>
        <v>VST1MSL</v>
      </c>
      <c r="G1699">
        <f>VST1MSL!C1696</f>
        <v>23844.55</v>
      </c>
    </row>
    <row r="1700" spans="1:7">
      <c r="A1700" s="1">
        <f t="shared" si="26"/>
        <v>42402</v>
      </c>
      <c r="B1700" t="str">
        <f>VST1MISL!A1697</f>
        <v>02.02.2016</v>
      </c>
      <c r="C1700" t="str">
        <f>VST1MISL!B1697</f>
        <v>VST1MISL</v>
      </c>
      <c r="D1700">
        <f>VST1MISL!C1697</f>
        <v>5942.48</v>
      </c>
      <c r="E1700" t="str">
        <f>VST1MSL!A1697</f>
        <v>02.02.2016</v>
      </c>
      <c r="F1700" t="str">
        <f>VST1MSL!B1697</f>
        <v>VST1MSL</v>
      </c>
      <c r="G1700">
        <f>VST1MSL!C1697</f>
        <v>24855.56</v>
      </c>
    </row>
    <row r="1701" spans="1:7">
      <c r="A1701" s="1">
        <f t="shared" si="26"/>
        <v>42403</v>
      </c>
      <c r="B1701" t="str">
        <f>VST1MISL!A1698</f>
        <v>03.02.2016</v>
      </c>
      <c r="C1701" t="str">
        <f>VST1MISL!B1698</f>
        <v>VST1MISL</v>
      </c>
      <c r="D1701">
        <f>VST1MISL!C1698</f>
        <v>5771.5</v>
      </c>
      <c r="E1701" t="str">
        <f>VST1MSL!A1698</f>
        <v>03.02.2016</v>
      </c>
      <c r="F1701" t="str">
        <f>VST1MSL!B1698</f>
        <v>VST1MSL</v>
      </c>
      <c r="G1701">
        <f>VST1MSL!C1698</f>
        <v>26244.5</v>
      </c>
    </row>
    <row r="1702" spans="1:7">
      <c r="A1702" s="1">
        <f t="shared" si="26"/>
        <v>42404</v>
      </c>
      <c r="B1702" t="str">
        <f>VST1MISL!A1699</f>
        <v>04.02.2016</v>
      </c>
      <c r="C1702" t="str">
        <f>VST1MISL!B1699</f>
        <v>VST1MISL</v>
      </c>
      <c r="D1702">
        <f>VST1MISL!C1699</f>
        <v>5918.89</v>
      </c>
      <c r="E1702" t="str">
        <f>VST1MSL!A1699</f>
        <v>04.02.2016</v>
      </c>
      <c r="F1702" t="str">
        <f>VST1MSL!B1699</f>
        <v>VST1MSL</v>
      </c>
      <c r="G1702">
        <f>VST1MSL!C1699</f>
        <v>26139.119999999999</v>
      </c>
    </row>
    <row r="1703" spans="1:7">
      <c r="A1703" s="1">
        <f t="shared" si="26"/>
        <v>42405</v>
      </c>
      <c r="B1703" t="str">
        <f>VST1MISL!A1700</f>
        <v>05.02.2016</v>
      </c>
      <c r="C1703" t="str">
        <f>VST1MISL!B1700</f>
        <v>VST1MISL</v>
      </c>
      <c r="D1703">
        <f>VST1MISL!C1700</f>
        <v>5861.66</v>
      </c>
      <c r="E1703" t="str">
        <f>VST1MSL!A1700</f>
        <v>05.02.2016</v>
      </c>
      <c r="F1703" t="str">
        <f>VST1MSL!B1700</f>
        <v>VST1MSL</v>
      </c>
      <c r="G1703">
        <f>VST1MSL!C1700</f>
        <v>26263.279999999999</v>
      </c>
    </row>
    <row r="1704" spans="1:7">
      <c r="A1704" s="1">
        <f t="shared" si="26"/>
        <v>42408</v>
      </c>
      <c r="B1704" t="str">
        <f>VST1MISL!A1701</f>
        <v>08.02.2016</v>
      </c>
      <c r="C1704" t="str">
        <f>VST1MISL!B1701</f>
        <v>VST1MISL</v>
      </c>
      <c r="D1704">
        <f>VST1MISL!C1701</f>
        <v>5473.57</v>
      </c>
      <c r="E1704" t="str">
        <f>VST1MSL!A1701</f>
        <v>08.02.2016</v>
      </c>
      <c r="F1704" t="str">
        <f>VST1MSL!B1701</f>
        <v>VST1MSL</v>
      </c>
      <c r="G1704">
        <f>VST1MSL!C1701</f>
        <v>28015.87</v>
      </c>
    </row>
    <row r="1705" spans="1:7">
      <c r="A1705" s="1">
        <f t="shared" si="26"/>
        <v>42409</v>
      </c>
      <c r="B1705" t="str">
        <f>VST1MISL!A1702</f>
        <v>09.02.2016</v>
      </c>
      <c r="C1705" t="str">
        <f>VST1MISL!B1702</f>
        <v>VST1MISL</v>
      </c>
      <c r="D1705">
        <f>VST1MISL!C1702</f>
        <v>5494.06</v>
      </c>
      <c r="E1705" t="str">
        <f>VST1MSL!A1702</f>
        <v>09.02.2016</v>
      </c>
      <c r="F1705" t="str">
        <f>VST1MSL!B1702</f>
        <v>VST1MSL</v>
      </c>
      <c r="G1705">
        <f>VST1MSL!C1702</f>
        <v>28718.27</v>
      </c>
    </row>
    <row r="1706" spans="1:7">
      <c r="A1706" s="1">
        <f t="shared" si="26"/>
        <v>42410</v>
      </c>
      <c r="B1706" t="str">
        <f>VST1MISL!A1703</f>
        <v>10.02.2016</v>
      </c>
      <c r="C1706" t="str">
        <f>VST1MISL!B1703</f>
        <v>VST1MISL</v>
      </c>
      <c r="D1706">
        <f>VST1MISL!C1703</f>
        <v>5489.77</v>
      </c>
      <c r="E1706" t="str">
        <f>VST1MSL!A1703</f>
        <v>10.02.2016</v>
      </c>
      <c r="F1706" t="str">
        <f>VST1MSL!B1703</f>
        <v>VST1MSL</v>
      </c>
      <c r="G1706">
        <f>VST1MSL!C1703</f>
        <v>28146.47</v>
      </c>
    </row>
    <row r="1707" spans="1:7">
      <c r="A1707" s="1">
        <f t="shared" si="26"/>
        <v>42411</v>
      </c>
      <c r="B1707" t="str">
        <f>VST1MISL!A1704</f>
        <v>11.02.2016</v>
      </c>
      <c r="C1707" t="str">
        <f>VST1MISL!B1704</f>
        <v>VST1MISL</v>
      </c>
      <c r="D1707">
        <f>VST1MISL!C1704</f>
        <v>4975.96</v>
      </c>
      <c r="E1707" t="str">
        <f>VST1MSL!A1704</f>
        <v>11.02.2016</v>
      </c>
      <c r="F1707" t="str">
        <f>VST1MSL!B1704</f>
        <v>VST1MSL</v>
      </c>
      <c r="G1707">
        <f>VST1MSL!C1704</f>
        <v>31520.16</v>
      </c>
    </row>
    <row r="1708" spans="1:7">
      <c r="A1708" s="1">
        <f t="shared" si="26"/>
        <v>42412</v>
      </c>
      <c r="B1708" t="str">
        <f>VST1MISL!A1705</f>
        <v>12.02.2016</v>
      </c>
      <c r="C1708" t="str">
        <f>VST1MISL!B1705</f>
        <v>VST1MISL</v>
      </c>
      <c r="D1708">
        <f>VST1MISL!C1705</f>
        <v>5118.59</v>
      </c>
      <c r="E1708" t="str">
        <f>VST1MSL!A1705</f>
        <v>12.02.2016</v>
      </c>
      <c r="F1708" t="str">
        <f>VST1MSL!B1705</f>
        <v>VST1MSL</v>
      </c>
      <c r="G1708">
        <f>VST1MSL!C1705</f>
        <v>30052.73</v>
      </c>
    </row>
    <row r="1709" spans="1:7">
      <c r="A1709" s="1">
        <f t="shared" si="26"/>
        <v>42415</v>
      </c>
      <c r="B1709" t="str">
        <f>VST1MISL!A1706</f>
        <v>15.02.2016</v>
      </c>
      <c r="C1709" t="str">
        <f>VST1MISL!B1706</f>
        <v>VST1MISL</v>
      </c>
      <c r="D1709">
        <f>VST1MISL!C1706</f>
        <v>5205.9399999999996</v>
      </c>
      <c r="E1709" t="str">
        <f>VST1MSL!A1706</f>
        <v>15.02.2016</v>
      </c>
      <c r="F1709" t="str">
        <f>VST1MSL!B1706</f>
        <v>VST1MSL</v>
      </c>
      <c r="G1709">
        <f>VST1MSL!C1706</f>
        <v>28995.8</v>
      </c>
    </row>
    <row r="1710" spans="1:7">
      <c r="A1710" s="1">
        <f t="shared" si="26"/>
        <v>42416</v>
      </c>
      <c r="B1710" t="str">
        <f>VST1MISL!A1707</f>
        <v>16.02.2016</v>
      </c>
      <c r="C1710" t="str">
        <f>VST1MISL!B1707</f>
        <v>VST1MISL</v>
      </c>
      <c r="D1710">
        <f>VST1MISL!C1707</f>
        <v>5254.23</v>
      </c>
      <c r="E1710" t="str">
        <f>VST1MSL!A1707</f>
        <v>16.02.2016</v>
      </c>
      <c r="F1710" t="str">
        <f>VST1MSL!B1707</f>
        <v>VST1MSL</v>
      </c>
      <c r="G1710">
        <f>VST1MSL!C1707</f>
        <v>28721.35</v>
      </c>
    </row>
    <row r="1711" spans="1:7">
      <c r="A1711" s="1">
        <f t="shared" si="26"/>
        <v>42417</v>
      </c>
      <c r="B1711" t="str">
        <f>VST1MISL!A1708</f>
        <v>17.02.2016</v>
      </c>
      <c r="C1711" t="str">
        <f>VST1MISL!B1708</f>
        <v>VST1MISL</v>
      </c>
      <c r="D1711">
        <f>VST1MISL!C1708</f>
        <v>5494.19</v>
      </c>
      <c r="E1711" t="str">
        <f>VST1MSL!A1708</f>
        <v>17.02.2016</v>
      </c>
      <c r="F1711" t="str">
        <f>VST1MSL!B1708</f>
        <v>VST1MSL</v>
      </c>
      <c r="G1711">
        <f>VST1MSL!C1708</f>
        <v>27348.21</v>
      </c>
    </row>
    <row r="1712" spans="1:7">
      <c r="A1712" s="1">
        <f t="shared" si="26"/>
        <v>42418</v>
      </c>
      <c r="B1712" t="str">
        <f>VST1MISL!A1709</f>
        <v>18.02.2016</v>
      </c>
      <c r="C1712" t="str">
        <f>VST1MISL!B1709</f>
        <v>VST1MISL</v>
      </c>
      <c r="D1712">
        <f>VST1MISL!C1709</f>
        <v>5367.77</v>
      </c>
      <c r="E1712" t="str">
        <f>VST1MSL!A1709</f>
        <v>18.02.2016</v>
      </c>
      <c r="F1712" t="str">
        <f>VST1MSL!B1709</f>
        <v>VST1MSL</v>
      </c>
      <c r="G1712">
        <f>VST1MSL!C1709</f>
        <v>27799.360000000001</v>
      </c>
    </row>
    <row r="1713" spans="1:7">
      <c r="A1713" s="1">
        <f t="shared" si="26"/>
        <v>42419</v>
      </c>
      <c r="B1713" t="str">
        <f>VST1MISL!A1710</f>
        <v>19.02.2016</v>
      </c>
      <c r="C1713" t="str">
        <f>VST1MISL!B1710</f>
        <v>VST1MISL</v>
      </c>
      <c r="D1713">
        <f>VST1MISL!C1710</f>
        <v>5311.64</v>
      </c>
      <c r="E1713" t="str">
        <f>VST1MSL!A1710</f>
        <v>19.02.2016</v>
      </c>
      <c r="F1713" t="str">
        <f>VST1MSL!B1710</f>
        <v>VST1MSL</v>
      </c>
      <c r="G1713">
        <f>VST1MSL!C1710</f>
        <v>28119.97</v>
      </c>
    </row>
    <row r="1714" spans="1:7">
      <c r="A1714" s="1">
        <f t="shared" si="26"/>
        <v>42422</v>
      </c>
      <c r="B1714" t="str">
        <f>VST1MISL!A1711</f>
        <v>22.02.2016</v>
      </c>
      <c r="C1714" t="str">
        <f>VST1MISL!B1711</f>
        <v>VST1MISL</v>
      </c>
      <c r="D1714">
        <f>VST1MISL!C1711</f>
        <v>5512.28</v>
      </c>
      <c r="E1714" t="str">
        <f>VST1MSL!A1711</f>
        <v>22.02.2016</v>
      </c>
      <c r="F1714" t="str">
        <f>VST1MSL!B1711</f>
        <v>VST1MSL</v>
      </c>
      <c r="G1714">
        <f>VST1MSL!C1711</f>
        <v>26653.11</v>
      </c>
    </row>
    <row r="1715" spans="1:7">
      <c r="A1715" s="1">
        <f t="shared" si="26"/>
        <v>42423</v>
      </c>
      <c r="B1715" t="str">
        <f>VST1MISL!A1712</f>
        <v>23.02.2016</v>
      </c>
      <c r="C1715" t="str">
        <f>VST1MISL!B1712</f>
        <v>VST1MISL</v>
      </c>
      <c r="D1715">
        <f>VST1MISL!C1712</f>
        <v>5398.42</v>
      </c>
      <c r="E1715" t="str">
        <f>VST1MSL!A1712</f>
        <v>23.02.2016</v>
      </c>
      <c r="F1715" t="str">
        <f>VST1MSL!B1712</f>
        <v>VST1MSL</v>
      </c>
      <c r="G1715">
        <f>VST1MSL!C1712</f>
        <v>27181.51</v>
      </c>
    </row>
    <row r="1716" spans="1:7">
      <c r="A1716" s="1">
        <f t="shared" si="26"/>
        <v>42424</v>
      </c>
      <c r="B1716" t="str">
        <f>VST1MISL!A1713</f>
        <v>24.02.2016</v>
      </c>
      <c r="C1716" t="str">
        <f>VST1MISL!B1713</f>
        <v>VST1MISL</v>
      </c>
      <c r="D1716">
        <f>VST1MISL!C1713</f>
        <v>5084.6499999999996</v>
      </c>
      <c r="E1716" t="str">
        <f>VST1MSL!A1713</f>
        <v>24.02.2016</v>
      </c>
      <c r="F1716" t="str">
        <f>VST1MSL!B1713</f>
        <v>VST1MSL</v>
      </c>
      <c r="G1716">
        <f>VST1MSL!C1713</f>
        <v>28745.73</v>
      </c>
    </row>
    <row r="1717" spans="1:7">
      <c r="A1717" s="1">
        <f t="shared" si="26"/>
        <v>42425</v>
      </c>
      <c r="B1717" t="str">
        <f>VST1MISL!A1714</f>
        <v>25.02.2016</v>
      </c>
      <c r="C1717" t="str">
        <f>VST1MISL!B1714</f>
        <v>VST1MISL</v>
      </c>
      <c r="D1717">
        <f>VST1MISL!C1714</f>
        <v>5257.71</v>
      </c>
      <c r="E1717" t="str">
        <f>VST1MSL!A1714</f>
        <v>25.02.2016</v>
      </c>
      <c r="F1717" t="str">
        <f>VST1MSL!B1714</f>
        <v>VST1MSL</v>
      </c>
      <c r="G1717">
        <f>VST1MSL!C1714</f>
        <v>27817.56</v>
      </c>
    </row>
    <row r="1718" spans="1:7">
      <c r="A1718" s="1">
        <f t="shared" si="26"/>
        <v>42426</v>
      </c>
      <c r="B1718" t="str">
        <f>VST1MISL!A1715</f>
        <v>26.02.2016</v>
      </c>
      <c r="C1718" t="str">
        <f>VST1MISL!B1715</f>
        <v>VST1MISL</v>
      </c>
      <c r="D1718">
        <f>VST1MISL!C1715</f>
        <v>5377.01</v>
      </c>
      <c r="E1718" t="str">
        <f>VST1MSL!A1715</f>
        <v>26.02.2016</v>
      </c>
      <c r="F1718" t="str">
        <f>VST1MSL!B1715</f>
        <v>VST1MSL</v>
      </c>
      <c r="G1718">
        <f>VST1MSL!C1715</f>
        <v>26642.01</v>
      </c>
    </row>
    <row r="1719" spans="1:7">
      <c r="A1719" s="1">
        <f t="shared" si="26"/>
        <v>42429</v>
      </c>
      <c r="B1719" t="str">
        <f>VST1MISL!A1716</f>
        <v>29.02.2016</v>
      </c>
      <c r="C1719" t="str">
        <f>VST1MISL!B1716</f>
        <v>VST1MISL</v>
      </c>
      <c r="D1719">
        <f>VST1MISL!C1716</f>
        <v>5310.85</v>
      </c>
      <c r="E1719" t="str">
        <f>VST1MSL!A1716</f>
        <v>29.02.2016</v>
      </c>
      <c r="F1719" t="str">
        <f>VST1MSL!B1716</f>
        <v>VST1MSL</v>
      </c>
      <c r="G1719">
        <f>VST1MSL!C1716</f>
        <v>26667.67</v>
      </c>
    </row>
    <row r="1720" spans="1:7">
      <c r="A1720" s="1">
        <f t="shared" si="26"/>
        <v>42430</v>
      </c>
      <c r="B1720" t="str">
        <f>VST1MISL!A1717</f>
        <v>01.03.2016</v>
      </c>
      <c r="C1720" t="str">
        <f>VST1MISL!B1717</f>
        <v>VST1MISL</v>
      </c>
      <c r="D1720">
        <f>VST1MISL!C1717</f>
        <v>5484.08</v>
      </c>
      <c r="E1720" t="str">
        <f>VST1MSL!A1717</f>
        <v>01.03.2016</v>
      </c>
      <c r="F1720" t="str">
        <f>VST1MSL!B1717</f>
        <v>VST1MSL</v>
      </c>
      <c r="G1720">
        <f>VST1MSL!C1717</f>
        <v>25763.74</v>
      </c>
    </row>
    <row r="1721" spans="1:7">
      <c r="A1721" s="1">
        <f t="shared" si="26"/>
        <v>42431</v>
      </c>
      <c r="B1721" t="str">
        <f>VST1MISL!A1718</f>
        <v>02.03.2016</v>
      </c>
      <c r="C1721" t="str">
        <f>VST1MISL!B1718</f>
        <v>VST1MISL</v>
      </c>
      <c r="D1721">
        <f>VST1MISL!C1718</f>
        <v>5600.54</v>
      </c>
      <c r="E1721" t="str">
        <f>VST1MSL!A1718</f>
        <v>02.03.2016</v>
      </c>
      <c r="F1721" t="str">
        <f>VST1MSL!B1718</f>
        <v>VST1MSL</v>
      </c>
      <c r="G1721">
        <f>VST1MSL!C1718</f>
        <v>25062.39</v>
      </c>
    </row>
    <row r="1722" spans="1:7">
      <c r="A1722" s="1">
        <f t="shared" si="26"/>
        <v>42432</v>
      </c>
      <c r="B1722" t="str">
        <f>VST1MISL!A1719</f>
        <v>03.03.2016</v>
      </c>
      <c r="C1722" t="str">
        <f>VST1MISL!B1719</f>
        <v>VST1MISL</v>
      </c>
      <c r="D1722">
        <f>VST1MISL!C1719</f>
        <v>5795.39</v>
      </c>
      <c r="E1722" t="str">
        <f>VST1MSL!A1719</f>
        <v>03.03.2016</v>
      </c>
      <c r="F1722" t="str">
        <f>VST1MSL!B1719</f>
        <v>VST1MSL</v>
      </c>
      <c r="G1722">
        <f>VST1MSL!C1719</f>
        <v>24662.1</v>
      </c>
    </row>
    <row r="1723" spans="1:7">
      <c r="A1723" s="1">
        <f t="shared" si="26"/>
        <v>42433</v>
      </c>
      <c r="B1723" t="str">
        <f>VST1MISL!A1720</f>
        <v>04.03.2016</v>
      </c>
      <c r="C1723" t="str">
        <f>VST1MISL!B1720</f>
        <v>VST1MISL</v>
      </c>
      <c r="D1723">
        <f>VST1MISL!C1720</f>
        <v>6038.09</v>
      </c>
      <c r="E1723" t="str">
        <f>VST1MSL!A1720</f>
        <v>04.03.2016</v>
      </c>
      <c r="F1723" t="str">
        <f>VST1MSL!B1720</f>
        <v>VST1MSL</v>
      </c>
      <c r="G1723">
        <f>VST1MSL!C1720</f>
        <v>23962.55</v>
      </c>
    </row>
    <row r="1724" spans="1:7">
      <c r="A1724" s="1">
        <f t="shared" si="26"/>
        <v>42436</v>
      </c>
      <c r="B1724" t="str">
        <f>VST1MISL!A1721</f>
        <v>07.03.2016</v>
      </c>
      <c r="C1724" t="str">
        <f>VST1MISL!B1721</f>
        <v>VST1MISL</v>
      </c>
      <c r="D1724">
        <f>VST1MISL!C1721</f>
        <v>5805.16</v>
      </c>
      <c r="E1724" t="str">
        <f>VST1MSL!A1721</f>
        <v>07.03.2016</v>
      </c>
      <c r="F1724" t="str">
        <f>VST1MSL!B1721</f>
        <v>VST1MSL</v>
      </c>
      <c r="G1724">
        <f>VST1MSL!C1721</f>
        <v>24780.62</v>
      </c>
    </row>
    <row r="1725" spans="1:7">
      <c r="A1725" s="1">
        <f t="shared" si="26"/>
        <v>42437</v>
      </c>
      <c r="B1725" t="str">
        <f>VST1MISL!A1722</f>
        <v>08.03.2016</v>
      </c>
      <c r="C1725" t="str">
        <f>VST1MISL!B1722</f>
        <v>VST1MISL</v>
      </c>
      <c r="D1725">
        <f>VST1MISL!C1722</f>
        <v>5723.57</v>
      </c>
      <c r="E1725" t="str">
        <f>VST1MSL!A1722</f>
        <v>08.03.2016</v>
      </c>
      <c r="F1725" t="str">
        <f>VST1MSL!B1722</f>
        <v>VST1MSL</v>
      </c>
      <c r="G1725">
        <f>VST1MSL!C1722</f>
        <v>25438.04</v>
      </c>
    </row>
    <row r="1726" spans="1:7">
      <c r="A1726" s="1">
        <f t="shared" si="26"/>
        <v>42438</v>
      </c>
      <c r="B1726" t="str">
        <f>VST1MISL!A1723</f>
        <v>09.03.2016</v>
      </c>
      <c r="C1726" t="str">
        <f>VST1MISL!B1723</f>
        <v>VST1MISL</v>
      </c>
      <c r="D1726">
        <f>VST1MISL!C1723</f>
        <v>5736.06</v>
      </c>
      <c r="E1726" t="str">
        <f>VST1MSL!A1723</f>
        <v>09.03.2016</v>
      </c>
      <c r="F1726" t="str">
        <f>VST1MSL!B1723</f>
        <v>VST1MSL</v>
      </c>
      <c r="G1726">
        <f>VST1MSL!C1723</f>
        <v>25179.83</v>
      </c>
    </row>
    <row r="1727" spans="1:7">
      <c r="A1727" s="1">
        <f t="shared" si="26"/>
        <v>42439</v>
      </c>
      <c r="B1727" t="str">
        <f>VST1MISL!A1724</f>
        <v>10.03.2016</v>
      </c>
      <c r="C1727" t="str">
        <f>VST1MISL!B1724</f>
        <v>VST1MISL</v>
      </c>
      <c r="D1727">
        <f>VST1MISL!C1724</f>
        <v>5629.72</v>
      </c>
      <c r="E1727" t="str">
        <f>VST1MSL!A1724</f>
        <v>10.03.2016</v>
      </c>
      <c r="F1727" t="str">
        <f>VST1MSL!B1724</f>
        <v>VST1MSL</v>
      </c>
      <c r="G1727">
        <f>VST1MSL!C1724</f>
        <v>26262.37</v>
      </c>
    </row>
    <row r="1728" spans="1:7">
      <c r="A1728" s="1">
        <f t="shared" si="26"/>
        <v>42440</v>
      </c>
      <c r="B1728" t="str">
        <f>VST1MISL!A1725</f>
        <v>11.03.2016</v>
      </c>
      <c r="C1728" t="str">
        <f>VST1MISL!B1725</f>
        <v>VST1MISL</v>
      </c>
      <c r="D1728">
        <f>VST1MISL!C1725</f>
        <v>6022.06</v>
      </c>
      <c r="E1728" t="str">
        <f>VST1MSL!A1725</f>
        <v>11.03.2016</v>
      </c>
      <c r="F1728" t="str">
        <f>VST1MSL!B1725</f>
        <v>VST1MSL</v>
      </c>
      <c r="G1728">
        <f>VST1MSL!C1725</f>
        <v>24481.67</v>
      </c>
    </row>
    <row r="1729" spans="1:7">
      <c r="A1729" s="1">
        <f t="shared" si="26"/>
        <v>42443</v>
      </c>
      <c r="B1729" t="str">
        <f>VST1MISL!A1726</f>
        <v>14.03.2016</v>
      </c>
      <c r="C1729" t="str">
        <f>VST1MISL!B1726</f>
        <v>VST1MISL</v>
      </c>
      <c r="D1729">
        <f>VST1MISL!C1726</f>
        <v>6199.74</v>
      </c>
      <c r="E1729" t="str">
        <f>VST1MSL!A1726</f>
        <v>14.03.2016</v>
      </c>
      <c r="F1729" t="str">
        <f>VST1MSL!B1726</f>
        <v>VST1MSL</v>
      </c>
      <c r="G1729">
        <f>VST1MSL!C1726</f>
        <v>23521.56</v>
      </c>
    </row>
    <row r="1730" spans="1:7">
      <c r="A1730" s="1">
        <f t="shared" si="26"/>
        <v>42444</v>
      </c>
      <c r="B1730" t="str">
        <f>VST1MISL!A1727</f>
        <v>15.03.2016</v>
      </c>
      <c r="C1730" t="str">
        <f>VST1MISL!B1727</f>
        <v>VST1MISL</v>
      </c>
      <c r="D1730">
        <f>VST1MISL!C1727</f>
        <v>6183.35</v>
      </c>
      <c r="E1730" t="str">
        <f>VST1MSL!A1727</f>
        <v>15.03.2016</v>
      </c>
      <c r="F1730" t="str">
        <f>VST1MSL!B1727</f>
        <v>VST1MSL</v>
      </c>
      <c r="G1730">
        <f>VST1MSL!C1727</f>
        <v>23598.32</v>
      </c>
    </row>
    <row r="1731" spans="1:7">
      <c r="A1731" s="1">
        <f t="shared" si="26"/>
        <v>42445</v>
      </c>
      <c r="B1731" t="str">
        <f>VST1MISL!A1728</f>
        <v>16.03.2016</v>
      </c>
      <c r="C1731" t="str">
        <f>VST1MISL!B1728</f>
        <v>VST1MISL</v>
      </c>
      <c r="D1731">
        <f>VST1MISL!C1728</f>
        <v>6174.02</v>
      </c>
      <c r="E1731" t="str">
        <f>VST1MSL!A1728</f>
        <v>16.03.2016</v>
      </c>
      <c r="F1731" t="str">
        <f>VST1MSL!B1728</f>
        <v>VST1MSL</v>
      </c>
      <c r="G1731">
        <f>VST1MSL!C1728</f>
        <v>23470.68</v>
      </c>
    </row>
    <row r="1732" spans="1:7">
      <c r="A1732" s="1">
        <f t="shared" si="26"/>
        <v>42446</v>
      </c>
      <c r="B1732" t="str">
        <f>VST1MISL!A1729</f>
        <v>17.03.2016</v>
      </c>
      <c r="C1732" t="str">
        <f>VST1MISL!B1729</f>
        <v>VST1MISL</v>
      </c>
      <c r="D1732">
        <f>VST1MISL!C1729</f>
        <v>6431.01</v>
      </c>
      <c r="E1732" t="str">
        <f>VST1MSL!A1729</f>
        <v>17.03.2016</v>
      </c>
      <c r="F1732" t="str">
        <f>VST1MSL!B1729</f>
        <v>VST1MSL</v>
      </c>
      <c r="G1732">
        <f>VST1MSL!C1729</f>
        <v>23516.14</v>
      </c>
    </row>
    <row r="1733" spans="1:7">
      <c r="A1733" s="1">
        <f t="shared" si="26"/>
        <v>42447</v>
      </c>
      <c r="B1733" t="str">
        <f>VST1MISL!A1730</f>
        <v>18.03.2016</v>
      </c>
      <c r="C1733" t="str">
        <f>VST1MISL!B1730</f>
        <v>VST1MISL</v>
      </c>
      <c r="D1733">
        <f>VST1MISL!C1730</f>
        <v>6736.61</v>
      </c>
      <c r="E1733" t="str">
        <f>VST1MSL!A1730</f>
        <v>18.03.2016</v>
      </c>
      <c r="F1733" t="str">
        <f>VST1MSL!B1730</f>
        <v>VST1MSL</v>
      </c>
      <c r="G1733">
        <f>VST1MSL!C1730</f>
        <v>22290.28</v>
      </c>
    </row>
    <row r="1734" spans="1:7">
      <c r="A1734" s="1">
        <f t="shared" ref="A1734:A1797" si="27">DATE(RIGHT(B1734,4),MID(B1734,4,2),LEFT(B1734,2))</f>
        <v>42450</v>
      </c>
      <c r="B1734" t="str">
        <f>VST1MISL!A1731</f>
        <v>21.03.2016</v>
      </c>
      <c r="C1734" t="str">
        <f>VST1MISL!B1731</f>
        <v>VST1MISL</v>
      </c>
      <c r="D1734">
        <f>VST1MISL!C1731</f>
        <v>6515.42</v>
      </c>
      <c r="E1734" t="str">
        <f>VST1MSL!A1731</f>
        <v>21.03.2016</v>
      </c>
      <c r="F1734" t="str">
        <f>VST1MSL!B1731</f>
        <v>VST1MSL</v>
      </c>
      <c r="G1734">
        <f>VST1MSL!C1731</f>
        <v>22889.08</v>
      </c>
    </row>
    <row r="1735" spans="1:7">
      <c r="A1735" s="1">
        <f t="shared" si="27"/>
        <v>42451</v>
      </c>
      <c r="B1735" t="str">
        <f>VST1MISL!A1732</f>
        <v>22.03.2016</v>
      </c>
      <c r="C1735" t="str">
        <f>VST1MISL!B1732</f>
        <v>VST1MISL</v>
      </c>
      <c r="D1735">
        <f>VST1MISL!C1732</f>
        <v>6571.55</v>
      </c>
      <c r="E1735" t="str">
        <f>VST1MSL!A1732</f>
        <v>22.03.2016</v>
      </c>
      <c r="F1735" t="str">
        <f>VST1MSL!B1732</f>
        <v>VST1MSL</v>
      </c>
      <c r="G1735">
        <f>VST1MSL!C1732</f>
        <v>22553.94</v>
      </c>
    </row>
    <row r="1736" spans="1:7">
      <c r="A1736" s="1">
        <f t="shared" si="27"/>
        <v>42452</v>
      </c>
      <c r="B1736" t="str">
        <f>VST1MISL!A1733</f>
        <v>23.03.2016</v>
      </c>
      <c r="C1736" t="str">
        <f>VST1MISL!B1733</f>
        <v>VST1MISL</v>
      </c>
      <c r="D1736">
        <f>VST1MISL!C1733</f>
        <v>6512.21</v>
      </c>
      <c r="E1736" t="str">
        <f>VST1MSL!A1733</f>
        <v>23.03.2016</v>
      </c>
      <c r="F1736" t="str">
        <f>VST1MSL!B1733</f>
        <v>VST1MSL</v>
      </c>
      <c r="G1736">
        <f>VST1MSL!C1733</f>
        <v>22544.59</v>
      </c>
    </row>
    <row r="1737" spans="1:7">
      <c r="A1737" s="1">
        <f t="shared" si="27"/>
        <v>42453</v>
      </c>
      <c r="B1737" t="str">
        <f>VST1MISL!A1734</f>
        <v>24.03.2016</v>
      </c>
      <c r="C1737" t="str">
        <f>VST1MISL!B1734</f>
        <v>VST1MISL</v>
      </c>
      <c r="D1737">
        <f>VST1MISL!C1734</f>
        <v>6112.95</v>
      </c>
      <c r="E1737" t="str">
        <f>VST1MSL!A1734</f>
        <v>24.03.2016</v>
      </c>
      <c r="F1737" t="str">
        <f>VST1MSL!B1734</f>
        <v>VST1MSL</v>
      </c>
      <c r="G1737">
        <f>VST1MSL!C1734</f>
        <v>23875.360000000001</v>
      </c>
    </row>
    <row r="1738" spans="1:7">
      <c r="A1738" s="1">
        <f t="shared" si="27"/>
        <v>42458</v>
      </c>
      <c r="B1738" t="str">
        <f>VST1MISL!A1735</f>
        <v>29.03.2016</v>
      </c>
      <c r="C1738" t="str">
        <f>VST1MISL!B1735</f>
        <v>VST1MISL</v>
      </c>
      <c r="D1738">
        <f>VST1MISL!C1735</f>
        <v>6282.24</v>
      </c>
      <c r="E1738" t="str">
        <f>VST1MSL!A1735</f>
        <v>29.03.2016</v>
      </c>
      <c r="F1738" t="str">
        <f>VST1MSL!B1735</f>
        <v>VST1MSL</v>
      </c>
      <c r="G1738">
        <f>VST1MSL!C1735</f>
        <v>23304.63</v>
      </c>
    </row>
    <row r="1739" spans="1:7">
      <c r="A1739" s="1">
        <f t="shared" si="27"/>
        <v>42459</v>
      </c>
      <c r="B1739" t="str">
        <f>VST1MISL!A1736</f>
        <v>30.03.2016</v>
      </c>
      <c r="C1739" t="str">
        <f>VST1MISL!B1736</f>
        <v>VST1MISL</v>
      </c>
      <c r="D1739">
        <f>VST1MISL!C1736</f>
        <v>6725.98</v>
      </c>
      <c r="E1739" t="str">
        <f>VST1MSL!A1736</f>
        <v>30.03.2016</v>
      </c>
      <c r="F1739" t="str">
        <f>VST1MSL!B1736</f>
        <v>VST1MSL</v>
      </c>
      <c r="G1739">
        <f>VST1MSL!C1736</f>
        <v>22360.17</v>
      </c>
    </row>
    <row r="1740" spans="1:7">
      <c r="A1740" s="1">
        <f t="shared" si="27"/>
        <v>42460</v>
      </c>
      <c r="B1740" t="str">
        <f>VST1MISL!A1737</f>
        <v>31.03.2016</v>
      </c>
      <c r="C1740" t="str">
        <f>VST1MISL!B1737</f>
        <v>VST1MISL</v>
      </c>
      <c r="D1740">
        <f>VST1MISL!C1737</f>
        <v>6541.77</v>
      </c>
      <c r="E1740" t="str">
        <f>VST1MSL!A1737</f>
        <v>31.03.2016</v>
      </c>
      <c r="F1740" t="str">
        <f>VST1MSL!B1737</f>
        <v>VST1MSL</v>
      </c>
      <c r="G1740">
        <f>VST1MSL!C1737</f>
        <v>23124.93</v>
      </c>
    </row>
    <row r="1741" spans="1:7">
      <c r="A1741" s="1">
        <f t="shared" si="27"/>
        <v>42461</v>
      </c>
      <c r="B1741" t="str">
        <f>VST1MISL!A1738</f>
        <v>01.04.2016</v>
      </c>
      <c r="C1741" t="str">
        <f>VST1MISL!B1738</f>
        <v>VST1MISL</v>
      </c>
      <c r="D1741">
        <f>VST1MISL!C1738</f>
        <v>6328.78</v>
      </c>
      <c r="E1741" t="str">
        <f>VST1MSL!A1738</f>
        <v>01.04.2016</v>
      </c>
      <c r="F1741" t="str">
        <f>VST1MSL!B1738</f>
        <v>VST1MSL</v>
      </c>
      <c r="G1741">
        <f>VST1MSL!C1738</f>
        <v>23668.79</v>
      </c>
    </row>
    <row r="1742" spans="1:7">
      <c r="A1742" s="1">
        <f t="shared" si="27"/>
        <v>42464</v>
      </c>
      <c r="B1742" t="str">
        <f>VST1MISL!A1739</f>
        <v>04.04.2016</v>
      </c>
      <c r="C1742" t="str">
        <f>VST1MISL!B1739</f>
        <v>VST1MISL</v>
      </c>
      <c r="D1742">
        <f>VST1MISL!C1739</f>
        <v>6441.49</v>
      </c>
      <c r="E1742" t="str">
        <f>VST1MSL!A1739</f>
        <v>04.04.2016</v>
      </c>
      <c r="F1742" t="str">
        <f>VST1MSL!B1739</f>
        <v>VST1MSL</v>
      </c>
      <c r="G1742">
        <f>VST1MSL!C1739</f>
        <v>23395.5</v>
      </c>
    </row>
    <row r="1743" spans="1:7">
      <c r="A1743" s="1">
        <f t="shared" si="27"/>
        <v>42465</v>
      </c>
      <c r="B1743" t="str">
        <f>VST1MISL!A1740</f>
        <v>05.04.2016</v>
      </c>
      <c r="C1743" t="str">
        <f>VST1MISL!B1740</f>
        <v>VST1MISL</v>
      </c>
      <c r="D1743">
        <f>VST1MISL!C1740</f>
        <v>6173.96</v>
      </c>
      <c r="E1743" t="str">
        <f>VST1MSL!A1740</f>
        <v>05.04.2016</v>
      </c>
      <c r="F1743" t="str">
        <f>VST1MSL!B1740</f>
        <v>VST1MSL</v>
      </c>
      <c r="G1743">
        <f>VST1MSL!C1740</f>
        <v>24337.62</v>
      </c>
    </row>
    <row r="1744" spans="1:7">
      <c r="A1744" s="1">
        <f t="shared" si="27"/>
        <v>42466</v>
      </c>
      <c r="B1744" t="str">
        <f>VST1MISL!A1741</f>
        <v>06.04.2016</v>
      </c>
      <c r="C1744" t="str">
        <f>VST1MISL!B1741</f>
        <v>VST1MISL</v>
      </c>
      <c r="D1744">
        <f>VST1MISL!C1741</f>
        <v>6354.9</v>
      </c>
      <c r="E1744" t="str">
        <f>VST1MSL!A1741</f>
        <v>06.04.2016</v>
      </c>
      <c r="F1744" t="str">
        <f>VST1MSL!B1741</f>
        <v>VST1MSL</v>
      </c>
      <c r="G1744">
        <f>VST1MSL!C1741</f>
        <v>23615.78</v>
      </c>
    </row>
    <row r="1745" spans="1:7">
      <c r="A1745" s="1">
        <f t="shared" si="27"/>
        <v>42467</v>
      </c>
      <c r="B1745" t="str">
        <f>VST1MISL!A1742</f>
        <v>07.04.2016</v>
      </c>
      <c r="C1745" t="str">
        <f>VST1MISL!B1742</f>
        <v>VST1MISL</v>
      </c>
      <c r="D1745">
        <f>VST1MISL!C1742</f>
        <v>6188.74</v>
      </c>
      <c r="E1745" t="str">
        <f>VST1MSL!A1742</f>
        <v>07.04.2016</v>
      </c>
      <c r="F1745" t="str">
        <f>VST1MSL!B1742</f>
        <v>VST1MSL</v>
      </c>
      <c r="G1745">
        <f>VST1MSL!C1742</f>
        <v>24259.58</v>
      </c>
    </row>
    <row r="1746" spans="1:7">
      <c r="A1746" s="1">
        <f t="shared" si="27"/>
        <v>42468</v>
      </c>
      <c r="B1746" t="str">
        <f>VST1MISL!A1743</f>
        <v>08.04.2016</v>
      </c>
      <c r="C1746" t="str">
        <f>VST1MISL!B1743</f>
        <v>VST1MISL</v>
      </c>
      <c r="D1746">
        <f>VST1MISL!C1743</f>
        <v>6344.89</v>
      </c>
      <c r="E1746" t="str">
        <f>VST1MSL!A1743</f>
        <v>08.04.2016</v>
      </c>
      <c r="F1746" t="str">
        <f>VST1MSL!B1743</f>
        <v>VST1MSL</v>
      </c>
      <c r="G1746">
        <f>VST1MSL!C1743</f>
        <v>23751.77</v>
      </c>
    </row>
    <row r="1747" spans="1:7">
      <c r="A1747" s="1">
        <f t="shared" si="27"/>
        <v>42471</v>
      </c>
      <c r="B1747" t="str">
        <f>VST1MISL!A1744</f>
        <v>11.04.2016</v>
      </c>
      <c r="C1747" t="str">
        <f>VST1MISL!B1744</f>
        <v>VST1MISL</v>
      </c>
      <c r="D1747">
        <f>VST1MISL!C1744</f>
        <v>6343.98</v>
      </c>
      <c r="E1747" t="str">
        <f>VST1MSL!A1744</f>
        <v>11.04.2016</v>
      </c>
      <c r="F1747" t="str">
        <f>VST1MSL!B1744</f>
        <v>VST1MSL</v>
      </c>
      <c r="G1747">
        <f>VST1MSL!C1744</f>
        <v>23895.19</v>
      </c>
    </row>
    <row r="1748" spans="1:7">
      <c r="A1748" s="1">
        <f t="shared" si="27"/>
        <v>42472</v>
      </c>
      <c r="B1748" t="str">
        <f>VST1MISL!A1745</f>
        <v>12.04.2016</v>
      </c>
      <c r="C1748" t="str">
        <f>VST1MISL!B1745</f>
        <v>VST1MISL</v>
      </c>
      <c r="D1748">
        <f>VST1MISL!C1745</f>
        <v>6365.06</v>
      </c>
      <c r="E1748" t="str">
        <f>VST1MSL!A1745</f>
        <v>12.04.2016</v>
      </c>
      <c r="F1748" t="str">
        <f>VST1MSL!B1745</f>
        <v>VST1MSL</v>
      </c>
      <c r="G1748">
        <f>VST1MSL!C1745</f>
        <v>23529.73</v>
      </c>
    </row>
    <row r="1749" spans="1:7">
      <c r="A1749" s="1">
        <f t="shared" si="27"/>
        <v>42473</v>
      </c>
      <c r="B1749" t="str">
        <f>VST1MISL!A1746</f>
        <v>13.04.2016</v>
      </c>
      <c r="C1749" t="str">
        <f>VST1MISL!B1746</f>
        <v>VST1MISL</v>
      </c>
      <c r="D1749">
        <f>VST1MISL!C1746</f>
        <v>6650.52</v>
      </c>
      <c r="E1749" t="str">
        <f>VST1MSL!A1746</f>
        <v>13.04.2016</v>
      </c>
      <c r="F1749" t="str">
        <f>VST1MSL!B1746</f>
        <v>VST1MSL</v>
      </c>
      <c r="G1749">
        <f>VST1MSL!C1746</f>
        <v>22088.41</v>
      </c>
    </row>
    <row r="1750" spans="1:7">
      <c r="A1750" s="1">
        <f t="shared" si="27"/>
        <v>42474</v>
      </c>
      <c r="B1750" t="str">
        <f>VST1MISL!A1747</f>
        <v>14.04.2016</v>
      </c>
      <c r="C1750" t="str">
        <f>VST1MISL!B1747</f>
        <v>VST1MISL</v>
      </c>
      <c r="D1750">
        <f>VST1MISL!C1747</f>
        <v>6783.53</v>
      </c>
      <c r="E1750" t="str">
        <f>VST1MSL!A1747</f>
        <v>14.04.2016</v>
      </c>
      <c r="F1750" t="str">
        <f>VST1MSL!B1747</f>
        <v>VST1MSL</v>
      </c>
      <c r="G1750">
        <f>VST1MSL!C1747</f>
        <v>21561.87</v>
      </c>
    </row>
    <row r="1751" spans="1:7">
      <c r="A1751" s="1">
        <f t="shared" si="27"/>
        <v>42475</v>
      </c>
      <c r="B1751" t="str">
        <f>VST1MISL!A1748</f>
        <v>15.04.2016</v>
      </c>
      <c r="C1751" t="str">
        <f>VST1MISL!B1748</f>
        <v>VST1MISL</v>
      </c>
      <c r="D1751">
        <f>VST1MISL!C1748</f>
        <v>6771.75</v>
      </c>
      <c r="E1751" t="str">
        <f>VST1MSL!A1748</f>
        <v>15.04.2016</v>
      </c>
      <c r="F1751" t="str">
        <f>VST1MSL!B1748</f>
        <v>VST1MSL</v>
      </c>
      <c r="G1751">
        <f>VST1MSL!C1748</f>
        <v>21727.85</v>
      </c>
    </row>
    <row r="1752" spans="1:7">
      <c r="A1752" s="1">
        <f t="shared" si="27"/>
        <v>42478</v>
      </c>
      <c r="B1752" t="str">
        <f>VST1MISL!A1749</f>
        <v>18.04.2016</v>
      </c>
      <c r="C1752" t="str">
        <f>VST1MISL!B1749</f>
        <v>VST1MISL</v>
      </c>
      <c r="D1752">
        <f>VST1MISL!C1749</f>
        <v>6973.27</v>
      </c>
      <c r="E1752" t="str">
        <f>VST1MSL!A1749</f>
        <v>18.04.2016</v>
      </c>
      <c r="F1752" t="str">
        <f>VST1MSL!B1749</f>
        <v>VST1MSL</v>
      </c>
      <c r="G1752">
        <f>VST1MSL!C1749</f>
        <v>21195.61</v>
      </c>
    </row>
    <row r="1753" spans="1:7">
      <c r="A1753" s="1">
        <f t="shared" si="27"/>
        <v>42479</v>
      </c>
      <c r="B1753" t="str">
        <f>VST1MISL!A1750</f>
        <v>19.04.2016</v>
      </c>
      <c r="C1753" t="str">
        <f>VST1MISL!B1750</f>
        <v>VST1MISL</v>
      </c>
      <c r="D1753">
        <f>VST1MISL!C1750</f>
        <v>7320.34</v>
      </c>
      <c r="E1753" t="str">
        <f>VST1MSL!A1750</f>
        <v>19.04.2016</v>
      </c>
      <c r="F1753" t="str">
        <f>VST1MSL!B1750</f>
        <v>VST1MSL</v>
      </c>
      <c r="G1753">
        <f>VST1MSL!C1750</f>
        <v>20310.64</v>
      </c>
    </row>
    <row r="1754" spans="1:7">
      <c r="A1754" s="1">
        <f t="shared" si="27"/>
        <v>42480</v>
      </c>
      <c r="B1754" t="str">
        <f>VST1MISL!A1751</f>
        <v>20.04.2016</v>
      </c>
      <c r="C1754" t="str">
        <f>VST1MISL!B1751</f>
        <v>VST1MISL</v>
      </c>
      <c r="D1754">
        <f>VST1MISL!C1751</f>
        <v>7324.27</v>
      </c>
      <c r="E1754" t="str">
        <f>VST1MSL!A1751</f>
        <v>20.04.2016</v>
      </c>
      <c r="F1754" t="str">
        <f>VST1MSL!B1751</f>
        <v>VST1MSL</v>
      </c>
      <c r="G1754">
        <f>VST1MSL!C1751</f>
        <v>20142.87</v>
      </c>
    </row>
    <row r="1755" spans="1:7">
      <c r="A1755" s="1">
        <f t="shared" si="27"/>
        <v>42481</v>
      </c>
      <c r="B1755" t="str">
        <f>VST1MISL!A1752</f>
        <v>21.04.2016</v>
      </c>
      <c r="C1755" t="str">
        <f>VST1MISL!B1752</f>
        <v>VST1MISL</v>
      </c>
      <c r="D1755">
        <f>VST1MISL!C1752</f>
        <v>7173.55</v>
      </c>
      <c r="E1755" t="str">
        <f>VST1MSL!A1752</f>
        <v>21.04.2016</v>
      </c>
      <c r="F1755" t="str">
        <f>VST1MSL!B1752</f>
        <v>VST1MSL</v>
      </c>
      <c r="G1755">
        <f>VST1MSL!C1752</f>
        <v>20395.689999999999</v>
      </c>
    </row>
    <row r="1756" spans="1:7">
      <c r="A1756" s="1">
        <f t="shared" si="27"/>
        <v>42482</v>
      </c>
      <c r="B1756" t="str">
        <f>VST1MISL!A1753</f>
        <v>22.04.2016</v>
      </c>
      <c r="C1756" t="str">
        <f>VST1MISL!B1753</f>
        <v>VST1MISL</v>
      </c>
      <c r="D1756">
        <f>VST1MISL!C1753</f>
        <v>7065.11</v>
      </c>
      <c r="E1756" t="str">
        <f>VST1MSL!A1753</f>
        <v>22.04.2016</v>
      </c>
      <c r="F1756" t="str">
        <f>VST1MSL!B1753</f>
        <v>VST1MSL</v>
      </c>
      <c r="G1756">
        <f>VST1MSL!C1753</f>
        <v>20522.05</v>
      </c>
    </row>
    <row r="1757" spans="1:7">
      <c r="A1757" s="1">
        <f t="shared" si="27"/>
        <v>42485</v>
      </c>
      <c r="B1757" t="str">
        <f>VST1MISL!A1754</f>
        <v>25.04.2016</v>
      </c>
      <c r="C1757" t="str">
        <f>VST1MISL!B1754</f>
        <v>VST1MISL</v>
      </c>
      <c r="D1757">
        <f>VST1MISL!C1754</f>
        <v>7072.99</v>
      </c>
      <c r="E1757" t="str">
        <f>VST1MSL!A1754</f>
        <v>25.04.2016</v>
      </c>
      <c r="F1757" t="str">
        <f>VST1MSL!B1754</f>
        <v>VST1MSL</v>
      </c>
      <c r="G1757">
        <f>VST1MSL!C1754</f>
        <v>20596.8</v>
      </c>
    </row>
    <row r="1758" spans="1:7">
      <c r="A1758" s="1">
        <f t="shared" si="27"/>
        <v>42486</v>
      </c>
      <c r="B1758" t="str">
        <f>VST1MISL!A1755</f>
        <v>26.04.2016</v>
      </c>
      <c r="C1758" t="str">
        <f>VST1MISL!B1755</f>
        <v>VST1MISL</v>
      </c>
      <c r="D1758">
        <f>VST1MISL!C1755</f>
        <v>7215.86</v>
      </c>
      <c r="E1758" t="str">
        <f>VST1MSL!A1755</f>
        <v>26.04.2016</v>
      </c>
      <c r="F1758" t="str">
        <f>VST1MSL!B1755</f>
        <v>VST1MSL</v>
      </c>
      <c r="G1758">
        <f>VST1MSL!C1755</f>
        <v>20316.990000000002</v>
      </c>
    </row>
    <row r="1759" spans="1:7">
      <c r="A1759" s="1">
        <f t="shared" si="27"/>
        <v>42487</v>
      </c>
      <c r="B1759" t="str">
        <f>VST1MISL!A1756</f>
        <v>27.04.2016</v>
      </c>
      <c r="C1759" t="str">
        <f>VST1MISL!B1756</f>
        <v>VST1MISL</v>
      </c>
      <c r="D1759">
        <f>VST1MISL!C1756</f>
        <v>7222.36</v>
      </c>
      <c r="E1759" t="str">
        <f>VST1MSL!A1756</f>
        <v>27.04.2016</v>
      </c>
      <c r="F1759" t="str">
        <f>VST1MSL!B1756</f>
        <v>VST1MSL</v>
      </c>
      <c r="G1759">
        <f>VST1MSL!C1756</f>
        <v>20303.310000000001</v>
      </c>
    </row>
    <row r="1760" spans="1:7">
      <c r="A1760" s="1">
        <f t="shared" si="27"/>
        <v>42488</v>
      </c>
      <c r="B1760" t="str">
        <f>VST1MISL!A1757</f>
        <v>28.04.2016</v>
      </c>
      <c r="C1760" t="str">
        <f>VST1MISL!B1757</f>
        <v>VST1MISL</v>
      </c>
      <c r="D1760">
        <f>VST1MISL!C1757</f>
        <v>7360.84</v>
      </c>
      <c r="E1760" t="str">
        <f>VST1MSL!A1757</f>
        <v>28.04.2016</v>
      </c>
      <c r="F1760" t="str">
        <f>VST1MSL!B1757</f>
        <v>VST1MSL</v>
      </c>
      <c r="G1760">
        <f>VST1MSL!C1757</f>
        <v>19926.060000000001</v>
      </c>
    </row>
    <row r="1761" spans="1:7">
      <c r="A1761" s="1">
        <f t="shared" si="27"/>
        <v>42489</v>
      </c>
      <c r="B1761" t="str">
        <f>VST1MISL!A1758</f>
        <v>29.04.2016</v>
      </c>
      <c r="C1761" t="str">
        <f>VST1MISL!B1758</f>
        <v>VST1MISL</v>
      </c>
      <c r="D1761">
        <f>VST1MISL!C1758</f>
        <v>6772.73</v>
      </c>
      <c r="E1761" t="str">
        <f>VST1MSL!A1758</f>
        <v>29.04.2016</v>
      </c>
      <c r="F1761" t="str">
        <f>VST1MSL!B1758</f>
        <v>VST1MSL</v>
      </c>
      <c r="G1761">
        <f>VST1MSL!C1758</f>
        <v>22000.1</v>
      </c>
    </row>
    <row r="1762" spans="1:7">
      <c r="A1762" s="1">
        <f t="shared" si="27"/>
        <v>42492</v>
      </c>
      <c r="B1762" t="str">
        <f>VST1MISL!A1759</f>
        <v>02.05.2016</v>
      </c>
      <c r="C1762" t="str">
        <f>VST1MISL!B1759</f>
        <v>VST1MISL</v>
      </c>
      <c r="D1762">
        <f>VST1MISL!C1759</f>
        <v>6773.57</v>
      </c>
      <c r="E1762" t="str">
        <f>VST1MSL!A1759</f>
        <v>02.05.2016</v>
      </c>
      <c r="F1762" t="str">
        <f>VST1MSL!B1759</f>
        <v>VST1MSL</v>
      </c>
      <c r="G1762">
        <f>VST1MSL!C1759</f>
        <v>22223.599999999999</v>
      </c>
    </row>
    <row r="1763" spans="1:7">
      <c r="A1763" s="1">
        <f t="shared" si="27"/>
        <v>42493</v>
      </c>
      <c r="B1763" t="str">
        <f>VST1MISL!A1760</f>
        <v>03.05.2016</v>
      </c>
      <c r="C1763" t="str">
        <f>VST1MISL!B1760</f>
        <v>VST1MISL</v>
      </c>
      <c r="D1763">
        <f>VST1MISL!C1760</f>
        <v>6534.61</v>
      </c>
      <c r="E1763" t="str">
        <f>VST1MSL!A1760</f>
        <v>03.05.2016</v>
      </c>
      <c r="F1763" t="str">
        <f>VST1MSL!B1760</f>
        <v>VST1MSL</v>
      </c>
      <c r="G1763">
        <f>VST1MSL!C1760</f>
        <v>23018.81</v>
      </c>
    </row>
    <row r="1764" spans="1:7">
      <c r="A1764" s="1">
        <f t="shared" si="27"/>
        <v>42494</v>
      </c>
      <c r="B1764" t="str">
        <f>VST1MISL!A1761</f>
        <v>04.05.2016</v>
      </c>
      <c r="C1764" t="str">
        <f>VST1MISL!B1761</f>
        <v>VST1MISL</v>
      </c>
      <c r="D1764">
        <f>VST1MISL!C1761</f>
        <v>6370.99</v>
      </c>
      <c r="E1764" t="str">
        <f>VST1MSL!A1761</f>
        <v>04.05.2016</v>
      </c>
      <c r="F1764" t="str">
        <f>VST1MSL!B1761</f>
        <v>VST1MSL</v>
      </c>
      <c r="G1764">
        <f>VST1MSL!C1761</f>
        <v>23491.16</v>
      </c>
    </row>
    <row r="1765" spans="1:7">
      <c r="A1765" s="1">
        <f t="shared" si="27"/>
        <v>42495</v>
      </c>
      <c r="B1765" t="str">
        <f>VST1MISL!A1762</f>
        <v>05.05.2016</v>
      </c>
      <c r="C1765" t="str">
        <f>VST1MISL!B1762</f>
        <v>VST1MISL</v>
      </c>
      <c r="D1765">
        <f>VST1MISL!C1762</f>
        <v>6422.81</v>
      </c>
      <c r="E1765" t="str">
        <f>VST1MSL!A1762</f>
        <v>05.05.2016</v>
      </c>
      <c r="F1765" t="str">
        <f>VST1MSL!B1762</f>
        <v>VST1MSL</v>
      </c>
      <c r="G1765">
        <f>VST1MSL!C1762</f>
        <v>22911.39</v>
      </c>
    </row>
    <row r="1766" spans="1:7">
      <c r="A1766" s="1">
        <f t="shared" si="27"/>
        <v>42496</v>
      </c>
      <c r="B1766" t="str">
        <f>VST1MISL!A1763</f>
        <v>06.05.2016</v>
      </c>
      <c r="C1766" t="str">
        <f>VST1MISL!B1763</f>
        <v>VST1MISL</v>
      </c>
      <c r="D1766">
        <f>VST1MISL!C1763</f>
        <v>6536.32</v>
      </c>
      <c r="E1766" t="str">
        <f>VST1MSL!A1763</f>
        <v>06.05.2016</v>
      </c>
      <c r="F1766" t="str">
        <f>VST1MSL!B1763</f>
        <v>VST1MSL</v>
      </c>
      <c r="G1766">
        <f>VST1MSL!C1763</f>
        <v>22596.7</v>
      </c>
    </row>
    <row r="1767" spans="1:7">
      <c r="A1767" s="1">
        <f t="shared" si="27"/>
        <v>42499</v>
      </c>
      <c r="B1767" t="str">
        <f>VST1MISL!A1764</f>
        <v>09.05.2016</v>
      </c>
      <c r="C1767" t="str">
        <f>VST1MISL!B1764</f>
        <v>VST1MISL</v>
      </c>
      <c r="D1767">
        <f>VST1MISL!C1764</f>
        <v>6677.7</v>
      </c>
      <c r="E1767" t="str">
        <f>VST1MSL!A1764</f>
        <v>09.05.2016</v>
      </c>
      <c r="F1767" t="str">
        <f>VST1MSL!B1764</f>
        <v>VST1MSL</v>
      </c>
      <c r="G1767">
        <f>VST1MSL!C1764</f>
        <v>22002.78</v>
      </c>
    </row>
    <row r="1768" spans="1:7">
      <c r="A1768" s="1">
        <f t="shared" si="27"/>
        <v>42500</v>
      </c>
      <c r="B1768" t="str">
        <f>VST1MISL!A1765</f>
        <v>10.05.2016</v>
      </c>
      <c r="C1768" t="str">
        <f>VST1MISL!B1765</f>
        <v>VST1MISL</v>
      </c>
      <c r="D1768">
        <f>VST1MISL!C1765</f>
        <v>6857.27</v>
      </c>
      <c r="E1768" t="str">
        <f>VST1MSL!A1765</f>
        <v>10.05.2016</v>
      </c>
      <c r="F1768" t="str">
        <f>VST1MSL!B1765</f>
        <v>VST1MSL</v>
      </c>
      <c r="G1768">
        <f>VST1MSL!C1765</f>
        <v>21396.89</v>
      </c>
    </row>
    <row r="1769" spans="1:7">
      <c r="A1769" s="1">
        <f t="shared" si="27"/>
        <v>42501</v>
      </c>
      <c r="B1769" t="str">
        <f>VST1MISL!A1766</f>
        <v>11.05.2016</v>
      </c>
      <c r="C1769" t="str">
        <f>VST1MISL!B1766</f>
        <v>VST1MISL</v>
      </c>
      <c r="D1769">
        <f>VST1MISL!C1766</f>
        <v>6847.92</v>
      </c>
      <c r="E1769" t="str">
        <f>VST1MSL!A1766</f>
        <v>11.05.2016</v>
      </c>
      <c r="F1769" t="str">
        <f>VST1MSL!B1766</f>
        <v>VST1MSL</v>
      </c>
      <c r="G1769">
        <f>VST1MSL!C1766</f>
        <v>21561.32</v>
      </c>
    </row>
    <row r="1770" spans="1:7">
      <c r="A1770" s="1">
        <f t="shared" si="27"/>
        <v>42502</v>
      </c>
      <c r="B1770" t="str">
        <f>VST1MISL!A1767</f>
        <v>12.05.2016</v>
      </c>
      <c r="C1770" t="str">
        <f>VST1MISL!B1767</f>
        <v>VST1MISL</v>
      </c>
      <c r="D1770">
        <f>VST1MISL!C1767</f>
        <v>6678.31</v>
      </c>
      <c r="E1770" t="str">
        <f>VST1MSL!A1767</f>
        <v>12.05.2016</v>
      </c>
      <c r="F1770" t="str">
        <f>VST1MSL!B1767</f>
        <v>VST1MSL</v>
      </c>
      <c r="G1770">
        <f>VST1MSL!C1767</f>
        <v>21981.59</v>
      </c>
    </row>
    <row r="1771" spans="1:7">
      <c r="A1771" s="1">
        <f t="shared" si="27"/>
        <v>42503</v>
      </c>
      <c r="B1771" t="str">
        <f>VST1MISL!A1768</f>
        <v>13.05.2016</v>
      </c>
      <c r="C1771" t="str">
        <f>VST1MISL!B1768</f>
        <v>VST1MISL</v>
      </c>
      <c r="D1771">
        <f>VST1MISL!C1768</f>
        <v>6651.36</v>
      </c>
      <c r="E1771" t="str">
        <f>VST1MSL!A1768</f>
        <v>13.05.2016</v>
      </c>
      <c r="F1771" t="str">
        <f>VST1MSL!B1768</f>
        <v>VST1MSL</v>
      </c>
      <c r="G1771">
        <f>VST1MSL!C1768</f>
        <v>21659.599999999999</v>
      </c>
    </row>
    <row r="1772" spans="1:7">
      <c r="A1772" s="1">
        <f t="shared" si="27"/>
        <v>42506</v>
      </c>
      <c r="B1772" t="str">
        <f>VST1MISL!A1769</f>
        <v>16.05.2016</v>
      </c>
      <c r="C1772" t="str">
        <f>VST1MISL!B1769</f>
        <v>VST1MISL</v>
      </c>
      <c r="D1772">
        <f>VST1MISL!C1769</f>
        <v>6695.53</v>
      </c>
      <c r="E1772" t="str">
        <f>VST1MSL!A1769</f>
        <v>16.05.2016</v>
      </c>
      <c r="F1772" t="str">
        <f>VST1MSL!B1769</f>
        <v>VST1MSL</v>
      </c>
      <c r="G1772">
        <f>VST1MSL!C1769</f>
        <v>21636.46</v>
      </c>
    </row>
    <row r="1773" spans="1:7">
      <c r="A1773" s="1">
        <f t="shared" si="27"/>
        <v>42507</v>
      </c>
      <c r="B1773" t="str">
        <f>VST1MISL!A1770</f>
        <v>17.05.2016</v>
      </c>
      <c r="C1773" t="str">
        <f>VST1MISL!B1770</f>
        <v>VST1MISL</v>
      </c>
      <c r="D1773">
        <f>VST1MISL!C1770</f>
        <v>6720.52</v>
      </c>
      <c r="E1773" t="str">
        <f>VST1MSL!A1770</f>
        <v>17.05.2016</v>
      </c>
      <c r="F1773" t="str">
        <f>VST1MSL!B1770</f>
        <v>VST1MSL</v>
      </c>
      <c r="G1773">
        <f>VST1MSL!C1770</f>
        <v>21570.880000000001</v>
      </c>
    </row>
    <row r="1774" spans="1:7">
      <c r="A1774" s="1">
        <f t="shared" si="27"/>
        <v>42508</v>
      </c>
      <c r="B1774" t="str">
        <f>VST1MISL!A1771</f>
        <v>18.05.2016</v>
      </c>
      <c r="C1774" t="str">
        <f>VST1MISL!B1771</f>
        <v>VST1MISL</v>
      </c>
      <c r="D1774">
        <f>VST1MISL!C1771</f>
        <v>6784.3</v>
      </c>
      <c r="E1774" t="str">
        <f>VST1MSL!A1771</f>
        <v>18.05.2016</v>
      </c>
      <c r="F1774" t="str">
        <f>VST1MSL!B1771</f>
        <v>VST1MSL</v>
      </c>
      <c r="G1774">
        <f>VST1MSL!C1771</f>
        <v>21147.83</v>
      </c>
    </row>
    <row r="1775" spans="1:7">
      <c r="A1775" s="1">
        <f t="shared" si="27"/>
        <v>42509</v>
      </c>
      <c r="B1775" t="str">
        <f>VST1MISL!A1772</f>
        <v>19.05.2016</v>
      </c>
      <c r="C1775" t="str">
        <f>VST1MISL!B1772</f>
        <v>VST1MISL</v>
      </c>
      <c r="D1775">
        <f>VST1MISL!C1772</f>
        <v>6541.98</v>
      </c>
      <c r="E1775" t="str">
        <f>VST1MSL!A1772</f>
        <v>19.05.2016</v>
      </c>
      <c r="F1775" t="str">
        <f>VST1MSL!B1772</f>
        <v>VST1MSL</v>
      </c>
      <c r="G1775">
        <f>VST1MSL!C1772</f>
        <v>21619.14</v>
      </c>
    </row>
    <row r="1776" spans="1:7">
      <c r="A1776" s="1">
        <f t="shared" si="27"/>
        <v>42510</v>
      </c>
      <c r="B1776" t="str">
        <f>VST1MISL!A1773</f>
        <v>20.05.2016</v>
      </c>
      <c r="C1776" t="str">
        <f>VST1MISL!B1773</f>
        <v>VST1MISL</v>
      </c>
      <c r="D1776">
        <f>VST1MISL!C1773</f>
        <v>6708.7</v>
      </c>
      <c r="E1776" t="str">
        <f>VST1MSL!A1773</f>
        <v>20.05.2016</v>
      </c>
      <c r="F1776" t="str">
        <f>VST1MSL!B1773</f>
        <v>VST1MSL</v>
      </c>
      <c r="G1776">
        <f>VST1MSL!C1773</f>
        <v>21095.9</v>
      </c>
    </row>
    <row r="1777" spans="1:7">
      <c r="A1777" s="1">
        <f t="shared" si="27"/>
        <v>42513</v>
      </c>
      <c r="B1777" t="str">
        <f>VST1MISL!A1774</f>
        <v>23.05.2016</v>
      </c>
      <c r="C1777" t="str">
        <f>VST1MISL!B1774</f>
        <v>VST1MISL</v>
      </c>
      <c r="D1777">
        <f>VST1MISL!C1774</f>
        <v>6743.11</v>
      </c>
      <c r="E1777" t="str">
        <f>VST1MSL!A1774</f>
        <v>23.05.2016</v>
      </c>
      <c r="F1777" t="str">
        <f>VST1MSL!B1774</f>
        <v>VST1MSL</v>
      </c>
      <c r="G1777">
        <f>VST1MSL!C1774</f>
        <v>20933.2</v>
      </c>
    </row>
    <row r="1778" spans="1:7">
      <c r="A1778" s="1">
        <f t="shared" si="27"/>
        <v>42514</v>
      </c>
      <c r="B1778" t="str">
        <f>VST1MISL!A1775</f>
        <v>24.05.2016</v>
      </c>
      <c r="C1778" t="str">
        <f>VST1MISL!B1775</f>
        <v>VST1MISL</v>
      </c>
      <c r="D1778">
        <f>VST1MISL!C1775</f>
        <v>7037.34</v>
      </c>
      <c r="E1778" t="str">
        <f>VST1MSL!A1775</f>
        <v>24.05.2016</v>
      </c>
      <c r="F1778" t="str">
        <f>VST1MSL!B1775</f>
        <v>VST1MSL</v>
      </c>
      <c r="G1778">
        <f>VST1MSL!C1775</f>
        <v>19870.07</v>
      </c>
    </row>
    <row r="1779" spans="1:7">
      <c r="A1779" s="1">
        <f t="shared" si="27"/>
        <v>42515</v>
      </c>
      <c r="B1779" t="str">
        <f>VST1MISL!A1776</f>
        <v>25.05.2016</v>
      </c>
      <c r="C1779" t="str">
        <f>VST1MISL!B1776</f>
        <v>VST1MISL</v>
      </c>
      <c r="D1779">
        <f>VST1MISL!C1776</f>
        <v>7294.3</v>
      </c>
      <c r="E1779" t="str">
        <f>VST1MSL!A1776</f>
        <v>25.05.2016</v>
      </c>
      <c r="F1779" t="str">
        <f>VST1MSL!B1776</f>
        <v>VST1MSL</v>
      </c>
      <c r="G1779">
        <f>VST1MSL!C1776</f>
        <v>19084.04</v>
      </c>
    </row>
    <row r="1780" spans="1:7">
      <c r="A1780" s="1">
        <f t="shared" si="27"/>
        <v>42516</v>
      </c>
      <c r="B1780" t="str">
        <f>VST1MISL!A1777</f>
        <v>26.05.2016</v>
      </c>
      <c r="C1780" t="str">
        <f>VST1MISL!B1777</f>
        <v>VST1MISL</v>
      </c>
      <c r="D1780">
        <f>VST1MISL!C1777</f>
        <v>7310.67</v>
      </c>
      <c r="E1780" t="str">
        <f>VST1MSL!A1777</f>
        <v>26.05.2016</v>
      </c>
      <c r="F1780" t="str">
        <f>VST1MSL!B1777</f>
        <v>VST1MSL</v>
      </c>
      <c r="G1780">
        <f>VST1MSL!C1777</f>
        <v>19174.25</v>
      </c>
    </row>
    <row r="1781" spans="1:7">
      <c r="A1781" s="1">
        <f t="shared" si="27"/>
        <v>42517</v>
      </c>
      <c r="B1781" t="str">
        <f>VST1MISL!A1778</f>
        <v>27.05.2016</v>
      </c>
      <c r="C1781" t="str">
        <f>VST1MISL!B1778</f>
        <v>VST1MISL</v>
      </c>
      <c r="D1781">
        <f>VST1MISL!C1778</f>
        <v>7312</v>
      </c>
      <c r="E1781" t="str">
        <f>VST1MSL!A1778</f>
        <v>27.05.2016</v>
      </c>
      <c r="F1781" t="str">
        <f>VST1MSL!B1778</f>
        <v>VST1MSL</v>
      </c>
      <c r="G1781">
        <f>VST1MSL!C1778</f>
        <v>18983.099999999999</v>
      </c>
    </row>
    <row r="1782" spans="1:7">
      <c r="A1782" s="1">
        <f t="shared" si="27"/>
        <v>42520</v>
      </c>
      <c r="B1782" t="str">
        <f>VST1MISL!A1779</f>
        <v>30.05.2016</v>
      </c>
      <c r="C1782" t="str">
        <f>VST1MISL!B1779</f>
        <v>VST1MISL</v>
      </c>
      <c r="D1782">
        <f>VST1MISL!C1779</f>
        <v>7372.75</v>
      </c>
      <c r="E1782" t="str">
        <f>VST1MSL!A1779</f>
        <v>30.05.2016</v>
      </c>
      <c r="F1782" t="str">
        <f>VST1MSL!B1779</f>
        <v>VST1MSL</v>
      </c>
      <c r="G1782">
        <f>VST1MSL!C1779</f>
        <v>18841.5</v>
      </c>
    </row>
    <row r="1783" spans="1:7">
      <c r="A1783" s="1">
        <f t="shared" si="27"/>
        <v>42521</v>
      </c>
      <c r="B1783" t="str">
        <f>VST1MISL!A1780</f>
        <v>31.05.2016</v>
      </c>
      <c r="C1783" t="str">
        <f>VST1MISL!B1780</f>
        <v>VST1MISL</v>
      </c>
      <c r="D1783">
        <f>VST1MISL!C1780</f>
        <v>7137.37</v>
      </c>
      <c r="E1783" t="str">
        <f>VST1MSL!A1780</f>
        <v>31.05.2016</v>
      </c>
      <c r="F1783" t="str">
        <f>VST1MSL!B1780</f>
        <v>VST1MSL</v>
      </c>
      <c r="G1783">
        <f>VST1MSL!C1780</f>
        <v>19420.490000000002</v>
      </c>
    </row>
    <row r="1784" spans="1:7">
      <c r="A1784" s="1">
        <f t="shared" si="27"/>
        <v>42522</v>
      </c>
      <c r="B1784" t="str">
        <f>VST1MISL!A1781</f>
        <v>01.06.2016</v>
      </c>
      <c r="C1784" t="str">
        <f>VST1MISL!B1781</f>
        <v>VST1MISL</v>
      </c>
      <c r="D1784">
        <f>VST1MISL!C1781</f>
        <v>6947.44</v>
      </c>
      <c r="E1784" t="str">
        <f>VST1MSL!A1781</f>
        <v>01.06.2016</v>
      </c>
      <c r="F1784" t="str">
        <f>VST1MSL!B1781</f>
        <v>VST1MSL</v>
      </c>
      <c r="G1784">
        <f>VST1MSL!C1781</f>
        <v>20071.580000000002</v>
      </c>
    </row>
    <row r="1785" spans="1:7">
      <c r="A1785" s="1">
        <f t="shared" si="27"/>
        <v>42523</v>
      </c>
      <c r="B1785" t="str">
        <f>VST1MISL!A1782</f>
        <v>02.06.2016</v>
      </c>
      <c r="C1785" t="str">
        <f>VST1MISL!B1782</f>
        <v>VST1MISL</v>
      </c>
      <c r="D1785">
        <f>VST1MISL!C1782</f>
        <v>7019.58</v>
      </c>
      <c r="E1785" t="str">
        <f>VST1MSL!A1782</f>
        <v>02.06.2016</v>
      </c>
      <c r="F1785" t="str">
        <f>VST1MSL!B1782</f>
        <v>VST1MSL</v>
      </c>
      <c r="G1785">
        <f>VST1MSL!C1782</f>
        <v>19810.080000000002</v>
      </c>
    </row>
    <row r="1786" spans="1:7">
      <c r="A1786" s="1">
        <f t="shared" si="27"/>
        <v>42524</v>
      </c>
      <c r="B1786" t="str">
        <f>VST1MISL!A1783</f>
        <v>03.06.2016</v>
      </c>
      <c r="C1786" t="str">
        <f>VST1MISL!B1783</f>
        <v>VST1MISL</v>
      </c>
      <c r="D1786">
        <f>VST1MISL!C1783</f>
        <v>7005.87</v>
      </c>
      <c r="E1786" t="str">
        <f>VST1MSL!A1783</f>
        <v>03.06.2016</v>
      </c>
      <c r="F1786" t="str">
        <f>VST1MSL!B1783</f>
        <v>VST1MSL</v>
      </c>
      <c r="G1786">
        <f>VST1MSL!C1783</f>
        <v>20457.330000000002</v>
      </c>
    </row>
    <row r="1787" spans="1:7">
      <c r="A1787" s="1">
        <f t="shared" si="27"/>
        <v>42527</v>
      </c>
      <c r="B1787" t="str">
        <f>VST1MISL!A1784</f>
        <v>06.06.2016</v>
      </c>
      <c r="C1787" t="str">
        <f>VST1MISL!B1784</f>
        <v>VST1MISL</v>
      </c>
      <c r="D1787">
        <f>VST1MISL!C1784</f>
        <v>7095.62</v>
      </c>
      <c r="E1787" t="str">
        <f>VST1MSL!A1784</f>
        <v>06.06.2016</v>
      </c>
      <c r="F1787" t="str">
        <f>VST1MSL!B1784</f>
        <v>VST1MSL</v>
      </c>
      <c r="G1787">
        <f>VST1MSL!C1784</f>
        <v>20313.740000000002</v>
      </c>
    </row>
    <row r="1788" spans="1:7">
      <c r="A1788" s="1">
        <f t="shared" si="27"/>
        <v>42528</v>
      </c>
      <c r="B1788" t="str">
        <f>VST1MISL!A1785</f>
        <v>07.06.2016</v>
      </c>
      <c r="C1788" t="str">
        <f>VST1MISL!B1785</f>
        <v>VST1MISL</v>
      </c>
      <c r="D1788">
        <f>VST1MISL!C1785</f>
        <v>7207.96</v>
      </c>
      <c r="E1788" t="str">
        <f>VST1MSL!A1785</f>
        <v>07.06.2016</v>
      </c>
      <c r="F1788" t="str">
        <f>VST1MSL!B1785</f>
        <v>VST1MSL</v>
      </c>
      <c r="G1788">
        <f>VST1MSL!C1785</f>
        <v>19944.79</v>
      </c>
    </row>
    <row r="1789" spans="1:7">
      <c r="A1789" s="1">
        <f t="shared" si="27"/>
        <v>42529</v>
      </c>
      <c r="B1789" t="str">
        <f>VST1MISL!A1786</f>
        <v>08.06.2016</v>
      </c>
      <c r="C1789" t="str">
        <f>VST1MISL!B1786</f>
        <v>VST1MISL</v>
      </c>
      <c r="D1789">
        <f>VST1MISL!C1786</f>
        <v>7058.11</v>
      </c>
      <c r="E1789" t="str">
        <f>VST1MSL!A1786</f>
        <v>08.06.2016</v>
      </c>
      <c r="F1789" t="str">
        <f>VST1MSL!B1786</f>
        <v>VST1MSL</v>
      </c>
      <c r="G1789">
        <f>VST1MSL!C1786</f>
        <v>20489.3</v>
      </c>
    </row>
    <row r="1790" spans="1:7">
      <c r="A1790" s="1">
        <f t="shared" si="27"/>
        <v>42530</v>
      </c>
      <c r="B1790" t="str">
        <f>VST1MISL!A1787</f>
        <v>09.06.2016</v>
      </c>
      <c r="C1790" t="str">
        <f>VST1MISL!B1787</f>
        <v>VST1MISL</v>
      </c>
      <c r="D1790">
        <f>VST1MISL!C1787</f>
        <v>6748.46</v>
      </c>
      <c r="E1790" t="str">
        <f>VST1MSL!A1787</f>
        <v>09.06.2016</v>
      </c>
      <c r="F1790" t="str">
        <f>VST1MSL!B1787</f>
        <v>VST1MSL</v>
      </c>
      <c r="G1790">
        <f>VST1MSL!C1787</f>
        <v>21137.87</v>
      </c>
    </row>
    <row r="1791" spans="1:7">
      <c r="A1791" s="1">
        <f t="shared" si="27"/>
        <v>42531</v>
      </c>
      <c r="B1791" t="str">
        <f>VST1MISL!A1788</f>
        <v>10.06.2016</v>
      </c>
      <c r="C1791" t="str">
        <f>VST1MISL!B1788</f>
        <v>VST1MISL</v>
      </c>
      <c r="D1791">
        <f>VST1MISL!C1788</f>
        <v>6221.34</v>
      </c>
      <c r="E1791" t="str">
        <f>VST1MSL!A1788</f>
        <v>10.06.2016</v>
      </c>
      <c r="F1791" t="str">
        <f>VST1MSL!B1788</f>
        <v>VST1MSL</v>
      </c>
      <c r="G1791">
        <f>VST1MSL!C1788</f>
        <v>22674.6</v>
      </c>
    </row>
    <row r="1792" spans="1:7">
      <c r="A1792" s="1">
        <f t="shared" si="27"/>
        <v>42534</v>
      </c>
      <c r="B1792" t="str">
        <f>VST1MISL!A1789</f>
        <v>13.06.2016</v>
      </c>
      <c r="C1792" t="str">
        <f>VST1MISL!B1789</f>
        <v>VST1MISL</v>
      </c>
      <c r="D1792">
        <f>VST1MISL!C1789</f>
        <v>5943.39</v>
      </c>
      <c r="E1792" t="str">
        <f>VST1MSL!A1789</f>
        <v>13.06.2016</v>
      </c>
      <c r="F1792" t="str">
        <f>VST1MSL!B1789</f>
        <v>VST1MSL</v>
      </c>
      <c r="G1792">
        <f>VST1MSL!C1789</f>
        <v>23695.89</v>
      </c>
    </row>
    <row r="1793" spans="1:7">
      <c r="A1793" s="1">
        <f t="shared" si="27"/>
        <v>42535</v>
      </c>
      <c r="B1793" t="str">
        <f>VST1MISL!A1790</f>
        <v>14.06.2016</v>
      </c>
      <c r="C1793" t="str">
        <f>VST1MISL!B1790</f>
        <v>VST1MISL</v>
      </c>
      <c r="D1793">
        <f>VST1MISL!C1790</f>
        <v>5471.19</v>
      </c>
      <c r="E1793" t="str">
        <f>VST1MSL!A1790</f>
        <v>14.06.2016</v>
      </c>
      <c r="F1793" t="str">
        <f>VST1MSL!B1790</f>
        <v>VST1MSL</v>
      </c>
      <c r="G1793">
        <f>VST1MSL!C1790</f>
        <v>25192.05</v>
      </c>
    </row>
    <row r="1794" spans="1:7">
      <c r="A1794" s="1">
        <f t="shared" si="27"/>
        <v>42536</v>
      </c>
      <c r="B1794" t="str">
        <f>VST1MISL!A1791</f>
        <v>15.06.2016</v>
      </c>
      <c r="C1794" t="str">
        <f>VST1MISL!B1791</f>
        <v>VST1MISL</v>
      </c>
      <c r="D1794">
        <f>VST1MISL!C1791</f>
        <v>5519.38</v>
      </c>
      <c r="E1794" t="str">
        <f>VST1MSL!A1791</f>
        <v>15.06.2016</v>
      </c>
      <c r="F1794" t="str">
        <f>VST1MSL!B1791</f>
        <v>VST1MSL</v>
      </c>
      <c r="G1794">
        <f>VST1MSL!C1791</f>
        <v>25079.53</v>
      </c>
    </row>
    <row r="1795" spans="1:7">
      <c r="A1795" s="1">
        <f t="shared" si="27"/>
        <v>42537</v>
      </c>
      <c r="B1795" t="str">
        <f>VST1MISL!A1792</f>
        <v>16.06.2016</v>
      </c>
      <c r="C1795" t="str">
        <f>VST1MISL!B1792</f>
        <v>VST1MISL</v>
      </c>
      <c r="D1795">
        <f>VST1MISL!C1792</f>
        <v>5280.14</v>
      </c>
      <c r="E1795" t="str">
        <f>VST1MSL!A1792</f>
        <v>16.06.2016</v>
      </c>
      <c r="F1795" t="str">
        <f>VST1MSL!B1792</f>
        <v>VST1MSL</v>
      </c>
      <c r="G1795">
        <f>VST1MSL!C1792</f>
        <v>25765.54</v>
      </c>
    </row>
    <row r="1796" spans="1:7">
      <c r="A1796" s="1">
        <f t="shared" si="27"/>
        <v>42538</v>
      </c>
      <c r="B1796" t="str">
        <f>VST1MISL!A1793</f>
        <v>17.06.2016</v>
      </c>
      <c r="C1796" t="str">
        <f>VST1MISL!B1793</f>
        <v>VST1MISL</v>
      </c>
      <c r="D1796">
        <f>VST1MISL!C1793</f>
        <v>5635.96</v>
      </c>
      <c r="E1796" t="str">
        <f>VST1MSL!A1793</f>
        <v>17.06.2016</v>
      </c>
      <c r="F1796" t="str">
        <f>VST1MSL!B1793</f>
        <v>VST1MSL</v>
      </c>
      <c r="G1796">
        <f>VST1MSL!C1793</f>
        <v>24494.49</v>
      </c>
    </row>
    <row r="1797" spans="1:7">
      <c r="A1797" s="1">
        <f t="shared" si="27"/>
        <v>42541</v>
      </c>
      <c r="B1797" t="str">
        <f>VST1MISL!A1794</f>
        <v>20.06.2016</v>
      </c>
      <c r="C1797" t="str">
        <f>VST1MISL!B1794</f>
        <v>VST1MISL</v>
      </c>
      <c r="D1797">
        <f>VST1MISL!C1794</f>
        <v>6207.95</v>
      </c>
      <c r="E1797" t="str">
        <f>VST1MSL!A1794</f>
        <v>20.06.2016</v>
      </c>
      <c r="F1797" t="str">
        <f>VST1MSL!B1794</f>
        <v>VST1MSL</v>
      </c>
      <c r="G1797">
        <f>VST1MSL!C1794</f>
        <v>22387.919999999998</v>
      </c>
    </row>
    <row r="1798" spans="1:7">
      <c r="A1798" s="1">
        <f t="shared" ref="A1798:A1861" si="28">DATE(RIGHT(B1798,4),MID(B1798,4,2),LEFT(B1798,2))</f>
        <v>42542</v>
      </c>
      <c r="B1798" t="str">
        <f>VST1MISL!A1795</f>
        <v>21.06.2016</v>
      </c>
      <c r="C1798" t="str">
        <f>VST1MISL!B1795</f>
        <v>VST1MISL</v>
      </c>
      <c r="D1798">
        <f>VST1MISL!C1795</f>
        <v>6284.86</v>
      </c>
      <c r="E1798" t="str">
        <f>VST1MSL!A1795</f>
        <v>21.06.2016</v>
      </c>
      <c r="F1798" t="str">
        <f>VST1MSL!B1795</f>
        <v>VST1MSL</v>
      </c>
      <c r="G1798">
        <f>VST1MSL!C1795</f>
        <v>21847.03</v>
      </c>
    </row>
    <row r="1799" spans="1:7">
      <c r="A1799" s="1">
        <f t="shared" si="28"/>
        <v>42543</v>
      </c>
      <c r="B1799" t="str">
        <f>VST1MISL!A1796</f>
        <v>22.06.2016</v>
      </c>
      <c r="C1799" t="str">
        <f>VST1MISL!B1796</f>
        <v>VST1MISL</v>
      </c>
      <c r="D1799">
        <f>VST1MISL!C1796</f>
        <v>6388.01</v>
      </c>
      <c r="E1799" t="str">
        <f>VST1MSL!A1796</f>
        <v>22.06.2016</v>
      </c>
      <c r="F1799" t="str">
        <f>VST1MSL!B1796</f>
        <v>VST1MSL</v>
      </c>
      <c r="G1799">
        <f>VST1MSL!C1796</f>
        <v>21528.09</v>
      </c>
    </row>
    <row r="1800" spans="1:7">
      <c r="A1800" s="1">
        <f t="shared" si="28"/>
        <v>42544</v>
      </c>
      <c r="B1800" t="str">
        <f>VST1MISL!A1797</f>
        <v>23.06.2016</v>
      </c>
      <c r="C1800" t="str">
        <f>VST1MISL!B1797</f>
        <v>VST1MISL</v>
      </c>
      <c r="D1800">
        <f>VST1MISL!C1797</f>
        <v>6760.13</v>
      </c>
      <c r="E1800" t="str">
        <f>VST1MSL!A1797</f>
        <v>23.06.2016</v>
      </c>
      <c r="F1800" t="str">
        <f>VST1MSL!B1797</f>
        <v>VST1MSL</v>
      </c>
      <c r="G1800">
        <f>VST1MSL!C1797</f>
        <v>20531.39</v>
      </c>
    </row>
    <row r="1801" spans="1:7">
      <c r="A1801" s="1">
        <f t="shared" si="28"/>
        <v>42545</v>
      </c>
      <c r="B1801" t="str">
        <f>VST1MISL!A1798</f>
        <v>24.06.2016</v>
      </c>
      <c r="C1801" t="str">
        <f>VST1MISL!B1798</f>
        <v>VST1MISL</v>
      </c>
      <c r="D1801">
        <f>VST1MISL!C1798</f>
        <v>5177.6499999999996</v>
      </c>
      <c r="E1801" t="str">
        <f>VST1MSL!A1798</f>
        <v>24.06.2016</v>
      </c>
      <c r="F1801" t="str">
        <f>VST1MSL!B1798</f>
        <v>VST1MSL</v>
      </c>
      <c r="G1801">
        <f>VST1MSL!C1798</f>
        <v>24473.56</v>
      </c>
    </row>
    <row r="1802" spans="1:7">
      <c r="A1802" s="1">
        <f t="shared" si="28"/>
        <v>42548</v>
      </c>
      <c r="B1802" t="str">
        <f>VST1MISL!A1799</f>
        <v>27.06.2016</v>
      </c>
      <c r="C1802" t="str">
        <f>VST1MISL!B1799</f>
        <v>VST1MISL</v>
      </c>
      <c r="D1802">
        <f>VST1MISL!C1799</f>
        <v>4787.05</v>
      </c>
      <c r="E1802" t="str">
        <f>VST1MSL!A1799</f>
        <v>27.06.2016</v>
      </c>
      <c r="F1802" t="str">
        <f>VST1MSL!B1799</f>
        <v>VST1MSL</v>
      </c>
      <c r="G1802">
        <f>VST1MSL!C1799</f>
        <v>25701.49</v>
      </c>
    </row>
    <row r="1803" spans="1:7">
      <c r="A1803" s="1">
        <f t="shared" si="28"/>
        <v>42549</v>
      </c>
      <c r="B1803" t="str">
        <f>VST1MISL!A1800</f>
        <v>28.06.2016</v>
      </c>
      <c r="C1803" t="str">
        <f>VST1MISL!B1800</f>
        <v>VST1MISL</v>
      </c>
      <c r="D1803">
        <f>VST1MISL!C1800</f>
        <v>5238.33</v>
      </c>
      <c r="E1803" t="str">
        <f>VST1MSL!A1800</f>
        <v>28.06.2016</v>
      </c>
      <c r="F1803" t="str">
        <f>VST1MSL!B1800</f>
        <v>VST1MSL</v>
      </c>
      <c r="G1803">
        <f>VST1MSL!C1800</f>
        <v>23621.8</v>
      </c>
    </row>
    <row r="1804" spans="1:7">
      <c r="A1804" s="1">
        <f t="shared" si="28"/>
        <v>42550</v>
      </c>
      <c r="B1804" t="str">
        <f>VST1MISL!A1801</f>
        <v>29.06.2016</v>
      </c>
      <c r="C1804" t="str">
        <f>VST1MISL!B1801</f>
        <v>VST1MISL</v>
      </c>
      <c r="D1804">
        <f>VST1MISL!C1801</f>
        <v>5601.49</v>
      </c>
      <c r="E1804" t="str">
        <f>VST1MSL!A1801</f>
        <v>29.06.2016</v>
      </c>
      <c r="F1804" t="str">
        <f>VST1MSL!B1801</f>
        <v>VST1MSL</v>
      </c>
      <c r="G1804">
        <f>VST1MSL!C1801</f>
        <v>22201.09</v>
      </c>
    </row>
    <row r="1805" spans="1:7">
      <c r="A1805" s="1">
        <f t="shared" si="28"/>
        <v>42551</v>
      </c>
      <c r="B1805" t="str">
        <f>VST1MISL!A1802</f>
        <v>30.06.2016</v>
      </c>
      <c r="C1805" t="str">
        <f>VST1MISL!B1802</f>
        <v>VST1MISL</v>
      </c>
      <c r="D1805">
        <f>VST1MISL!C1802</f>
        <v>5735.82</v>
      </c>
      <c r="E1805" t="str">
        <f>VST1MSL!A1802</f>
        <v>30.06.2016</v>
      </c>
      <c r="F1805" t="str">
        <f>VST1MSL!B1802</f>
        <v>VST1MSL</v>
      </c>
      <c r="G1805">
        <f>VST1MSL!C1802</f>
        <v>21691.31</v>
      </c>
    </row>
    <row r="1806" spans="1:7">
      <c r="A1806" s="1">
        <f t="shared" si="28"/>
        <v>42552</v>
      </c>
      <c r="B1806" t="str">
        <f>VST1MISL!A1803</f>
        <v>01.07.2016</v>
      </c>
      <c r="C1806" t="str">
        <f>VST1MISL!B1803</f>
        <v>VST1MISL</v>
      </c>
      <c r="D1806">
        <f>VST1MISL!C1803</f>
        <v>5827.27</v>
      </c>
      <c r="E1806" t="str">
        <f>VST1MSL!A1803</f>
        <v>01.07.2016</v>
      </c>
      <c r="F1806" t="str">
        <f>VST1MSL!B1803</f>
        <v>VST1MSL</v>
      </c>
      <c r="G1806">
        <f>VST1MSL!C1803</f>
        <v>21429.95</v>
      </c>
    </row>
    <row r="1807" spans="1:7">
      <c r="A1807" s="1">
        <f t="shared" si="28"/>
        <v>42555</v>
      </c>
      <c r="B1807" t="str">
        <f>VST1MISL!A1804</f>
        <v>04.07.2016</v>
      </c>
      <c r="C1807" t="str">
        <f>VST1MISL!B1804</f>
        <v>VST1MISL</v>
      </c>
      <c r="D1807">
        <f>VST1MISL!C1804</f>
        <v>5851.69</v>
      </c>
      <c r="E1807" t="str">
        <f>VST1MSL!A1804</f>
        <v>04.07.2016</v>
      </c>
      <c r="F1807" t="str">
        <f>VST1MSL!B1804</f>
        <v>VST1MSL</v>
      </c>
      <c r="G1807">
        <f>VST1MSL!C1804</f>
        <v>21357.94</v>
      </c>
    </row>
    <row r="1808" spans="1:7">
      <c r="A1808" s="1">
        <f t="shared" si="28"/>
        <v>42556</v>
      </c>
      <c r="B1808" t="str">
        <f>VST1MISL!A1805</f>
        <v>05.07.2016</v>
      </c>
      <c r="C1808" t="str">
        <f>VST1MISL!B1805</f>
        <v>VST1MISL</v>
      </c>
      <c r="D1808">
        <f>VST1MISL!C1805</f>
        <v>5623.29</v>
      </c>
      <c r="E1808" t="str">
        <f>VST1MSL!A1805</f>
        <v>05.07.2016</v>
      </c>
      <c r="F1808" t="str">
        <f>VST1MSL!B1805</f>
        <v>VST1MSL</v>
      </c>
      <c r="G1808">
        <f>VST1MSL!C1805</f>
        <v>22079.09</v>
      </c>
    </row>
    <row r="1809" spans="1:7">
      <c r="A1809" s="1">
        <f t="shared" si="28"/>
        <v>42557</v>
      </c>
      <c r="B1809" t="str">
        <f>VST1MISL!A1806</f>
        <v>06.07.2016</v>
      </c>
      <c r="C1809" t="str">
        <f>VST1MISL!B1806</f>
        <v>VST1MISL</v>
      </c>
      <c r="D1809">
        <f>VST1MISL!C1806</f>
        <v>5427.94</v>
      </c>
      <c r="E1809" t="str">
        <f>VST1MSL!A1806</f>
        <v>06.07.2016</v>
      </c>
      <c r="F1809" t="str">
        <f>VST1MSL!B1806</f>
        <v>VST1MSL</v>
      </c>
      <c r="G1809">
        <f>VST1MSL!C1806</f>
        <v>22691.08</v>
      </c>
    </row>
    <row r="1810" spans="1:7">
      <c r="A1810" s="1">
        <f t="shared" si="28"/>
        <v>42558</v>
      </c>
      <c r="B1810" t="str">
        <f>VST1MISL!A1807</f>
        <v>07.07.2016</v>
      </c>
      <c r="C1810" t="str">
        <f>VST1MISL!B1807</f>
        <v>VST1MISL</v>
      </c>
      <c r="D1810">
        <f>VST1MISL!C1807</f>
        <v>5579.25</v>
      </c>
      <c r="E1810" t="str">
        <f>VST1MSL!A1807</f>
        <v>07.07.2016</v>
      </c>
      <c r="F1810" t="str">
        <f>VST1MSL!B1807</f>
        <v>VST1MSL</v>
      </c>
      <c r="G1810">
        <f>VST1MSL!C1807</f>
        <v>22058.87</v>
      </c>
    </row>
    <row r="1811" spans="1:7">
      <c r="A1811" s="1">
        <f t="shared" si="28"/>
        <v>42559</v>
      </c>
      <c r="B1811" t="str">
        <f>VST1MISL!A1808</f>
        <v>08.07.2016</v>
      </c>
      <c r="C1811" t="str">
        <f>VST1MISL!B1808</f>
        <v>VST1MISL</v>
      </c>
      <c r="D1811">
        <f>VST1MISL!C1808</f>
        <v>5733.84</v>
      </c>
      <c r="E1811" t="str">
        <f>VST1MSL!A1808</f>
        <v>08.07.2016</v>
      </c>
      <c r="F1811" t="str">
        <f>VST1MSL!B1808</f>
        <v>VST1MSL</v>
      </c>
      <c r="G1811">
        <f>VST1MSL!C1808</f>
        <v>21292.38</v>
      </c>
    </row>
    <row r="1812" spans="1:7">
      <c r="A1812" s="1">
        <f t="shared" si="28"/>
        <v>42562</v>
      </c>
      <c r="B1812" t="str">
        <f>VST1MISL!A1809</f>
        <v>11.07.2016</v>
      </c>
      <c r="C1812" t="str">
        <f>VST1MISL!B1809</f>
        <v>VST1MISL</v>
      </c>
      <c r="D1812">
        <f>VST1MISL!C1809</f>
        <v>6028.26</v>
      </c>
      <c r="E1812" t="str">
        <f>VST1MSL!A1809</f>
        <v>11.07.2016</v>
      </c>
      <c r="F1812" t="str">
        <f>VST1MSL!B1809</f>
        <v>VST1MSL</v>
      </c>
      <c r="G1812">
        <f>VST1MSL!C1809</f>
        <v>20237.830000000002</v>
      </c>
    </row>
    <row r="1813" spans="1:7">
      <c r="A1813" s="1">
        <f t="shared" si="28"/>
        <v>42563</v>
      </c>
      <c r="B1813" t="str">
        <f>VST1MISL!A1810</f>
        <v>12.07.2016</v>
      </c>
      <c r="C1813" t="str">
        <f>VST1MISL!B1810</f>
        <v>VST1MISL</v>
      </c>
      <c r="D1813">
        <f>VST1MISL!C1810</f>
        <v>6322.87</v>
      </c>
      <c r="E1813" t="str">
        <f>VST1MSL!A1810</f>
        <v>12.07.2016</v>
      </c>
      <c r="F1813" t="str">
        <f>VST1MSL!B1810</f>
        <v>VST1MSL</v>
      </c>
      <c r="G1813">
        <f>VST1MSL!C1810</f>
        <v>19330.419999999998</v>
      </c>
    </row>
    <row r="1814" spans="1:7">
      <c r="A1814" s="1">
        <f t="shared" si="28"/>
        <v>42564</v>
      </c>
      <c r="B1814" t="str">
        <f>VST1MISL!A1811</f>
        <v>13.07.2016</v>
      </c>
      <c r="C1814" t="str">
        <f>VST1MISL!B1811</f>
        <v>VST1MISL</v>
      </c>
      <c r="D1814">
        <f>VST1MISL!C1811</f>
        <v>6239.37</v>
      </c>
      <c r="E1814" t="str">
        <f>VST1MSL!A1811</f>
        <v>13.07.2016</v>
      </c>
      <c r="F1814" t="str">
        <f>VST1MSL!B1811</f>
        <v>VST1MSL</v>
      </c>
      <c r="G1814">
        <f>VST1MSL!C1811</f>
        <v>19698.79</v>
      </c>
    </row>
    <row r="1815" spans="1:7">
      <c r="A1815" s="1">
        <f t="shared" si="28"/>
        <v>42565</v>
      </c>
      <c r="B1815" t="str">
        <f>VST1MISL!A1812</f>
        <v>14.07.2016</v>
      </c>
      <c r="C1815" t="str">
        <f>VST1MISL!B1812</f>
        <v>VST1MISL</v>
      </c>
      <c r="D1815">
        <f>VST1MISL!C1812</f>
        <v>6407.85</v>
      </c>
      <c r="E1815" t="str">
        <f>VST1MSL!A1812</f>
        <v>14.07.2016</v>
      </c>
      <c r="F1815" t="str">
        <f>VST1MSL!B1812</f>
        <v>VST1MSL</v>
      </c>
      <c r="G1815">
        <f>VST1MSL!C1812</f>
        <v>19166.29</v>
      </c>
    </row>
    <row r="1816" spans="1:7">
      <c r="A1816" s="1">
        <f t="shared" si="28"/>
        <v>42566</v>
      </c>
      <c r="B1816" t="str">
        <f>VST1MISL!A1813</f>
        <v>15.07.2016</v>
      </c>
      <c r="C1816" t="str">
        <f>VST1MISL!B1813</f>
        <v>VST1MISL</v>
      </c>
      <c r="D1816">
        <f>VST1MISL!C1813</f>
        <v>6380.52</v>
      </c>
      <c r="E1816" t="str">
        <f>VST1MSL!A1813</f>
        <v>15.07.2016</v>
      </c>
      <c r="F1816" t="str">
        <f>VST1MSL!B1813</f>
        <v>VST1MSL</v>
      </c>
      <c r="G1816">
        <f>VST1MSL!C1813</f>
        <v>19127.490000000002</v>
      </c>
    </row>
    <row r="1817" spans="1:7">
      <c r="A1817" s="1">
        <f t="shared" si="28"/>
        <v>42569</v>
      </c>
      <c r="B1817" t="str">
        <f>VST1MISL!A1814</f>
        <v>18.07.2016</v>
      </c>
      <c r="C1817" t="str">
        <f>VST1MISL!B1814</f>
        <v>VST1MISL</v>
      </c>
      <c r="D1817">
        <f>VST1MISL!C1814</f>
        <v>6346.4</v>
      </c>
      <c r="E1817" t="str">
        <f>VST1MSL!A1814</f>
        <v>18.07.2016</v>
      </c>
      <c r="F1817" t="str">
        <f>VST1MSL!B1814</f>
        <v>VST1MSL</v>
      </c>
      <c r="G1817">
        <f>VST1MSL!C1814</f>
        <v>19209.57</v>
      </c>
    </row>
    <row r="1818" spans="1:7">
      <c r="A1818" s="1">
        <f t="shared" si="28"/>
        <v>42570</v>
      </c>
      <c r="B1818" t="str">
        <f>VST1MISL!A1815</f>
        <v>19.07.2016</v>
      </c>
      <c r="C1818" t="str">
        <f>VST1MISL!B1815</f>
        <v>VST1MISL</v>
      </c>
      <c r="D1818">
        <f>VST1MISL!C1815</f>
        <v>6288.55</v>
      </c>
      <c r="E1818" t="str">
        <f>VST1MSL!A1815</f>
        <v>19.07.2016</v>
      </c>
      <c r="F1818" t="str">
        <f>VST1MSL!B1815</f>
        <v>VST1MSL</v>
      </c>
      <c r="G1818">
        <f>VST1MSL!C1815</f>
        <v>19194.27</v>
      </c>
    </row>
    <row r="1819" spans="1:7">
      <c r="A1819" s="1">
        <f t="shared" si="28"/>
        <v>42571</v>
      </c>
      <c r="B1819" t="str">
        <f>VST1MISL!A1816</f>
        <v>20.07.2016</v>
      </c>
      <c r="C1819" t="str">
        <f>VST1MISL!B1816</f>
        <v>VST1MISL</v>
      </c>
      <c r="D1819">
        <f>VST1MISL!C1816</f>
        <v>6373.22</v>
      </c>
      <c r="E1819" t="str">
        <f>VST1MSL!A1816</f>
        <v>20.07.2016</v>
      </c>
      <c r="F1819" t="str">
        <f>VST1MSL!B1816</f>
        <v>VST1MSL</v>
      </c>
      <c r="G1819">
        <f>VST1MSL!C1816</f>
        <v>18923.650000000001</v>
      </c>
    </row>
    <row r="1820" spans="1:7">
      <c r="A1820" s="1">
        <f t="shared" si="28"/>
        <v>42572</v>
      </c>
      <c r="B1820" t="str">
        <f>VST1MISL!A1817</f>
        <v>21.07.2016</v>
      </c>
      <c r="C1820" t="str">
        <f>VST1MISL!B1817</f>
        <v>VST1MISL</v>
      </c>
      <c r="D1820">
        <f>VST1MISL!C1817</f>
        <v>6527.63</v>
      </c>
      <c r="E1820" t="str">
        <f>VST1MSL!A1817</f>
        <v>21.07.2016</v>
      </c>
      <c r="F1820" t="str">
        <f>VST1MSL!B1817</f>
        <v>VST1MSL</v>
      </c>
      <c r="G1820">
        <f>VST1MSL!C1817</f>
        <v>18421.14</v>
      </c>
    </row>
    <row r="1821" spans="1:7">
      <c r="A1821" s="1">
        <f t="shared" si="28"/>
        <v>42573</v>
      </c>
      <c r="B1821" t="str">
        <f>VST1MISL!A1818</f>
        <v>22.07.2016</v>
      </c>
      <c r="C1821" t="str">
        <f>VST1MISL!B1818</f>
        <v>VST1MISL</v>
      </c>
      <c r="D1821">
        <f>VST1MISL!C1818</f>
        <v>6529.75</v>
      </c>
      <c r="E1821" t="str">
        <f>VST1MSL!A1818</f>
        <v>22.07.2016</v>
      </c>
      <c r="F1821" t="str">
        <f>VST1MSL!B1818</f>
        <v>VST1MSL</v>
      </c>
      <c r="G1821">
        <f>VST1MSL!C1818</f>
        <v>18342.45</v>
      </c>
    </row>
    <row r="1822" spans="1:7">
      <c r="A1822" s="1">
        <f t="shared" si="28"/>
        <v>42576</v>
      </c>
      <c r="B1822" t="str">
        <f>VST1MISL!A1819</f>
        <v>25.07.2016</v>
      </c>
      <c r="C1822" t="str">
        <f>VST1MISL!B1819</f>
        <v>VST1MISL</v>
      </c>
      <c r="D1822">
        <f>VST1MISL!C1819</f>
        <v>6437.52</v>
      </c>
      <c r="E1822" t="str">
        <f>VST1MSL!A1819</f>
        <v>25.07.2016</v>
      </c>
      <c r="F1822" t="str">
        <f>VST1MSL!B1819</f>
        <v>VST1MSL</v>
      </c>
      <c r="G1822">
        <f>VST1MSL!C1819</f>
        <v>18585.419999999998</v>
      </c>
    </row>
    <row r="1823" spans="1:7">
      <c r="A1823" s="1">
        <f t="shared" si="28"/>
        <v>42577</v>
      </c>
      <c r="B1823" t="str">
        <f>VST1MISL!A1820</f>
        <v>26.07.2016</v>
      </c>
      <c r="C1823" t="str">
        <f>VST1MISL!B1820</f>
        <v>VST1MISL</v>
      </c>
      <c r="D1823">
        <f>VST1MISL!C1820</f>
        <v>6401.3</v>
      </c>
      <c r="E1823" t="str">
        <f>VST1MSL!A1820</f>
        <v>26.07.2016</v>
      </c>
      <c r="F1823" t="str">
        <f>VST1MSL!B1820</f>
        <v>VST1MSL</v>
      </c>
      <c r="G1823">
        <f>VST1MSL!C1820</f>
        <v>18721.37</v>
      </c>
    </row>
    <row r="1824" spans="1:7">
      <c r="A1824" s="1">
        <f t="shared" si="28"/>
        <v>42578</v>
      </c>
      <c r="B1824" t="str">
        <f>VST1MISL!A1821</f>
        <v>27.07.2016</v>
      </c>
      <c r="C1824" t="str">
        <f>VST1MISL!B1821</f>
        <v>VST1MISL</v>
      </c>
      <c r="D1824">
        <f>VST1MISL!C1821</f>
        <v>6383</v>
      </c>
      <c r="E1824" t="str">
        <f>VST1MSL!A1821</f>
        <v>27.07.2016</v>
      </c>
      <c r="F1824" t="str">
        <f>VST1MSL!B1821</f>
        <v>VST1MSL</v>
      </c>
      <c r="G1824">
        <f>VST1MSL!C1821</f>
        <v>18787.84</v>
      </c>
    </row>
    <row r="1825" spans="1:7">
      <c r="A1825" s="1">
        <f t="shared" si="28"/>
        <v>42579</v>
      </c>
      <c r="B1825" t="str">
        <f>VST1MISL!A1822</f>
        <v>28.07.2016</v>
      </c>
      <c r="C1825" t="str">
        <f>VST1MISL!B1822</f>
        <v>VST1MISL</v>
      </c>
      <c r="D1825">
        <f>VST1MISL!C1822</f>
        <v>6421.87</v>
      </c>
      <c r="E1825" t="str">
        <f>VST1MSL!A1822</f>
        <v>28.07.2016</v>
      </c>
      <c r="F1825" t="str">
        <f>VST1MSL!B1822</f>
        <v>VST1MSL</v>
      </c>
      <c r="G1825">
        <f>VST1MSL!C1822</f>
        <v>18990.740000000002</v>
      </c>
    </row>
    <row r="1826" spans="1:7">
      <c r="A1826" s="1">
        <f t="shared" si="28"/>
        <v>42580</v>
      </c>
      <c r="B1826" t="str">
        <f>VST1MISL!A1823</f>
        <v>29.07.2016</v>
      </c>
      <c r="C1826" t="str">
        <f>VST1MISL!B1823</f>
        <v>VST1MISL</v>
      </c>
      <c r="D1826">
        <f>VST1MISL!C1823</f>
        <v>6658.54</v>
      </c>
      <c r="E1826" t="str">
        <f>VST1MSL!A1823</f>
        <v>29.07.2016</v>
      </c>
      <c r="F1826" t="str">
        <f>VST1MSL!B1823</f>
        <v>VST1MSL</v>
      </c>
      <c r="G1826">
        <f>VST1MSL!C1823</f>
        <v>18626.27</v>
      </c>
    </row>
    <row r="1827" spans="1:7">
      <c r="A1827" s="1">
        <f t="shared" si="28"/>
        <v>42583</v>
      </c>
      <c r="B1827" t="str">
        <f>VST1MISL!A1824</f>
        <v>01.08.2016</v>
      </c>
      <c r="C1827" t="str">
        <f>VST1MISL!B1824</f>
        <v>VST1MISL</v>
      </c>
      <c r="D1827">
        <f>VST1MISL!C1824</f>
        <v>6726.14</v>
      </c>
      <c r="E1827" t="str">
        <f>VST1MSL!A1824</f>
        <v>01.08.2016</v>
      </c>
      <c r="F1827" t="str">
        <f>VST1MSL!B1824</f>
        <v>VST1MSL</v>
      </c>
      <c r="G1827">
        <f>VST1MSL!C1824</f>
        <v>18396.53</v>
      </c>
    </row>
    <row r="1828" spans="1:7">
      <c r="A1828" s="1">
        <f t="shared" si="28"/>
        <v>42584</v>
      </c>
      <c r="B1828" t="str">
        <f>VST1MISL!A1825</f>
        <v>02.08.2016</v>
      </c>
      <c r="C1828" t="str">
        <f>VST1MISL!B1825</f>
        <v>VST1MISL</v>
      </c>
      <c r="D1828">
        <f>VST1MISL!C1825</f>
        <v>6344.04</v>
      </c>
      <c r="E1828" t="str">
        <f>VST1MSL!A1825</f>
        <v>02.08.2016</v>
      </c>
      <c r="F1828" t="str">
        <f>VST1MSL!B1825</f>
        <v>VST1MSL</v>
      </c>
      <c r="G1828">
        <f>VST1MSL!C1825</f>
        <v>19605.79</v>
      </c>
    </row>
    <row r="1829" spans="1:7">
      <c r="A1829" s="1">
        <f t="shared" si="28"/>
        <v>42585</v>
      </c>
      <c r="B1829" t="str">
        <f>VST1MISL!A1826</f>
        <v>03.08.2016</v>
      </c>
      <c r="C1829" t="str">
        <f>VST1MISL!B1826</f>
        <v>VST1MISL</v>
      </c>
      <c r="D1829">
        <f>VST1MISL!C1826</f>
        <v>6379.39</v>
      </c>
      <c r="E1829" t="str">
        <f>VST1MSL!A1826</f>
        <v>03.08.2016</v>
      </c>
      <c r="F1829" t="str">
        <f>VST1MSL!B1826</f>
        <v>VST1MSL</v>
      </c>
      <c r="G1829">
        <f>VST1MSL!C1826</f>
        <v>19314.330000000002</v>
      </c>
    </row>
    <row r="1830" spans="1:7">
      <c r="A1830" s="1">
        <f t="shared" si="28"/>
        <v>42586</v>
      </c>
      <c r="B1830" t="str">
        <f>VST1MISL!A1827</f>
        <v>04.08.2016</v>
      </c>
      <c r="C1830" t="str">
        <f>VST1MISL!B1827</f>
        <v>VST1MISL</v>
      </c>
      <c r="D1830">
        <f>VST1MISL!C1827</f>
        <v>6594.14</v>
      </c>
      <c r="E1830" t="str">
        <f>VST1MSL!A1827</f>
        <v>04.08.2016</v>
      </c>
      <c r="F1830" t="str">
        <f>VST1MSL!B1827</f>
        <v>VST1MSL</v>
      </c>
      <c r="G1830">
        <f>VST1MSL!C1827</f>
        <v>18540.61</v>
      </c>
    </row>
    <row r="1831" spans="1:7">
      <c r="A1831" s="1">
        <f t="shared" si="28"/>
        <v>42587</v>
      </c>
      <c r="B1831" t="str">
        <f>VST1MISL!A1828</f>
        <v>05.08.2016</v>
      </c>
      <c r="C1831" t="str">
        <f>VST1MISL!B1828</f>
        <v>VST1MISL</v>
      </c>
      <c r="D1831">
        <f>VST1MISL!C1828</f>
        <v>6949.44</v>
      </c>
      <c r="E1831" t="str">
        <f>VST1MSL!A1828</f>
        <v>05.08.2016</v>
      </c>
      <c r="F1831" t="str">
        <f>VST1MSL!B1828</f>
        <v>VST1MSL</v>
      </c>
      <c r="G1831">
        <f>VST1MSL!C1828</f>
        <v>17310.57</v>
      </c>
    </row>
    <row r="1832" spans="1:7">
      <c r="A1832" s="1">
        <f t="shared" si="28"/>
        <v>42590</v>
      </c>
      <c r="B1832" t="str">
        <f>VST1MISL!A1829</f>
        <v>08.08.2016</v>
      </c>
      <c r="C1832" t="str">
        <f>VST1MISL!B1829</f>
        <v>VST1MISL</v>
      </c>
      <c r="D1832">
        <f>VST1MISL!C1829</f>
        <v>7128.15</v>
      </c>
      <c r="E1832" t="str">
        <f>VST1MSL!A1829</f>
        <v>08.08.2016</v>
      </c>
      <c r="F1832" t="str">
        <f>VST1MSL!B1829</f>
        <v>VST1MSL</v>
      </c>
      <c r="G1832">
        <f>VST1MSL!C1829</f>
        <v>16871.96</v>
      </c>
    </row>
    <row r="1833" spans="1:7">
      <c r="A1833" s="1">
        <f t="shared" si="28"/>
        <v>42591</v>
      </c>
      <c r="B1833" t="str">
        <f>VST1MISL!A1830</f>
        <v>09.08.2016</v>
      </c>
      <c r="C1833" t="str">
        <f>VST1MISL!B1830</f>
        <v>VST1MISL</v>
      </c>
      <c r="D1833">
        <f>VST1MISL!C1830</f>
        <v>7429.26</v>
      </c>
      <c r="E1833" t="str">
        <f>VST1MSL!A1830</f>
        <v>09.08.2016</v>
      </c>
      <c r="F1833" t="str">
        <f>VST1MSL!B1830</f>
        <v>VST1MSL</v>
      </c>
      <c r="G1833">
        <f>VST1MSL!C1830</f>
        <v>16268.88</v>
      </c>
    </row>
    <row r="1834" spans="1:7">
      <c r="A1834" s="1">
        <f t="shared" si="28"/>
        <v>42592</v>
      </c>
      <c r="B1834" t="str">
        <f>VST1MISL!A1831</f>
        <v>10.08.2016</v>
      </c>
      <c r="C1834" t="str">
        <f>VST1MISL!B1831</f>
        <v>VST1MISL</v>
      </c>
      <c r="D1834">
        <f>VST1MISL!C1831</f>
        <v>7155.42</v>
      </c>
      <c r="E1834" t="str">
        <f>VST1MSL!A1831</f>
        <v>10.08.2016</v>
      </c>
      <c r="F1834" t="str">
        <f>VST1MSL!B1831</f>
        <v>VST1MSL</v>
      </c>
      <c r="G1834">
        <f>VST1MSL!C1831</f>
        <v>17013.12</v>
      </c>
    </row>
    <row r="1835" spans="1:7">
      <c r="A1835" s="1">
        <f t="shared" si="28"/>
        <v>42593</v>
      </c>
      <c r="B1835" t="str">
        <f>VST1MISL!A1832</f>
        <v>11.08.2016</v>
      </c>
      <c r="C1835" t="str">
        <f>VST1MISL!B1832</f>
        <v>VST1MISL</v>
      </c>
      <c r="D1835">
        <f>VST1MISL!C1832</f>
        <v>7296.03</v>
      </c>
      <c r="E1835" t="str">
        <f>VST1MSL!A1832</f>
        <v>11.08.2016</v>
      </c>
      <c r="F1835" t="str">
        <f>VST1MSL!B1832</f>
        <v>VST1MSL</v>
      </c>
      <c r="G1835">
        <f>VST1MSL!C1832</f>
        <v>16721.759999999998</v>
      </c>
    </row>
    <row r="1836" spans="1:7">
      <c r="A1836" s="1">
        <f t="shared" si="28"/>
        <v>42594</v>
      </c>
      <c r="B1836" t="str">
        <f>VST1MISL!A1833</f>
        <v>12.08.2016</v>
      </c>
      <c r="C1836" t="str">
        <f>VST1MISL!B1833</f>
        <v>VST1MISL</v>
      </c>
      <c r="D1836">
        <f>VST1MISL!C1833</f>
        <v>7308.26</v>
      </c>
      <c r="E1836" t="str">
        <f>VST1MSL!A1833</f>
        <v>12.08.2016</v>
      </c>
      <c r="F1836" t="str">
        <f>VST1MSL!B1833</f>
        <v>VST1MSL</v>
      </c>
      <c r="G1836">
        <f>VST1MSL!C1833</f>
        <v>16691.46</v>
      </c>
    </row>
    <row r="1837" spans="1:7">
      <c r="A1837" s="1">
        <f t="shared" si="28"/>
        <v>42597</v>
      </c>
      <c r="B1837" t="str">
        <f>VST1MISL!A1834</f>
        <v>15.08.2016</v>
      </c>
      <c r="C1837" t="str">
        <f>VST1MISL!B1834</f>
        <v>VST1MISL</v>
      </c>
      <c r="D1837">
        <f>VST1MISL!C1834</f>
        <v>7336.91</v>
      </c>
      <c r="E1837" t="str">
        <f>VST1MSL!A1834</f>
        <v>15.08.2016</v>
      </c>
      <c r="F1837" t="str">
        <f>VST1MSL!B1834</f>
        <v>VST1MSL</v>
      </c>
      <c r="G1837">
        <f>VST1MSL!C1834</f>
        <v>16675.580000000002</v>
      </c>
    </row>
    <row r="1838" spans="1:7">
      <c r="A1838" s="1">
        <f t="shared" si="28"/>
        <v>42598</v>
      </c>
      <c r="B1838" t="str">
        <f>VST1MISL!A1835</f>
        <v>16.08.2016</v>
      </c>
      <c r="C1838" t="str">
        <f>VST1MISL!B1835</f>
        <v>VST1MISL</v>
      </c>
      <c r="D1838">
        <f>VST1MISL!C1835</f>
        <v>7132.3</v>
      </c>
      <c r="E1838" t="str">
        <f>VST1MSL!A1835</f>
        <v>16.08.2016</v>
      </c>
      <c r="F1838" t="str">
        <f>VST1MSL!B1835</f>
        <v>VST1MSL</v>
      </c>
      <c r="G1838">
        <f>VST1MSL!C1835</f>
        <v>17323.61</v>
      </c>
    </row>
    <row r="1839" spans="1:7">
      <c r="A1839" s="1">
        <f t="shared" si="28"/>
        <v>42599</v>
      </c>
      <c r="B1839" t="str">
        <f>VST1MISL!A1836</f>
        <v>17.08.2016</v>
      </c>
      <c r="C1839" t="str">
        <f>VST1MISL!B1836</f>
        <v>VST1MISL</v>
      </c>
      <c r="D1839">
        <f>VST1MISL!C1836</f>
        <v>6966.03</v>
      </c>
      <c r="E1839" t="str">
        <f>VST1MSL!A1836</f>
        <v>17.08.2016</v>
      </c>
      <c r="F1839" t="str">
        <f>VST1MSL!B1836</f>
        <v>VST1MSL</v>
      </c>
      <c r="G1839">
        <f>VST1MSL!C1836</f>
        <v>17769.61</v>
      </c>
    </row>
    <row r="1840" spans="1:7">
      <c r="A1840" s="1">
        <f t="shared" si="28"/>
        <v>42600</v>
      </c>
      <c r="B1840" t="str">
        <f>VST1MISL!A1837</f>
        <v>18.08.2016</v>
      </c>
      <c r="C1840" t="str">
        <f>VST1MISL!B1837</f>
        <v>VST1MISL</v>
      </c>
      <c r="D1840">
        <f>VST1MISL!C1837</f>
        <v>7151.22</v>
      </c>
      <c r="E1840" t="str">
        <f>VST1MSL!A1837</f>
        <v>18.08.2016</v>
      </c>
      <c r="F1840" t="str">
        <f>VST1MSL!B1837</f>
        <v>VST1MSL</v>
      </c>
      <c r="G1840">
        <f>VST1MSL!C1837</f>
        <v>17460.25</v>
      </c>
    </row>
    <row r="1841" spans="1:7">
      <c r="A1841" s="1">
        <f t="shared" si="28"/>
        <v>42601</v>
      </c>
      <c r="B1841" t="str">
        <f>VST1MISL!A1838</f>
        <v>19.08.2016</v>
      </c>
      <c r="C1841" t="str">
        <f>VST1MISL!B1838</f>
        <v>VST1MISL</v>
      </c>
      <c r="D1841">
        <f>VST1MISL!C1838</f>
        <v>7040.52</v>
      </c>
      <c r="E1841" t="str">
        <f>VST1MSL!A1838</f>
        <v>19.08.2016</v>
      </c>
      <c r="F1841" t="str">
        <f>VST1MSL!B1838</f>
        <v>VST1MSL</v>
      </c>
      <c r="G1841">
        <f>VST1MSL!C1838</f>
        <v>17714.68</v>
      </c>
    </row>
    <row r="1842" spans="1:7">
      <c r="A1842" s="1">
        <f t="shared" si="28"/>
        <v>42604</v>
      </c>
      <c r="B1842" t="str">
        <f>VST1MISL!A1839</f>
        <v>22.08.2016</v>
      </c>
      <c r="C1842" t="str">
        <f>VST1MISL!B1839</f>
        <v>VST1MISL</v>
      </c>
      <c r="D1842">
        <f>VST1MISL!C1839</f>
        <v>7021.26</v>
      </c>
      <c r="E1842" t="str">
        <f>VST1MSL!A1839</f>
        <v>22.08.2016</v>
      </c>
      <c r="F1842" t="str">
        <f>VST1MSL!B1839</f>
        <v>VST1MSL</v>
      </c>
      <c r="G1842">
        <f>VST1MSL!C1839</f>
        <v>17775.57</v>
      </c>
    </row>
    <row r="1843" spans="1:7">
      <c r="A1843" s="1">
        <f t="shared" si="28"/>
        <v>42605</v>
      </c>
      <c r="B1843" t="str">
        <f>VST1MISL!A1840</f>
        <v>23.08.2016</v>
      </c>
      <c r="C1843" t="str">
        <f>VST1MISL!B1840</f>
        <v>VST1MISL</v>
      </c>
      <c r="D1843">
        <f>VST1MISL!C1840</f>
        <v>7211.02</v>
      </c>
      <c r="E1843" t="str">
        <f>VST1MSL!A1840</f>
        <v>23.08.2016</v>
      </c>
      <c r="F1843" t="str">
        <f>VST1MSL!B1840</f>
        <v>VST1MSL</v>
      </c>
      <c r="G1843">
        <f>VST1MSL!C1840</f>
        <v>17267.45</v>
      </c>
    </row>
    <row r="1844" spans="1:7">
      <c r="A1844" s="1">
        <f t="shared" si="28"/>
        <v>42606</v>
      </c>
      <c r="B1844" t="str">
        <f>VST1MISL!A1841</f>
        <v>24.08.2016</v>
      </c>
      <c r="C1844" t="str">
        <f>VST1MISL!B1841</f>
        <v>VST1MISL</v>
      </c>
      <c r="D1844">
        <f>VST1MISL!C1841</f>
        <v>7195.95</v>
      </c>
      <c r="E1844" t="str">
        <f>VST1MSL!A1841</f>
        <v>24.08.2016</v>
      </c>
      <c r="F1844" t="str">
        <f>VST1MSL!B1841</f>
        <v>VST1MSL</v>
      </c>
      <c r="G1844">
        <f>VST1MSL!C1841</f>
        <v>17079.36</v>
      </c>
    </row>
    <row r="1845" spans="1:7">
      <c r="A1845" s="1">
        <f t="shared" si="28"/>
        <v>42607</v>
      </c>
      <c r="B1845" t="str">
        <f>VST1MISL!A1842</f>
        <v>25.08.2016</v>
      </c>
      <c r="C1845" t="str">
        <f>VST1MISL!B1842</f>
        <v>VST1MISL</v>
      </c>
      <c r="D1845">
        <f>VST1MISL!C1842</f>
        <v>7124.18</v>
      </c>
      <c r="E1845" t="str">
        <f>VST1MSL!A1842</f>
        <v>25.08.2016</v>
      </c>
      <c r="F1845" t="str">
        <f>VST1MSL!B1842</f>
        <v>VST1MSL</v>
      </c>
      <c r="G1845">
        <f>VST1MSL!C1842</f>
        <v>17346.62</v>
      </c>
    </row>
    <row r="1846" spans="1:7">
      <c r="A1846" s="1">
        <f t="shared" si="28"/>
        <v>42608</v>
      </c>
      <c r="B1846" t="str">
        <f>VST1MISL!A1843</f>
        <v>26.08.2016</v>
      </c>
      <c r="C1846" t="str">
        <f>VST1MISL!B1843</f>
        <v>VST1MISL</v>
      </c>
      <c r="D1846">
        <f>VST1MISL!C1843</f>
        <v>7347.82</v>
      </c>
      <c r="E1846" t="str">
        <f>VST1MSL!A1843</f>
        <v>26.08.2016</v>
      </c>
      <c r="F1846" t="str">
        <f>VST1MSL!B1843</f>
        <v>VST1MSL</v>
      </c>
      <c r="G1846">
        <f>VST1MSL!C1843</f>
        <v>16794.78</v>
      </c>
    </row>
    <row r="1847" spans="1:7">
      <c r="A1847" s="1">
        <f t="shared" si="28"/>
        <v>42611</v>
      </c>
      <c r="B1847" t="str">
        <f>VST1MISL!A1844</f>
        <v>29.08.2016</v>
      </c>
      <c r="C1847" t="str">
        <f>VST1MISL!B1844</f>
        <v>VST1MISL</v>
      </c>
      <c r="D1847">
        <f>VST1MISL!C1844</f>
        <v>7196.12</v>
      </c>
      <c r="E1847" t="str">
        <f>VST1MSL!A1844</f>
        <v>29.08.2016</v>
      </c>
      <c r="F1847" t="str">
        <f>VST1MSL!B1844</f>
        <v>VST1MSL</v>
      </c>
      <c r="G1847">
        <f>VST1MSL!C1844</f>
        <v>16800.400000000001</v>
      </c>
    </row>
    <row r="1848" spans="1:7">
      <c r="A1848" s="1">
        <f t="shared" si="28"/>
        <v>42612</v>
      </c>
      <c r="B1848" t="str">
        <f>VST1MISL!A1845</f>
        <v>30.08.2016</v>
      </c>
      <c r="C1848" t="str">
        <f>VST1MISL!B1845</f>
        <v>VST1MISL</v>
      </c>
      <c r="D1848">
        <f>VST1MISL!C1845</f>
        <v>7363.68</v>
      </c>
      <c r="E1848" t="str">
        <f>VST1MSL!A1845</f>
        <v>30.08.2016</v>
      </c>
      <c r="F1848" t="str">
        <f>VST1MSL!B1845</f>
        <v>VST1MSL</v>
      </c>
      <c r="G1848">
        <f>VST1MSL!C1845</f>
        <v>16359.77</v>
      </c>
    </row>
    <row r="1849" spans="1:7">
      <c r="A1849" s="1">
        <f t="shared" si="28"/>
        <v>42613</v>
      </c>
      <c r="B1849" t="str">
        <f>VST1MISL!A1846</f>
        <v>31.08.2016</v>
      </c>
      <c r="C1849" t="str">
        <f>VST1MISL!B1846</f>
        <v>VST1MISL</v>
      </c>
      <c r="D1849">
        <f>VST1MISL!C1846</f>
        <v>7273.96</v>
      </c>
      <c r="E1849" t="str">
        <f>VST1MSL!A1846</f>
        <v>31.08.2016</v>
      </c>
      <c r="F1849" t="str">
        <f>VST1MSL!B1846</f>
        <v>VST1MSL</v>
      </c>
      <c r="G1849">
        <f>VST1MSL!C1846</f>
        <v>16514.990000000002</v>
      </c>
    </row>
    <row r="1850" spans="1:7">
      <c r="A1850" s="1">
        <f t="shared" si="28"/>
        <v>42614</v>
      </c>
      <c r="B1850" t="str">
        <f>VST1MISL!A1847</f>
        <v>01.09.2016</v>
      </c>
      <c r="C1850" t="str">
        <f>VST1MISL!B1847</f>
        <v>VST1MISL</v>
      </c>
      <c r="D1850">
        <f>VST1MISL!C1847</f>
        <v>7264.64</v>
      </c>
      <c r="E1850" t="str">
        <f>VST1MSL!A1847</f>
        <v>01.09.2016</v>
      </c>
      <c r="F1850" t="str">
        <f>VST1MSL!B1847</f>
        <v>VST1MSL</v>
      </c>
      <c r="G1850">
        <f>VST1MSL!C1847</f>
        <v>16697.79</v>
      </c>
    </row>
    <row r="1851" spans="1:7">
      <c r="A1851" s="1">
        <f t="shared" si="28"/>
        <v>42615</v>
      </c>
      <c r="B1851" t="str">
        <f>VST1MISL!A1848</f>
        <v>02.09.2016</v>
      </c>
      <c r="C1851" t="str">
        <f>VST1MISL!B1848</f>
        <v>VST1MISL</v>
      </c>
      <c r="D1851">
        <f>VST1MISL!C1848</f>
        <v>7518.03</v>
      </c>
      <c r="E1851" t="str">
        <f>VST1MSL!A1848</f>
        <v>02.09.2016</v>
      </c>
      <c r="F1851" t="str">
        <f>VST1MSL!B1848</f>
        <v>VST1MSL</v>
      </c>
      <c r="G1851">
        <f>VST1MSL!C1848</f>
        <v>16021.38</v>
      </c>
    </row>
    <row r="1852" spans="1:7">
      <c r="A1852" s="1">
        <f t="shared" si="28"/>
        <v>42618</v>
      </c>
      <c r="B1852" t="str">
        <f>VST1MISL!A1849</f>
        <v>05.09.2016</v>
      </c>
      <c r="C1852" t="str">
        <f>VST1MISL!B1849</f>
        <v>VST1MISL</v>
      </c>
      <c r="D1852">
        <f>VST1MISL!C1849</f>
        <v>7659.01</v>
      </c>
      <c r="E1852" t="str">
        <f>VST1MSL!A1849</f>
        <v>05.09.2016</v>
      </c>
      <c r="F1852" t="str">
        <f>VST1MSL!B1849</f>
        <v>VST1MSL</v>
      </c>
      <c r="G1852">
        <f>VST1MSL!C1849</f>
        <v>15669.17</v>
      </c>
    </row>
    <row r="1853" spans="1:7">
      <c r="A1853" s="1">
        <f t="shared" si="28"/>
        <v>42619</v>
      </c>
      <c r="B1853" t="str">
        <f>VST1MISL!A1850</f>
        <v>06.09.2016</v>
      </c>
      <c r="C1853" t="str">
        <f>VST1MISL!B1850</f>
        <v>VST1MISL</v>
      </c>
      <c r="D1853">
        <f>VST1MISL!C1850</f>
        <v>7683.3</v>
      </c>
      <c r="E1853" t="str">
        <f>VST1MSL!A1850</f>
        <v>06.09.2016</v>
      </c>
      <c r="F1853" t="str">
        <f>VST1MSL!B1850</f>
        <v>VST1MSL</v>
      </c>
      <c r="G1853">
        <f>VST1MSL!C1850</f>
        <v>15879.52</v>
      </c>
    </row>
    <row r="1854" spans="1:7">
      <c r="A1854" s="1">
        <f t="shared" si="28"/>
        <v>42620</v>
      </c>
      <c r="B1854" t="str">
        <f>VST1MISL!A1851</f>
        <v>07.09.2016</v>
      </c>
      <c r="C1854" t="str">
        <f>VST1MISL!B1851</f>
        <v>VST1MISL</v>
      </c>
      <c r="D1854">
        <f>VST1MISL!C1851</f>
        <v>7885.32</v>
      </c>
      <c r="E1854" t="str">
        <f>VST1MSL!A1851</f>
        <v>07.09.2016</v>
      </c>
      <c r="F1854" t="str">
        <f>VST1MSL!B1851</f>
        <v>VST1MSL</v>
      </c>
      <c r="G1854">
        <f>VST1MSL!C1851</f>
        <v>15468.76</v>
      </c>
    </row>
    <row r="1855" spans="1:7">
      <c r="A1855" s="1">
        <f t="shared" si="28"/>
        <v>42621</v>
      </c>
      <c r="B1855" t="str">
        <f>VST1MISL!A1852</f>
        <v>08.09.2016</v>
      </c>
      <c r="C1855" t="str">
        <f>VST1MISL!B1852</f>
        <v>VST1MISL</v>
      </c>
      <c r="D1855">
        <f>VST1MISL!C1852</f>
        <v>8024.46</v>
      </c>
      <c r="E1855" t="str">
        <f>VST1MSL!A1852</f>
        <v>08.09.2016</v>
      </c>
      <c r="F1855" t="str">
        <f>VST1MSL!B1852</f>
        <v>VST1MSL</v>
      </c>
      <c r="G1855">
        <f>VST1MSL!C1852</f>
        <v>15280.85</v>
      </c>
    </row>
    <row r="1856" spans="1:7">
      <c r="A1856" s="1">
        <f t="shared" si="28"/>
        <v>42622</v>
      </c>
      <c r="B1856" t="str">
        <f>VST1MISL!A1853</f>
        <v>09.09.2016</v>
      </c>
      <c r="C1856" t="str">
        <f>VST1MISL!B1853</f>
        <v>VST1MISL</v>
      </c>
      <c r="D1856">
        <f>VST1MISL!C1853</f>
        <v>7698.11</v>
      </c>
      <c r="E1856" t="str">
        <f>VST1MSL!A1853</f>
        <v>09.09.2016</v>
      </c>
      <c r="F1856" t="str">
        <f>VST1MSL!B1853</f>
        <v>VST1MSL</v>
      </c>
      <c r="G1856">
        <f>VST1MSL!C1853</f>
        <v>15728.85</v>
      </c>
    </row>
    <row r="1857" spans="1:7">
      <c r="A1857" s="1">
        <f t="shared" si="28"/>
        <v>42625</v>
      </c>
      <c r="B1857" t="str">
        <f>VST1MISL!A1854</f>
        <v>12.09.2016</v>
      </c>
      <c r="C1857" t="str">
        <f>VST1MISL!B1854</f>
        <v>VST1MISL</v>
      </c>
      <c r="D1857">
        <f>VST1MISL!C1854</f>
        <v>7310.31</v>
      </c>
      <c r="E1857" t="str">
        <f>VST1MSL!A1854</f>
        <v>12.09.2016</v>
      </c>
      <c r="F1857" t="str">
        <f>VST1MSL!B1854</f>
        <v>VST1MSL</v>
      </c>
      <c r="G1857">
        <f>VST1MSL!C1854</f>
        <v>16541.87</v>
      </c>
    </row>
    <row r="1858" spans="1:7">
      <c r="A1858" s="1">
        <f t="shared" si="28"/>
        <v>42626</v>
      </c>
      <c r="B1858" t="str">
        <f>VST1MISL!A1855</f>
        <v>13.09.2016</v>
      </c>
      <c r="C1858" t="str">
        <f>VST1MISL!B1855</f>
        <v>VST1MISL</v>
      </c>
      <c r="D1858">
        <f>VST1MISL!C1855</f>
        <v>7129.11</v>
      </c>
      <c r="E1858" t="str">
        <f>VST1MSL!A1855</f>
        <v>13.09.2016</v>
      </c>
      <c r="F1858" t="str">
        <f>VST1MSL!B1855</f>
        <v>VST1MSL</v>
      </c>
      <c r="G1858">
        <f>VST1MSL!C1855</f>
        <v>17013.650000000001</v>
      </c>
    </row>
    <row r="1859" spans="1:7">
      <c r="A1859" s="1">
        <f t="shared" si="28"/>
        <v>42627</v>
      </c>
      <c r="B1859" t="str">
        <f>VST1MISL!A1856</f>
        <v>14.09.2016</v>
      </c>
      <c r="C1859" t="str">
        <f>VST1MISL!B1856</f>
        <v>VST1MISL</v>
      </c>
      <c r="D1859">
        <f>VST1MISL!C1856</f>
        <v>7215.66</v>
      </c>
      <c r="E1859" t="str">
        <f>VST1MSL!A1856</f>
        <v>14.09.2016</v>
      </c>
      <c r="F1859" t="str">
        <f>VST1MSL!B1856</f>
        <v>VST1MSL</v>
      </c>
      <c r="G1859">
        <f>VST1MSL!C1856</f>
        <v>16822.21</v>
      </c>
    </row>
    <row r="1860" spans="1:7">
      <c r="A1860" s="1">
        <f t="shared" si="28"/>
        <v>42628</v>
      </c>
      <c r="B1860" t="str">
        <f>VST1MISL!A1857</f>
        <v>15.09.2016</v>
      </c>
      <c r="C1860" t="str">
        <f>VST1MISL!B1857</f>
        <v>VST1MISL</v>
      </c>
      <c r="D1860">
        <f>VST1MISL!C1857</f>
        <v>7425.17</v>
      </c>
      <c r="E1860" t="str">
        <f>VST1MSL!A1857</f>
        <v>15.09.2016</v>
      </c>
      <c r="F1860" t="str">
        <f>VST1MSL!B1857</f>
        <v>VST1MSL</v>
      </c>
      <c r="G1860">
        <f>VST1MSL!C1857</f>
        <v>16316</v>
      </c>
    </row>
    <row r="1861" spans="1:7">
      <c r="A1861" s="1">
        <f t="shared" si="28"/>
        <v>42629</v>
      </c>
      <c r="B1861" t="str">
        <f>VST1MISL!A1858</f>
        <v>16.09.2016</v>
      </c>
      <c r="C1861" t="str">
        <f>VST1MISL!B1858</f>
        <v>VST1MISL</v>
      </c>
      <c r="D1861">
        <f>VST1MISL!C1858</f>
        <v>7121.01</v>
      </c>
      <c r="E1861" t="str">
        <f>VST1MSL!A1858</f>
        <v>16.09.2016</v>
      </c>
      <c r="F1861" t="str">
        <f>VST1MSL!B1858</f>
        <v>VST1MSL</v>
      </c>
      <c r="G1861">
        <f>VST1MSL!C1858</f>
        <v>16746.71</v>
      </c>
    </row>
    <row r="1862" spans="1:7">
      <c r="A1862" s="1">
        <f t="shared" ref="A1862:A1925" si="29">DATE(RIGHT(B1862,4),MID(B1862,4,2),LEFT(B1862,2))</f>
        <v>42632</v>
      </c>
      <c r="B1862" t="str">
        <f>VST1MISL!A1859</f>
        <v>19.09.2016</v>
      </c>
      <c r="C1862" t="str">
        <f>VST1MISL!B1859</f>
        <v>VST1MISL</v>
      </c>
      <c r="D1862">
        <f>VST1MISL!C1859</f>
        <v>7510.43</v>
      </c>
      <c r="E1862" t="str">
        <f>VST1MSL!A1859</f>
        <v>19.09.2016</v>
      </c>
      <c r="F1862" t="str">
        <f>VST1MSL!B1859</f>
        <v>VST1MSL</v>
      </c>
      <c r="G1862">
        <f>VST1MSL!C1859</f>
        <v>15886.46</v>
      </c>
    </row>
    <row r="1863" spans="1:7">
      <c r="A1863" s="1">
        <f t="shared" si="29"/>
        <v>42633</v>
      </c>
      <c r="B1863" t="str">
        <f>VST1MISL!A1860</f>
        <v>20.09.2016</v>
      </c>
      <c r="C1863" t="str">
        <f>VST1MISL!B1860</f>
        <v>VST1MISL</v>
      </c>
      <c r="D1863">
        <f>VST1MISL!C1860</f>
        <v>7502.06</v>
      </c>
      <c r="E1863" t="str">
        <f>VST1MSL!A1860</f>
        <v>20.09.2016</v>
      </c>
      <c r="F1863" t="str">
        <f>VST1MSL!B1860</f>
        <v>VST1MSL</v>
      </c>
      <c r="G1863">
        <f>VST1MSL!C1860</f>
        <v>15864.6</v>
      </c>
    </row>
    <row r="1864" spans="1:7">
      <c r="A1864" s="1">
        <f t="shared" si="29"/>
        <v>42634</v>
      </c>
      <c r="B1864" t="str">
        <f>VST1MISL!A1861</f>
        <v>21.09.2016</v>
      </c>
      <c r="C1864" t="str">
        <f>VST1MISL!B1861</f>
        <v>VST1MISL</v>
      </c>
      <c r="D1864">
        <f>VST1MISL!C1861</f>
        <v>7734.01</v>
      </c>
      <c r="E1864" t="str">
        <f>VST1MSL!A1861</f>
        <v>21.09.2016</v>
      </c>
      <c r="F1864" t="str">
        <f>VST1MSL!B1861</f>
        <v>VST1MSL</v>
      </c>
      <c r="G1864">
        <f>VST1MSL!C1861</f>
        <v>15281.61</v>
      </c>
    </row>
    <row r="1865" spans="1:7">
      <c r="A1865" s="1">
        <f t="shared" si="29"/>
        <v>42635</v>
      </c>
      <c r="B1865" t="str">
        <f>VST1MISL!A1862</f>
        <v>22.09.2016</v>
      </c>
      <c r="C1865" t="str">
        <f>VST1MISL!B1862</f>
        <v>VST1MISL</v>
      </c>
      <c r="D1865">
        <f>VST1MISL!C1862</f>
        <v>8318.7999999999993</v>
      </c>
      <c r="E1865" t="str">
        <f>VST1MSL!A1862</f>
        <v>22.09.2016</v>
      </c>
      <c r="F1865" t="str">
        <f>VST1MSL!B1862</f>
        <v>VST1MSL</v>
      </c>
      <c r="G1865">
        <f>VST1MSL!C1862</f>
        <v>14396.89</v>
      </c>
    </row>
    <row r="1866" spans="1:7">
      <c r="A1866" s="1">
        <f t="shared" si="29"/>
        <v>42636</v>
      </c>
      <c r="B1866" t="str">
        <f>VST1MISL!A1863</f>
        <v>23.09.2016</v>
      </c>
      <c r="C1866" t="str">
        <f>VST1MISL!B1863</f>
        <v>VST1MISL</v>
      </c>
      <c r="D1866">
        <f>VST1MISL!C1863</f>
        <v>8332.65</v>
      </c>
      <c r="E1866" t="str">
        <f>VST1MSL!A1863</f>
        <v>23.09.2016</v>
      </c>
      <c r="F1866" t="str">
        <f>VST1MSL!B1863</f>
        <v>VST1MSL</v>
      </c>
      <c r="G1866">
        <f>VST1MSL!C1863</f>
        <v>14314.31</v>
      </c>
    </row>
    <row r="1867" spans="1:7">
      <c r="A1867" s="1">
        <f t="shared" si="29"/>
        <v>42639</v>
      </c>
      <c r="B1867" t="str">
        <f>VST1MISL!A1864</f>
        <v>26.09.2016</v>
      </c>
      <c r="C1867" t="str">
        <f>VST1MISL!B1864</f>
        <v>VST1MISL</v>
      </c>
      <c r="D1867">
        <f>VST1MISL!C1864</f>
        <v>7818.74</v>
      </c>
      <c r="E1867" t="str">
        <f>VST1MSL!A1864</f>
        <v>26.09.2016</v>
      </c>
      <c r="F1867" t="str">
        <f>VST1MSL!B1864</f>
        <v>VST1MSL</v>
      </c>
      <c r="G1867">
        <f>VST1MSL!C1864</f>
        <v>15314.81</v>
      </c>
    </row>
    <row r="1868" spans="1:7">
      <c r="A1868" s="1">
        <f t="shared" si="29"/>
        <v>42640</v>
      </c>
      <c r="B1868" t="str">
        <f>VST1MISL!A1865</f>
        <v>27.09.2016</v>
      </c>
      <c r="C1868" t="str">
        <f>VST1MISL!B1865</f>
        <v>VST1MISL</v>
      </c>
      <c r="D1868">
        <f>VST1MISL!C1865</f>
        <v>7696.39</v>
      </c>
      <c r="E1868" t="str">
        <f>VST1MSL!A1865</f>
        <v>27.09.2016</v>
      </c>
      <c r="F1868" t="str">
        <f>VST1MSL!B1865</f>
        <v>VST1MSL</v>
      </c>
      <c r="G1868">
        <f>VST1MSL!C1865</f>
        <v>15359.2</v>
      </c>
    </row>
    <row r="1869" spans="1:7">
      <c r="A1869" s="1">
        <f t="shared" si="29"/>
        <v>42641</v>
      </c>
      <c r="B1869" t="str">
        <f>VST1MISL!A1866</f>
        <v>28.09.2016</v>
      </c>
      <c r="C1869" t="str">
        <f>VST1MISL!B1866</f>
        <v>VST1MISL</v>
      </c>
      <c r="D1869">
        <f>VST1MISL!C1866</f>
        <v>7923.05</v>
      </c>
      <c r="E1869" t="str">
        <f>VST1MSL!A1866</f>
        <v>28.09.2016</v>
      </c>
      <c r="F1869" t="str">
        <f>VST1MSL!B1866</f>
        <v>VST1MSL</v>
      </c>
      <c r="G1869">
        <f>VST1MSL!C1866</f>
        <v>14887.38</v>
      </c>
    </row>
    <row r="1870" spans="1:7">
      <c r="A1870" s="1">
        <f t="shared" si="29"/>
        <v>42642</v>
      </c>
      <c r="B1870" t="str">
        <f>VST1MISL!A1867</f>
        <v>29.09.2016</v>
      </c>
      <c r="C1870" t="str">
        <f>VST1MISL!B1867</f>
        <v>VST1MISL</v>
      </c>
      <c r="D1870">
        <f>VST1MISL!C1867</f>
        <v>7931.55</v>
      </c>
      <c r="E1870" t="str">
        <f>VST1MSL!A1867</f>
        <v>29.09.2016</v>
      </c>
      <c r="F1870" t="str">
        <f>VST1MSL!B1867</f>
        <v>VST1MSL</v>
      </c>
      <c r="G1870">
        <f>VST1MSL!C1867</f>
        <v>14970.4</v>
      </c>
    </row>
    <row r="1871" spans="1:7">
      <c r="A1871" s="1">
        <f t="shared" si="29"/>
        <v>42643</v>
      </c>
      <c r="B1871" t="str">
        <f>VST1MISL!A1868</f>
        <v>30.09.2016</v>
      </c>
      <c r="C1871" t="str">
        <f>VST1MISL!B1868</f>
        <v>VST1MISL</v>
      </c>
      <c r="D1871">
        <f>VST1MISL!C1868</f>
        <v>7968.47</v>
      </c>
      <c r="E1871" t="str">
        <f>VST1MSL!A1868</f>
        <v>30.09.2016</v>
      </c>
      <c r="F1871" t="str">
        <f>VST1MSL!B1868</f>
        <v>VST1MSL</v>
      </c>
      <c r="G1871">
        <f>VST1MSL!C1868</f>
        <v>14918.41</v>
      </c>
    </row>
    <row r="1872" spans="1:7">
      <c r="A1872" s="1">
        <f t="shared" si="29"/>
        <v>42646</v>
      </c>
      <c r="B1872" t="str">
        <f>VST1MISL!A1869</f>
        <v>03.10.2016</v>
      </c>
      <c r="C1872" t="str">
        <f>VST1MISL!B1869</f>
        <v>VST1MISL</v>
      </c>
      <c r="D1872">
        <f>VST1MISL!C1869</f>
        <v>7999.36</v>
      </c>
      <c r="E1872" t="str">
        <f>VST1MSL!A1869</f>
        <v>03.10.2016</v>
      </c>
      <c r="F1872" t="str">
        <f>VST1MSL!B1869</f>
        <v>VST1MSL</v>
      </c>
      <c r="G1872">
        <f>VST1MSL!C1869</f>
        <v>14804.17</v>
      </c>
    </row>
    <row r="1873" spans="1:7">
      <c r="A1873" s="1">
        <f t="shared" si="29"/>
        <v>42647</v>
      </c>
      <c r="B1873" t="str">
        <f>VST1MISL!A1870</f>
        <v>04.10.2016</v>
      </c>
      <c r="C1873" t="str">
        <f>VST1MISL!B1870</f>
        <v>VST1MISL</v>
      </c>
      <c r="D1873">
        <f>VST1MISL!C1870</f>
        <v>8145.65</v>
      </c>
      <c r="E1873" t="str">
        <f>VST1MSL!A1870</f>
        <v>04.10.2016</v>
      </c>
      <c r="F1873" t="str">
        <f>VST1MSL!B1870</f>
        <v>VST1MSL</v>
      </c>
      <c r="G1873">
        <f>VST1MSL!C1870</f>
        <v>14371.78</v>
      </c>
    </row>
    <row r="1874" spans="1:7">
      <c r="A1874" s="1">
        <f t="shared" si="29"/>
        <v>42648</v>
      </c>
      <c r="B1874" t="str">
        <f>VST1MISL!A1871</f>
        <v>05.10.2016</v>
      </c>
      <c r="C1874" t="str">
        <f>VST1MISL!B1871</f>
        <v>VST1MISL</v>
      </c>
      <c r="D1874">
        <f>VST1MISL!C1871</f>
        <v>8101.5</v>
      </c>
      <c r="E1874" t="str">
        <f>VST1MSL!A1871</f>
        <v>05.10.2016</v>
      </c>
      <c r="F1874" t="str">
        <f>VST1MSL!B1871</f>
        <v>VST1MSL</v>
      </c>
      <c r="G1874">
        <f>VST1MSL!C1871</f>
        <v>14554.66</v>
      </c>
    </row>
    <row r="1875" spans="1:7">
      <c r="A1875" s="1">
        <f t="shared" si="29"/>
        <v>42649</v>
      </c>
      <c r="B1875" t="str">
        <f>VST1MISL!A1872</f>
        <v>06.10.2016</v>
      </c>
      <c r="C1875" t="str">
        <f>VST1MISL!B1872</f>
        <v>VST1MISL</v>
      </c>
      <c r="D1875">
        <f>VST1MISL!C1872</f>
        <v>8072.44</v>
      </c>
      <c r="E1875" t="str">
        <f>VST1MSL!A1872</f>
        <v>06.10.2016</v>
      </c>
      <c r="F1875" t="str">
        <f>VST1MSL!B1872</f>
        <v>VST1MSL</v>
      </c>
      <c r="G1875">
        <f>VST1MSL!C1872</f>
        <v>14521.83</v>
      </c>
    </row>
    <row r="1876" spans="1:7">
      <c r="A1876" s="1">
        <f t="shared" si="29"/>
        <v>42650</v>
      </c>
      <c r="B1876" t="str">
        <f>VST1MISL!A1873</f>
        <v>07.10.2016</v>
      </c>
      <c r="C1876" t="str">
        <f>VST1MISL!B1873</f>
        <v>VST1MISL</v>
      </c>
      <c r="D1876">
        <f>VST1MISL!C1873</f>
        <v>7923.84</v>
      </c>
      <c r="E1876" t="str">
        <f>VST1MSL!A1873</f>
        <v>07.10.2016</v>
      </c>
      <c r="F1876" t="str">
        <f>VST1MSL!B1873</f>
        <v>VST1MSL</v>
      </c>
      <c r="G1876">
        <f>VST1MSL!C1873</f>
        <v>14806.97</v>
      </c>
    </row>
    <row r="1877" spans="1:7">
      <c r="A1877" s="1">
        <f t="shared" si="29"/>
        <v>42653</v>
      </c>
      <c r="B1877" t="str">
        <f>VST1MISL!A1874</f>
        <v>10.10.2016</v>
      </c>
      <c r="C1877" t="str">
        <f>VST1MISL!B1874</f>
        <v>VST1MISL</v>
      </c>
      <c r="D1877">
        <f>VST1MISL!C1874</f>
        <v>8167.45</v>
      </c>
      <c r="E1877" t="str">
        <f>VST1MSL!A1874</f>
        <v>10.10.2016</v>
      </c>
      <c r="F1877" t="str">
        <f>VST1MSL!B1874</f>
        <v>VST1MSL</v>
      </c>
      <c r="G1877">
        <f>VST1MSL!C1874</f>
        <v>14296.55</v>
      </c>
    </row>
    <row r="1878" spans="1:7">
      <c r="A1878" s="1">
        <f t="shared" si="29"/>
        <v>42654</v>
      </c>
      <c r="B1878" t="str">
        <f>VST1MISL!A1875</f>
        <v>11.10.2016</v>
      </c>
      <c r="C1878" t="str">
        <f>VST1MISL!B1875</f>
        <v>VST1MISL</v>
      </c>
      <c r="D1878">
        <f>VST1MISL!C1875</f>
        <v>7967.7</v>
      </c>
      <c r="E1878" t="str">
        <f>VST1MSL!A1875</f>
        <v>11.10.2016</v>
      </c>
      <c r="F1878" t="str">
        <f>VST1MSL!B1875</f>
        <v>VST1MSL</v>
      </c>
      <c r="G1878">
        <f>VST1MSL!C1875</f>
        <v>14389.22</v>
      </c>
    </row>
    <row r="1879" spans="1:7">
      <c r="A1879" s="1">
        <f t="shared" si="29"/>
        <v>42655</v>
      </c>
      <c r="B1879" t="str">
        <f>VST1MISL!A1876</f>
        <v>12.10.2016</v>
      </c>
      <c r="C1879" t="str">
        <f>VST1MISL!B1876</f>
        <v>VST1MISL</v>
      </c>
      <c r="D1879">
        <f>VST1MISL!C1876</f>
        <v>7862.92</v>
      </c>
      <c r="E1879" t="str">
        <f>VST1MSL!A1876</f>
        <v>12.10.2016</v>
      </c>
      <c r="F1879" t="str">
        <f>VST1MSL!B1876</f>
        <v>VST1MSL</v>
      </c>
      <c r="G1879">
        <f>VST1MSL!C1876</f>
        <v>14455.92</v>
      </c>
    </row>
    <row r="1880" spans="1:7">
      <c r="A1880" s="1">
        <f t="shared" si="29"/>
        <v>42656</v>
      </c>
      <c r="B1880" t="str">
        <f>VST1MISL!A1877</f>
        <v>13.10.2016</v>
      </c>
      <c r="C1880" t="str">
        <f>VST1MISL!B1877</f>
        <v>VST1MISL</v>
      </c>
      <c r="D1880">
        <f>VST1MISL!C1877</f>
        <v>7774.3</v>
      </c>
      <c r="E1880" t="str">
        <f>VST1MSL!A1877</f>
        <v>13.10.2016</v>
      </c>
      <c r="F1880" t="str">
        <f>VST1MSL!B1877</f>
        <v>VST1MSL</v>
      </c>
      <c r="G1880">
        <f>VST1MSL!C1877</f>
        <v>14663.42</v>
      </c>
    </row>
    <row r="1881" spans="1:7">
      <c r="A1881" s="1">
        <f t="shared" si="29"/>
        <v>42657</v>
      </c>
      <c r="B1881" t="str">
        <f>VST1MISL!A1878</f>
        <v>14.10.2016</v>
      </c>
      <c r="C1881" t="str">
        <f>VST1MISL!B1878</f>
        <v>VST1MISL</v>
      </c>
      <c r="D1881">
        <f>VST1MISL!C1878</f>
        <v>8033.43</v>
      </c>
      <c r="E1881" t="str">
        <f>VST1MSL!A1878</f>
        <v>14.10.2016</v>
      </c>
      <c r="F1881" t="str">
        <f>VST1MSL!B1878</f>
        <v>VST1MSL</v>
      </c>
      <c r="G1881">
        <f>VST1MSL!C1878</f>
        <v>14099.07</v>
      </c>
    </row>
    <row r="1882" spans="1:7">
      <c r="A1882" s="1">
        <f t="shared" si="29"/>
        <v>42660</v>
      </c>
      <c r="B1882" t="str">
        <f>VST1MISL!A1879</f>
        <v>17.10.2016</v>
      </c>
      <c r="C1882" t="str">
        <f>VST1MISL!B1879</f>
        <v>VST1MISL</v>
      </c>
      <c r="D1882">
        <f>VST1MISL!C1879</f>
        <v>7859.98</v>
      </c>
      <c r="E1882" t="str">
        <f>VST1MSL!A1879</f>
        <v>17.10.2016</v>
      </c>
      <c r="F1882" t="str">
        <f>VST1MSL!B1879</f>
        <v>VST1MSL</v>
      </c>
      <c r="G1882">
        <f>VST1MSL!C1879</f>
        <v>14371.72</v>
      </c>
    </row>
    <row r="1883" spans="1:7">
      <c r="A1883" s="1">
        <f t="shared" si="29"/>
        <v>42661</v>
      </c>
      <c r="B1883" t="str">
        <f>VST1MISL!A1880</f>
        <v>18.10.2016</v>
      </c>
      <c r="C1883" t="str">
        <f>VST1MISL!B1880</f>
        <v>VST1MISL</v>
      </c>
      <c r="D1883">
        <f>VST1MISL!C1880</f>
        <v>8104.54</v>
      </c>
      <c r="E1883" t="str">
        <f>VST1MSL!A1880</f>
        <v>18.10.2016</v>
      </c>
      <c r="F1883" t="str">
        <f>VST1MSL!B1880</f>
        <v>VST1MSL</v>
      </c>
      <c r="G1883">
        <f>VST1MSL!C1880</f>
        <v>13873.71</v>
      </c>
    </row>
    <row r="1884" spans="1:7">
      <c r="A1884" s="1">
        <f t="shared" si="29"/>
        <v>42662</v>
      </c>
      <c r="B1884" t="str">
        <f>VST1MISL!A1881</f>
        <v>19.10.2016</v>
      </c>
      <c r="C1884" t="str">
        <f>VST1MISL!B1881</f>
        <v>VST1MISL</v>
      </c>
      <c r="D1884">
        <f>VST1MISL!C1881</f>
        <v>8308.5300000000007</v>
      </c>
      <c r="E1884" t="str">
        <f>VST1MSL!A1881</f>
        <v>19.10.2016</v>
      </c>
      <c r="F1884" t="str">
        <f>VST1MSL!B1881</f>
        <v>VST1MSL</v>
      </c>
      <c r="G1884">
        <f>VST1MSL!C1881</f>
        <v>13505.79</v>
      </c>
    </row>
    <row r="1885" spans="1:7">
      <c r="A1885" s="1">
        <f t="shared" si="29"/>
        <v>42663</v>
      </c>
      <c r="B1885" t="str">
        <f>VST1MISL!A1882</f>
        <v>20.10.2016</v>
      </c>
      <c r="C1885" t="str">
        <f>VST1MISL!B1882</f>
        <v>VST1MISL</v>
      </c>
      <c r="D1885">
        <f>VST1MISL!C1882</f>
        <v>8562.74</v>
      </c>
      <c r="E1885" t="str">
        <f>VST1MSL!A1882</f>
        <v>20.10.2016</v>
      </c>
      <c r="F1885" t="str">
        <f>VST1MSL!B1882</f>
        <v>VST1MSL</v>
      </c>
      <c r="G1885">
        <f>VST1MSL!C1882</f>
        <v>12987.8</v>
      </c>
    </row>
    <row r="1886" spans="1:7">
      <c r="A1886" s="1">
        <f t="shared" si="29"/>
        <v>42664</v>
      </c>
      <c r="B1886" t="str">
        <f>VST1MISL!A1883</f>
        <v>21.10.2016</v>
      </c>
      <c r="C1886" t="str">
        <f>VST1MISL!B1883</f>
        <v>VST1MISL</v>
      </c>
      <c r="D1886">
        <f>VST1MISL!C1883</f>
        <v>8606.5</v>
      </c>
      <c r="E1886" t="str">
        <f>VST1MSL!A1883</f>
        <v>21.10.2016</v>
      </c>
      <c r="F1886" t="str">
        <f>VST1MSL!B1883</f>
        <v>VST1MSL</v>
      </c>
      <c r="G1886">
        <f>VST1MSL!C1883</f>
        <v>12787.89</v>
      </c>
    </row>
    <row r="1887" spans="1:7">
      <c r="A1887" s="1">
        <f t="shared" si="29"/>
        <v>42667</v>
      </c>
      <c r="B1887" t="str">
        <f>VST1MISL!A1884</f>
        <v>24.10.2016</v>
      </c>
      <c r="C1887" t="str">
        <f>VST1MISL!B1884</f>
        <v>VST1MISL</v>
      </c>
      <c r="D1887">
        <f>VST1MISL!C1884</f>
        <v>8778.56</v>
      </c>
      <c r="E1887" t="str">
        <f>VST1MSL!A1884</f>
        <v>24.10.2016</v>
      </c>
      <c r="F1887" t="str">
        <f>VST1MSL!B1884</f>
        <v>VST1MSL</v>
      </c>
      <c r="G1887">
        <f>VST1MSL!C1884</f>
        <v>12561.37</v>
      </c>
    </row>
    <row r="1888" spans="1:7">
      <c r="A1888" s="1">
        <f t="shared" si="29"/>
        <v>42668</v>
      </c>
      <c r="B1888" t="str">
        <f>VST1MISL!A1885</f>
        <v>25.10.2016</v>
      </c>
      <c r="C1888" t="str">
        <f>VST1MISL!B1885</f>
        <v>VST1MISL</v>
      </c>
      <c r="D1888">
        <f>VST1MISL!C1885</f>
        <v>8773.34</v>
      </c>
      <c r="E1888" t="str">
        <f>VST1MSL!A1885</f>
        <v>25.10.2016</v>
      </c>
      <c r="F1888" t="str">
        <f>VST1MSL!B1885</f>
        <v>VST1MSL</v>
      </c>
      <c r="G1888">
        <f>VST1MSL!C1885</f>
        <v>12506.72</v>
      </c>
    </row>
    <row r="1889" spans="1:7">
      <c r="A1889" s="1">
        <f t="shared" si="29"/>
        <v>42669</v>
      </c>
      <c r="B1889" t="str">
        <f>VST1MISL!A1886</f>
        <v>26.10.2016</v>
      </c>
      <c r="C1889" t="str">
        <f>VST1MISL!B1886</f>
        <v>VST1MISL</v>
      </c>
      <c r="D1889">
        <f>VST1MISL!C1886</f>
        <v>8797.91</v>
      </c>
      <c r="E1889" t="str">
        <f>VST1MSL!A1886</f>
        <v>26.10.2016</v>
      </c>
      <c r="F1889" t="str">
        <f>VST1MSL!B1886</f>
        <v>VST1MSL</v>
      </c>
      <c r="G1889">
        <f>VST1MSL!C1886</f>
        <v>12600.85</v>
      </c>
    </row>
    <row r="1890" spans="1:7">
      <c r="A1890" s="1">
        <f t="shared" si="29"/>
        <v>42670</v>
      </c>
      <c r="B1890" t="str">
        <f>VST1MISL!A1887</f>
        <v>27.10.2016</v>
      </c>
      <c r="C1890" t="str">
        <f>VST1MISL!B1887</f>
        <v>VST1MISL</v>
      </c>
      <c r="D1890">
        <f>VST1MISL!C1887</f>
        <v>8771.9</v>
      </c>
      <c r="E1890" t="str">
        <f>VST1MSL!A1887</f>
        <v>27.10.2016</v>
      </c>
      <c r="F1890" t="str">
        <f>VST1MSL!B1887</f>
        <v>VST1MSL</v>
      </c>
      <c r="G1890">
        <f>VST1MSL!C1887</f>
        <v>12637.42</v>
      </c>
    </row>
    <row r="1891" spans="1:7">
      <c r="A1891" s="1">
        <f t="shared" si="29"/>
        <v>42671</v>
      </c>
      <c r="B1891" t="str">
        <f>VST1MISL!A1888</f>
        <v>28.10.2016</v>
      </c>
      <c r="C1891" t="str">
        <f>VST1MISL!B1888</f>
        <v>VST1MISL</v>
      </c>
      <c r="D1891">
        <f>VST1MISL!C1888</f>
        <v>8705.5300000000007</v>
      </c>
      <c r="E1891" t="str">
        <f>VST1MSL!A1888</f>
        <v>28.10.2016</v>
      </c>
      <c r="F1891" t="str">
        <f>VST1MSL!B1888</f>
        <v>VST1MSL</v>
      </c>
      <c r="G1891">
        <f>VST1MSL!C1888</f>
        <v>12754.34</v>
      </c>
    </row>
    <row r="1892" spans="1:7">
      <c r="A1892" s="1">
        <f t="shared" si="29"/>
        <v>42674</v>
      </c>
      <c r="B1892" t="str">
        <f>VST1MISL!A1889</f>
        <v>31.10.2016</v>
      </c>
      <c r="C1892" t="str">
        <f>VST1MISL!B1889</f>
        <v>VST1MISL</v>
      </c>
      <c r="D1892">
        <f>VST1MISL!C1889</f>
        <v>8589.1</v>
      </c>
      <c r="E1892" t="str">
        <f>VST1MSL!A1889</f>
        <v>31.10.2016</v>
      </c>
      <c r="F1892" t="str">
        <f>VST1MSL!B1889</f>
        <v>VST1MSL</v>
      </c>
      <c r="G1892">
        <f>VST1MSL!C1889</f>
        <v>12997.68</v>
      </c>
    </row>
    <row r="1893" spans="1:7">
      <c r="A1893" s="1">
        <f t="shared" si="29"/>
        <v>42675</v>
      </c>
      <c r="B1893" t="str">
        <f>VST1MISL!A1890</f>
        <v>01.11.2016</v>
      </c>
      <c r="C1893" t="str">
        <f>VST1MISL!B1890</f>
        <v>VST1MISL</v>
      </c>
      <c r="D1893">
        <f>VST1MISL!C1890</f>
        <v>8315.89</v>
      </c>
      <c r="E1893" t="str">
        <f>VST1MSL!A1890</f>
        <v>01.11.2016</v>
      </c>
      <c r="F1893" t="str">
        <f>VST1MSL!B1890</f>
        <v>VST1MSL</v>
      </c>
      <c r="G1893">
        <f>VST1MSL!C1890</f>
        <v>13601.41</v>
      </c>
    </row>
    <row r="1894" spans="1:7">
      <c r="A1894" s="1">
        <f t="shared" si="29"/>
        <v>42676</v>
      </c>
      <c r="B1894" t="str">
        <f>VST1MISL!A1891</f>
        <v>02.11.2016</v>
      </c>
      <c r="C1894" t="str">
        <f>VST1MISL!B1891</f>
        <v>VST1MISL</v>
      </c>
      <c r="D1894">
        <f>VST1MISL!C1891</f>
        <v>8169.38</v>
      </c>
      <c r="E1894" t="str">
        <f>VST1MSL!A1891</f>
        <v>02.11.2016</v>
      </c>
      <c r="F1894" t="str">
        <f>VST1MSL!B1891</f>
        <v>VST1MSL</v>
      </c>
      <c r="G1894">
        <f>VST1MSL!C1891</f>
        <v>14021.62</v>
      </c>
    </row>
    <row r="1895" spans="1:7">
      <c r="A1895" s="1">
        <f t="shared" si="29"/>
        <v>42677</v>
      </c>
      <c r="B1895" t="str">
        <f>VST1MISL!A1892</f>
        <v>03.11.2016</v>
      </c>
      <c r="C1895" t="str">
        <f>VST1MISL!B1892</f>
        <v>VST1MISL</v>
      </c>
      <c r="D1895">
        <f>VST1MISL!C1892</f>
        <v>8129.41</v>
      </c>
      <c r="E1895" t="str">
        <f>VST1MSL!A1892</f>
        <v>03.11.2016</v>
      </c>
      <c r="F1895" t="str">
        <f>VST1MSL!B1892</f>
        <v>VST1MSL</v>
      </c>
      <c r="G1895">
        <f>VST1MSL!C1892</f>
        <v>14026.45</v>
      </c>
    </row>
    <row r="1896" spans="1:7">
      <c r="A1896" s="1">
        <f t="shared" si="29"/>
        <v>42678</v>
      </c>
      <c r="B1896" t="str">
        <f>VST1MISL!A1893</f>
        <v>04.11.2016</v>
      </c>
      <c r="C1896" t="str">
        <f>VST1MISL!B1893</f>
        <v>VST1MISL</v>
      </c>
      <c r="D1896">
        <f>VST1MISL!C1893</f>
        <v>8163.35</v>
      </c>
      <c r="E1896" t="str">
        <f>VST1MSL!A1893</f>
        <v>04.11.2016</v>
      </c>
      <c r="F1896" t="str">
        <f>VST1MSL!B1893</f>
        <v>VST1MSL</v>
      </c>
      <c r="G1896">
        <f>VST1MSL!C1893</f>
        <v>14036.91</v>
      </c>
    </row>
    <row r="1897" spans="1:7">
      <c r="A1897" s="1">
        <f t="shared" si="29"/>
        <v>42681</v>
      </c>
      <c r="B1897" t="str">
        <f>VST1MISL!A1894</f>
        <v>07.11.2016</v>
      </c>
      <c r="C1897" t="str">
        <f>VST1MISL!B1894</f>
        <v>VST1MISL</v>
      </c>
      <c r="D1897">
        <f>VST1MISL!C1894</f>
        <v>8477.5400000000009</v>
      </c>
      <c r="E1897" t="str">
        <f>VST1MSL!A1894</f>
        <v>07.11.2016</v>
      </c>
      <c r="F1897" t="str">
        <f>VST1MSL!B1894</f>
        <v>VST1MSL</v>
      </c>
      <c r="G1897">
        <f>VST1MSL!C1894</f>
        <v>13269.73</v>
      </c>
    </row>
    <row r="1898" spans="1:7">
      <c r="A1898" s="1">
        <f t="shared" si="29"/>
        <v>42682</v>
      </c>
      <c r="B1898" t="str">
        <f>VST1MISL!A1895</f>
        <v>08.11.2016</v>
      </c>
      <c r="C1898" t="str">
        <f>VST1MISL!B1895</f>
        <v>VST1MISL</v>
      </c>
      <c r="D1898">
        <f>VST1MISL!C1895</f>
        <v>8592.56</v>
      </c>
      <c r="E1898" t="str">
        <f>VST1MSL!A1895</f>
        <v>08.11.2016</v>
      </c>
      <c r="F1898" t="str">
        <f>VST1MSL!B1895</f>
        <v>VST1MSL</v>
      </c>
      <c r="G1898">
        <f>VST1MSL!C1895</f>
        <v>13115.39</v>
      </c>
    </row>
    <row r="1899" spans="1:7">
      <c r="A1899" s="1">
        <f t="shared" si="29"/>
        <v>42683</v>
      </c>
      <c r="B1899" t="str">
        <f>VST1MISL!A1896</f>
        <v>09.11.2016</v>
      </c>
      <c r="C1899" t="str">
        <f>VST1MISL!B1896</f>
        <v>VST1MISL</v>
      </c>
      <c r="D1899">
        <f>VST1MISL!C1896</f>
        <v>8751.2099999999991</v>
      </c>
      <c r="E1899" t="str">
        <f>VST1MSL!A1896</f>
        <v>09.11.2016</v>
      </c>
      <c r="F1899" t="str">
        <f>VST1MSL!B1896</f>
        <v>VST1MSL</v>
      </c>
      <c r="G1899">
        <f>VST1MSL!C1896</f>
        <v>12633.53</v>
      </c>
    </row>
    <row r="1900" spans="1:7">
      <c r="A1900" s="1">
        <f t="shared" si="29"/>
        <v>42684</v>
      </c>
      <c r="B1900" t="str">
        <f>VST1MISL!A1897</f>
        <v>10.11.2016</v>
      </c>
      <c r="C1900" t="str">
        <f>VST1MISL!B1897</f>
        <v>VST1MISL</v>
      </c>
      <c r="D1900">
        <f>VST1MISL!C1897</f>
        <v>8639.06</v>
      </c>
      <c r="E1900" t="str">
        <f>VST1MSL!A1897</f>
        <v>10.11.2016</v>
      </c>
      <c r="F1900" t="str">
        <f>VST1MSL!B1897</f>
        <v>VST1MSL</v>
      </c>
      <c r="G1900">
        <f>VST1MSL!C1897</f>
        <v>12635.71</v>
      </c>
    </row>
    <row r="1901" spans="1:7">
      <c r="A1901" s="1">
        <f t="shared" si="29"/>
        <v>42685</v>
      </c>
      <c r="B1901" t="str">
        <f>VST1MISL!A1898</f>
        <v>11.11.2016</v>
      </c>
      <c r="C1901" t="str">
        <f>VST1MISL!B1898</f>
        <v>VST1MISL</v>
      </c>
      <c r="D1901">
        <f>VST1MISL!C1898</f>
        <v>8319.5300000000007</v>
      </c>
      <c r="E1901" t="str">
        <f>VST1MSL!A1898</f>
        <v>11.11.2016</v>
      </c>
      <c r="F1901" t="str">
        <f>VST1MSL!B1898</f>
        <v>VST1MSL</v>
      </c>
      <c r="G1901">
        <f>VST1MSL!C1898</f>
        <v>13044.87</v>
      </c>
    </row>
    <row r="1902" spans="1:7">
      <c r="A1902" s="1">
        <f t="shared" si="29"/>
        <v>42688</v>
      </c>
      <c r="B1902" t="str">
        <f>VST1MISL!A1899</f>
        <v>14.11.2016</v>
      </c>
      <c r="C1902" t="str">
        <f>VST1MISL!B1899</f>
        <v>VST1MISL</v>
      </c>
      <c r="D1902">
        <f>VST1MISL!C1899</f>
        <v>8180.72</v>
      </c>
      <c r="E1902" t="str">
        <f>VST1MSL!A1899</f>
        <v>14.11.2016</v>
      </c>
      <c r="F1902" t="str">
        <f>VST1MSL!B1899</f>
        <v>VST1MSL</v>
      </c>
      <c r="G1902">
        <f>VST1MSL!C1899</f>
        <v>12942.51</v>
      </c>
    </row>
    <row r="1903" spans="1:7">
      <c r="A1903" s="1">
        <f t="shared" si="29"/>
        <v>42689</v>
      </c>
      <c r="B1903" t="str">
        <f>VST1MISL!A1900</f>
        <v>15.11.2016</v>
      </c>
      <c r="C1903" t="str">
        <f>VST1MISL!B1900</f>
        <v>VST1MISL</v>
      </c>
      <c r="D1903">
        <f>VST1MISL!C1900</f>
        <v>8522.23</v>
      </c>
      <c r="E1903" t="str">
        <f>VST1MSL!A1900</f>
        <v>15.11.2016</v>
      </c>
      <c r="F1903" t="str">
        <f>VST1MSL!B1900</f>
        <v>VST1MSL</v>
      </c>
      <c r="G1903">
        <f>VST1MSL!C1900</f>
        <v>12411.44</v>
      </c>
    </row>
    <row r="1904" spans="1:7">
      <c r="A1904" s="1">
        <f t="shared" si="29"/>
        <v>42690</v>
      </c>
      <c r="B1904" t="str">
        <f>VST1MISL!A1901</f>
        <v>16.11.2016</v>
      </c>
      <c r="C1904" t="str">
        <f>VST1MISL!B1901</f>
        <v>VST1MISL</v>
      </c>
      <c r="D1904">
        <f>VST1MISL!C1901</f>
        <v>8399.76</v>
      </c>
      <c r="E1904" t="str">
        <f>VST1MSL!A1901</f>
        <v>16.11.2016</v>
      </c>
      <c r="F1904" t="str">
        <f>VST1MSL!B1901</f>
        <v>VST1MSL</v>
      </c>
      <c r="G1904">
        <f>VST1MSL!C1901</f>
        <v>12462.26</v>
      </c>
    </row>
    <row r="1905" spans="1:7">
      <c r="A1905" s="1">
        <f t="shared" si="29"/>
        <v>42691</v>
      </c>
      <c r="B1905" t="str">
        <f>VST1MISL!A1902</f>
        <v>17.11.2016</v>
      </c>
      <c r="C1905" t="str">
        <f>VST1MISL!B1902</f>
        <v>VST1MISL</v>
      </c>
      <c r="D1905">
        <f>VST1MISL!C1902</f>
        <v>8588.31</v>
      </c>
      <c r="E1905" t="str">
        <f>VST1MSL!A1902</f>
        <v>17.11.2016</v>
      </c>
      <c r="F1905" t="str">
        <f>VST1MSL!B1902</f>
        <v>VST1MSL</v>
      </c>
      <c r="G1905">
        <f>VST1MSL!C1902</f>
        <v>12179.56</v>
      </c>
    </row>
    <row r="1906" spans="1:7">
      <c r="A1906" s="1">
        <f t="shared" si="29"/>
        <v>42692</v>
      </c>
      <c r="B1906" t="str">
        <f>VST1MISL!A1903</f>
        <v>18.11.2016</v>
      </c>
      <c r="C1906" t="str">
        <f>VST1MISL!B1903</f>
        <v>VST1MISL</v>
      </c>
      <c r="D1906">
        <f>VST1MISL!C1903</f>
        <v>8509.0300000000007</v>
      </c>
      <c r="E1906" t="str">
        <f>VST1MSL!A1903</f>
        <v>18.11.2016</v>
      </c>
      <c r="F1906" t="str">
        <f>VST1MSL!B1903</f>
        <v>VST1MSL</v>
      </c>
      <c r="G1906">
        <f>VST1MSL!C1903</f>
        <v>12062.61</v>
      </c>
    </row>
    <row r="1907" spans="1:7">
      <c r="A1907" s="1">
        <f t="shared" si="29"/>
        <v>42695</v>
      </c>
      <c r="B1907" t="str">
        <f>VST1MISL!A1904</f>
        <v>21.11.2016</v>
      </c>
      <c r="C1907" t="str">
        <f>VST1MISL!B1904</f>
        <v>VST1MISL</v>
      </c>
      <c r="D1907">
        <f>VST1MISL!C1904</f>
        <v>8697.01</v>
      </c>
      <c r="E1907" t="str">
        <f>VST1MSL!A1904</f>
        <v>21.11.2016</v>
      </c>
      <c r="F1907" t="str">
        <f>VST1MSL!B1904</f>
        <v>VST1MSL</v>
      </c>
      <c r="G1907">
        <f>VST1MSL!C1904</f>
        <v>11903.67</v>
      </c>
    </row>
    <row r="1908" spans="1:7">
      <c r="A1908" s="1">
        <f t="shared" si="29"/>
        <v>42696</v>
      </c>
      <c r="B1908" t="str">
        <f>VST1MISL!A1905</f>
        <v>22.11.2016</v>
      </c>
      <c r="C1908" t="str">
        <f>VST1MISL!B1905</f>
        <v>VST1MISL</v>
      </c>
      <c r="D1908">
        <f>VST1MISL!C1905</f>
        <v>8734.51</v>
      </c>
      <c r="E1908" t="str">
        <f>VST1MSL!A1905</f>
        <v>22.11.2016</v>
      </c>
      <c r="F1908" t="str">
        <f>VST1MSL!B1905</f>
        <v>VST1MSL</v>
      </c>
      <c r="G1908">
        <f>VST1MSL!C1905</f>
        <v>11777.34</v>
      </c>
    </row>
    <row r="1909" spans="1:7">
      <c r="A1909" s="1">
        <f t="shared" si="29"/>
        <v>42697</v>
      </c>
      <c r="B1909" t="str">
        <f>VST1MISL!A1906</f>
        <v>23.11.2016</v>
      </c>
      <c r="C1909" t="str">
        <f>VST1MISL!B1906</f>
        <v>VST1MISL</v>
      </c>
      <c r="D1909">
        <f>VST1MISL!C1906</f>
        <v>8731.33</v>
      </c>
      <c r="E1909" t="str">
        <f>VST1MSL!A1906</f>
        <v>23.11.2016</v>
      </c>
      <c r="F1909" t="str">
        <f>VST1MSL!B1906</f>
        <v>VST1MSL</v>
      </c>
      <c r="G1909">
        <f>VST1MSL!C1906</f>
        <v>11650.42</v>
      </c>
    </row>
    <row r="1910" spans="1:7">
      <c r="A1910" s="1">
        <f t="shared" si="29"/>
        <v>42698</v>
      </c>
      <c r="B1910" t="str">
        <f>VST1MISL!A1907</f>
        <v>24.11.2016</v>
      </c>
      <c r="C1910" t="str">
        <f>VST1MISL!B1907</f>
        <v>VST1MISL</v>
      </c>
      <c r="D1910">
        <f>VST1MISL!C1907</f>
        <v>8730.68</v>
      </c>
      <c r="E1910" t="str">
        <f>VST1MSL!A1907</f>
        <v>24.11.2016</v>
      </c>
      <c r="F1910" t="str">
        <f>VST1MSL!B1907</f>
        <v>VST1MSL</v>
      </c>
      <c r="G1910">
        <f>VST1MSL!C1907</f>
        <v>11718.67</v>
      </c>
    </row>
    <row r="1911" spans="1:7">
      <c r="A1911" s="1">
        <f t="shared" si="29"/>
        <v>42699</v>
      </c>
      <c r="B1911" t="str">
        <f>VST1MISL!A1908</f>
        <v>25.11.2016</v>
      </c>
      <c r="C1911" t="str">
        <f>VST1MISL!B1908</f>
        <v>VST1MISL</v>
      </c>
      <c r="D1911">
        <f>VST1MISL!C1908</f>
        <v>8659.77</v>
      </c>
      <c r="E1911" t="str">
        <f>VST1MSL!A1908</f>
        <v>25.11.2016</v>
      </c>
      <c r="F1911" t="str">
        <f>VST1MSL!B1908</f>
        <v>VST1MSL</v>
      </c>
      <c r="G1911">
        <f>VST1MSL!C1908</f>
        <v>11902.45</v>
      </c>
    </row>
    <row r="1912" spans="1:7">
      <c r="A1912" s="1">
        <f t="shared" si="29"/>
        <v>42702</v>
      </c>
      <c r="B1912" t="str">
        <f>VST1MISL!A1909</f>
        <v>28.11.2016</v>
      </c>
      <c r="C1912" t="str">
        <f>VST1MISL!B1909</f>
        <v>VST1MISL</v>
      </c>
      <c r="D1912">
        <f>VST1MISL!C1909</f>
        <v>8380.7900000000009</v>
      </c>
      <c r="E1912" t="str">
        <f>VST1MSL!A1909</f>
        <v>28.11.2016</v>
      </c>
      <c r="F1912" t="str">
        <f>VST1MSL!B1909</f>
        <v>VST1MSL</v>
      </c>
      <c r="G1912">
        <f>VST1MSL!C1909</f>
        <v>12238.52</v>
      </c>
    </row>
    <row r="1913" spans="1:7">
      <c r="A1913" s="1">
        <f t="shared" si="29"/>
        <v>42703</v>
      </c>
      <c r="B1913" t="str">
        <f>VST1MISL!A1910</f>
        <v>29.11.2016</v>
      </c>
      <c r="C1913" t="str">
        <f>VST1MISL!B1910</f>
        <v>VST1MISL</v>
      </c>
      <c r="D1913">
        <f>VST1MISL!C1910</f>
        <v>8569.61</v>
      </c>
      <c r="E1913" t="str">
        <f>VST1MSL!A1910</f>
        <v>29.11.2016</v>
      </c>
      <c r="F1913" t="str">
        <f>VST1MSL!B1910</f>
        <v>VST1MSL</v>
      </c>
      <c r="G1913">
        <f>VST1MSL!C1910</f>
        <v>12040.29</v>
      </c>
    </row>
    <row r="1914" spans="1:7">
      <c r="A1914" s="1">
        <f t="shared" si="29"/>
        <v>42704</v>
      </c>
      <c r="B1914" t="str">
        <f>VST1MISL!A1911</f>
        <v>30.11.2016</v>
      </c>
      <c r="C1914" t="str">
        <f>VST1MISL!B1911</f>
        <v>VST1MISL</v>
      </c>
      <c r="D1914">
        <f>VST1MISL!C1911</f>
        <v>8645.67</v>
      </c>
      <c r="E1914" t="str">
        <f>VST1MSL!A1911</f>
        <v>30.11.2016</v>
      </c>
      <c r="F1914" t="str">
        <f>VST1MSL!B1911</f>
        <v>VST1MSL</v>
      </c>
      <c r="G1914">
        <f>VST1MSL!C1911</f>
        <v>11903.98</v>
      </c>
    </row>
    <row r="1915" spans="1:7">
      <c r="A1915" s="1">
        <f t="shared" si="29"/>
        <v>42705</v>
      </c>
      <c r="B1915" t="str">
        <f>VST1MISL!A1912</f>
        <v>01.12.2016</v>
      </c>
      <c r="C1915" t="str">
        <f>VST1MISL!B1912</f>
        <v>VST1MISL</v>
      </c>
      <c r="D1915">
        <f>VST1MISL!C1912</f>
        <v>8386.99</v>
      </c>
      <c r="E1915" t="str">
        <f>VST1MSL!A1912</f>
        <v>01.12.2016</v>
      </c>
      <c r="F1915" t="str">
        <f>VST1MSL!B1912</f>
        <v>VST1MSL</v>
      </c>
      <c r="G1915">
        <f>VST1MSL!C1912</f>
        <v>12265.77</v>
      </c>
    </row>
    <row r="1916" spans="1:7">
      <c r="A1916" s="1">
        <f t="shared" si="29"/>
        <v>42706</v>
      </c>
      <c r="B1916" t="str">
        <f>VST1MISL!A1913</f>
        <v>02.12.2016</v>
      </c>
      <c r="C1916" t="str">
        <f>VST1MISL!B1913</f>
        <v>VST1MISL</v>
      </c>
      <c r="D1916">
        <f>VST1MISL!C1913</f>
        <v>8520.17</v>
      </c>
      <c r="E1916" t="str">
        <f>VST1MSL!A1913</f>
        <v>02.12.2016</v>
      </c>
      <c r="F1916" t="str">
        <f>VST1MSL!B1913</f>
        <v>VST1MSL</v>
      </c>
      <c r="G1916">
        <f>VST1MSL!C1913</f>
        <v>12182.04</v>
      </c>
    </row>
    <row r="1917" spans="1:7">
      <c r="A1917" s="1">
        <f t="shared" si="29"/>
        <v>42709</v>
      </c>
      <c r="B1917" t="str">
        <f>VST1MISL!A1914</f>
        <v>05.12.2016</v>
      </c>
      <c r="C1917" t="str">
        <f>VST1MISL!B1914</f>
        <v>VST1MISL</v>
      </c>
      <c r="D1917">
        <f>VST1MISL!C1914</f>
        <v>9215.5</v>
      </c>
      <c r="E1917" t="str">
        <f>VST1MSL!A1914</f>
        <v>05.12.2016</v>
      </c>
      <c r="F1917" t="str">
        <f>VST1MSL!B1914</f>
        <v>VST1MSL</v>
      </c>
      <c r="G1917">
        <f>VST1MSL!C1914</f>
        <v>11331.99</v>
      </c>
    </row>
    <row r="1918" spans="1:7">
      <c r="A1918" s="1">
        <f t="shared" si="29"/>
        <v>42710</v>
      </c>
      <c r="B1918" t="str">
        <f>VST1MISL!A1915</f>
        <v>06.12.2016</v>
      </c>
      <c r="C1918" t="str">
        <f>VST1MISL!B1915</f>
        <v>VST1MISL</v>
      </c>
      <c r="D1918">
        <f>VST1MISL!C1915</f>
        <v>9515.76</v>
      </c>
      <c r="E1918" t="str">
        <f>VST1MSL!A1915</f>
        <v>06.12.2016</v>
      </c>
      <c r="F1918" t="str">
        <f>VST1MSL!B1915</f>
        <v>VST1MSL</v>
      </c>
      <c r="G1918">
        <f>VST1MSL!C1915</f>
        <v>10978.37</v>
      </c>
    </row>
    <row r="1919" spans="1:7">
      <c r="A1919" s="1">
        <f t="shared" si="29"/>
        <v>42711</v>
      </c>
      <c r="B1919" t="str">
        <f>VST1MISL!A1916</f>
        <v>07.12.2016</v>
      </c>
      <c r="C1919" t="str">
        <f>VST1MISL!B1916</f>
        <v>VST1MISL</v>
      </c>
      <c r="D1919">
        <f>VST1MISL!C1916</f>
        <v>9772.6</v>
      </c>
      <c r="E1919" t="str">
        <f>VST1MSL!A1916</f>
        <v>07.12.2016</v>
      </c>
      <c r="F1919" t="str">
        <f>VST1MSL!B1916</f>
        <v>VST1MSL</v>
      </c>
      <c r="G1919">
        <f>VST1MSL!C1916</f>
        <v>10745.15</v>
      </c>
    </row>
    <row r="1920" spans="1:7">
      <c r="A1920" s="1">
        <f t="shared" si="29"/>
        <v>42712</v>
      </c>
      <c r="B1920" t="str">
        <f>VST1MISL!A1917</f>
        <v>08.12.2016</v>
      </c>
      <c r="C1920" t="str">
        <f>VST1MISL!B1917</f>
        <v>VST1MISL</v>
      </c>
      <c r="D1920">
        <f>VST1MISL!C1917</f>
        <v>9830.4599999999991</v>
      </c>
      <c r="E1920" t="str">
        <f>VST1MSL!A1917</f>
        <v>08.12.2016</v>
      </c>
      <c r="F1920" t="str">
        <f>VST1MSL!B1917</f>
        <v>VST1MSL</v>
      </c>
      <c r="G1920">
        <f>VST1MSL!C1917</f>
        <v>10371.799999999999</v>
      </c>
    </row>
    <row r="1921" spans="1:7">
      <c r="A1921" s="1">
        <f t="shared" si="29"/>
        <v>42713</v>
      </c>
      <c r="B1921" t="str">
        <f>VST1MISL!A1918</f>
        <v>09.12.2016</v>
      </c>
      <c r="C1921" t="str">
        <f>VST1MISL!B1918</f>
        <v>VST1MISL</v>
      </c>
      <c r="D1921">
        <f>VST1MISL!C1918</f>
        <v>9599.6200000000008</v>
      </c>
      <c r="E1921" t="str">
        <f>VST1MSL!A1918</f>
        <v>09.12.2016</v>
      </c>
      <c r="F1921" t="str">
        <f>VST1MSL!B1918</f>
        <v>VST1MSL</v>
      </c>
      <c r="G1921">
        <f>VST1MSL!C1918</f>
        <v>10467.84</v>
      </c>
    </row>
    <row r="1922" spans="1:7">
      <c r="A1922" s="1">
        <f t="shared" si="29"/>
        <v>42716</v>
      </c>
      <c r="B1922" t="str">
        <f>VST1MISL!A1919</f>
        <v>12.12.2016</v>
      </c>
      <c r="C1922" t="str">
        <f>VST1MISL!B1919</f>
        <v>VST1MISL</v>
      </c>
      <c r="D1922">
        <f>VST1MISL!C1919</f>
        <v>9635.4</v>
      </c>
      <c r="E1922" t="str">
        <f>VST1MSL!A1919</f>
        <v>12.12.2016</v>
      </c>
      <c r="F1922" t="str">
        <f>VST1MSL!B1919</f>
        <v>VST1MSL</v>
      </c>
      <c r="G1922">
        <f>VST1MSL!C1919</f>
        <v>10568.86</v>
      </c>
    </row>
    <row r="1923" spans="1:7">
      <c r="A1923" s="1">
        <f t="shared" si="29"/>
        <v>42717</v>
      </c>
      <c r="B1923" t="str">
        <f>VST1MISL!A1920</f>
        <v>13.12.2016</v>
      </c>
      <c r="C1923" t="str">
        <f>VST1MISL!B1920</f>
        <v>VST1MISL</v>
      </c>
      <c r="D1923">
        <f>VST1MISL!C1920</f>
        <v>9779.5300000000007</v>
      </c>
      <c r="E1923" t="str">
        <f>VST1MSL!A1920</f>
        <v>13.12.2016</v>
      </c>
      <c r="F1923" t="str">
        <f>VST1MSL!B1920</f>
        <v>VST1MSL</v>
      </c>
      <c r="G1923">
        <f>VST1MSL!C1920</f>
        <v>10473.299999999999</v>
      </c>
    </row>
    <row r="1924" spans="1:7">
      <c r="A1924" s="1">
        <f t="shared" si="29"/>
        <v>42718</v>
      </c>
      <c r="B1924" t="str">
        <f>VST1MISL!A1921</f>
        <v>14.12.2016</v>
      </c>
      <c r="C1924" t="str">
        <f>VST1MISL!B1921</f>
        <v>VST1MISL</v>
      </c>
      <c r="D1924">
        <f>VST1MISL!C1921</f>
        <v>9601.61</v>
      </c>
      <c r="E1924" t="str">
        <f>VST1MSL!A1921</f>
        <v>14.12.2016</v>
      </c>
      <c r="F1924" t="str">
        <f>VST1MSL!B1921</f>
        <v>VST1MSL</v>
      </c>
      <c r="G1924">
        <f>VST1MSL!C1921</f>
        <v>10685.8</v>
      </c>
    </row>
    <row r="1925" spans="1:7">
      <c r="A1925" s="1">
        <f t="shared" si="29"/>
        <v>42719</v>
      </c>
      <c r="B1925" t="str">
        <f>VST1MISL!A1922</f>
        <v>15.12.2016</v>
      </c>
      <c r="C1925" t="str">
        <f>VST1MISL!B1922</f>
        <v>VST1MISL</v>
      </c>
      <c r="D1925">
        <f>VST1MISL!C1922</f>
        <v>9426.93</v>
      </c>
      <c r="E1925" t="str">
        <f>VST1MSL!A1922</f>
        <v>15.12.2016</v>
      </c>
      <c r="F1925" t="str">
        <f>VST1MSL!B1922</f>
        <v>VST1MSL</v>
      </c>
      <c r="G1925">
        <f>VST1MSL!C1922</f>
        <v>10400.73</v>
      </c>
    </row>
    <row r="1926" spans="1:7">
      <c r="A1926" s="1">
        <f t="shared" ref="A1926:A1989" si="30">DATE(RIGHT(B1926,4),MID(B1926,4,2),LEFT(B1926,2))</f>
        <v>42720</v>
      </c>
      <c r="B1926" t="str">
        <f>VST1MISL!A1923</f>
        <v>16.12.2016</v>
      </c>
      <c r="C1926" t="str">
        <f>VST1MISL!B1923</f>
        <v>VST1MISL</v>
      </c>
      <c r="D1926">
        <f>VST1MISL!C1923</f>
        <v>9594.11</v>
      </c>
      <c r="E1926" t="str">
        <f>VST1MSL!A1923</f>
        <v>16.12.2016</v>
      </c>
      <c r="F1926" t="str">
        <f>VST1MSL!B1923</f>
        <v>VST1MSL</v>
      </c>
      <c r="G1926">
        <f>VST1MSL!C1923</f>
        <v>10203.02</v>
      </c>
    </row>
    <row r="1927" spans="1:7">
      <c r="A1927" s="1">
        <f t="shared" si="30"/>
        <v>42723</v>
      </c>
      <c r="B1927" t="str">
        <f>VST1MISL!A1924</f>
        <v>19.12.2016</v>
      </c>
      <c r="C1927" t="str">
        <f>VST1MISL!B1924</f>
        <v>VST1MISL</v>
      </c>
      <c r="D1927">
        <f>VST1MISL!C1924</f>
        <v>9952.66</v>
      </c>
      <c r="E1927" t="str">
        <f>VST1MSL!A1924</f>
        <v>19.12.2016</v>
      </c>
      <c r="F1927" t="str">
        <f>VST1MSL!B1924</f>
        <v>VST1MSL</v>
      </c>
      <c r="G1927">
        <f>VST1MSL!C1924</f>
        <v>9872.9500000000007</v>
      </c>
    </row>
    <row r="1928" spans="1:7">
      <c r="A1928" s="1">
        <f t="shared" si="30"/>
        <v>42724</v>
      </c>
      <c r="B1928" t="str">
        <f>VST1MISL!A1925</f>
        <v>20.12.2016</v>
      </c>
      <c r="C1928" t="str">
        <f>VST1MISL!B1925</f>
        <v>VST1MISL</v>
      </c>
      <c r="D1928">
        <f>VST1MISL!C1925</f>
        <v>10149.74</v>
      </c>
      <c r="E1928" t="str">
        <f>VST1MSL!A1925</f>
        <v>20.12.2016</v>
      </c>
      <c r="F1928" t="str">
        <f>VST1MSL!B1925</f>
        <v>VST1MSL</v>
      </c>
      <c r="G1928">
        <f>VST1MSL!C1925</f>
        <v>9563.3700000000008</v>
      </c>
    </row>
    <row r="1929" spans="1:7">
      <c r="A1929" s="1">
        <f t="shared" si="30"/>
        <v>42725</v>
      </c>
      <c r="B1929" t="str">
        <f>VST1MISL!A1926</f>
        <v>21.12.2016</v>
      </c>
      <c r="C1929" t="str">
        <f>VST1MISL!B1926</f>
        <v>VST1MISL</v>
      </c>
      <c r="D1929">
        <f>VST1MISL!C1926</f>
        <v>10255.26</v>
      </c>
      <c r="E1929" t="str">
        <f>VST1MSL!A1926</f>
        <v>21.12.2016</v>
      </c>
      <c r="F1929" t="str">
        <f>VST1MSL!B1926</f>
        <v>VST1MSL</v>
      </c>
      <c r="G1929">
        <f>VST1MSL!C1926</f>
        <v>9562.66</v>
      </c>
    </row>
    <row r="1930" spans="1:7">
      <c r="A1930" s="1">
        <f t="shared" si="30"/>
        <v>42726</v>
      </c>
      <c r="B1930" t="str">
        <f>VST1MISL!A1927</f>
        <v>22.12.2016</v>
      </c>
      <c r="C1930" t="str">
        <f>VST1MISL!B1927</f>
        <v>VST1MISL</v>
      </c>
      <c r="D1930">
        <f>VST1MISL!C1927</f>
        <v>10269.84</v>
      </c>
      <c r="E1930" t="str">
        <f>VST1MSL!A1927</f>
        <v>22.12.2016</v>
      </c>
      <c r="F1930" t="str">
        <f>VST1MSL!B1927</f>
        <v>VST1MSL</v>
      </c>
      <c r="G1930">
        <f>VST1MSL!C1927</f>
        <v>9589.3700000000008</v>
      </c>
    </row>
    <row r="1931" spans="1:7">
      <c r="A1931" s="1">
        <f t="shared" si="30"/>
        <v>42727</v>
      </c>
      <c r="B1931" t="str">
        <f>VST1MISL!A1928</f>
        <v>23.12.2016</v>
      </c>
      <c r="C1931" t="str">
        <f>VST1MISL!B1928</f>
        <v>VST1MISL</v>
      </c>
      <c r="D1931">
        <f>VST1MISL!C1928</f>
        <v>10238.36</v>
      </c>
      <c r="E1931" t="str">
        <f>VST1MSL!A1928</f>
        <v>23.12.2016</v>
      </c>
      <c r="F1931" t="str">
        <f>VST1MSL!B1928</f>
        <v>VST1MSL</v>
      </c>
      <c r="G1931">
        <f>VST1MSL!C1928</f>
        <v>9625.15</v>
      </c>
    </row>
    <row r="1932" spans="1:7">
      <c r="A1932" s="1">
        <f t="shared" si="30"/>
        <v>42731</v>
      </c>
      <c r="B1932" t="str">
        <f>VST1MISL!A1929</f>
        <v>27.12.2016</v>
      </c>
      <c r="C1932" t="str">
        <f>VST1MISL!B1929</f>
        <v>VST1MISL</v>
      </c>
      <c r="D1932">
        <f>VST1MISL!C1929</f>
        <v>10177.57</v>
      </c>
      <c r="E1932" t="str">
        <f>VST1MSL!A1929</f>
        <v>27.12.2016</v>
      </c>
      <c r="F1932" t="str">
        <f>VST1MSL!B1929</f>
        <v>VST1MSL</v>
      </c>
      <c r="G1932">
        <f>VST1MSL!C1929</f>
        <v>9671.57</v>
      </c>
    </row>
    <row r="1933" spans="1:7">
      <c r="A1933" s="1">
        <f t="shared" si="30"/>
        <v>42732</v>
      </c>
      <c r="B1933" t="str">
        <f>VST1MISL!A1930</f>
        <v>28.12.2016</v>
      </c>
      <c r="C1933" t="str">
        <f>VST1MISL!B1930</f>
        <v>VST1MISL</v>
      </c>
      <c r="D1933">
        <f>VST1MISL!C1930</f>
        <v>10058.14</v>
      </c>
      <c r="E1933" t="str">
        <f>VST1MSL!A1930</f>
        <v>28.12.2016</v>
      </c>
      <c r="F1933" t="str">
        <f>VST1MSL!B1930</f>
        <v>VST1MSL</v>
      </c>
      <c r="G1933">
        <f>VST1MSL!C1930</f>
        <v>9664</v>
      </c>
    </row>
    <row r="1934" spans="1:7">
      <c r="A1934" s="1">
        <f t="shared" si="30"/>
        <v>42733</v>
      </c>
      <c r="B1934" t="str">
        <f>VST1MISL!A1931</f>
        <v>29.12.2016</v>
      </c>
      <c r="C1934" t="str">
        <f>VST1MISL!B1931</f>
        <v>VST1MISL</v>
      </c>
      <c r="D1934">
        <f>VST1MISL!C1931</f>
        <v>9985.34</v>
      </c>
      <c r="E1934" t="str">
        <f>VST1MSL!A1931</f>
        <v>29.12.2016</v>
      </c>
      <c r="F1934" t="str">
        <f>VST1MSL!B1931</f>
        <v>VST1MSL</v>
      </c>
      <c r="G1934">
        <f>VST1MSL!C1931</f>
        <v>9908.7800000000007</v>
      </c>
    </row>
    <row r="1935" spans="1:7">
      <c r="A1935" s="1">
        <f t="shared" si="30"/>
        <v>42734</v>
      </c>
      <c r="B1935" t="str">
        <f>VST1MISL!A1932</f>
        <v>30.12.2016</v>
      </c>
      <c r="C1935" t="str">
        <f>VST1MISL!B1932</f>
        <v>VST1MISL</v>
      </c>
      <c r="D1935">
        <f>VST1MISL!C1932</f>
        <v>10000</v>
      </c>
      <c r="E1935" t="str">
        <f>VST1MSL!A1932</f>
        <v>30.12.2016</v>
      </c>
      <c r="F1935" t="str">
        <f>VST1MSL!B1932</f>
        <v>VST1MSL</v>
      </c>
      <c r="G1935">
        <f>VST1MSL!C1932</f>
        <v>10000</v>
      </c>
    </row>
    <row r="1936" spans="1:7">
      <c r="A1936" s="1">
        <f t="shared" si="30"/>
        <v>42737</v>
      </c>
      <c r="B1936" t="str">
        <f>VST1MISL!A1933</f>
        <v>02.01.2017</v>
      </c>
      <c r="C1936" t="str">
        <f>VST1MISL!B1933</f>
        <v>VST1MISL</v>
      </c>
      <c r="D1936">
        <f>VST1MISL!C1933</f>
        <v>10251.16</v>
      </c>
      <c r="E1936" t="str">
        <f>VST1MSL!A1933</f>
        <v>02.01.2017</v>
      </c>
      <c r="F1936" t="str">
        <f>VST1MSL!B1933</f>
        <v>VST1MSL</v>
      </c>
      <c r="G1936">
        <f>VST1MSL!C1933</f>
        <v>9746.5400000000009</v>
      </c>
    </row>
    <row r="1937" spans="1:7">
      <c r="A1937" s="1">
        <f t="shared" si="30"/>
        <v>42738</v>
      </c>
      <c r="B1937" t="str">
        <f>VST1MISL!A1934</f>
        <v>03.01.2017</v>
      </c>
      <c r="C1937" t="str">
        <f>VST1MISL!B1934</f>
        <v>VST1MISL</v>
      </c>
      <c r="D1937">
        <f>VST1MISL!C1934</f>
        <v>10264.870000000001</v>
      </c>
      <c r="E1937" t="str">
        <f>VST1MSL!A1934</f>
        <v>03.01.2017</v>
      </c>
      <c r="F1937" t="str">
        <f>VST1MSL!B1934</f>
        <v>VST1MSL</v>
      </c>
      <c r="G1937">
        <f>VST1MSL!C1934</f>
        <v>9428.7099999999991</v>
      </c>
    </row>
    <row r="1938" spans="1:7">
      <c r="A1938" s="1">
        <f t="shared" si="30"/>
        <v>42739</v>
      </c>
      <c r="B1938" t="str">
        <f>VST1MISL!A1935</f>
        <v>04.01.2017</v>
      </c>
      <c r="C1938" t="str">
        <f>VST1MISL!B1935</f>
        <v>VST1MISL</v>
      </c>
      <c r="D1938">
        <f>VST1MISL!C1935</f>
        <v>10716.5</v>
      </c>
      <c r="E1938" t="str">
        <f>VST1MSL!A1935</f>
        <v>04.01.2017</v>
      </c>
      <c r="F1938" t="str">
        <f>VST1MSL!B1935</f>
        <v>VST1MSL</v>
      </c>
      <c r="G1938">
        <f>VST1MSL!C1935</f>
        <v>9177.5</v>
      </c>
    </row>
    <row r="1939" spans="1:7">
      <c r="A1939" s="1">
        <f t="shared" si="30"/>
        <v>42740</v>
      </c>
      <c r="B1939" t="str">
        <f>VST1MISL!A1936</f>
        <v>05.01.2017</v>
      </c>
      <c r="C1939" t="str">
        <f>VST1MISL!B1936</f>
        <v>VST1MISL</v>
      </c>
      <c r="D1939">
        <f>VST1MISL!C1936</f>
        <v>11134.25</v>
      </c>
      <c r="E1939" t="str">
        <f>VST1MSL!A1936</f>
        <v>05.01.2017</v>
      </c>
      <c r="F1939" t="str">
        <f>VST1MSL!B1936</f>
        <v>VST1MSL</v>
      </c>
      <c r="G1939">
        <f>VST1MSL!C1936</f>
        <v>9036.17</v>
      </c>
    </row>
    <row r="1940" spans="1:7">
      <c r="A1940" s="1">
        <f t="shared" si="30"/>
        <v>42741</v>
      </c>
      <c r="B1940" t="str">
        <f>VST1MISL!A1937</f>
        <v>06.01.2017</v>
      </c>
      <c r="C1940" t="str">
        <f>VST1MISL!B1937</f>
        <v>VST1MISL</v>
      </c>
      <c r="D1940">
        <f>VST1MISL!C1937</f>
        <v>11528.03</v>
      </c>
      <c r="E1940" t="str">
        <f>VST1MSL!A1937</f>
        <v>06.01.2017</v>
      </c>
      <c r="F1940" t="str">
        <f>VST1MSL!B1937</f>
        <v>VST1MSL</v>
      </c>
      <c r="G1940">
        <f>VST1MSL!C1937</f>
        <v>8674.7000000000007</v>
      </c>
    </row>
    <row r="1941" spans="1:7">
      <c r="A1941" s="1">
        <f t="shared" si="30"/>
        <v>42744</v>
      </c>
      <c r="B1941" t="str">
        <f>VST1MISL!A1938</f>
        <v>09.01.2017</v>
      </c>
      <c r="C1941" t="str">
        <f>VST1MISL!B1938</f>
        <v>VST1MISL</v>
      </c>
      <c r="D1941">
        <f>VST1MISL!C1938</f>
        <v>11598.96</v>
      </c>
      <c r="E1941" t="str">
        <f>VST1MSL!A1938</f>
        <v>09.01.2017</v>
      </c>
      <c r="F1941" t="str">
        <f>VST1MSL!B1938</f>
        <v>VST1MSL</v>
      </c>
      <c r="G1941">
        <f>VST1MSL!C1938</f>
        <v>8582.77</v>
      </c>
    </row>
    <row r="1942" spans="1:7">
      <c r="A1942" s="1">
        <f t="shared" si="30"/>
        <v>42745</v>
      </c>
      <c r="B1942" t="str">
        <f>VST1MISL!A1939</f>
        <v>10.01.2017</v>
      </c>
      <c r="C1942" t="str">
        <f>VST1MISL!B1939</f>
        <v>VST1MISL</v>
      </c>
      <c r="D1942">
        <f>VST1MISL!C1939</f>
        <v>11803.09</v>
      </c>
      <c r="E1942" t="str">
        <f>VST1MSL!A1939</f>
        <v>10.01.2017</v>
      </c>
      <c r="F1942" t="str">
        <f>VST1MSL!B1939</f>
        <v>VST1MSL</v>
      </c>
      <c r="G1942">
        <f>VST1MSL!C1939</f>
        <v>8488.5499999999993</v>
      </c>
    </row>
    <row r="1943" spans="1:7">
      <c r="A1943" s="1">
        <f t="shared" si="30"/>
        <v>42746</v>
      </c>
      <c r="B1943" t="str">
        <f>VST1MISL!A1940</f>
        <v>11.01.2017</v>
      </c>
      <c r="C1943" t="str">
        <f>VST1MISL!B1940</f>
        <v>VST1MISL</v>
      </c>
      <c r="D1943">
        <f>VST1MISL!C1940</f>
        <v>11630.46</v>
      </c>
      <c r="E1943" t="str">
        <f>VST1MSL!A1940</f>
        <v>11.01.2017</v>
      </c>
      <c r="F1943" t="str">
        <f>VST1MSL!B1940</f>
        <v>VST1MSL</v>
      </c>
      <c r="G1943">
        <f>VST1MSL!C1940</f>
        <v>8412.49</v>
      </c>
    </row>
    <row r="1944" spans="1:7">
      <c r="A1944" s="1">
        <f t="shared" si="30"/>
        <v>42747</v>
      </c>
      <c r="B1944" t="str">
        <f>VST1MISL!A1941</f>
        <v>12.01.2017</v>
      </c>
      <c r="C1944" t="str">
        <f>VST1MISL!B1941</f>
        <v>VST1MISL</v>
      </c>
      <c r="D1944">
        <f>VST1MISL!C1941</f>
        <v>11648.22</v>
      </c>
      <c r="E1944" t="str">
        <f>VST1MSL!A1941</f>
        <v>12.01.2017</v>
      </c>
      <c r="F1944" t="str">
        <f>VST1MSL!B1941</f>
        <v>VST1MSL</v>
      </c>
      <c r="G1944">
        <f>VST1MSL!C1941</f>
        <v>8694.89</v>
      </c>
    </row>
    <row r="1945" spans="1:7">
      <c r="A1945" s="1">
        <f t="shared" si="30"/>
        <v>42748</v>
      </c>
      <c r="B1945" t="str">
        <f>VST1MISL!A1942</f>
        <v>13.01.2017</v>
      </c>
      <c r="C1945" t="str">
        <f>VST1MISL!B1942</f>
        <v>VST1MISL</v>
      </c>
      <c r="D1945">
        <f>VST1MISL!C1942</f>
        <v>12175.78</v>
      </c>
      <c r="E1945" t="str">
        <f>VST1MSL!A1942</f>
        <v>13.01.2017</v>
      </c>
      <c r="F1945" t="str">
        <f>VST1MSL!B1942</f>
        <v>VST1MSL</v>
      </c>
      <c r="G1945">
        <f>VST1MSL!C1942</f>
        <v>8250.2999999999993</v>
      </c>
    </row>
    <row r="1946" spans="1:7">
      <c r="A1946" s="1">
        <f t="shared" si="30"/>
        <v>42751</v>
      </c>
      <c r="B1946" t="str">
        <f>VST1MISL!A1943</f>
        <v>16.01.2017</v>
      </c>
      <c r="C1946" t="str">
        <f>VST1MISL!B1943</f>
        <v>VST1MISL</v>
      </c>
      <c r="D1946">
        <f>VST1MISL!C1943</f>
        <v>12272.27</v>
      </c>
      <c r="E1946" t="str">
        <f>VST1MSL!A1943</f>
        <v>16.01.2017</v>
      </c>
      <c r="F1946" t="str">
        <f>VST1MSL!B1943</f>
        <v>VST1MSL</v>
      </c>
      <c r="G1946">
        <f>VST1MSL!C1943</f>
        <v>8151.42</v>
      </c>
    </row>
    <row r="1947" spans="1:7">
      <c r="A1947" s="1">
        <f t="shared" si="30"/>
        <v>42752</v>
      </c>
      <c r="B1947" t="str">
        <f>VST1MISL!A1944</f>
        <v>17.01.2017</v>
      </c>
      <c r="C1947" t="str">
        <f>VST1MISL!B1944</f>
        <v>VST1MISL</v>
      </c>
      <c r="D1947">
        <f>VST1MISL!C1944</f>
        <v>12313.95</v>
      </c>
      <c r="E1947" t="str">
        <f>VST1MSL!A1944</f>
        <v>17.01.2017</v>
      </c>
      <c r="F1947" t="str">
        <f>VST1MSL!B1944</f>
        <v>VST1MSL</v>
      </c>
      <c r="G1947">
        <f>VST1MSL!C1944</f>
        <v>8257.7000000000007</v>
      </c>
    </row>
    <row r="1948" spans="1:7">
      <c r="A1948" s="1">
        <f t="shared" si="30"/>
        <v>42753</v>
      </c>
      <c r="B1948" t="str">
        <f>VST1MISL!A1945</f>
        <v>18.01.2017</v>
      </c>
      <c r="C1948" t="str">
        <f>VST1MISL!B1945</f>
        <v>VST1MISL</v>
      </c>
      <c r="D1948">
        <f>VST1MISL!C1945</f>
        <v>12681.6</v>
      </c>
      <c r="E1948" t="str">
        <f>VST1MSL!A1945</f>
        <v>18.01.2017</v>
      </c>
      <c r="F1948" t="str">
        <f>VST1MSL!B1945</f>
        <v>VST1MSL</v>
      </c>
      <c r="G1948">
        <f>VST1MSL!C1945</f>
        <v>8009.35</v>
      </c>
    </row>
    <row r="1949" spans="1:7">
      <c r="A1949" s="1">
        <f t="shared" si="30"/>
        <v>42754</v>
      </c>
      <c r="B1949" t="str">
        <f>VST1MISL!A1946</f>
        <v>19.01.2017</v>
      </c>
      <c r="C1949" t="str">
        <f>VST1MISL!B1946</f>
        <v>VST1MISL</v>
      </c>
      <c r="D1949">
        <f>VST1MISL!C1946</f>
        <v>12693.31</v>
      </c>
      <c r="E1949" t="str">
        <f>VST1MSL!A1946</f>
        <v>19.01.2017</v>
      </c>
      <c r="F1949" t="str">
        <f>VST1MSL!B1946</f>
        <v>VST1MSL</v>
      </c>
      <c r="G1949">
        <f>VST1MSL!C1946</f>
        <v>7876.96</v>
      </c>
    </row>
    <row r="1950" spans="1:7">
      <c r="A1950" s="1">
        <f t="shared" si="30"/>
        <v>42755</v>
      </c>
      <c r="B1950" t="str">
        <f>VST1MISL!A1947</f>
        <v>20.01.2017</v>
      </c>
      <c r="C1950" t="str">
        <f>VST1MISL!B1947</f>
        <v>VST1MISL</v>
      </c>
      <c r="D1950">
        <f>VST1MISL!C1947</f>
        <v>12839.64</v>
      </c>
      <c r="E1950" t="str">
        <f>VST1MSL!A1947</f>
        <v>20.01.2017</v>
      </c>
      <c r="F1950" t="str">
        <f>VST1MSL!B1947</f>
        <v>VST1MSL</v>
      </c>
      <c r="G1950">
        <f>VST1MSL!C1947</f>
        <v>7883.4</v>
      </c>
    </row>
    <row r="1951" spans="1:7">
      <c r="A1951" s="1">
        <f t="shared" si="30"/>
        <v>42758</v>
      </c>
      <c r="B1951" t="str">
        <f>VST1MISL!A1948</f>
        <v>23.01.2017</v>
      </c>
      <c r="C1951" t="str">
        <f>VST1MISL!B1948</f>
        <v>VST1MISL</v>
      </c>
      <c r="D1951">
        <f>VST1MISL!C1948</f>
        <v>12374.71</v>
      </c>
      <c r="E1951" t="str">
        <f>VST1MSL!A1948</f>
        <v>23.01.2017</v>
      </c>
      <c r="F1951" t="str">
        <f>VST1MSL!B1948</f>
        <v>VST1MSL</v>
      </c>
      <c r="G1951">
        <f>VST1MSL!C1948</f>
        <v>8266.4500000000007</v>
      </c>
    </row>
    <row r="1952" spans="1:7">
      <c r="A1952" s="1">
        <f t="shared" si="30"/>
        <v>42759</v>
      </c>
      <c r="B1952" t="str">
        <f>VST1MISL!A1949</f>
        <v>24.01.2017</v>
      </c>
      <c r="C1952" t="str">
        <f>VST1MISL!B1949</f>
        <v>VST1MISL</v>
      </c>
      <c r="D1952">
        <f>VST1MISL!C1949</f>
        <v>12794.1</v>
      </c>
      <c r="E1952" t="str">
        <f>VST1MSL!A1949</f>
        <v>24.01.2017</v>
      </c>
      <c r="F1952" t="str">
        <f>VST1MSL!B1949</f>
        <v>VST1MSL</v>
      </c>
      <c r="G1952">
        <f>VST1MSL!C1949</f>
        <v>7997.5</v>
      </c>
    </row>
    <row r="1953" spans="1:7">
      <c r="A1953" s="1">
        <f t="shared" si="30"/>
        <v>42760</v>
      </c>
      <c r="B1953" t="str">
        <f>VST1MISL!A1950</f>
        <v>25.01.2017</v>
      </c>
      <c r="C1953" t="str">
        <f>VST1MISL!B1950</f>
        <v>VST1MISL</v>
      </c>
      <c r="D1953">
        <f>VST1MISL!C1950</f>
        <v>13094.02</v>
      </c>
      <c r="E1953" t="str">
        <f>VST1MSL!A1950</f>
        <v>25.01.2017</v>
      </c>
      <c r="F1953" t="str">
        <f>VST1MSL!B1950</f>
        <v>VST1MSL</v>
      </c>
      <c r="G1953">
        <f>VST1MSL!C1950</f>
        <v>7788.67</v>
      </c>
    </row>
    <row r="1954" spans="1:7">
      <c r="A1954" s="1">
        <f t="shared" si="30"/>
        <v>42761</v>
      </c>
      <c r="B1954" t="str">
        <f>VST1MISL!A1951</f>
        <v>26.01.2017</v>
      </c>
      <c r="C1954" t="str">
        <f>VST1MISL!B1951</f>
        <v>VST1MISL</v>
      </c>
      <c r="D1954">
        <f>VST1MISL!C1951</f>
        <v>13080.37</v>
      </c>
      <c r="E1954" t="str">
        <f>VST1MSL!A1951</f>
        <v>26.01.2017</v>
      </c>
      <c r="F1954" t="str">
        <f>VST1MSL!B1951</f>
        <v>VST1MSL</v>
      </c>
      <c r="G1954">
        <f>VST1MSL!C1951</f>
        <v>7686.94</v>
      </c>
    </row>
    <row r="1955" spans="1:7">
      <c r="A1955" s="1">
        <f t="shared" si="30"/>
        <v>42762</v>
      </c>
      <c r="B1955" t="str">
        <f>VST1MISL!A1952</f>
        <v>27.01.2017</v>
      </c>
      <c r="C1955" t="str">
        <f>VST1MISL!B1952</f>
        <v>VST1MISL</v>
      </c>
      <c r="D1955">
        <f>VST1MISL!C1952</f>
        <v>12778.75</v>
      </c>
      <c r="E1955" t="str">
        <f>VST1MSL!A1952</f>
        <v>27.01.2017</v>
      </c>
      <c r="F1955" t="str">
        <f>VST1MSL!B1952</f>
        <v>VST1MSL</v>
      </c>
      <c r="G1955">
        <f>VST1MSL!C1952</f>
        <v>7914.37</v>
      </c>
    </row>
    <row r="1956" spans="1:7">
      <c r="A1956" s="1">
        <f t="shared" si="30"/>
        <v>42765</v>
      </c>
      <c r="B1956" t="str">
        <f>VST1MISL!A1953</f>
        <v>30.01.2017</v>
      </c>
      <c r="C1956" t="str">
        <f>VST1MISL!B1953</f>
        <v>VST1MISL</v>
      </c>
      <c r="D1956">
        <f>VST1MISL!C1953</f>
        <v>12269.94</v>
      </c>
      <c r="E1956" t="str">
        <f>VST1MSL!A1953</f>
        <v>30.01.2017</v>
      </c>
      <c r="F1956" t="str">
        <f>VST1MSL!B1953</f>
        <v>VST1MSL</v>
      </c>
      <c r="G1956">
        <f>VST1MSL!C1953</f>
        <v>8205.7999999999993</v>
      </c>
    </row>
    <row r="1957" spans="1:7">
      <c r="A1957" s="1">
        <f t="shared" si="30"/>
        <v>42766</v>
      </c>
      <c r="B1957" t="str">
        <f>VST1MISL!A1954</f>
        <v>31.01.2017</v>
      </c>
      <c r="C1957" t="str">
        <f>VST1MISL!B1954</f>
        <v>VST1MISL</v>
      </c>
      <c r="D1957">
        <f>VST1MISL!C1954</f>
        <v>12566.4</v>
      </c>
      <c r="E1957" t="str">
        <f>VST1MSL!A1954</f>
        <v>31.01.2017</v>
      </c>
      <c r="F1957" t="str">
        <f>VST1MSL!B1954</f>
        <v>VST1MSL</v>
      </c>
      <c r="G1957">
        <f>VST1MSL!C1954</f>
        <v>8183.43</v>
      </c>
    </row>
    <row r="1958" spans="1:7">
      <c r="A1958" s="1">
        <f t="shared" si="30"/>
        <v>42767</v>
      </c>
      <c r="B1958" t="str">
        <f>VST1MISL!A1955</f>
        <v>01.02.2017</v>
      </c>
      <c r="C1958" t="str">
        <f>VST1MISL!B1955</f>
        <v>VST1MISL</v>
      </c>
      <c r="D1958">
        <f>VST1MISL!C1955</f>
        <v>12791.67</v>
      </c>
      <c r="E1958" t="str">
        <f>VST1MSL!A1955</f>
        <v>01.02.2017</v>
      </c>
      <c r="F1958" t="str">
        <f>VST1MSL!B1955</f>
        <v>VST1MSL</v>
      </c>
      <c r="G1958">
        <f>VST1MSL!C1955</f>
        <v>7961.82</v>
      </c>
    </row>
    <row r="1959" spans="1:7">
      <c r="A1959" s="1">
        <f t="shared" si="30"/>
        <v>42768</v>
      </c>
      <c r="B1959" t="str">
        <f>VST1MISL!A1956</f>
        <v>02.02.2017</v>
      </c>
      <c r="C1959" t="str">
        <f>VST1MISL!B1956</f>
        <v>VST1MISL</v>
      </c>
      <c r="D1959">
        <f>VST1MISL!C1956</f>
        <v>13136.78</v>
      </c>
      <c r="E1959" t="str">
        <f>VST1MSL!A1956</f>
        <v>02.02.2017</v>
      </c>
      <c r="F1959" t="str">
        <f>VST1MSL!B1956</f>
        <v>VST1MSL</v>
      </c>
      <c r="G1959">
        <f>VST1MSL!C1956</f>
        <v>7813.72</v>
      </c>
    </row>
    <row r="1960" spans="1:7">
      <c r="A1960" s="1">
        <f t="shared" si="30"/>
        <v>42769</v>
      </c>
      <c r="B1960" t="str">
        <f>VST1MISL!A1957</f>
        <v>03.02.2017</v>
      </c>
      <c r="C1960" t="str">
        <f>VST1MISL!B1957</f>
        <v>VST1MISL</v>
      </c>
      <c r="D1960">
        <f>VST1MISL!C1957</f>
        <v>13712</v>
      </c>
      <c r="E1960" t="str">
        <f>VST1MSL!A1957</f>
        <v>03.02.2017</v>
      </c>
      <c r="F1960" t="str">
        <f>VST1MSL!B1957</f>
        <v>VST1MSL</v>
      </c>
      <c r="G1960">
        <f>VST1MSL!C1957</f>
        <v>7443.84</v>
      </c>
    </row>
    <row r="1961" spans="1:7">
      <c r="A1961" s="1">
        <f t="shared" si="30"/>
        <v>42772</v>
      </c>
      <c r="B1961" t="str">
        <f>VST1MISL!A1958</f>
        <v>06.02.2017</v>
      </c>
      <c r="C1961" t="str">
        <f>VST1MISL!B1958</f>
        <v>VST1MISL</v>
      </c>
      <c r="D1961">
        <f>VST1MISL!C1958</f>
        <v>13327.86</v>
      </c>
      <c r="E1961" t="str">
        <f>VST1MSL!A1958</f>
        <v>06.02.2017</v>
      </c>
      <c r="F1961" t="str">
        <f>VST1MSL!B1958</f>
        <v>VST1MSL</v>
      </c>
      <c r="G1961">
        <f>VST1MSL!C1958</f>
        <v>7582.18</v>
      </c>
    </row>
    <row r="1962" spans="1:7">
      <c r="A1962" s="1">
        <f t="shared" si="30"/>
        <v>42773</v>
      </c>
      <c r="B1962" t="str">
        <f>VST1MISL!A1959</f>
        <v>07.02.2017</v>
      </c>
      <c r="C1962" t="str">
        <f>VST1MISL!B1959</f>
        <v>VST1MISL</v>
      </c>
      <c r="D1962">
        <f>VST1MISL!C1959</f>
        <v>12913.08</v>
      </c>
      <c r="E1962" t="str">
        <f>VST1MSL!A1959</f>
        <v>07.02.2017</v>
      </c>
      <c r="F1962" t="str">
        <f>VST1MSL!B1959</f>
        <v>VST1MSL</v>
      </c>
      <c r="G1962">
        <f>VST1MSL!C1959</f>
        <v>7742.22</v>
      </c>
    </row>
    <row r="1963" spans="1:7">
      <c r="A1963" s="1">
        <f t="shared" si="30"/>
        <v>42774</v>
      </c>
      <c r="B1963" t="str">
        <f>VST1MISL!A1960</f>
        <v>08.02.2017</v>
      </c>
      <c r="C1963" t="str">
        <f>VST1MISL!B1960</f>
        <v>VST1MISL</v>
      </c>
      <c r="D1963">
        <f>VST1MISL!C1960</f>
        <v>12899.7</v>
      </c>
      <c r="E1963" t="str">
        <f>VST1MSL!A1960</f>
        <v>08.02.2017</v>
      </c>
      <c r="F1963" t="str">
        <f>VST1MSL!B1960</f>
        <v>VST1MSL</v>
      </c>
      <c r="G1963">
        <f>VST1MSL!C1960</f>
        <v>7776.46</v>
      </c>
    </row>
    <row r="1964" spans="1:7">
      <c r="A1964" s="1">
        <f t="shared" si="30"/>
        <v>42775</v>
      </c>
      <c r="B1964" t="str">
        <f>VST1MISL!A1961</f>
        <v>09.02.2017</v>
      </c>
      <c r="C1964" t="str">
        <f>VST1MISL!B1961</f>
        <v>VST1MISL</v>
      </c>
      <c r="D1964">
        <f>VST1MISL!C1961</f>
        <v>13478.78</v>
      </c>
      <c r="E1964" t="str">
        <f>VST1MSL!A1961</f>
        <v>09.02.2017</v>
      </c>
      <c r="F1964" t="str">
        <f>VST1MSL!B1961</f>
        <v>VST1MSL</v>
      </c>
      <c r="G1964">
        <f>VST1MSL!C1961</f>
        <v>7362.87</v>
      </c>
    </row>
    <row r="1965" spans="1:7">
      <c r="A1965" s="1">
        <f t="shared" si="30"/>
        <v>42776</v>
      </c>
      <c r="B1965" t="str">
        <f>VST1MISL!A1962</f>
        <v>10.02.2017</v>
      </c>
      <c r="C1965" t="str">
        <f>VST1MISL!B1962</f>
        <v>VST1MISL</v>
      </c>
      <c r="D1965">
        <f>VST1MISL!C1962</f>
        <v>13529.47</v>
      </c>
      <c r="E1965" t="str">
        <f>VST1MSL!A1962</f>
        <v>10.02.2017</v>
      </c>
      <c r="F1965" t="str">
        <f>VST1MSL!B1962</f>
        <v>VST1MSL</v>
      </c>
      <c r="G1965">
        <f>VST1MSL!C1962</f>
        <v>7276.48</v>
      </c>
    </row>
    <row r="1966" spans="1:7">
      <c r="A1966" s="1">
        <f t="shared" si="30"/>
        <v>42779</v>
      </c>
      <c r="B1966" t="str">
        <f>VST1MISL!A1963</f>
        <v>13.02.2017</v>
      </c>
      <c r="C1966" t="str">
        <f>VST1MISL!B1963</f>
        <v>VST1MISL</v>
      </c>
      <c r="D1966">
        <f>VST1MISL!C1963</f>
        <v>13955.32</v>
      </c>
      <c r="E1966" t="str">
        <f>VST1MSL!A1963</f>
        <v>13.02.2017</v>
      </c>
      <c r="F1966" t="str">
        <f>VST1MSL!B1963</f>
        <v>VST1MSL</v>
      </c>
      <c r="G1966">
        <f>VST1MSL!C1963</f>
        <v>7020.22</v>
      </c>
    </row>
    <row r="1967" spans="1:7">
      <c r="A1967" s="1">
        <f t="shared" si="30"/>
        <v>42780</v>
      </c>
      <c r="B1967" t="str">
        <f>VST1MISL!A1964</f>
        <v>14.02.2017</v>
      </c>
      <c r="C1967" t="str">
        <f>VST1MISL!B1964</f>
        <v>VST1MISL</v>
      </c>
      <c r="D1967">
        <f>VST1MISL!C1964</f>
        <v>13872.59</v>
      </c>
      <c r="E1967" t="str">
        <f>VST1MSL!A1964</f>
        <v>14.02.2017</v>
      </c>
      <c r="F1967" t="str">
        <f>VST1MSL!B1964</f>
        <v>VST1MSL</v>
      </c>
      <c r="G1967">
        <f>VST1MSL!C1964</f>
        <v>7005.05</v>
      </c>
    </row>
    <row r="1968" spans="1:7">
      <c r="A1968" s="1">
        <f t="shared" si="30"/>
        <v>42781</v>
      </c>
      <c r="B1968" t="str">
        <f>VST1MISL!A1965</f>
        <v>15.02.2017</v>
      </c>
      <c r="C1968" t="str">
        <f>VST1MISL!B1965</f>
        <v>VST1MISL</v>
      </c>
      <c r="D1968">
        <f>VST1MISL!C1965</f>
        <v>14163.59</v>
      </c>
      <c r="E1968" t="str">
        <f>VST1MSL!A1965</f>
        <v>15.02.2017</v>
      </c>
      <c r="F1968" t="str">
        <f>VST1MSL!B1965</f>
        <v>VST1MSL</v>
      </c>
      <c r="G1968">
        <f>VST1MSL!C1965</f>
        <v>6868.34</v>
      </c>
    </row>
    <row r="1969" spans="1:7">
      <c r="A1969" s="1">
        <f t="shared" si="30"/>
        <v>42782</v>
      </c>
      <c r="B1969" t="str">
        <f>VST1MISL!A1966</f>
        <v>16.02.2017</v>
      </c>
      <c r="C1969" t="str">
        <f>VST1MISL!B1966</f>
        <v>VST1MISL</v>
      </c>
      <c r="D1969">
        <f>VST1MISL!C1966</f>
        <v>13879.66</v>
      </c>
      <c r="E1969" t="str">
        <f>VST1MSL!A1966</f>
        <v>16.02.2017</v>
      </c>
      <c r="F1969" t="str">
        <f>VST1MSL!B1966</f>
        <v>VST1MSL</v>
      </c>
      <c r="G1969">
        <f>VST1MSL!C1966</f>
        <v>7130.36</v>
      </c>
    </row>
    <row r="1970" spans="1:7">
      <c r="A1970" s="1">
        <f t="shared" si="30"/>
        <v>42783</v>
      </c>
      <c r="B1970" t="str">
        <f>VST1MISL!A1967</f>
        <v>17.02.2017</v>
      </c>
      <c r="C1970" t="str">
        <f>VST1MISL!B1967</f>
        <v>VST1MISL</v>
      </c>
      <c r="D1970">
        <f>VST1MISL!C1967</f>
        <v>13840.81</v>
      </c>
      <c r="E1970" t="str">
        <f>VST1MSL!A1967</f>
        <v>17.02.2017</v>
      </c>
      <c r="F1970" t="str">
        <f>VST1MSL!B1967</f>
        <v>VST1MSL</v>
      </c>
      <c r="G1970">
        <f>VST1MSL!C1967</f>
        <v>7093.06</v>
      </c>
    </row>
    <row r="1971" spans="1:7">
      <c r="A1971" s="1">
        <f t="shared" si="30"/>
        <v>42786</v>
      </c>
      <c r="B1971" t="str">
        <f>VST1MISL!A1968</f>
        <v>20.02.2017</v>
      </c>
      <c r="C1971" t="str">
        <f>VST1MISL!B1968</f>
        <v>VST1MISL</v>
      </c>
      <c r="D1971">
        <f>VST1MISL!C1968</f>
        <v>13933.97</v>
      </c>
      <c r="E1971" t="str">
        <f>VST1MSL!A1968</f>
        <v>20.02.2017</v>
      </c>
      <c r="F1971" t="str">
        <f>VST1MSL!B1968</f>
        <v>VST1MSL</v>
      </c>
      <c r="G1971">
        <f>VST1MSL!C1968</f>
        <v>7032.3</v>
      </c>
    </row>
    <row r="1972" spans="1:7">
      <c r="A1972" s="1">
        <f t="shared" si="30"/>
        <v>42787</v>
      </c>
      <c r="B1972" t="str">
        <f>VST1MISL!A1969</f>
        <v>21.02.2017</v>
      </c>
      <c r="C1972" t="str">
        <f>VST1MISL!B1969</f>
        <v>VST1MISL</v>
      </c>
      <c r="D1972">
        <f>VST1MISL!C1969</f>
        <v>14021.4</v>
      </c>
      <c r="E1972" t="str">
        <f>VST1MSL!A1969</f>
        <v>21.02.2017</v>
      </c>
      <c r="F1972" t="str">
        <f>VST1MSL!B1969</f>
        <v>VST1MSL</v>
      </c>
      <c r="G1972">
        <f>VST1MSL!C1969</f>
        <v>6873.98</v>
      </c>
    </row>
    <row r="1973" spans="1:7">
      <c r="A1973" s="1">
        <f t="shared" si="30"/>
        <v>42788</v>
      </c>
      <c r="B1973" t="str">
        <f>VST1MISL!A1970</f>
        <v>22.02.2017</v>
      </c>
      <c r="C1973" t="str">
        <f>VST1MISL!B1970</f>
        <v>VST1MISL</v>
      </c>
      <c r="D1973">
        <f>VST1MISL!C1970</f>
        <v>13866.26</v>
      </c>
      <c r="E1973" t="str">
        <f>VST1MSL!A1970</f>
        <v>22.02.2017</v>
      </c>
      <c r="F1973" t="str">
        <f>VST1MSL!B1970</f>
        <v>VST1MSL</v>
      </c>
      <c r="G1973">
        <f>VST1MSL!C1970</f>
        <v>6957.4</v>
      </c>
    </row>
    <row r="1974" spans="1:7">
      <c r="A1974" s="1">
        <f t="shared" si="30"/>
        <v>42789</v>
      </c>
      <c r="B1974" t="str">
        <f>VST1MISL!A1971</f>
        <v>23.02.2017</v>
      </c>
      <c r="C1974" t="str">
        <f>VST1MISL!B1971</f>
        <v>VST1MISL</v>
      </c>
      <c r="D1974">
        <f>VST1MISL!C1971</f>
        <v>13383.69</v>
      </c>
      <c r="E1974" t="str">
        <f>VST1MSL!A1971</f>
        <v>23.02.2017</v>
      </c>
      <c r="F1974" t="str">
        <f>VST1MSL!B1971</f>
        <v>VST1MSL</v>
      </c>
      <c r="G1974">
        <f>VST1MSL!C1971</f>
        <v>7261.84</v>
      </c>
    </row>
    <row r="1975" spans="1:7">
      <c r="A1975" s="1">
        <f t="shared" si="30"/>
        <v>42790</v>
      </c>
      <c r="B1975" t="str">
        <f>VST1MISL!A1972</f>
        <v>24.02.2017</v>
      </c>
      <c r="C1975" t="str">
        <f>VST1MISL!B1972</f>
        <v>VST1MISL</v>
      </c>
      <c r="D1975">
        <f>VST1MISL!C1972</f>
        <v>13307.45</v>
      </c>
      <c r="E1975" t="str">
        <f>VST1MSL!A1972</f>
        <v>24.02.2017</v>
      </c>
      <c r="F1975" t="str">
        <f>VST1MSL!B1972</f>
        <v>VST1MSL</v>
      </c>
      <c r="G1975">
        <f>VST1MSL!C1972</f>
        <v>7268.42</v>
      </c>
    </row>
    <row r="1976" spans="1:7">
      <c r="A1976" s="1">
        <f t="shared" si="30"/>
        <v>42793</v>
      </c>
      <c r="B1976" t="str">
        <f>VST1MISL!A1973</f>
        <v>27.02.2017</v>
      </c>
      <c r="C1976" t="str">
        <f>VST1MISL!B1973</f>
        <v>VST1MISL</v>
      </c>
      <c r="D1976">
        <f>VST1MISL!C1973</f>
        <v>13636.11</v>
      </c>
      <c r="E1976" t="str">
        <f>VST1MSL!A1973</f>
        <v>27.02.2017</v>
      </c>
      <c r="F1976" t="str">
        <f>VST1MSL!B1973</f>
        <v>VST1MSL</v>
      </c>
      <c r="G1976">
        <f>VST1MSL!C1973</f>
        <v>7147.34</v>
      </c>
    </row>
    <row r="1977" spans="1:7">
      <c r="A1977" s="1">
        <f t="shared" si="30"/>
        <v>42794</v>
      </c>
      <c r="B1977" t="str">
        <f>VST1MISL!A1974</f>
        <v>28.02.2017</v>
      </c>
      <c r="C1977" t="str">
        <f>VST1MISL!B1974</f>
        <v>VST1MISL</v>
      </c>
      <c r="D1977">
        <f>VST1MISL!C1974</f>
        <v>13751.71</v>
      </c>
      <c r="E1977" t="str">
        <f>VST1MSL!A1974</f>
        <v>28.02.2017</v>
      </c>
      <c r="F1977" t="str">
        <f>VST1MSL!B1974</f>
        <v>VST1MSL</v>
      </c>
      <c r="G1977">
        <f>VST1MSL!C1974</f>
        <v>7102.71</v>
      </c>
    </row>
    <row r="1978" spans="1:7">
      <c r="A1978" s="1">
        <f t="shared" si="30"/>
        <v>42795</v>
      </c>
      <c r="B1978" t="str">
        <f>VST1MISL!A1975</f>
        <v>01.03.2017</v>
      </c>
      <c r="C1978" t="str">
        <f>VST1MISL!B1975</f>
        <v>VST1MISL</v>
      </c>
      <c r="D1978">
        <f>VST1MISL!C1975</f>
        <v>14175.71</v>
      </c>
      <c r="E1978" t="str">
        <f>VST1MSL!A1975</f>
        <v>01.03.2017</v>
      </c>
      <c r="F1978" t="str">
        <f>VST1MSL!B1975</f>
        <v>VST1MSL</v>
      </c>
      <c r="G1978">
        <f>VST1MSL!C1975</f>
        <v>6788.35</v>
      </c>
    </row>
    <row r="1979" spans="1:7">
      <c r="A1979" s="1">
        <f t="shared" si="30"/>
        <v>42796</v>
      </c>
      <c r="B1979" t="str">
        <f>VST1MISL!A1976</f>
        <v>02.03.2017</v>
      </c>
      <c r="C1979" t="str">
        <f>VST1MISL!B1976</f>
        <v>VST1MISL</v>
      </c>
      <c r="D1979">
        <f>VST1MISL!C1976</f>
        <v>14075.83</v>
      </c>
      <c r="E1979" t="str">
        <f>VST1MSL!A1976</f>
        <v>02.03.2017</v>
      </c>
      <c r="F1979" t="str">
        <f>VST1MSL!B1976</f>
        <v>VST1MSL</v>
      </c>
      <c r="G1979">
        <f>VST1MSL!C1976</f>
        <v>6796.06</v>
      </c>
    </row>
    <row r="1980" spans="1:7">
      <c r="A1980" s="1">
        <f t="shared" si="30"/>
        <v>42797</v>
      </c>
      <c r="B1980" t="str">
        <f>VST1MISL!A1977</f>
        <v>03.03.2017</v>
      </c>
      <c r="C1980" t="str">
        <f>VST1MISL!B1977</f>
        <v>VST1MISL</v>
      </c>
      <c r="D1980">
        <f>VST1MISL!C1977</f>
        <v>14412.05</v>
      </c>
      <c r="E1980" t="str">
        <f>VST1MSL!A1977</f>
        <v>03.03.2017</v>
      </c>
      <c r="F1980" t="str">
        <f>VST1MSL!B1977</f>
        <v>VST1MSL</v>
      </c>
      <c r="G1980">
        <f>VST1MSL!C1977</f>
        <v>6678.9</v>
      </c>
    </row>
    <row r="1981" spans="1:7">
      <c r="A1981" s="1">
        <f t="shared" si="30"/>
        <v>42800</v>
      </c>
      <c r="B1981" t="str">
        <f>VST1MISL!A1978</f>
        <v>06.03.2017</v>
      </c>
      <c r="C1981" t="str">
        <f>VST1MISL!B1978</f>
        <v>VST1MISL</v>
      </c>
      <c r="D1981">
        <f>VST1MISL!C1978</f>
        <v>14457.75</v>
      </c>
      <c r="E1981" t="str">
        <f>VST1MSL!A1978</f>
        <v>06.03.2017</v>
      </c>
      <c r="F1981" t="str">
        <f>VST1MSL!B1978</f>
        <v>VST1MSL</v>
      </c>
      <c r="G1981">
        <f>VST1MSL!C1978</f>
        <v>6701.37</v>
      </c>
    </row>
    <row r="1982" spans="1:7">
      <c r="A1982" s="1">
        <f t="shared" si="30"/>
        <v>42801</v>
      </c>
      <c r="B1982" t="str">
        <f>VST1MISL!A1979</f>
        <v>07.03.2017</v>
      </c>
      <c r="C1982" t="str">
        <f>VST1MISL!B1979</f>
        <v>VST1MISL</v>
      </c>
      <c r="D1982">
        <f>VST1MISL!C1979</f>
        <v>14630</v>
      </c>
      <c r="E1982" t="str">
        <f>VST1MSL!A1979</f>
        <v>07.03.2017</v>
      </c>
      <c r="F1982" t="str">
        <f>VST1MSL!B1979</f>
        <v>VST1MSL</v>
      </c>
      <c r="G1982">
        <f>VST1MSL!C1979</f>
        <v>6598.14</v>
      </c>
    </row>
    <row r="1983" spans="1:7">
      <c r="A1983" s="1">
        <f t="shared" si="30"/>
        <v>42802</v>
      </c>
      <c r="B1983" t="str">
        <f>VST1MISL!A1980</f>
        <v>08.03.2017</v>
      </c>
      <c r="C1983" t="str">
        <f>VST1MISL!B1980</f>
        <v>VST1MISL</v>
      </c>
      <c r="D1983">
        <f>VST1MISL!C1980</f>
        <v>14814.64</v>
      </c>
      <c r="E1983" t="str">
        <f>VST1MSL!A1980</f>
        <v>08.03.2017</v>
      </c>
      <c r="F1983" t="str">
        <f>VST1MSL!B1980</f>
        <v>VST1MSL</v>
      </c>
      <c r="G1983">
        <f>VST1MSL!C1980</f>
        <v>6483.07</v>
      </c>
    </row>
    <row r="1984" spans="1:7">
      <c r="A1984" s="1">
        <f t="shared" si="30"/>
        <v>42803</v>
      </c>
      <c r="B1984" t="str">
        <f>VST1MISL!A1981</f>
        <v>09.03.2017</v>
      </c>
      <c r="C1984" t="str">
        <f>VST1MISL!B1981</f>
        <v>VST1MISL</v>
      </c>
      <c r="D1984">
        <f>VST1MISL!C1981</f>
        <v>14783.8</v>
      </c>
      <c r="E1984" t="str">
        <f>VST1MSL!A1981</f>
        <v>09.03.2017</v>
      </c>
      <c r="F1984" t="str">
        <f>VST1MSL!B1981</f>
        <v>VST1MSL</v>
      </c>
      <c r="G1984">
        <f>VST1MSL!C1981</f>
        <v>6525.75</v>
      </c>
    </row>
    <row r="1985" spans="1:7">
      <c r="A1985" s="1">
        <f t="shared" si="30"/>
        <v>42804</v>
      </c>
      <c r="B1985" t="str">
        <f>VST1MISL!A1982</f>
        <v>10.03.2017</v>
      </c>
      <c r="C1985" t="str">
        <f>VST1MISL!B1982</f>
        <v>VST1MISL</v>
      </c>
      <c r="D1985">
        <f>VST1MISL!C1982</f>
        <v>14750.17</v>
      </c>
      <c r="E1985" t="str">
        <f>VST1MSL!A1982</f>
        <v>10.03.2017</v>
      </c>
      <c r="F1985" t="str">
        <f>VST1MSL!B1982</f>
        <v>VST1MSL</v>
      </c>
      <c r="G1985">
        <f>VST1MSL!C1982</f>
        <v>6632.68</v>
      </c>
    </row>
    <row r="1986" spans="1:7">
      <c r="A1986" s="1">
        <f t="shared" si="30"/>
        <v>42807</v>
      </c>
      <c r="B1986" t="str">
        <f>VST1MISL!A1983</f>
        <v>13.03.2017</v>
      </c>
      <c r="C1986" t="str">
        <f>VST1MISL!B1983</f>
        <v>VST1MISL</v>
      </c>
      <c r="D1986">
        <f>VST1MISL!C1983</f>
        <v>14855.22</v>
      </c>
      <c r="E1986" t="str">
        <f>VST1MSL!A1983</f>
        <v>13.03.2017</v>
      </c>
      <c r="F1986" t="str">
        <f>VST1MSL!B1983</f>
        <v>VST1MSL</v>
      </c>
      <c r="G1986">
        <f>VST1MSL!C1983</f>
        <v>6599.88</v>
      </c>
    </row>
    <row r="1987" spans="1:7">
      <c r="A1987" s="1">
        <f t="shared" si="30"/>
        <v>42808</v>
      </c>
      <c r="B1987" t="str">
        <f>VST1MISL!A1984</f>
        <v>14.03.2017</v>
      </c>
      <c r="C1987" t="str">
        <f>VST1MISL!B1984</f>
        <v>VST1MISL</v>
      </c>
      <c r="D1987">
        <f>VST1MISL!C1984</f>
        <v>14748.06</v>
      </c>
      <c r="E1987" t="str">
        <f>VST1MSL!A1984</f>
        <v>14.03.2017</v>
      </c>
      <c r="F1987" t="str">
        <f>VST1MSL!B1984</f>
        <v>VST1MSL</v>
      </c>
      <c r="G1987">
        <f>VST1MSL!C1984</f>
        <v>6616.8</v>
      </c>
    </row>
    <row r="1988" spans="1:7">
      <c r="A1988" s="1">
        <f t="shared" si="30"/>
        <v>42809</v>
      </c>
      <c r="B1988" t="str">
        <f>VST1MISL!A1985</f>
        <v>15.03.2017</v>
      </c>
      <c r="C1988" t="str">
        <f>VST1MISL!B1985</f>
        <v>VST1MISL</v>
      </c>
      <c r="D1988">
        <f>VST1MISL!C1985</f>
        <v>14752.55</v>
      </c>
      <c r="E1988" t="str">
        <f>VST1MSL!A1985</f>
        <v>15.03.2017</v>
      </c>
      <c r="F1988" t="str">
        <f>VST1MSL!B1985</f>
        <v>VST1MSL</v>
      </c>
      <c r="G1988">
        <f>VST1MSL!C1985</f>
        <v>6595.73</v>
      </c>
    </row>
    <row r="1989" spans="1:7">
      <c r="A1989" s="1">
        <f t="shared" si="30"/>
        <v>42810</v>
      </c>
      <c r="B1989" t="str">
        <f>VST1MISL!A1986</f>
        <v>16.03.2017</v>
      </c>
      <c r="C1989" t="str">
        <f>VST1MISL!B1986</f>
        <v>VST1MISL</v>
      </c>
      <c r="D1989">
        <f>VST1MISL!C1986</f>
        <v>15394.8</v>
      </c>
      <c r="E1989" t="str">
        <f>VST1MSL!A1986</f>
        <v>16.03.2017</v>
      </c>
      <c r="F1989" t="str">
        <f>VST1MSL!B1986</f>
        <v>VST1MSL</v>
      </c>
      <c r="G1989">
        <f>VST1MSL!C1986</f>
        <v>6438.78</v>
      </c>
    </row>
    <row r="1990" spans="1:7">
      <c r="A1990" s="1">
        <f t="shared" ref="A1990:A2053" si="31">DATE(RIGHT(B1990,4),MID(B1990,4,2),LEFT(B1990,2))</f>
        <v>42811</v>
      </c>
      <c r="B1990" t="str">
        <f>VST1MISL!A1987</f>
        <v>17.03.2017</v>
      </c>
      <c r="C1990" t="str">
        <f>VST1MISL!B1987</f>
        <v>VST1MISL</v>
      </c>
      <c r="D1990">
        <f>VST1MISL!C1987</f>
        <v>15643.71</v>
      </c>
      <c r="E1990" t="str">
        <f>VST1MSL!A1987</f>
        <v>17.03.2017</v>
      </c>
      <c r="F1990" t="str">
        <f>VST1MSL!B1987</f>
        <v>VST1MSL</v>
      </c>
      <c r="G1990">
        <f>VST1MSL!C1987</f>
        <v>6339.55</v>
      </c>
    </row>
    <row r="1991" spans="1:7">
      <c r="A1991" s="1">
        <f t="shared" si="31"/>
        <v>42814</v>
      </c>
      <c r="B1991" t="str">
        <f>VST1MISL!A1988</f>
        <v>20.03.2017</v>
      </c>
      <c r="C1991" t="str">
        <f>VST1MISL!B1988</f>
        <v>VST1MISL</v>
      </c>
      <c r="D1991">
        <f>VST1MISL!C1988</f>
        <v>15860.15</v>
      </c>
      <c r="E1991" t="str">
        <f>VST1MSL!A1988</f>
        <v>20.03.2017</v>
      </c>
      <c r="F1991" t="str">
        <f>VST1MSL!B1988</f>
        <v>VST1MSL</v>
      </c>
      <c r="G1991">
        <f>VST1MSL!C1988</f>
        <v>6264.94</v>
      </c>
    </row>
    <row r="1992" spans="1:7">
      <c r="A1992" s="1">
        <f t="shared" si="31"/>
        <v>42815</v>
      </c>
      <c r="B1992" t="str">
        <f>VST1MISL!A1989</f>
        <v>21.03.2017</v>
      </c>
      <c r="C1992" t="str">
        <f>VST1MISL!B1989</f>
        <v>VST1MISL</v>
      </c>
      <c r="D1992">
        <f>VST1MISL!C1989</f>
        <v>16106.34</v>
      </c>
      <c r="E1992" t="str">
        <f>VST1MSL!A1989</f>
        <v>21.03.2017</v>
      </c>
      <c r="F1992" t="str">
        <f>VST1MSL!B1989</f>
        <v>VST1MSL</v>
      </c>
      <c r="G1992">
        <f>VST1MSL!C1989</f>
        <v>6231.41</v>
      </c>
    </row>
    <row r="1993" spans="1:7">
      <c r="A1993" s="1">
        <f t="shared" si="31"/>
        <v>42816</v>
      </c>
      <c r="B1993" t="str">
        <f>VST1MISL!A1990</f>
        <v>22.03.2017</v>
      </c>
      <c r="C1993" t="str">
        <f>VST1MISL!B1990</f>
        <v>VST1MISL</v>
      </c>
      <c r="D1993">
        <f>VST1MISL!C1990</f>
        <v>15776.72</v>
      </c>
      <c r="E1993" t="str">
        <f>VST1MSL!A1990</f>
        <v>22.03.2017</v>
      </c>
      <c r="F1993" t="str">
        <f>VST1MSL!B1990</f>
        <v>VST1MSL</v>
      </c>
      <c r="G1993">
        <f>VST1MSL!C1990</f>
        <v>6347.5</v>
      </c>
    </row>
    <row r="1994" spans="1:7">
      <c r="A1994" s="1">
        <f t="shared" si="31"/>
        <v>42817</v>
      </c>
      <c r="B1994" t="str">
        <f>VST1MISL!A1991</f>
        <v>23.03.2017</v>
      </c>
      <c r="C1994" t="str">
        <f>VST1MISL!B1991</f>
        <v>VST1MISL</v>
      </c>
      <c r="D1994">
        <f>VST1MISL!C1991</f>
        <v>15800.84</v>
      </c>
      <c r="E1994" t="str">
        <f>VST1MSL!A1991</f>
        <v>23.03.2017</v>
      </c>
      <c r="F1994" t="str">
        <f>VST1MSL!B1991</f>
        <v>VST1MSL</v>
      </c>
      <c r="G1994">
        <f>VST1MSL!C1991</f>
        <v>6319.36</v>
      </c>
    </row>
    <row r="1995" spans="1:7">
      <c r="A1995" s="1">
        <f t="shared" si="31"/>
        <v>42818</v>
      </c>
      <c r="B1995" t="str">
        <f>VST1MISL!A1992</f>
        <v>24.03.2017</v>
      </c>
      <c r="C1995" t="str">
        <f>VST1MISL!B1992</f>
        <v>VST1MISL</v>
      </c>
      <c r="D1995">
        <f>VST1MISL!C1992</f>
        <v>15795.52</v>
      </c>
      <c r="E1995" t="str">
        <f>VST1MSL!A1992</f>
        <v>24.03.2017</v>
      </c>
      <c r="F1995" t="str">
        <f>VST1MSL!B1992</f>
        <v>VST1MSL</v>
      </c>
      <c r="G1995">
        <f>VST1MSL!C1992</f>
        <v>6341.7</v>
      </c>
    </row>
    <row r="1996" spans="1:7">
      <c r="A1996" s="1">
        <f t="shared" si="31"/>
        <v>42821</v>
      </c>
      <c r="B1996" t="str">
        <f>VST1MISL!A1993</f>
        <v>27.03.2017</v>
      </c>
      <c r="C1996" t="str">
        <f>VST1MISL!B1993</f>
        <v>VST1MISL</v>
      </c>
      <c r="D1996">
        <f>VST1MISL!C1993</f>
        <v>15630.3</v>
      </c>
      <c r="E1996" t="str">
        <f>VST1MSL!A1993</f>
        <v>27.03.2017</v>
      </c>
      <c r="F1996" t="str">
        <f>VST1MSL!B1993</f>
        <v>VST1MSL</v>
      </c>
      <c r="G1996">
        <f>VST1MSL!C1993</f>
        <v>6499.15</v>
      </c>
    </row>
    <row r="1997" spans="1:7">
      <c r="A1997" s="1">
        <f t="shared" si="31"/>
        <v>42822</v>
      </c>
      <c r="B1997" t="str">
        <f>VST1MISL!A1994</f>
        <v>28.03.2017</v>
      </c>
      <c r="C1997" t="str">
        <f>VST1MISL!B1994</f>
        <v>VST1MISL</v>
      </c>
      <c r="D1997">
        <f>VST1MISL!C1994</f>
        <v>16173</v>
      </c>
      <c r="E1997" t="str">
        <f>VST1MSL!A1994</f>
        <v>28.03.2017</v>
      </c>
      <c r="F1997" t="str">
        <f>VST1MSL!B1994</f>
        <v>VST1MSL</v>
      </c>
      <c r="G1997">
        <f>VST1MSL!C1994</f>
        <v>6251.83</v>
      </c>
    </row>
    <row r="1998" spans="1:7">
      <c r="A1998" s="1">
        <f t="shared" si="31"/>
        <v>42823</v>
      </c>
      <c r="B1998" t="str">
        <f>VST1MISL!A1995</f>
        <v>29.03.2017</v>
      </c>
      <c r="C1998" t="str">
        <f>VST1MISL!B1995</f>
        <v>VST1MISL</v>
      </c>
      <c r="D1998">
        <f>VST1MISL!C1995</f>
        <v>16000.23</v>
      </c>
      <c r="E1998" t="str">
        <f>VST1MSL!A1995</f>
        <v>29.03.2017</v>
      </c>
      <c r="F1998" t="str">
        <f>VST1MSL!B1995</f>
        <v>VST1MSL</v>
      </c>
      <c r="G1998">
        <f>VST1MSL!C1995</f>
        <v>6181.92</v>
      </c>
    </row>
    <row r="1999" spans="1:7">
      <c r="A1999" s="1">
        <f t="shared" si="31"/>
        <v>42824</v>
      </c>
      <c r="B1999" t="str">
        <f>VST1MISL!A1996</f>
        <v>30.03.2017</v>
      </c>
      <c r="C1999" t="str">
        <f>VST1MISL!B1996</f>
        <v>VST1MISL</v>
      </c>
      <c r="D1999">
        <f>VST1MISL!C1996</f>
        <v>16098.55</v>
      </c>
      <c r="E1999" t="str">
        <f>VST1MSL!A1996</f>
        <v>30.03.2017</v>
      </c>
      <c r="F1999" t="str">
        <f>VST1MSL!B1996</f>
        <v>VST1MSL</v>
      </c>
      <c r="G1999">
        <f>VST1MSL!C1996</f>
        <v>6125.16</v>
      </c>
    </row>
    <row r="2000" spans="1:7">
      <c r="A2000" s="1">
        <f t="shared" si="31"/>
        <v>42825</v>
      </c>
      <c r="B2000" t="str">
        <f>VST1MISL!A1997</f>
        <v>31.03.2017</v>
      </c>
      <c r="C2000" t="str">
        <f>VST1MISL!B1997</f>
        <v>VST1MISL</v>
      </c>
      <c r="D2000">
        <f>VST1MISL!C1997</f>
        <v>16066.53</v>
      </c>
      <c r="E2000" t="str">
        <f>VST1MSL!A1997</f>
        <v>31.03.2017</v>
      </c>
      <c r="F2000" t="str">
        <f>VST1MSL!B1997</f>
        <v>VST1MSL</v>
      </c>
      <c r="G2000">
        <f>VST1MSL!C1997</f>
        <v>6090.7</v>
      </c>
    </row>
    <row r="2001" spans="1:7">
      <c r="A2001" s="1">
        <f t="shared" si="31"/>
        <v>42828</v>
      </c>
      <c r="B2001" t="str">
        <f>VST1MISL!A1998</f>
        <v>03.04.2017</v>
      </c>
      <c r="C2001" t="str">
        <f>VST1MISL!B1998</f>
        <v>VST1MISL</v>
      </c>
      <c r="D2001">
        <f>VST1MISL!C1998</f>
        <v>15734.09</v>
      </c>
      <c r="E2001" t="str">
        <f>VST1MSL!A1998</f>
        <v>03.04.2017</v>
      </c>
      <c r="F2001" t="str">
        <f>VST1MSL!B1998</f>
        <v>VST1MSL</v>
      </c>
      <c r="G2001">
        <f>VST1MSL!C1998</f>
        <v>6165.31</v>
      </c>
    </row>
    <row r="2002" spans="1:7">
      <c r="A2002" s="1">
        <f t="shared" si="31"/>
        <v>42829</v>
      </c>
      <c r="B2002" t="str">
        <f>VST1MISL!A1999</f>
        <v>04.04.2017</v>
      </c>
      <c r="C2002" t="str">
        <f>VST1MISL!B1999</f>
        <v>VST1MISL</v>
      </c>
      <c r="D2002">
        <f>VST1MISL!C1999</f>
        <v>15906.17</v>
      </c>
      <c r="E2002" t="str">
        <f>VST1MSL!A1999</f>
        <v>04.04.2017</v>
      </c>
      <c r="F2002" t="str">
        <f>VST1MSL!B1999</f>
        <v>VST1MSL</v>
      </c>
      <c r="G2002">
        <f>VST1MSL!C1999</f>
        <v>6108.38</v>
      </c>
    </row>
    <row r="2003" spans="1:7">
      <c r="A2003" s="1">
        <f t="shared" si="31"/>
        <v>42830</v>
      </c>
      <c r="B2003" t="str">
        <f>VST1MISL!A2000</f>
        <v>05.04.2017</v>
      </c>
      <c r="C2003" t="str">
        <f>VST1MISL!B2000</f>
        <v>VST1MISL</v>
      </c>
      <c r="D2003">
        <f>VST1MISL!C2000</f>
        <v>15921.11</v>
      </c>
      <c r="E2003" t="str">
        <f>VST1MSL!A2000</f>
        <v>05.04.2017</v>
      </c>
      <c r="F2003" t="str">
        <f>VST1MSL!B2000</f>
        <v>VST1MSL</v>
      </c>
      <c r="G2003">
        <f>VST1MSL!C2000</f>
        <v>6100.94</v>
      </c>
    </row>
    <row r="2004" spans="1:7">
      <c r="A2004" s="1">
        <f t="shared" si="31"/>
        <v>42831</v>
      </c>
      <c r="B2004" t="str">
        <f>VST1MISL!A2001</f>
        <v>06.04.2017</v>
      </c>
      <c r="C2004" t="str">
        <f>VST1MISL!B2001</f>
        <v>VST1MISL</v>
      </c>
      <c r="D2004">
        <f>VST1MISL!C2001</f>
        <v>16019.36</v>
      </c>
      <c r="E2004" t="str">
        <f>VST1MSL!A2001</f>
        <v>06.04.2017</v>
      </c>
      <c r="F2004" t="str">
        <f>VST1MSL!B2001</f>
        <v>VST1MSL</v>
      </c>
      <c r="G2004">
        <f>VST1MSL!C2001</f>
        <v>6055.23</v>
      </c>
    </row>
    <row r="2005" spans="1:7">
      <c r="A2005" s="1">
        <f t="shared" si="31"/>
        <v>42832</v>
      </c>
      <c r="B2005" t="str">
        <f>VST1MISL!A2002</f>
        <v>07.04.2017</v>
      </c>
      <c r="C2005" t="str">
        <f>VST1MISL!B2002</f>
        <v>VST1MISL</v>
      </c>
      <c r="D2005">
        <f>VST1MISL!C2002</f>
        <v>15702.58</v>
      </c>
      <c r="E2005" t="str">
        <f>VST1MSL!A2002</f>
        <v>07.04.2017</v>
      </c>
      <c r="F2005" t="str">
        <f>VST1MSL!B2002</f>
        <v>VST1MSL</v>
      </c>
      <c r="G2005">
        <f>VST1MSL!C2002</f>
        <v>6127.29</v>
      </c>
    </row>
    <row r="2006" spans="1:7">
      <c r="A2006" s="1">
        <f t="shared" si="31"/>
        <v>42835</v>
      </c>
      <c r="B2006" t="str">
        <f>VST1MISL!A2003</f>
        <v>10.04.2017</v>
      </c>
      <c r="C2006" t="str">
        <f>VST1MISL!B2003</f>
        <v>VST1MISL</v>
      </c>
      <c r="D2006">
        <f>VST1MISL!C2003</f>
        <v>14882.03</v>
      </c>
      <c r="E2006" t="str">
        <f>VST1MSL!A2003</f>
        <v>10.04.2017</v>
      </c>
      <c r="F2006" t="str">
        <f>VST1MSL!B2003</f>
        <v>VST1MSL</v>
      </c>
      <c r="G2006">
        <f>VST1MSL!C2003</f>
        <v>6425.15</v>
      </c>
    </row>
    <row r="2007" spans="1:7">
      <c r="A2007" s="1">
        <f t="shared" si="31"/>
        <v>42836</v>
      </c>
      <c r="B2007" t="str">
        <f>VST1MISL!A2004</f>
        <v>11.04.2017</v>
      </c>
      <c r="C2007" t="str">
        <f>VST1MISL!B2004</f>
        <v>VST1MISL</v>
      </c>
      <c r="D2007">
        <f>VST1MISL!C2004</f>
        <v>14500.19</v>
      </c>
      <c r="E2007" t="str">
        <f>VST1MSL!A2004</f>
        <v>11.04.2017</v>
      </c>
      <c r="F2007" t="str">
        <f>VST1MSL!B2004</f>
        <v>VST1MSL</v>
      </c>
      <c r="G2007">
        <f>VST1MSL!C2004</f>
        <v>6624.16</v>
      </c>
    </row>
    <row r="2008" spans="1:7">
      <c r="A2008" s="1">
        <f t="shared" si="31"/>
        <v>42837</v>
      </c>
      <c r="B2008" t="str">
        <f>VST1MISL!A2005</f>
        <v>12.04.2017</v>
      </c>
      <c r="C2008" t="str">
        <f>VST1MISL!B2005</f>
        <v>VST1MISL</v>
      </c>
      <c r="D2008">
        <f>VST1MISL!C2005</f>
        <v>14695.26</v>
      </c>
      <c r="E2008" t="str">
        <f>VST1MSL!A2005</f>
        <v>12.04.2017</v>
      </c>
      <c r="F2008" t="str">
        <f>VST1MSL!B2005</f>
        <v>VST1MSL</v>
      </c>
      <c r="G2008">
        <f>VST1MSL!C2005</f>
        <v>6521.02</v>
      </c>
    </row>
    <row r="2009" spans="1:7">
      <c r="A2009" s="1">
        <f t="shared" si="31"/>
        <v>42838</v>
      </c>
      <c r="B2009" t="str">
        <f>VST1MISL!A2006</f>
        <v>13.04.2017</v>
      </c>
      <c r="C2009" t="str">
        <f>VST1MISL!B2006</f>
        <v>VST1MISL</v>
      </c>
      <c r="D2009">
        <f>VST1MISL!C2006</f>
        <v>14648.34</v>
      </c>
      <c r="E2009" t="str">
        <f>VST1MSL!A2006</f>
        <v>13.04.2017</v>
      </c>
      <c r="F2009" t="str">
        <f>VST1MSL!B2006</f>
        <v>VST1MSL</v>
      </c>
      <c r="G2009">
        <f>VST1MSL!C2006</f>
        <v>6546.61</v>
      </c>
    </row>
    <row r="2010" spans="1:7">
      <c r="A2010" s="1">
        <f t="shared" si="31"/>
        <v>42843</v>
      </c>
      <c r="B2010" t="str">
        <f>VST1MISL!A2007</f>
        <v>18.04.2017</v>
      </c>
      <c r="C2010" t="str">
        <f>VST1MISL!B2007</f>
        <v>VST1MISL</v>
      </c>
      <c r="D2010">
        <f>VST1MISL!C2007</f>
        <v>14634.32</v>
      </c>
      <c r="E2010" t="str">
        <f>VST1MSL!A2007</f>
        <v>18.04.2017</v>
      </c>
      <c r="F2010" t="str">
        <f>VST1MSL!B2007</f>
        <v>VST1MSL</v>
      </c>
      <c r="G2010">
        <f>VST1MSL!C2007</f>
        <v>6639.94</v>
      </c>
    </row>
    <row r="2011" spans="1:7">
      <c r="A2011" s="1">
        <f t="shared" si="31"/>
        <v>42844</v>
      </c>
      <c r="B2011" t="str">
        <f>VST1MISL!A2008</f>
        <v>19.04.2017</v>
      </c>
      <c r="C2011" t="str">
        <f>VST1MISL!B2008</f>
        <v>VST1MISL</v>
      </c>
      <c r="D2011">
        <f>VST1MISL!C2008</f>
        <v>15061.74</v>
      </c>
      <c r="E2011" t="str">
        <f>VST1MSL!A2008</f>
        <v>19.04.2017</v>
      </c>
      <c r="F2011" t="str">
        <f>VST1MSL!B2008</f>
        <v>VST1MSL</v>
      </c>
      <c r="G2011">
        <f>VST1MSL!C2008</f>
        <v>6464.51</v>
      </c>
    </row>
    <row r="2012" spans="1:7">
      <c r="A2012" s="1">
        <f t="shared" si="31"/>
        <v>42845</v>
      </c>
      <c r="B2012" t="str">
        <f>VST1MISL!A2009</f>
        <v>20.04.2017</v>
      </c>
      <c r="C2012" t="str">
        <f>VST1MISL!B2009</f>
        <v>VST1MISL</v>
      </c>
      <c r="D2012">
        <f>VST1MISL!C2009</f>
        <v>15058.19</v>
      </c>
      <c r="E2012" t="str">
        <f>VST1MSL!A2009</f>
        <v>20.04.2017</v>
      </c>
      <c r="F2012" t="str">
        <f>VST1MSL!B2009</f>
        <v>VST1MSL</v>
      </c>
      <c r="G2012">
        <f>VST1MSL!C2009</f>
        <v>6526.95</v>
      </c>
    </row>
    <row r="2013" spans="1:7">
      <c r="A2013" s="1">
        <f t="shared" si="31"/>
        <v>42846</v>
      </c>
      <c r="B2013" t="str">
        <f>VST1MISL!A2010</f>
        <v>21.04.2017</v>
      </c>
      <c r="C2013" t="str">
        <f>VST1MISL!B2010</f>
        <v>VST1MISL</v>
      </c>
      <c r="D2013">
        <f>VST1MISL!C2010</f>
        <v>15215.36</v>
      </c>
      <c r="E2013" t="str">
        <f>VST1MSL!A2010</f>
        <v>21.04.2017</v>
      </c>
      <c r="F2013" t="str">
        <f>VST1MSL!B2010</f>
        <v>VST1MSL</v>
      </c>
      <c r="G2013">
        <f>VST1MSL!C2010</f>
        <v>6362.09</v>
      </c>
    </row>
    <row r="2014" spans="1:7">
      <c r="A2014" s="1">
        <f t="shared" si="31"/>
        <v>42849</v>
      </c>
      <c r="B2014" t="str">
        <f>VST1MISL!A2011</f>
        <v>24.04.2017</v>
      </c>
      <c r="C2014" t="str">
        <f>VST1MISL!B2011</f>
        <v>VST1MISL</v>
      </c>
      <c r="D2014">
        <f>VST1MISL!C2011</f>
        <v>17700.91</v>
      </c>
      <c r="E2014" t="str">
        <f>VST1MSL!A2011</f>
        <v>24.04.2017</v>
      </c>
      <c r="F2014" t="str">
        <f>VST1MSL!B2011</f>
        <v>VST1MSL</v>
      </c>
      <c r="G2014">
        <f>VST1MSL!C2011</f>
        <v>5526.18</v>
      </c>
    </row>
    <row r="2015" spans="1:7">
      <c r="A2015" s="1">
        <f t="shared" si="31"/>
        <v>42850</v>
      </c>
      <c r="B2015" t="str">
        <f>VST1MISL!A2012</f>
        <v>25.04.2017</v>
      </c>
      <c r="C2015" t="str">
        <f>VST1MISL!B2012</f>
        <v>VST1MISL</v>
      </c>
      <c r="D2015">
        <f>VST1MISL!C2012</f>
        <v>18119.7</v>
      </c>
      <c r="E2015" t="str">
        <f>VST1MSL!A2012</f>
        <v>25.04.2017</v>
      </c>
      <c r="F2015" t="str">
        <f>VST1MSL!B2012</f>
        <v>VST1MSL</v>
      </c>
      <c r="G2015">
        <f>VST1MSL!C2012</f>
        <v>5458.16</v>
      </c>
    </row>
    <row r="2016" spans="1:7">
      <c r="A2016" s="1">
        <f t="shared" si="31"/>
        <v>42851</v>
      </c>
      <c r="B2016" t="str">
        <f>VST1MISL!A2013</f>
        <v>26.04.2017</v>
      </c>
      <c r="C2016" t="str">
        <f>VST1MISL!B2013</f>
        <v>VST1MISL</v>
      </c>
      <c r="D2016">
        <f>VST1MISL!C2013</f>
        <v>18111.57</v>
      </c>
      <c r="E2016" t="str">
        <f>VST1MSL!A2013</f>
        <v>26.04.2017</v>
      </c>
      <c r="F2016" t="str">
        <f>VST1MSL!B2013</f>
        <v>VST1MSL</v>
      </c>
      <c r="G2016">
        <f>VST1MSL!C2013</f>
        <v>5409.38</v>
      </c>
    </row>
    <row r="2017" spans="1:7">
      <c r="A2017" s="1">
        <f t="shared" si="31"/>
        <v>42852</v>
      </c>
      <c r="B2017" t="str">
        <f>VST1MISL!A2014</f>
        <v>27.04.2017</v>
      </c>
      <c r="C2017" t="str">
        <f>VST1MISL!B2014</f>
        <v>VST1MISL</v>
      </c>
      <c r="D2017">
        <f>VST1MISL!C2014</f>
        <v>17755.13</v>
      </c>
      <c r="E2017" t="str">
        <f>VST1MSL!A2014</f>
        <v>27.04.2017</v>
      </c>
      <c r="F2017" t="str">
        <f>VST1MSL!B2014</f>
        <v>VST1MSL</v>
      </c>
      <c r="G2017">
        <f>VST1MSL!C2014</f>
        <v>5503.27</v>
      </c>
    </row>
    <row r="2018" spans="1:7">
      <c r="A2018" s="1">
        <f t="shared" si="31"/>
        <v>42853</v>
      </c>
      <c r="B2018" t="str">
        <f>VST1MISL!A2015</f>
        <v>28.04.2017</v>
      </c>
      <c r="C2018" t="str">
        <f>VST1MISL!B2015</f>
        <v>VST1MISL</v>
      </c>
      <c r="D2018">
        <f>VST1MISL!C2015</f>
        <v>17499.45</v>
      </c>
      <c r="E2018" t="str">
        <f>VST1MSL!A2015</f>
        <v>28.04.2017</v>
      </c>
      <c r="F2018" t="str">
        <f>VST1MSL!B2015</f>
        <v>VST1MSL</v>
      </c>
      <c r="G2018">
        <f>VST1MSL!C2015</f>
        <v>5603.99</v>
      </c>
    </row>
    <row r="2019" spans="1:7">
      <c r="A2019" s="1">
        <f t="shared" si="31"/>
        <v>42857</v>
      </c>
      <c r="B2019" t="str">
        <f>VST1MISL!A2016</f>
        <v>02.05.2017</v>
      </c>
      <c r="C2019" t="str">
        <f>VST1MISL!B2016</f>
        <v>VST1MISL</v>
      </c>
      <c r="D2019">
        <f>VST1MISL!C2016</f>
        <v>17745.62</v>
      </c>
      <c r="E2019" t="str">
        <f>VST1MSL!A2016</f>
        <v>02.05.2017</v>
      </c>
      <c r="F2019" t="str">
        <f>VST1MSL!B2016</f>
        <v>VST1MSL</v>
      </c>
      <c r="G2019">
        <f>VST1MSL!C2016</f>
        <v>5535.75</v>
      </c>
    </row>
    <row r="2020" spans="1:7">
      <c r="A2020" s="1">
        <f t="shared" si="31"/>
        <v>42858</v>
      </c>
      <c r="B2020" t="str">
        <f>VST1MISL!A2017</f>
        <v>03.05.2017</v>
      </c>
      <c r="C2020" t="str">
        <f>VST1MISL!B2017</f>
        <v>VST1MISL</v>
      </c>
      <c r="D2020">
        <f>VST1MISL!C2017</f>
        <v>18206.439999999999</v>
      </c>
      <c r="E2020" t="str">
        <f>VST1MSL!A2017</f>
        <v>03.05.2017</v>
      </c>
      <c r="F2020" t="str">
        <f>VST1MSL!B2017</f>
        <v>VST1MSL</v>
      </c>
      <c r="G2020">
        <f>VST1MSL!C2017</f>
        <v>5396.81</v>
      </c>
    </row>
    <row r="2021" spans="1:7">
      <c r="A2021" s="1">
        <f t="shared" si="31"/>
        <v>42859</v>
      </c>
      <c r="B2021" t="str">
        <f>VST1MISL!A2018</f>
        <v>04.05.2017</v>
      </c>
      <c r="C2021" t="str">
        <f>VST1MISL!B2018</f>
        <v>VST1MISL</v>
      </c>
      <c r="D2021">
        <f>VST1MISL!C2018</f>
        <v>18824.28</v>
      </c>
      <c r="E2021" t="str">
        <f>VST1MSL!A2018</f>
        <v>04.05.2017</v>
      </c>
      <c r="F2021" t="str">
        <f>VST1MSL!B2018</f>
        <v>VST1MSL</v>
      </c>
      <c r="G2021">
        <f>VST1MSL!C2018</f>
        <v>5249.43</v>
      </c>
    </row>
    <row r="2022" spans="1:7">
      <c r="A2022" s="1">
        <f t="shared" si="31"/>
        <v>42860</v>
      </c>
      <c r="B2022" t="str">
        <f>VST1MISL!A2019</f>
        <v>05.05.2017</v>
      </c>
      <c r="C2022" t="str">
        <f>VST1MISL!B2019</f>
        <v>VST1MISL</v>
      </c>
      <c r="D2022">
        <f>VST1MISL!C2019</f>
        <v>19256.63</v>
      </c>
      <c r="E2022" t="str">
        <f>VST1MSL!A2019</f>
        <v>05.05.2017</v>
      </c>
      <c r="F2022" t="str">
        <f>VST1MSL!B2019</f>
        <v>VST1MSL</v>
      </c>
      <c r="G2022">
        <f>VST1MSL!C2019</f>
        <v>5166.82</v>
      </c>
    </row>
    <row r="2023" spans="1:7">
      <c r="A2023" s="1">
        <f t="shared" si="31"/>
        <v>42863</v>
      </c>
      <c r="B2023" t="str">
        <f>VST1MISL!A2020</f>
        <v>08.05.2017</v>
      </c>
      <c r="C2023" t="str">
        <f>VST1MISL!B2020</f>
        <v>VST1MISL</v>
      </c>
      <c r="D2023">
        <f>VST1MISL!C2020</f>
        <v>19449.86</v>
      </c>
      <c r="E2023" t="str">
        <f>VST1MSL!A2020</f>
        <v>08.05.2017</v>
      </c>
      <c r="F2023" t="str">
        <f>VST1MSL!B2020</f>
        <v>VST1MSL</v>
      </c>
      <c r="G2023">
        <f>VST1MSL!C2020</f>
        <v>5060.95</v>
      </c>
    </row>
    <row r="2024" spans="1:7">
      <c r="A2024" s="1">
        <f t="shared" si="31"/>
        <v>42864</v>
      </c>
      <c r="B2024" t="str">
        <f>VST1MISL!A2021</f>
        <v>09.05.2017</v>
      </c>
      <c r="C2024" t="str">
        <f>VST1MISL!B2021</f>
        <v>VST1MISL</v>
      </c>
      <c r="D2024">
        <f>VST1MISL!C2021</f>
        <v>19437.09</v>
      </c>
      <c r="E2024" t="str">
        <f>VST1MSL!A2021</f>
        <v>09.05.2017</v>
      </c>
      <c r="F2024" t="str">
        <f>VST1MSL!B2021</f>
        <v>VST1MSL</v>
      </c>
      <c r="G2024">
        <f>VST1MSL!C2021</f>
        <v>5024.57</v>
      </c>
    </row>
    <row r="2025" spans="1:7">
      <c r="A2025" s="1">
        <f t="shared" si="31"/>
        <v>42865</v>
      </c>
      <c r="B2025" t="str">
        <f>VST1MISL!A2022</f>
        <v>10.05.2017</v>
      </c>
      <c r="C2025" t="str">
        <f>VST1MISL!B2022</f>
        <v>VST1MISL</v>
      </c>
      <c r="D2025">
        <f>VST1MISL!C2022</f>
        <v>19179.5</v>
      </c>
      <c r="E2025" t="str">
        <f>VST1MSL!A2022</f>
        <v>10.05.2017</v>
      </c>
      <c r="F2025" t="str">
        <f>VST1MSL!B2022</f>
        <v>VST1MSL</v>
      </c>
      <c r="G2025">
        <f>VST1MSL!C2022</f>
        <v>5068.58</v>
      </c>
    </row>
    <row r="2026" spans="1:7">
      <c r="A2026" s="1">
        <f t="shared" si="31"/>
        <v>42866</v>
      </c>
      <c r="B2026" t="str">
        <f>VST1MISL!A2023</f>
        <v>11.05.2017</v>
      </c>
      <c r="C2026" t="str">
        <f>VST1MISL!B2023</f>
        <v>VST1MISL</v>
      </c>
      <c r="D2026">
        <f>VST1MISL!C2023</f>
        <v>18830.8</v>
      </c>
      <c r="E2026" t="str">
        <f>VST1MSL!A2023</f>
        <v>11.05.2017</v>
      </c>
      <c r="F2026" t="str">
        <f>VST1MSL!B2023</f>
        <v>VST1MSL</v>
      </c>
      <c r="G2026">
        <f>VST1MSL!C2023</f>
        <v>5158.32</v>
      </c>
    </row>
    <row r="2027" spans="1:7">
      <c r="A2027" s="1">
        <f t="shared" si="31"/>
        <v>42867</v>
      </c>
      <c r="B2027" t="str">
        <f>VST1MISL!A2024</f>
        <v>12.05.2017</v>
      </c>
      <c r="C2027" t="str">
        <f>VST1MISL!B2024</f>
        <v>VST1MISL</v>
      </c>
      <c r="D2027">
        <f>VST1MISL!C2024</f>
        <v>19190.43</v>
      </c>
      <c r="E2027" t="str">
        <f>VST1MSL!A2024</f>
        <v>12.05.2017</v>
      </c>
      <c r="F2027" t="str">
        <f>VST1MSL!B2024</f>
        <v>VST1MSL</v>
      </c>
      <c r="G2027">
        <f>VST1MSL!C2024</f>
        <v>5110.16</v>
      </c>
    </row>
    <row r="2028" spans="1:7">
      <c r="A2028" s="1">
        <f t="shared" si="31"/>
        <v>42870</v>
      </c>
      <c r="B2028" t="str">
        <f>VST1MISL!A2025</f>
        <v>15.05.2017</v>
      </c>
      <c r="C2028" t="str">
        <f>VST1MISL!B2025</f>
        <v>VST1MISL</v>
      </c>
      <c r="D2028">
        <f>VST1MISL!C2025</f>
        <v>19414.28</v>
      </c>
      <c r="E2028" t="str">
        <f>VST1MSL!A2025</f>
        <v>15.05.2017</v>
      </c>
      <c r="F2028" t="str">
        <f>VST1MSL!B2025</f>
        <v>VST1MSL</v>
      </c>
      <c r="G2028">
        <f>VST1MSL!C2025</f>
        <v>5100.72</v>
      </c>
    </row>
    <row r="2029" spans="1:7">
      <c r="A2029" s="1">
        <f t="shared" si="31"/>
        <v>42871</v>
      </c>
      <c r="B2029" t="str">
        <f>VST1MISL!A2026</f>
        <v>16.05.2017</v>
      </c>
      <c r="C2029" t="str">
        <f>VST1MISL!B2026</f>
        <v>VST1MISL</v>
      </c>
      <c r="D2029">
        <f>VST1MISL!C2026</f>
        <v>20051.5</v>
      </c>
      <c r="E2029" t="str">
        <f>VST1MSL!A2026</f>
        <v>16.05.2017</v>
      </c>
      <c r="F2029" t="str">
        <f>VST1MSL!B2026</f>
        <v>VST1MSL</v>
      </c>
      <c r="G2029">
        <f>VST1MSL!C2026</f>
        <v>5028.84</v>
      </c>
    </row>
    <row r="2030" spans="1:7">
      <c r="A2030" s="1">
        <f t="shared" si="31"/>
        <v>42872</v>
      </c>
      <c r="B2030" t="str">
        <f>VST1MISL!A2027</f>
        <v>17.05.2017</v>
      </c>
      <c r="C2030" t="str">
        <f>VST1MISL!B2027</f>
        <v>VST1MISL</v>
      </c>
      <c r="D2030">
        <f>VST1MISL!C2027</f>
        <v>18975.150000000001</v>
      </c>
      <c r="E2030" t="str">
        <f>VST1MSL!A2027</f>
        <v>17.05.2017</v>
      </c>
      <c r="F2030" t="str">
        <f>VST1MSL!B2027</f>
        <v>VST1MSL</v>
      </c>
      <c r="G2030">
        <f>VST1MSL!C2027</f>
        <v>5353.76</v>
      </c>
    </row>
    <row r="2031" spans="1:7">
      <c r="A2031" s="1">
        <f t="shared" si="31"/>
        <v>42873</v>
      </c>
      <c r="B2031" t="str">
        <f>VST1MISL!A2028</f>
        <v>18.05.2017</v>
      </c>
      <c r="C2031" t="str">
        <f>VST1MISL!B2028</f>
        <v>VST1MISL</v>
      </c>
      <c r="D2031">
        <f>VST1MISL!C2028</f>
        <v>18030.509999999998</v>
      </c>
      <c r="E2031" t="str">
        <f>VST1MSL!A2028</f>
        <v>18.05.2017</v>
      </c>
      <c r="F2031" t="str">
        <f>VST1MSL!B2028</f>
        <v>VST1MSL</v>
      </c>
      <c r="G2031">
        <f>VST1MSL!C2028</f>
        <v>5598.52</v>
      </c>
    </row>
    <row r="2032" spans="1:7">
      <c r="A2032" s="1">
        <f t="shared" si="31"/>
        <v>42874</v>
      </c>
      <c r="B2032" t="str">
        <f>VST1MISL!A2029</f>
        <v>19.05.2017</v>
      </c>
      <c r="C2032" t="str">
        <f>VST1MISL!B2029</f>
        <v>VST1MISL</v>
      </c>
      <c r="D2032">
        <f>VST1MISL!C2029</f>
        <v>19026.68</v>
      </c>
      <c r="E2032" t="str">
        <f>VST1MSL!A2029</f>
        <v>19.05.2017</v>
      </c>
      <c r="F2032" t="str">
        <f>VST1MSL!B2029</f>
        <v>VST1MSL</v>
      </c>
      <c r="G2032">
        <f>VST1MSL!C2029</f>
        <v>5355.12</v>
      </c>
    </row>
    <row r="2033" spans="1:7">
      <c r="A2033" s="1">
        <f t="shared" si="31"/>
        <v>42877</v>
      </c>
      <c r="B2033" t="str">
        <f>VST1MISL!A2030</f>
        <v>22.05.2017</v>
      </c>
      <c r="C2033" t="str">
        <f>VST1MISL!B2030</f>
        <v>VST1MISL</v>
      </c>
      <c r="D2033">
        <f>VST1MISL!C2030</f>
        <v>19602.150000000001</v>
      </c>
      <c r="E2033" t="str">
        <f>VST1MSL!A2030</f>
        <v>22.05.2017</v>
      </c>
      <c r="F2033" t="str">
        <f>VST1MSL!B2030</f>
        <v>VST1MSL</v>
      </c>
      <c r="G2033">
        <f>VST1MSL!C2030</f>
        <v>5243.25</v>
      </c>
    </row>
    <row r="2034" spans="1:7">
      <c r="A2034" s="1">
        <f t="shared" si="31"/>
        <v>42878</v>
      </c>
      <c r="B2034" t="str">
        <f>VST1MISL!A2031</f>
        <v>23.05.2017</v>
      </c>
      <c r="C2034" t="str">
        <f>VST1MISL!B2031</f>
        <v>VST1MISL</v>
      </c>
      <c r="D2034">
        <f>VST1MISL!C2031</f>
        <v>20205.830000000002</v>
      </c>
      <c r="E2034" t="str">
        <f>VST1MSL!A2031</f>
        <v>23.05.2017</v>
      </c>
      <c r="F2034" t="str">
        <f>VST1MSL!B2031</f>
        <v>VST1MSL</v>
      </c>
      <c r="G2034">
        <f>VST1MSL!C2031</f>
        <v>5062.8599999999997</v>
      </c>
    </row>
    <row r="2035" spans="1:7">
      <c r="A2035" s="1">
        <f t="shared" si="31"/>
        <v>42879</v>
      </c>
      <c r="B2035" t="str">
        <f>VST1MISL!A2032</f>
        <v>24.05.2017</v>
      </c>
      <c r="C2035" t="str">
        <f>VST1MISL!B2032</f>
        <v>VST1MISL</v>
      </c>
      <c r="D2035">
        <f>VST1MISL!C2032</f>
        <v>19885.62</v>
      </c>
      <c r="E2035" t="str">
        <f>VST1MSL!A2032</f>
        <v>24.05.2017</v>
      </c>
      <c r="F2035" t="str">
        <f>VST1MSL!B2032</f>
        <v>VST1MSL</v>
      </c>
      <c r="G2035">
        <f>VST1MSL!C2032</f>
        <v>5100.6400000000003</v>
      </c>
    </row>
    <row r="2036" spans="1:7">
      <c r="A2036" s="1">
        <f t="shared" si="31"/>
        <v>42880</v>
      </c>
      <c r="B2036" t="str">
        <f>VST1MISL!A2033</f>
        <v>25.05.2017</v>
      </c>
      <c r="C2036" t="str">
        <f>VST1MISL!B2033</f>
        <v>VST1MISL</v>
      </c>
      <c r="D2036">
        <f>VST1MISL!C2033</f>
        <v>20190.310000000001</v>
      </c>
      <c r="E2036" t="str">
        <f>VST1MSL!A2033</f>
        <v>25.05.2017</v>
      </c>
      <c r="F2036" t="str">
        <f>VST1MSL!B2033</f>
        <v>VST1MSL</v>
      </c>
      <c r="G2036">
        <f>VST1MSL!C2033</f>
        <v>5047.7</v>
      </c>
    </row>
    <row r="2037" spans="1:7">
      <c r="A2037" s="1">
        <f t="shared" si="31"/>
        <v>42881</v>
      </c>
      <c r="B2037" t="str">
        <f>VST1MISL!A2034</f>
        <v>26.05.2017</v>
      </c>
      <c r="C2037" t="str">
        <f>VST1MISL!B2034</f>
        <v>VST1MISL</v>
      </c>
      <c r="D2037">
        <f>VST1MISL!C2034</f>
        <v>20294.61</v>
      </c>
      <c r="E2037" t="str">
        <f>VST1MSL!A2034</f>
        <v>26.05.2017</v>
      </c>
      <c r="F2037" t="str">
        <f>VST1MSL!B2034</f>
        <v>VST1MSL</v>
      </c>
      <c r="G2037">
        <f>VST1MSL!C2034</f>
        <v>4994.24</v>
      </c>
    </row>
    <row r="2038" spans="1:7">
      <c r="A2038" s="1">
        <f t="shared" si="31"/>
        <v>42884</v>
      </c>
      <c r="B2038" t="str">
        <f>VST1MISL!A2035</f>
        <v>29.05.2017</v>
      </c>
      <c r="C2038" t="str">
        <f>VST1MISL!B2035</f>
        <v>VST1MISL</v>
      </c>
      <c r="D2038">
        <f>VST1MISL!C2035</f>
        <v>20189.47</v>
      </c>
      <c r="E2038" t="str">
        <f>VST1MSL!A2035</f>
        <v>29.05.2017</v>
      </c>
      <c r="F2038" t="str">
        <f>VST1MSL!B2035</f>
        <v>VST1MSL</v>
      </c>
      <c r="G2038">
        <f>VST1MSL!C2035</f>
        <v>5012.53</v>
      </c>
    </row>
    <row r="2039" spans="1:7">
      <c r="A2039" s="1">
        <f t="shared" si="31"/>
        <v>42885</v>
      </c>
      <c r="B2039" t="str">
        <f>VST1MISL!A2036</f>
        <v>30.05.2017</v>
      </c>
      <c r="C2039" t="str">
        <f>VST1MISL!B2036</f>
        <v>VST1MISL</v>
      </c>
      <c r="D2039">
        <f>VST1MISL!C2036</f>
        <v>19926.810000000001</v>
      </c>
      <c r="E2039" t="str">
        <f>VST1MSL!A2036</f>
        <v>30.05.2017</v>
      </c>
      <c r="F2039" t="str">
        <f>VST1MSL!B2036</f>
        <v>VST1MSL</v>
      </c>
      <c r="G2039">
        <f>VST1MSL!C2036</f>
        <v>5076.8500000000004</v>
      </c>
    </row>
    <row r="2040" spans="1:7">
      <c r="A2040" s="1">
        <f t="shared" si="31"/>
        <v>42886</v>
      </c>
      <c r="B2040" t="str">
        <f>VST1MISL!A2037</f>
        <v>31.05.2017</v>
      </c>
      <c r="C2040" t="str">
        <f>VST1MISL!B2037</f>
        <v>VST1MISL</v>
      </c>
      <c r="D2040">
        <f>VST1MISL!C2037</f>
        <v>20235.89</v>
      </c>
      <c r="E2040" t="str">
        <f>VST1MSL!A2037</f>
        <v>31.05.2017</v>
      </c>
      <c r="F2040" t="str">
        <f>VST1MSL!B2037</f>
        <v>VST1MSL</v>
      </c>
      <c r="G2040">
        <f>VST1MSL!C2037</f>
        <v>5058.13</v>
      </c>
    </row>
    <row r="2041" spans="1:7">
      <c r="A2041" s="1">
        <f t="shared" si="31"/>
        <v>42887</v>
      </c>
      <c r="B2041" t="str">
        <f>VST1MISL!A2038</f>
        <v>01.06.2017</v>
      </c>
      <c r="C2041" t="str">
        <f>VST1MISL!B2038</f>
        <v>VST1MISL</v>
      </c>
      <c r="D2041">
        <f>VST1MISL!C2038</f>
        <v>20917.59</v>
      </c>
      <c r="E2041" t="str">
        <f>VST1MSL!A2038</f>
        <v>01.06.2017</v>
      </c>
      <c r="F2041" t="str">
        <f>VST1MSL!B2038</f>
        <v>VST1MSL</v>
      </c>
      <c r="G2041">
        <f>VST1MSL!C2038</f>
        <v>4868.92</v>
      </c>
    </row>
    <row r="2042" spans="1:7">
      <c r="A2042" s="1">
        <f t="shared" si="31"/>
        <v>42888</v>
      </c>
      <c r="B2042" t="str">
        <f>VST1MISL!A2039</f>
        <v>02.06.2017</v>
      </c>
      <c r="C2042" t="str">
        <f>VST1MISL!B2039</f>
        <v>VST1MISL</v>
      </c>
      <c r="D2042">
        <f>VST1MISL!C2039</f>
        <v>21393.72</v>
      </c>
      <c r="E2042" t="str">
        <f>VST1MSL!A2039</f>
        <v>02.06.2017</v>
      </c>
      <c r="F2042" t="str">
        <f>VST1MSL!B2039</f>
        <v>VST1MSL</v>
      </c>
      <c r="G2042">
        <f>VST1MSL!C2039</f>
        <v>4799.7299999999996</v>
      </c>
    </row>
    <row r="2043" spans="1:7">
      <c r="A2043" s="1">
        <f t="shared" si="31"/>
        <v>42891</v>
      </c>
      <c r="B2043" t="str">
        <f>VST1MISL!A2040</f>
        <v>05.06.2017</v>
      </c>
      <c r="C2043" t="str">
        <f>VST1MISL!B2040</f>
        <v>VST1MISL</v>
      </c>
      <c r="D2043">
        <f>VST1MISL!C2040</f>
        <v>21308</v>
      </c>
      <c r="E2043" t="str">
        <f>VST1MSL!A2040</f>
        <v>05.06.2017</v>
      </c>
      <c r="F2043" t="str">
        <f>VST1MSL!B2040</f>
        <v>VST1MSL</v>
      </c>
      <c r="G2043">
        <f>VST1MSL!C2040</f>
        <v>4798.53</v>
      </c>
    </row>
    <row r="2044" spans="1:7">
      <c r="A2044" s="1">
        <f t="shared" si="31"/>
        <v>42892</v>
      </c>
      <c r="B2044" t="str">
        <f>VST1MISL!A2041</f>
        <v>06.06.2017</v>
      </c>
      <c r="C2044" t="str">
        <f>VST1MISL!B2041</f>
        <v>VST1MISL</v>
      </c>
      <c r="D2044">
        <f>VST1MISL!C2041</f>
        <v>20822.439999999999</v>
      </c>
      <c r="E2044" t="str">
        <f>VST1MSL!A2041</f>
        <v>06.06.2017</v>
      </c>
      <c r="F2044" t="str">
        <f>VST1MSL!B2041</f>
        <v>VST1MSL</v>
      </c>
      <c r="G2044">
        <f>VST1MSL!C2041</f>
        <v>4917.76</v>
      </c>
    </row>
    <row r="2045" spans="1:7">
      <c r="A2045" s="1">
        <f t="shared" si="31"/>
        <v>42893</v>
      </c>
      <c r="B2045" t="str">
        <f>VST1MISL!A2042</f>
        <v>07.06.2017</v>
      </c>
      <c r="C2045" t="str">
        <f>VST1MISL!B2042</f>
        <v>VST1MISL</v>
      </c>
      <c r="D2045">
        <f>VST1MISL!C2042</f>
        <v>20922.439999999999</v>
      </c>
      <c r="E2045" t="str">
        <f>VST1MSL!A2042</f>
        <v>07.06.2017</v>
      </c>
      <c r="F2045" t="str">
        <f>VST1MSL!B2042</f>
        <v>VST1MSL</v>
      </c>
      <c r="G2045">
        <f>VST1MSL!C2042</f>
        <v>4890.24</v>
      </c>
    </row>
    <row r="2046" spans="1:7">
      <c r="A2046" s="1">
        <f t="shared" si="31"/>
        <v>42894</v>
      </c>
      <c r="B2046" t="str">
        <f>VST1MISL!A2043</f>
        <v>08.06.2017</v>
      </c>
      <c r="C2046" t="str">
        <f>VST1MISL!B2043</f>
        <v>VST1MISL</v>
      </c>
      <c r="D2046">
        <f>VST1MISL!C2043</f>
        <v>21400.93</v>
      </c>
      <c r="E2046" t="str">
        <f>VST1MSL!A2043</f>
        <v>08.06.2017</v>
      </c>
      <c r="F2046" t="str">
        <f>VST1MSL!B2043</f>
        <v>VST1MSL</v>
      </c>
      <c r="G2046">
        <f>VST1MSL!C2043</f>
        <v>4741.82</v>
      </c>
    </row>
    <row r="2047" spans="1:7">
      <c r="A2047" s="1">
        <f t="shared" si="31"/>
        <v>42895</v>
      </c>
      <c r="B2047" t="str">
        <f>VST1MISL!A2044</f>
        <v>09.06.2017</v>
      </c>
      <c r="C2047" t="str">
        <f>VST1MISL!B2044</f>
        <v>VST1MISL</v>
      </c>
      <c r="D2047">
        <f>VST1MISL!C2044</f>
        <v>21894.66</v>
      </c>
      <c r="E2047" t="str">
        <f>VST1MSL!A2044</f>
        <v>09.06.2017</v>
      </c>
      <c r="F2047" t="str">
        <f>VST1MSL!B2044</f>
        <v>VST1MSL</v>
      </c>
      <c r="G2047">
        <f>VST1MSL!C2044</f>
        <v>4598.88</v>
      </c>
    </row>
    <row r="2048" spans="1:7">
      <c r="A2048" s="1">
        <f t="shared" si="31"/>
        <v>42898</v>
      </c>
      <c r="B2048" t="str">
        <f>VST1MISL!A2045</f>
        <v>12.06.2017</v>
      </c>
      <c r="C2048" t="str">
        <f>VST1MISL!B2045</f>
        <v>VST1MISL</v>
      </c>
      <c r="D2048">
        <f>VST1MISL!C2045</f>
        <v>21113.53</v>
      </c>
      <c r="E2048" t="str">
        <f>VST1MSL!A2045</f>
        <v>12.06.2017</v>
      </c>
      <c r="F2048" t="str">
        <f>VST1MSL!B2045</f>
        <v>VST1MSL</v>
      </c>
      <c r="G2048">
        <f>VST1MSL!C2045</f>
        <v>4776.55</v>
      </c>
    </row>
    <row r="2049" spans="1:7">
      <c r="A2049" s="1">
        <f t="shared" si="31"/>
        <v>42899</v>
      </c>
      <c r="B2049" t="str">
        <f>VST1MISL!A2046</f>
        <v>13.06.2017</v>
      </c>
      <c r="C2049" t="str">
        <f>VST1MISL!B2046</f>
        <v>VST1MISL</v>
      </c>
      <c r="D2049">
        <f>VST1MISL!C2046</f>
        <v>21741.26</v>
      </c>
      <c r="E2049" t="str">
        <f>VST1MSL!A2046</f>
        <v>13.06.2017</v>
      </c>
      <c r="F2049" t="str">
        <f>VST1MSL!B2046</f>
        <v>VST1MSL</v>
      </c>
      <c r="G2049">
        <f>VST1MSL!C2046</f>
        <v>4636.8599999999997</v>
      </c>
    </row>
    <row r="2050" spans="1:7">
      <c r="A2050" s="1">
        <f t="shared" si="31"/>
        <v>42900</v>
      </c>
      <c r="B2050" t="str">
        <f>VST1MISL!A2047</f>
        <v>14.06.2017</v>
      </c>
      <c r="C2050" t="str">
        <f>VST1MISL!B2047</f>
        <v>VST1MISL</v>
      </c>
      <c r="D2050">
        <f>VST1MISL!C2047</f>
        <v>21774.63</v>
      </c>
      <c r="E2050" t="str">
        <f>VST1MSL!A2047</f>
        <v>14.06.2017</v>
      </c>
      <c r="F2050" t="str">
        <f>VST1MSL!B2047</f>
        <v>VST1MSL</v>
      </c>
      <c r="G2050">
        <f>VST1MSL!C2047</f>
        <v>4688.1400000000003</v>
      </c>
    </row>
    <row r="2051" spans="1:7">
      <c r="A2051" s="1">
        <f t="shared" si="31"/>
        <v>42901</v>
      </c>
      <c r="B2051" t="str">
        <f>VST1MISL!A2048</f>
        <v>15.06.2017</v>
      </c>
      <c r="C2051" t="str">
        <f>VST1MISL!B2048</f>
        <v>VST1MISL</v>
      </c>
      <c r="D2051">
        <f>VST1MISL!C2048</f>
        <v>20525.8</v>
      </c>
      <c r="E2051" t="str">
        <f>VST1MSL!A2048</f>
        <v>15.06.2017</v>
      </c>
      <c r="F2051" t="str">
        <f>VST1MSL!B2048</f>
        <v>VST1MSL</v>
      </c>
      <c r="G2051">
        <f>VST1MSL!C2048</f>
        <v>4848.88</v>
      </c>
    </row>
    <row r="2052" spans="1:7">
      <c r="A2052" s="1">
        <f t="shared" si="31"/>
        <v>42902</v>
      </c>
      <c r="B2052" t="str">
        <f>VST1MISL!A2049</f>
        <v>16.06.2017</v>
      </c>
      <c r="C2052" t="str">
        <f>VST1MISL!B2049</f>
        <v>VST1MISL</v>
      </c>
      <c r="D2052">
        <f>VST1MISL!C2049</f>
        <v>21368.12</v>
      </c>
      <c r="E2052" t="str">
        <f>VST1MSL!A2049</f>
        <v>16.06.2017</v>
      </c>
      <c r="F2052" t="str">
        <f>VST1MSL!B2049</f>
        <v>VST1MSL</v>
      </c>
      <c r="G2052">
        <f>VST1MSL!C2049</f>
        <v>4690.37</v>
      </c>
    </row>
    <row r="2053" spans="1:7">
      <c r="A2053" s="1">
        <f t="shared" si="31"/>
        <v>42905</v>
      </c>
      <c r="B2053" t="str">
        <f>VST1MISL!A2050</f>
        <v>19.06.2017</v>
      </c>
      <c r="C2053" t="str">
        <f>VST1MISL!B2050</f>
        <v>VST1MISL</v>
      </c>
      <c r="D2053">
        <f>VST1MISL!C2050</f>
        <v>22568.69</v>
      </c>
      <c r="E2053" t="str">
        <f>VST1MSL!A2050</f>
        <v>19.06.2017</v>
      </c>
      <c r="F2053" t="str">
        <f>VST1MSL!B2050</f>
        <v>VST1MSL</v>
      </c>
      <c r="G2053">
        <f>VST1MSL!C2050</f>
        <v>4399.2</v>
      </c>
    </row>
    <row r="2054" spans="1:7">
      <c r="A2054" s="1">
        <f t="shared" ref="A2054:A2117" si="32">DATE(RIGHT(B2054,4),MID(B2054,4,2),LEFT(B2054,2))</f>
        <v>42906</v>
      </c>
      <c r="B2054" t="str">
        <f>VST1MISL!A2051</f>
        <v>20.06.2017</v>
      </c>
      <c r="C2054" t="str">
        <f>VST1MISL!B2051</f>
        <v>VST1MISL</v>
      </c>
      <c r="D2054">
        <f>VST1MISL!C2051</f>
        <v>21299.1</v>
      </c>
      <c r="E2054" t="str">
        <f>VST1MSL!A2051</f>
        <v>20.06.2017</v>
      </c>
      <c r="F2054" t="str">
        <f>VST1MSL!B2051</f>
        <v>VST1MSL</v>
      </c>
      <c r="G2054">
        <f>VST1MSL!C2051</f>
        <v>4612.6000000000004</v>
      </c>
    </row>
    <row r="2055" spans="1:7">
      <c r="A2055" s="1">
        <f t="shared" si="32"/>
        <v>42907</v>
      </c>
      <c r="B2055" t="str">
        <f>VST1MISL!A2052</f>
        <v>21.06.2017</v>
      </c>
      <c r="C2055" t="str">
        <f>VST1MISL!B2052</f>
        <v>VST1MISL</v>
      </c>
      <c r="D2055">
        <f>VST1MISL!C2052</f>
        <v>21255.83</v>
      </c>
      <c r="E2055" t="str">
        <f>VST1MSL!A2052</f>
        <v>21.06.2017</v>
      </c>
      <c r="F2055" t="str">
        <f>VST1MSL!B2052</f>
        <v>VST1MSL</v>
      </c>
      <c r="G2055">
        <f>VST1MSL!C2052</f>
        <v>4634.0200000000004</v>
      </c>
    </row>
    <row r="2056" spans="1:7">
      <c r="A2056" s="1">
        <f t="shared" si="32"/>
        <v>42908</v>
      </c>
      <c r="B2056" t="str">
        <f>VST1MISL!A2053</f>
        <v>22.06.2017</v>
      </c>
      <c r="C2056" t="str">
        <f>VST1MISL!B2053</f>
        <v>VST1MISL</v>
      </c>
      <c r="D2056">
        <f>VST1MISL!C2053</f>
        <v>21480.92</v>
      </c>
      <c r="E2056" t="str">
        <f>VST1MSL!A2053</f>
        <v>22.06.2017</v>
      </c>
      <c r="F2056" t="str">
        <f>VST1MSL!B2053</f>
        <v>VST1MSL</v>
      </c>
      <c r="G2056">
        <f>VST1MSL!C2053</f>
        <v>4595.54</v>
      </c>
    </row>
    <row r="2057" spans="1:7">
      <c r="A2057" s="1">
        <f t="shared" si="32"/>
        <v>42909</v>
      </c>
      <c r="B2057" t="str">
        <f>VST1MISL!A2054</f>
        <v>23.06.2017</v>
      </c>
      <c r="C2057" t="str">
        <f>VST1MISL!B2054</f>
        <v>VST1MISL</v>
      </c>
      <c r="D2057">
        <f>VST1MISL!C2054</f>
        <v>21286.04</v>
      </c>
      <c r="E2057" t="str">
        <f>VST1MSL!A2054</f>
        <v>23.06.2017</v>
      </c>
      <c r="F2057" t="str">
        <f>VST1MSL!B2054</f>
        <v>VST1MSL</v>
      </c>
      <c r="G2057">
        <f>VST1MSL!C2054</f>
        <v>4670.54</v>
      </c>
    </row>
    <row r="2058" spans="1:7">
      <c r="A2058" s="1">
        <f t="shared" si="32"/>
        <v>42912</v>
      </c>
      <c r="B2058" t="str">
        <f>VST1MISL!A2055</f>
        <v>26.06.2017</v>
      </c>
      <c r="C2058" t="str">
        <f>VST1MISL!B2055</f>
        <v>VST1MISL</v>
      </c>
      <c r="D2058">
        <f>VST1MISL!C2055</f>
        <v>21984.16</v>
      </c>
      <c r="E2058" t="str">
        <f>VST1MSL!A2055</f>
        <v>26.06.2017</v>
      </c>
      <c r="F2058" t="str">
        <f>VST1MSL!B2055</f>
        <v>VST1MSL</v>
      </c>
      <c r="G2058">
        <f>VST1MSL!C2055</f>
        <v>4517.75</v>
      </c>
    </row>
    <row r="2059" spans="1:7">
      <c r="A2059" s="1">
        <f t="shared" si="32"/>
        <v>42913</v>
      </c>
      <c r="B2059" t="str">
        <f>VST1MISL!A2056</f>
        <v>27.06.2017</v>
      </c>
      <c r="C2059" t="str">
        <f>VST1MISL!B2056</f>
        <v>VST1MISL</v>
      </c>
      <c r="D2059">
        <f>VST1MISL!C2056</f>
        <v>21413.39</v>
      </c>
      <c r="E2059" t="str">
        <f>VST1MSL!A2056</f>
        <v>27.06.2017</v>
      </c>
      <c r="F2059" t="str">
        <f>VST1MSL!B2056</f>
        <v>VST1MSL</v>
      </c>
      <c r="G2059">
        <f>VST1MSL!C2056</f>
        <v>4701.3999999999996</v>
      </c>
    </row>
    <row r="2060" spans="1:7">
      <c r="A2060" s="1">
        <f t="shared" si="32"/>
        <v>42914</v>
      </c>
      <c r="B2060" t="str">
        <f>VST1MISL!A2057</f>
        <v>28.06.2017</v>
      </c>
      <c r="C2060" t="str">
        <f>VST1MISL!B2057</f>
        <v>VST1MISL</v>
      </c>
      <c r="D2060">
        <f>VST1MISL!C2057</f>
        <v>21404.23</v>
      </c>
      <c r="E2060" t="str">
        <f>VST1MSL!A2057</f>
        <v>28.06.2017</v>
      </c>
      <c r="F2060" t="str">
        <f>VST1MSL!B2057</f>
        <v>VST1MSL</v>
      </c>
      <c r="G2060">
        <f>VST1MSL!C2057</f>
        <v>4764.82</v>
      </c>
    </row>
    <row r="2061" spans="1:7">
      <c r="A2061" s="1">
        <f t="shared" si="32"/>
        <v>42915</v>
      </c>
      <c r="B2061" t="str">
        <f>VST1MISL!A2058</f>
        <v>29.06.2017</v>
      </c>
      <c r="C2061" t="str">
        <f>VST1MISL!B2058</f>
        <v>VST1MISL</v>
      </c>
      <c r="D2061">
        <f>VST1MISL!C2058</f>
        <v>19880.240000000002</v>
      </c>
      <c r="E2061" t="str">
        <f>VST1MSL!A2058</f>
        <v>29.06.2017</v>
      </c>
      <c r="F2061" t="str">
        <f>VST1MSL!B2058</f>
        <v>VST1MSL</v>
      </c>
      <c r="G2061">
        <f>VST1MSL!C2058</f>
        <v>5155.45</v>
      </c>
    </row>
    <row r="2062" spans="1:7">
      <c r="A2062" s="1">
        <f t="shared" si="32"/>
        <v>42916</v>
      </c>
      <c r="B2062" t="str">
        <f>VST1MISL!A2059</f>
        <v>30.06.2017</v>
      </c>
      <c r="C2062" t="str">
        <f>VST1MISL!B2059</f>
        <v>VST1MISL</v>
      </c>
      <c r="D2062">
        <f>VST1MISL!C2059</f>
        <v>19568.169999999998</v>
      </c>
      <c r="E2062" t="str">
        <f>VST1MSL!A2059</f>
        <v>30.06.2017</v>
      </c>
      <c r="F2062" t="str">
        <f>VST1MSL!B2059</f>
        <v>VST1MSL</v>
      </c>
      <c r="G2062">
        <f>VST1MSL!C2059</f>
        <v>5215.84</v>
      </c>
    </row>
    <row r="2063" spans="1:7">
      <c r="A2063" s="1">
        <f t="shared" si="32"/>
        <v>42919</v>
      </c>
      <c r="B2063" t="str">
        <f>VST1MISL!A2060</f>
        <v>03.07.2017</v>
      </c>
      <c r="C2063" t="str">
        <f>VST1MISL!B2060</f>
        <v>VST1MISL</v>
      </c>
      <c r="D2063">
        <f>VST1MISL!C2060</f>
        <v>21046.49</v>
      </c>
      <c r="E2063" t="str">
        <f>VST1MSL!A2060</f>
        <v>03.07.2017</v>
      </c>
      <c r="F2063" t="str">
        <f>VST1MSL!B2060</f>
        <v>VST1MSL</v>
      </c>
      <c r="G2063">
        <f>VST1MSL!C2060</f>
        <v>4785.45</v>
      </c>
    </row>
    <row r="2064" spans="1:7">
      <c r="A2064" s="1">
        <f t="shared" si="32"/>
        <v>42920</v>
      </c>
      <c r="B2064" t="str">
        <f>VST1MISL!A2061</f>
        <v>04.07.2017</v>
      </c>
      <c r="C2064" t="str">
        <f>VST1MISL!B2061</f>
        <v>VST1MISL</v>
      </c>
      <c r="D2064">
        <f>VST1MISL!C2061</f>
        <v>20705.66</v>
      </c>
      <c r="E2064" t="str">
        <f>VST1MSL!A2061</f>
        <v>04.07.2017</v>
      </c>
      <c r="F2064" t="str">
        <f>VST1MSL!B2061</f>
        <v>VST1MSL</v>
      </c>
      <c r="G2064">
        <f>VST1MSL!C2061</f>
        <v>4846.92</v>
      </c>
    </row>
    <row r="2065" spans="1:7">
      <c r="A2065" s="1">
        <f t="shared" si="32"/>
        <v>42921</v>
      </c>
      <c r="B2065" t="str">
        <f>VST1MISL!A2062</f>
        <v>05.07.2017</v>
      </c>
      <c r="C2065" t="str">
        <f>VST1MISL!B2062</f>
        <v>VST1MISL</v>
      </c>
      <c r="D2065">
        <f>VST1MISL!C2062</f>
        <v>20645.28</v>
      </c>
      <c r="E2065" t="str">
        <f>VST1MSL!A2062</f>
        <v>05.07.2017</v>
      </c>
      <c r="F2065" t="str">
        <f>VST1MSL!B2062</f>
        <v>VST1MSL</v>
      </c>
      <c r="G2065">
        <f>VST1MSL!C2062</f>
        <v>4840.33</v>
      </c>
    </row>
    <row r="2066" spans="1:7">
      <c r="A2066" s="1">
        <f t="shared" si="32"/>
        <v>42922</v>
      </c>
      <c r="B2066" t="str">
        <f>VST1MISL!A2063</f>
        <v>06.07.2017</v>
      </c>
      <c r="C2066" t="str">
        <f>VST1MISL!B2063</f>
        <v>VST1MISL</v>
      </c>
      <c r="D2066">
        <f>VST1MISL!C2063</f>
        <v>19912.740000000002</v>
      </c>
      <c r="E2066" t="str">
        <f>VST1MSL!A2063</f>
        <v>06.07.2017</v>
      </c>
      <c r="F2066" t="str">
        <f>VST1MSL!B2063</f>
        <v>VST1MSL</v>
      </c>
      <c r="G2066">
        <f>VST1MSL!C2063</f>
        <v>5076.0600000000004</v>
      </c>
    </row>
    <row r="2067" spans="1:7">
      <c r="A2067" s="1">
        <f t="shared" si="32"/>
        <v>42923</v>
      </c>
      <c r="B2067" t="str">
        <f>VST1MISL!A2064</f>
        <v>07.07.2017</v>
      </c>
      <c r="C2067" t="str">
        <f>VST1MISL!B2064</f>
        <v>VST1MISL</v>
      </c>
      <c r="D2067">
        <f>VST1MISL!C2064</f>
        <v>20073.669999999998</v>
      </c>
      <c r="E2067" t="str">
        <f>VST1MSL!A2064</f>
        <v>07.07.2017</v>
      </c>
      <c r="F2067" t="str">
        <f>VST1MSL!B2064</f>
        <v>VST1MSL</v>
      </c>
      <c r="G2067">
        <f>VST1MSL!C2064</f>
        <v>5020.6000000000004</v>
      </c>
    </row>
    <row r="2068" spans="1:7">
      <c r="A2068" s="1">
        <f t="shared" si="32"/>
        <v>42926</v>
      </c>
      <c r="B2068" t="str">
        <f>VST1MISL!A2065</f>
        <v>10.07.2017</v>
      </c>
      <c r="C2068" t="str">
        <f>VST1MISL!B2065</f>
        <v>VST1MISL</v>
      </c>
      <c r="D2068">
        <f>VST1MISL!C2065</f>
        <v>20768.259999999998</v>
      </c>
      <c r="E2068" t="str">
        <f>VST1MSL!A2065</f>
        <v>10.07.2017</v>
      </c>
      <c r="F2068" t="str">
        <f>VST1MSL!B2065</f>
        <v>VST1MSL</v>
      </c>
      <c r="G2068">
        <f>VST1MSL!C2065</f>
        <v>4842.9799999999996</v>
      </c>
    </row>
    <row r="2069" spans="1:7">
      <c r="A2069" s="1">
        <f t="shared" si="32"/>
        <v>42927</v>
      </c>
      <c r="B2069" t="str">
        <f>VST1MISL!A2066</f>
        <v>11.07.2017</v>
      </c>
      <c r="C2069" t="str">
        <f>VST1MISL!B2066</f>
        <v>VST1MISL</v>
      </c>
      <c r="D2069">
        <f>VST1MISL!C2066</f>
        <v>20762.91</v>
      </c>
      <c r="E2069" t="str">
        <f>VST1MSL!A2066</f>
        <v>11.07.2017</v>
      </c>
      <c r="F2069" t="str">
        <f>VST1MSL!B2066</f>
        <v>VST1MSL</v>
      </c>
      <c r="G2069">
        <f>VST1MSL!C2066</f>
        <v>4868.71</v>
      </c>
    </row>
    <row r="2070" spans="1:7">
      <c r="A2070" s="1">
        <f t="shared" si="32"/>
        <v>42928</v>
      </c>
      <c r="B2070" t="str">
        <f>VST1MISL!A2067</f>
        <v>12.07.2017</v>
      </c>
      <c r="C2070" t="str">
        <f>VST1MISL!B2067</f>
        <v>VST1MISL</v>
      </c>
      <c r="D2070">
        <f>VST1MISL!C2067</f>
        <v>21603.69</v>
      </c>
      <c r="E2070" t="str">
        <f>VST1MSL!A2067</f>
        <v>12.07.2017</v>
      </c>
      <c r="F2070" t="str">
        <f>VST1MSL!B2067</f>
        <v>VST1MSL</v>
      </c>
      <c r="G2070">
        <f>VST1MSL!C2067</f>
        <v>4670.1499999999996</v>
      </c>
    </row>
    <row r="2071" spans="1:7">
      <c r="A2071" s="1">
        <f t="shared" si="32"/>
        <v>42929</v>
      </c>
      <c r="B2071" t="str">
        <f>VST1MISL!A2068</f>
        <v>13.07.2017</v>
      </c>
      <c r="C2071" t="str">
        <f>VST1MISL!B2068</f>
        <v>VST1MISL</v>
      </c>
      <c r="D2071">
        <f>VST1MISL!C2068</f>
        <v>21776.83</v>
      </c>
      <c r="E2071" t="str">
        <f>VST1MSL!A2068</f>
        <v>13.07.2017</v>
      </c>
      <c r="F2071" t="str">
        <f>VST1MSL!B2068</f>
        <v>VST1MSL</v>
      </c>
      <c r="G2071">
        <f>VST1MSL!C2068</f>
        <v>4618.53</v>
      </c>
    </row>
    <row r="2072" spans="1:7">
      <c r="A2072" s="1">
        <f t="shared" si="32"/>
        <v>42930</v>
      </c>
      <c r="B2072" t="str">
        <f>VST1MISL!A2069</f>
        <v>14.07.2017</v>
      </c>
      <c r="C2072" t="str">
        <f>VST1MISL!B2069</f>
        <v>VST1MISL</v>
      </c>
      <c r="D2072">
        <f>VST1MISL!C2069</f>
        <v>22048.16</v>
      </c>
      <c r="E2072" t="str">
        <f>VST1MSL!A2069</f>
        <v>14.07.2017</v>
      </c>
      <c r="F2072" t="str">
        <f>VST1MSL!B2069</f>
        <v>VST1MSL</v>
      </c>
      <c r="G2072">
        <f>VST1MSL!C2069</f>
        <v>4594.7299999999996</v>
      </c>
    </row>
    <row r="2073" spans="1:7">
      <c r="A2073" s="1">
        <f t="shared" si="32"/>
        <v>42933</v>
      </c>
      <c r="B2073" t="str">
        <f>VST1MISL!A2070</f>
        <v>17.07.2017</v>
      </c>
      <c r="C2073" t="str">
        <f>VST1MISL!B2070</f>
        <v>VST1MISL</v>
      </c>
      <c r="D2073">
        <f>VST1MISL!C2070</f>
        <v>22845.759999999998</v>
      </c>
      <c r="E2073" t="str">
        <f>VST1MSL!A2070</f>
        <v>17.07.2017</v>
      </c>
      <c r="F2073" t="str">
        <f>VST1MSL!B2070</f>
        <v>VST1MSL</v>
      </c>
      <c r="G2073">
        <f>VST1MSL!C2070</f>
        <v>4444.83</v>
      </c>
    </row>
    <row r="2074" spans="1:7">
      <c r="A2074" s="1">
        <f t="shared" si="32"/>
        <v>42934</v>
      </c>
      <c r="B2074" t="str">
        <f>VST1MISL!A2071</f>
        <v>18.07.2017</v>
      </c>
      <c r="C2074" t="str">
        <f>VST1MISL!B2071</f>
        <v>VST1MISL</v>
      </c>
      <c r="D2074">
        <f>VST1MISL!C2071</f>
        <v>22599.41</v>
      </c>
      <c r="E2074" t="str">
        <f>VST1MSL!A2071</f>
        <v>18.07.2017</v>
      </c>
      <c r="F2074" t="str">
        <f>VST1MSL!B2071</f>
        <v>VST1MSL</v>
      </c>
      <c r="G2074">
        <f>VST1MSL!C2071</f>
        <v>4577.3100000000004</v>
      </c>
    </row>
    <row r="2075" spans="1:7">
      <c r="A2075" s="1">
        <f t="shared" si="32"/>
        <v>42935</v>
      </c>
      <c r="B2075" t="str">
        <f>VST1MISL!A2072</f>
        <v>19.07.2017</v>
      </c>
      <c r="C2075" t="str">
        <f>VST1MISL!B2072</f>
        <v>VST1MISL</v>
      </c>
      <c r="D2075">
        <f>VST1MISL!C2072</f>
        <v>23049.89</v>
      </c>
      <c r="E2075" t="str">
        <f>VST1MSL!A2072</f>
        <v>19.07.2017</v>
      </c>
      <c r="F2075" t="str">
        <f>VST1MSL!B2072</f>
        <v>VST1MSL</v>
      </c>
      <c r="G2075">
        <f>VST1MSL!C2072</f>
        <v>4435.12</v>
      </c>
    </row>
    <row r="2076" spans="1:7">
      <c r="A2076" s="1">
        <f t="shared" si="32"/>
        <v>42936</v>
      </c>
      <c r="B2076" t="str">
        <f>VST1MISL!A2073</f>
        <v>20.07.2017</v>
      </c>
      <c r="C2076" t="str">
        <f>VST1MISL!B2073</f>
        <v>VST1MISL</v>
      </c>
      <c r="D2076">
        <f>VST1MISL!C2073</f>
        <v>23651.82</v>
      </c>
      <c r="E2076" t="str">
        <f>VST1MSL!A2073</f>
        <v>20.07.2017</v>
      </c>
      <c r="F2076" t="str">
        <f>VST1MSL!B2073</f>
        <v>VST1MSL</v>
      </c>
      <c r="G2076">
        <f>VST1MSL!C2073</f>
        <v>4406.93</v>
      </c>
    </row>
    <row r="2077" spans="1:7">
      <c r="A2077" s="1">
        <f t="shared" si="32"/>
        <v>42937</v>
      </c>
      <c r="B2077" t="str">
        <f>VST1MISL!A2074</f>
        <v>21.07.2017</v>
      </c>
      <c r="C2077" t="str">
        <f>VST1MISL!B2074</f>
        <v>VST1MISL</v>
      </c>
      <c r="D2077">
        <f>VST1MISL!C2074</f>
        <v>22668.61</v>
      </c>
      <c r="E2077" t="str">
        <f>VST1MSL!A2074</f>
        <v>21.07.2017</v>
      </c>
      <c r="F2077" t="str">
        <f>VST1MSL!B2074</f>
        <v>VST1MSL</v>
      </c>
      <c r="G2077">
        <f>VST1MSL!C2074</f>
        <v>4604.37</v>
      </c>
    </row>
    <row r="2078" spans="1:7">
      <c r="A2078" s="1">
        <f t="shared" si="32"/>
        <v>42940</v>
      </c>
      <c r="B2078" t="str">
        <f>VST1MISL!A2075</f>
        <v>24.07.2017</v>
      </c>
      <c r="C2078" t="str">
        <f>VST1MISL!B2075</f>
        <v>VST1MISL</v>
      </c>
      <c r="D2078">
        <f>VST1MISL!C2075</f>
        <v>22989.9</v>
      </c>
      <c r="E2078" t="str">
        <f>VST1MSL!A2075</f>
        <v>24.07.2017</v>
      </c>
      <c r="F2078" t="str">
        <f>VST1MSL!B2075</f>
        <v>VST1MSL</v>
      </c>
      <c r="G2078">
        <f>VST1MSL!C2075</f>
        <v>4526.33</v>
      </c>
    </row>
    <row r="2079" spans="1:7">
      <c r="A2079" s="1">
        <f t="shared" si="32"/>
        <v>42941</v>
      </c>
      <c r="B2079" t="str">
        <f>VST1MISL!A2076</f>
        <v>25.07.2017</v>
      </c>
      <c r="C2079" t="str">
        <f>VST1MISL!B2076</f>
        <v>VST1MISL</v>
      </c>
      <c r="D2079">
        <f>VST1MISL!C2076</f>
        <v>24097.919999999998</v>
      </c>
      <c r="E2079" t="str">
        <f>VST1MSL!A2076</f>
        <v>25.07.2017</v>
      </c>
      <c r="F2079" t="str">
        <f>VST1MSL!B2076</f>
        <v>VST1MSL</v>
      </c>
      <c r="G2079">
        <f>VST1MSL!C2076</f>
        <v>4321.1400000000003</v>
      </c>
    </row>
    <row r="2080" spans="1:7">
      <c r="A2080" s="1">
        <f t="shared" si="32"/>
        <v>42942</v>
      </c>
      <c r="B2080" t="str">
        <f>VST1MISL!A2077</f>
        <v>26.07.2017</v>
      </c>
      <c r="C2080" t="str">
        <f>VST1MISL!B2077</f>
        <v>VST1MISL</v>
      </c>
      <c r="D2080">
        <f>VST1MISL!C2077</f>
        <v>24595.45</v>
      </c>
      <c r="E2080" t="str">
        <f>VST1MSL!A2077</f>
        <v>26.07.2017</v>
      </c>
      <c r="F2080" t="str">
        <f>VST1MSL!B2077</f>
        <v>VST1MSL</v>
      </c>
      <c r="G2080">
        <f>VST1MSL!C2077</f>
        <v>4207.24</v>
      </c>
    </row>
    <row r="2081" spans="1:7">
      <c r="A2081" s="1">
        <f t="shared" si="32"/>
        <v>42943</v>
      </c>
      <c r="B2081" t="str">
        <f>VST1MISL!A2078</f>
        <v>27.07.2017</v>
      </c>
      <c r="C2081" t="str">
        <f>VST1MISL!B2078</f>
        <v>VST1MISL</v>
      </c>
      <c r="D2081">
        <f>VST1MISL!C2078</f>
        <v>24928.959999999999</v>
      </c>
      <c r="E2081" t="str">
        <f>VST1MSL!A2078</f>
        <v>27.07.2017</v>
      </c>
      <c r="F2081" t="str">
        <f>VST1MSL!B2078</f>
        <v>VST1MSL</v>
      </c>
      <c r="G2081">
        <f>VST1MSL!C2078</f>
        <v>4174.46</v>
      </c>
    </row>
    <row r="2082" spans="1:7">
      <c r="A2082" s="1">
        <f t="shared" si="32"/>
        <v>42944</v>
      </c>
      <c r="B2082" t="str">
        <f>VST1MISL!A2079</f>
        <v>28.07.2017</v>
      </c>
      <c r="C2082" t="str">
        <f>VST1MISL!B2079</f>
        <v>VST1MISL</v>
      </c>
      <c r="D2082">
        <f>VST1MISL!C2079</f>
        <v>24239</v>
      </c>
      <c r="E2082" t="str">
        <f>VST1MSL!A2079</f>
        <v>28.07.2017</v>
      </c>
      <c r="F2082" t="str">
        <f>VST1MSL!B2079</f>
        <v>VST1MSL</v>
      </c>
      <c r="G2082">
        <f>VST1MSL!C2079</f>
        <v>4346.41</v>
      </c>
    </row>
    <row r="2083" spans="1:7">
      <c r="A2083" s="1">
        <f t="shared" si="32"/>
        <v>42947</v>
      </c>
      <c r="B2083" t="str">
        <f>VST1MISL!A2080</f>
        <v>31.07.2017</v>
      </c>
      <c r="C2083" t="str">
        <f>VST1MISL!B2080</f>
        <v>VST1MISL</v>
      </c>
      <c r="D2083">
        <f>VST1MISL!C2080</f>
        <v>24323.66</v>
      </c>
      <c r="E2083" t="str">
        <f>VST1MSL!A2080</f>
        <v>31.07.2017</v>
      </c>
      <c r="F2083" t="str">
        <f>VST1MSL!B2080</f>
        <v>VST1MSL</v>
      </c>
      <c r="G2083">
        <f>VST1MSL!C2080</f>
        <v>4361.59</v>
      </c>
    </row>
    <row r="2084" spans="1:7">
      <c r="A2084" s="1">
        <f t="shared" si="32"/>
        <v>42948</v>
      </c>
      <c r="B2084" t="str">
        <f>VST1MISL!A2081</f>
        <v>01.08.2017</v>
      </c>
      <c r="C2084" t="str">
        <f>VST1MISL!B2081</f>
        <v>VST1MISL</v>
      </c>
      <c r="D2084">
        <f>VST1MISL!C2081</f>
        <v>24861.5</v>
      </c>
      <c r="E2084" t="str">
        <f>VST1MSL!A2081</f>
        <v>01.08.2017</v>
      </c>
      <c r="F2084" t="str">
        <f>VST1MSL!B2081</f>
        <v>VST1MSL</v>
      </c>
      <c r="G2084">
        <f>VST1MSL!C2081</f>
        <v>4278.49</v>
      </c>
    </row>
    <row r="2085" spans="1:7">
      <c r="A2085" s="1">
        <f t="shared" si="32"/>
        <v>42949</v>
      </c>
      <c r="B2085" t="str">
        <f>VST1MISL!A2082</f>
        <v>02.08.2017</v>
      </c>
      <c r="C2085" t="str">
        <f>VST1MISL!B2082</f>
        <v>VST1MISL</v>
      </c>
      <c r="D2085">
        <f>VST1MISL!C2082</f>
        <v>24746.23</v>
      </c>
      <c r="E2085" t="str">
        <f>VST1MSL!A2082</f>
        <v>02.08.2017</v>
      </c>
      <c r="F2085" t="str">
        <f>VST1MSL!B2082</f>
        <v>VST1MSL</v>
      </c>
      <c r="G2085">
        <f>VST1MSL!C2082</f>
        <v>4330.96</v>
      </c>
    </row>
    <row r="2086" spans="1:7">
      <c r="A2086" s="1">
        <f t="shared" si="32"/>
        <v>42950</v>
      </c>
      <c r="B2086" t="str">
        <f>VST1MISL!A2083</f>
        <v>03.08.2017</v>
      </c>
      <c r="C2086" t="str">
        <f>VST1MISL!B2083</f>
        <v>VST1MISL</v>
      </c>
      <c r="D2086">
        <f>VST1MISL!C2083</f>
        <v>24713.919999999998</v>
      </c>
      <c r="E2086" t="str">
        <f>VST1MSL!A2083</f>
        <v>03.08.2017</v>
      </c>
      <c r="F2086" t="str">
        <f>VST1MSL!B2083</f>
        <v>VST1MSL</v>
      </c>
      <c r="G2086">
        <f>VST1MSL!C2083</f>
        <v>4351.26</v>
      </c>
    </row>
    <row r="2087" spans="1:7">
      <c r="A2087" s="1">
        <f t="shared" si="32"/>
        <v>42951</v>
      </c>
      <c r="B2087" t="str">
        <f>VST1MISL!A2084</f>
        <v>04.08.2017</v>
      </c>
      <c r="C2087" t="str">
        <f>VST1MISL!B2084</f>
        <v>VST1MISL</v>
      </c>
      <c r="D2087">
        <f>VST1MISL!C2084</f>
        <v>24880.11</v>
      </c>
      <c r="E2087" t="str">
        <f>VST1MSL!A2084</f>
        <v>04.08.2017</v>
      </c>
      <c r="F2087" t="str">
        <f>VST1MSL!B2084</f>
        <v>VST1MSL</v>
      </c>
      <c r="G2087">
        <f>VST1MSL!C2084</f>
        <v>4227.12</v>
      </c>
    </row>
    <row r="2088" spans="1:7">
      <c r="A2088" s="1">
        <f t="shared" si="32"/>
        <v>42954</v>
      </c>
      <c r="B2088" t="str">
        <f>VST1MISL!A2085</f>
        <v>07.08.2017</v>
      </c>
      <c r="C2088" t="str">
        <f>VST1MISL!B2085</f>
        <v>VST1MISL</v>
      </c>
      <c r="D2088">
        <f>VST1MISL!C2085</f>
        <v>25027.599999999999</v>
      </c>
      <c r="E2088" t="str">
        <f>VST1MSL!A2085</f>
        <v>07.08.2017</v>
      </c>
      <c r="F2088" t="str">
        <f>VST1MSL!B2085</f>
        <v>VST1MSL</v>
      </c>
      <c r="G2088">
        <f>VST1MSL!C2085</f>
        <v>4232.3100000000004</v>
      </c>
    </row>
    <row r="2089" spans="1:7">
      <c r="A2089" s="1">
        <f t="shared" si="32"/>
        <v>42955</v>
      </c>
      <c r="B2089" t="str">
        <f>VST1MISL!A2086</f>
        <v>08.08.2017</v>
      </c>
      <c r="C2089" t="str">
        <f>VST1MISL!B2086</f>
        <v>VST1MISL</v>
      </c>
      <c r="D2089">
        <f>VST1MISL!C2086</f>
        <v>25356.14</v>
      </c>
      <c r="E2089" t="str">
        <f>VST1MSL!A2086</f>
        <v>08.08.2017</v>
      </c>
      <c r="F2089" t="str">
        <f>VST1MSL!B2086</f>
        <v>VST1MSL</v>
      </c>
      <c r="G2089">
        <f>VST1MSL!C2086</f>
        <v>4133.2700000000004</v>
      </c>
    </row>
    <row r="2090" spans="1:7">
      <c r="A2090" s="1">
        <f t="shared" si="32"/>
        <v>42956</v>
      </c>
      <c r="B2090" t="str">
        <f>VST1MISL!A2087</f>
        <v>09.08.2017</v>
      </c>
      <c r="C2090" t="str">
        <f>VST1MISL!B2087</f>
        <v>VST1MISL</v>
      </c>
      <c r="D2090">
        <f>VST1MISL!C2087</f>
        <v>23601.43</v>
      </c>
      <c r="E2090" t="str">
        <f>VST1MSL!A2087</f>
        <v>09.08.2017</v>
      </c>
      <c r="F2090" t="str">
        <f>VST1MSL!B2087</f>
        <v>VST1MSL</v>
      </c>
      <c r="G2090">
        <f>VST1MSL!C2087</f>
        <v>4421.21</v>
      </c>
    </row>
    <row r="2091" spans="1:7">
      <c r="A2091" s="1">
        <f t="shared" si="32"/>
        <v>42957</v>
      </c>
      <c r="B2091" t="str">
        <f>VST1MISL!A2088</f>
        <v>10.08.2017</v>
      </c>
      <c r="C2091" t="str">
        <f>VST1MISL!B2088</f>
        <v>VST1MISL</v>
      </c>
      <c r="D2091">
        <f>VST1MISL!C2088</f>
        <v>20644.03</v>
      </c>
      <c r="E2091" t="str">
        <f>VST1MSL!A2088</f>
        <v>10.08.2017</v>
      </c>
      <c r="F2091" t="str">
        <f>VST1MSL!B2088</f>
        <v>VST1MSL</v>
      </c>
      <c r="G2091">
        <f>VST1MSL!C2088</f>
        <v>4978.6099999999997</v>
      </c>
    </row>
    <row r="2092" spans="1:7">
      <c r="A2092" s="1">
        <f t="shared" si="32"/>
        <v>42958</v>
      </c>
      <c r="B2092" t="str">
        <f>VST1MISL!A2089</f>
        <v>11.08.2017</v>
      </c>
      <c r="C2092" t="str">
        <f>VST1MISL!B2089</f>
        <v>VST1MISL</v>
      </c>
      <c r="D2092">
        <f>VST1MISL!C2089</f>
        <v>20187.63</v>
      </c>
      <c r="E2092" t="str">
        <f>VST1MSL!A2089</f>
        <v>11.08.2017</v>
      </c>
      <c r="F2092" t="str">
        <f>VST1MSL!B2089</f>
        <v>VST1MSL</v>
      </c>
      <c r="G2092">
        <f>VST1MSL!C2089</f>
        <v>5123.12</v>
      </c>
    </row>
    <row r="2093" spans="1:7">
      <c r="A2093" s="1">
        <f t="shared" si="32"/>
        <v>42961</v>
      </c>
      <c r="B2093" t="str">
        <f>VST1MISL!A2090</f>
        <v>14.08.2017</v>
      </c>
      <c r="C2093" t="str">
        <f>VST1MISL!B2090</f>
        <v>VST1MISL</v>
      </c>
      <c r="D2093">
        <f>VST1MISL!C2090</f>
        <v>22366.05</v>
      </c>
      <c r="E2093" t="str">
        <f>VST1MSL!A2090</f>
        <v>14.08.2017</v>
      </c>
      <c r="F2093" t="str">
        <f>VST1MSL!B2090</f>
        <v>VST1MSL</v>
      </c>
      <c r="G2093">
        <f>VST1MSL!C2090</f>
        <v>4559.8100000000004</v>
      </c>
    </row>
    <row r="2094" spans="1:7">
      <c r="A2094" s="1">
        <f t="shared" si="32"/>
        <v>42962</v>
      </c>
      <c r="B2094" t="str">
        <f>VST1MISL!A2091</f>
        <v>15.08.2017</v>
      </c>
      <c r="C2094" t="str">
        <f>VST1MISL!B2091</f>
        <v>VST1MISL</v>
      </c>
      <c r="D2094">
        <f>VST1MISL!C2091</f>
        <v>22809.22</v>
      </c>
      <c r="E2094" t="str">
        <f>VST1MSL!A2091</f>
        <v>15.08.2017</v>
      </c>
      <c r="F2094" t="str">
        <f>VST1MSL!B2091</f>
        <v>VST1MSL</v>
      </c>
      <c r="G2094">
        <f>VST1MSL!C2091</f>
        <v>4417.4399999999996</v>
      </c>
    </row>
    <row r="2095" spans="1:7">
      <c r="A2095" s="1">
        <f t="shared" si="32"/>
        <v>42963</v>
      </c>
      <c r="B2095" t="str">
        <f>VST1MISL!A2092</f>
        <v>16.08.2017</v>
      </c>
      <c r="C2095" t="str">
        <f>VST1MISL!B2092</f>
        <v>VST1MISL</v>
      </c>
      <c r="D2095">
        <f>VST1MISL!C2092</f>
        <v>23065.01</v>
      </c>
      <c r="E2095" t="str">
        <f>VST1MSL!A2092</f>
        <v>16.08.2017</v>
      </c>
      <c r="F2095" t="str">
        <f>VST1MSL!B2092</f>
        <v>VST1MSL</v>
      </c>
      <c r="G2095">
        <f>VST1MSL!C2092</f>
        <v>4356</v>
      </c>
    </row>
    <row r="2096" spans="1:7">
      <c r="A2096" s="1">
        <f t="shared" si="32"/>
        <v>42964</v>
      </c>
      <c r="B2096" t="str">
        <f>VST1MISL!A2093</f>
        <v>17.08.2017</v>
      </c>
      <c r="C2096" t="str">
        <f>VST1MISL!B2093</f>
        <v>VST1MISL</v>
      </c>
      <c r="D2096">
        <f>VST1MISL!C2093</f>
        <v>21974.61</v>
      </c>
      <c r="E2096" t="str">
        <f>VST1MSL!A2093</f>
        <v>17.08.2017</v>
      </c>
      <c r="F2096" t="str">
        <f>VST1MSL!B2093</f>
        <v>VST1MSL</v>
      </c>
      <c r="G2096">
        <f>VST1MSL!C2093</f>
        <v>4588.8999999999996</v>
      </c>
    </row>
    <row r="2097" spans="1:7">
      <c r="A2097" s="1">
        <f t="shared" si="32"/>
        <v>42965</v>
      </c>
      <c r="B2097" t="str">
        <f>VST1MISL!A2094</f>
        <v>18.08.2017</v>
      </c>
      <c r="C2097" t="str">
        <f>VST1MISL!B2094</f>
        <v>VST1MISL</v>
      </c>
      <c r="D2097">
        <f>VST1MISL!C2094</f>
        <v>21125.26</v>
      </c>
      <c r="E2097" t="str">
        <f>VST1MSL!A2094</f>
        <v>18.08.2017</v>
      </c>
      <c r="F2097" t="str">
        <f>VST1MSL!B2094</f>
        <v>VST1MSL</v>
      </c>
      <c r="G2097">
        <f>VST1MSL!C2094</f>
        <v>4770</v>
      </c>
    </row>
    <row r="2098" spans="1:7">
      <c r="A2098" s="1">
        <f t="shared" si="32"/>
        <v>42968</v>
      </c>
      <c r="B2098" t="str">
        <f>VST1MISL!A2095</f>
        <v>21.08.2017</v>
      </c>
      <c r="C2098" t="str">
        <f>VST1MISL!B2095</f>
        <v>VST1MISL</v>
      </c>
      <c r="D2098">
        <f>VST1MISL!C2095</f>
        <v>20877.580000000002</v>
      </c>
      <c r="E2098" t="str">
        <f>VST1MSL!A2095</f>
        <v>21.08.2017</v>
      </c>
      <c r="F2098" t="str">
        <f>VST1MSL!B2095</f>
        <v>VST1MSL</v>
      </c>
      <c r="G2098">
        <f>VST1MSL!C2095</f>
        <v>4878.28</v>
      </c>
    </row>
    <row r="2099" spans="1:7">
      <c r="A2099" s="1">
        <f t="shared" si="32"/>
        <v>42969</v>
      </c>
      <c r="B2099" t="str">
        <f>VST1MISL!A2096</f>
        <v>22.08.2017</v>
      </c>
      <c r="C2099" t="str">
        <f>VST1MISL!B2096</f>
        <v>VST1MISL</v>
      </c>
      <c r="D2099">
        <f>VST1MISL!C2096</f>
        <v>21996.83</v>
      </c>
      <c r="E2099" t="str">
        <f>VST1MSL!A2096</f>
        <v>22.08.2017</v>
      </c>
      <c r="F2099" t="str">
        <f>VST1MSL!B2096</f>
        <v>VST1MSL</v>
      </c>
      <c r="G2099">
        <f>VST1MSL!C2096</f>
        <v>4571.59</v>
      </c>
    </row>
    <row r="2100" spans="1:7">
      <c r="A2100" s="1">
        <f t="shared" si="32"/>
        <v>42970</v>
      </c>
      <c r="B2100" t="str">
        <f>VST1MISL!A2097</f>
        <v>23.08.2017</v>
      </c>
      <c r="C2100" t="str">
        <f>VST1MISL!B2097</f>
        <v>VST1MISL</v>
      </c>
      <c r="D2100">
        <f>VST1MISL!C2097</f>
        <v>22182.34</v>
      </c>
      <c r="E2100" t="str">
        <f>VST1MSL!A2097</f>
        <v>23.08.2017</v>
      </c>
      <c r="F2100" t="str">
        <f>VST1MSL!B2097</f>
        <v>VST1MSL</v>
      </c>
      <c r="G2100">
        <f>VST1MSL!C2097</f>
        <v>4571.1899999999996</v>
      </c>
    </row>
    <row r="2101" spans="1:7">
      <c r="A2101" s="1">
        <f t="shared" si="32"/>
        <v>42971</v>
      </c>
      <c r="B2101" t="str">
        <f>VST1MISL!A2098</f>
        <v>24.08.2017</v>
      </c>
      <c r="C2101" t="str">
        <f>VST1MISL!B2098</f>
        <v>VST1MISL</v>
      </c>
      <c r="D2101">
        <f>VST1MISL!C2098</f>
        <v>22061.13</v>
      </c>
      <c r="E2101" t="str">
        <f>VST1MSL!A2098</f>
        <v>24.08.2017</v>
      </c>
      <c r="F2101" t="str">
        <f>VST1MSL!B2098</f>
        <v>VST1MSL</v>
      </c>
      <c r="G2101">
        <f>VST1MSL!C2098</f>
        <v>4587.29</v>
      </c>
    </row>
    <row r="2102" spans="1:7">
      <c r="A2102" s="1">
        <f t="shared" si="32"/>
        <v>42972</v>
      </c>
      <c r="B2102" t="str">
        <f>VST1MISL!A2099</f>
        <v>25.08.2017</v>
      </c>
      <c r="C2102" t="str">
        <f>VST1MISL!B2099</f>
        <v>VST1MISL</v>
      </c>
      <c r="D2102">
        <f>VST1MISL!C2099</f>
        <v>22384.69</v>
      </c>
      <c r="E2102" t="str">
        <f>VST1MSL!A2099</f>
        <v>25.08.2017</v>
      </c>
      <c r="F2102" t="str">
        <f>VST1MSL!B2099</f>
        <v>VST1MSL</v>
      </c>
      <c r="G2102">
        <f>VST1MSL!C2099</f>
        <v>4571</v>
      </c>
    </row>
    <row r="2103" spans="1:7">
      <c r="A2103" s="1">
        <f t="shared" si="32"/>
        <v>42975</v>
      </c>
      <c r="B2103" t="str">
        <f>VST1MISL!A2100</f>
        <v>28.08.2017</v>
      </c>
      <c r="C2103" t="str">
        <f>VST1MISL!B2100</f>
        <v>VST1MISL</v>
      </c>
      <c r="D2103">
        <f>VST1MISL!C2100</f>
        <v>22586</v>
      </c>
      <c r="E2103" t="str">
        <f>VST1MSL!A2100</f>
        <v>28.08.2017</v>
      </c>
      <c r="F2103" t="str">
        <f>VST1MSL!B2100</f>
        <v>VST1MSL</v>
      </c>
      <c r="G2103">
        <f>VST1MSL!C2100</f>
        <v>4593.07</v>
      </c>
    </row>
    <row r="2104" spans="1:7">
      <c r="A2104" s="1">
        <f t="shared" si="32"/>
        <v>42976</v>
      </c>
      <c r="B2104" t="str">
        <f>VST1MISL!A2101</f>
        <v>29.08.2017</v>
      </c>
      <c r="C2104" t="str">
        <f>VST1MISL!B2101</f>
        <v>VST1MISL</v>
      </c>
      <c r="D2104">
        <f>VST1MISL!C2101</f>
        <v>22011.54</v>
      </c>
      <c r="E2104" t="str">
        <f>VST1MSL!A2101</f>
        <v>29.08.2017</v>
      </c>
      <c r="F2104" t="str">
        <f>VST1MSL!B2101</f>
        <v>VST1MSL</v>
      </c>
      <c r="G2104">
        <f>VST1MSL!C2101</f>
        <v>4762.03</v>
      </c>
    </row>
    <row r="2105" spans="1:7">
      <c r="A2105" s="1">
        <f t="shared" si="32"/>
        <v>42977</v>
      </c>
      <c r="B2105" t="str">
        <f>VST1MISL!A2102</f>
        <v>30.08.2017</v>
      </c>
      <c r="C2105" t="str">
        <f>VST1MISL!B2102</f>
        <v>VST1MISL</v>
      </c>
      <c r="D2105">
        <f>VST1MISL!C2102</f>
        <v>22288.82</v>
      </c>
      <c r="E2105" t="str">
        <f>VST1MSL!A2102</f>
        <v>30.08.2017</v>
      </c>
      <c r="F2105" t="str">
        <f>VST1MSL!B2102</f>
        <v>VST1MSL</v>
      </c>
      <c r="G2105">
        <f>VST1MSL!C2102</f>
        <v>4613.45</v>
      </c>
    </row>
    <row r="2106" spans="1:7">
      <c r="A2106" s="1">
        <f t="shared" si="32"/>
        <v>42978</v>
      </c>
      <c r="B2106" t="str">
        <f>VST1MISL!A2103</f>
        <v>31.08.2017</v>
      </c>
      <c r="C2106" t="str">
        <f>VST1MISL!B2103</f>
        <v>VST1MISL</v>
      </c>
      <c r="D2106">
        <f>VST1MISL!C2103</f>
        <v>22528.19</v>
      </c>
      <c r="E2106" t="str">
        <f>VST1MSL!A2103</f>
        <v>31.08.2017</v>
      </c>
      <c r="F2106" t="str">
        <f>VST1MSL!B2103</f>
        <v>VST1MSL</v>
      </c>
      <c r="G2106">
        <f>VST1MSL!C2103</f>
        <v>4542.28</v>
      </c>
    </row>
    <row r="2107" spans="1:7">
      <c r="A2107" s="1">
        <f t="shared" si="32"/>
        <v>42979</v>
      </c>
      <c r="B2107" t="str">
        <f>VST1MISL!A2104</f>
        <v>01.09.2017</v>
      </c>
      <c r="C2107" t="str">
        <f>VST1MISL!B2104</f>
        <v>VST1MISL</v>
      </c>
      <c r="D2107">
        <f>VST1MISL!C2104</f>
        <v>23190.47</v>
      </c>
      <c r="E2107" t="str">
        <f>VST1MSL!A2104</f>
        <v>01.09.2017</v>
      </c>
      <c r="F2107" t="str">
        <f>VST1MSL!B2104</f>
        <v>VST1MSL</v>
      </c>
      <c r="G2107">
        <f>VST1MSL!C2104</f>
        <v>4399.99</v>
      </c>
    </row>
    <row r="2108" spans="1:7">
      <c r="A2108" s="1">
        <f t="shared" si="32"/>
        <v>42982</v>
      </c>
      <c r="B2108" t="str">
        <f>VST1MISL!A2105</f>
        <v>04.09.2017</v>
      </c>
      <c r="C2108" t="str">
        <f>VST1MISL!B2105</f>
        <v>VST1MISL</v>
      </c>
      <c r="D2108">
        <f>VST1MISL!C2105</f>
        <v>22144.79</v>
      </c>
      <c r="E2108" t="str">
        <f>VST1MSL!A2105</f>
        <v>04.09.2017</v>
      </c>
      <c r="F2108" t="str">
        <f>VST1MSL!B2105</f>
        <v>VST1MSL</v>
      </c>
      <c r="G2108">
        <f>VST1MSL!C2105</f>
        <v>4621.29</v>
      </c>
    </row>
    <row r="2109" spans="1:7">
      <c r="A2109" s="1">
        <f t="shared" si="32"/>
        <v>42983</v>
      </c>
      <c r="B2109" t="str">
        <f>VST1MISL!A2106</f>
        <v>05.09.2017</v>
      </c>
      <c r="C2109" t="str">
        <f>VST1MISL!B2106</f>
        <v>VST1MISL</v>
      </c>
      <c r="D2109">
        <f>VST1MISL!C2106</f>
        <v>22156.38</v>
      </c>
      <c r="E2109" t="str">
        <f>VST1MSL!A2106</f>
        <v>05.09.2017</v>
      </c>
      <c r="F2109" t="str">
        <f>VST1MSL!B2106</f>
        <v>VST1MSL</v>
      </c>
      <c r="G2109">
        <f>VST1MSL!C2106</f>
        <v>4625.3599999999997</v>
      </c>
    </row>
    <row r="2110" spans="1:7">
      <c r="A2110" s="1">
        <f t="shared" si="32"/>
        <v>42984</v>
      </c>
      <c r="B2110" t="str">
        <f>VST1MISL!A2107</f>
        <v>06.09.2017</v>
      </c>
      <c r="C2110" t="str">
        <f>VST1MISL!B2107</f>
        <v>VST1MISL</v>
      </c>
      <c r="D2110">
        <f>VST1MISL!C2107</f>
        <v>22274.69</v>
      </c>
      <c r="E2110" t="str">
        <f>VST1MSL!A2107</f>
        <v>06.09.2017</v>
      </c>
      <c r="F2110" t="str">
        <f>VST1MSL!B2107</f>
        <v>VST1MSL</v>
      </c>
      <c r="G2110">
        <f>VST1MSL!C2107</f>
        <v>4611.58</v>
      </c>
    </row>
    <row r="2111" spans="1:7">
      <c r="A2111" s="1">
        <f t="shared" si="32"/>
        <v>42985</v>
      </c>
      <c r="B2111" t="str">
        <f>VST1MISL!A2108</f>
        <v>07.09.2017</v>
      </c>
      <c r="C2111" t="str">
        <f>VST1MISL!B2108</f>
        <v>VST1MISL</v>
      </c>
      <c r="D2111">
        <f>VST1MISL!C2108</f>
        <v>22963.39</v>
      </c>
      <c r="E2111" t="str">
        <f>VST1MSL!A2108</f>
        <v>07.09.2017</v>
      </c>
      <c r="F2111" t="str">
        <f>VST1MSL!B2108</f>
        <v>VST1MSL</v>
      </c>
      <c r="G2111">
        <f>VST1MSL!C2108</f>
        <v>4521.4799999999996</v>
      </c>
    </row>
    <row r="2112" spans="1:7">
      <c r="A2112" s="1">
        <f t="shared" si="32"/>
        <v>42986</v>
      </c>
      <c r="B2112" t="str">
        <f>VST1MISL!A2109</f>
        <v>08.09.2017</v>
      </c>
      <c r="C2112" t="str">
        <f>VST1MISL!B2109</f>
        <v>VST1MISL</v>
      </c>
      <c r="D2112">
        <f>VST1MISL!C2109</f>
        <v>22938.03</v>
      </c>
      <c r="E2112" t="str">
        <f>VST1MSL!A2109</f>
        <v>08.09.2017</v>
      </c>
      <c r="F2112" t="str">
        <f>VST1MSL!B2109</f>
        <v>VST1MSL</v>
      </c>
      <c r="G2112">
        <f>VST1MSL!C2109</f>
        <v>4535.1899999999996</v>
      </c>
    </row>
    <row r="2113" spans="1:7">
      <c r="A2113" s="1">
        <f t="shared" si="32"/>
        <v>42989</v>
      </c>
      <c r="B2113" t="str">
        <f>VST1MISL!A2110</f>
        <v>11.09.2017</v>
      </c>
      <c r="C2113" t="str">
        <f>VST1MISL!B2110</f>
        <v>VST1MISL</v>
      </c>
      <c r="D2113">
        <f>VST1MISL!C2110</f>
        <v>23768.28</v>
      </c>
      <c r="E2113" t="str">
        <f>VST1MSL!A2110</f>
        <v>11.09.2017</v>
      </c>
      <c r="F2113" t="str">
        <f>VST1MSL!B2110</f>
        <v>VST1MSL</v>
      </c>
      <c r="G2113">
        <f>VST1MSL!C2110</f>
        <v>4341.7700000000004</v>
      </c>
    </row>
    <row r="2114" spans="1:7">
      <c r="A2114" s="1">
        <f t="shared" si="32"/>
        <v>42990</v>
      </c>
      <c r="B2114" t="str">
        <f>VST1MISL!A2111</f>
        <v>12.09.2017</v>
      </c>
      <c r="C2114" t="str">
        <f>VST1MISL!B2111</f>
        <v>VST1MISL</v>
      </c>
      <c r="D2114">
        <f>VST1MISL!C2111</f>
        <v>24299.599999999999</v>
      </c>
      <c r="E2114" t="str">
        <f>VST1MSL!A2111</f>
        <v>12.09.2017</v>
      </c>
      <c r="F2114" t="str">
        <f>VST1MSL!B2111</f>
        <v>VST1MSL</v>
      </c>
      <c r="G2114">
        <f>VST1MSL!C2111</f>
        <v>4221.72</v>
      </c>
    </row>
    <row r="2115" spans="1:7">
      <c r="A2115" s="1">
        <f t="shared" si="32"/>
        <v>42991</v>
      </c>
      <c r="B2115" t="str">
        <f>VST1MISL!A2112</f>
        <v>13.09.2017</v>
      </c>
      <c r="C2115" t="str">
        <f>VST1MISL!B2112</f>
        <v>VST1MISL</v>
      </c>
      <c r="D2115">
        <f>VST1MISL!C2112</f>
        <v>24763.18</v>
      </c>
      <c r="E2115" t="str">
        <f>VST1MSL!A2112</f>
        <v>13.09.2017</v>
      </c>
      <c r="F2115" t="str">
        <f>VST1MSL!B2112</f>
        <v>VST1MSL</v>
      </c>
      <c r="G2115">
        <f>VST1MSL!C2112</f>
        <v>4113.8</v>
      </c>
    </row>
    <row r="2116" spans="1:7">
      <c r="A2116" s="1">
        <f t="shared" si="32"/>
        <v>42992</v>
      </c>
      <c r="B2116" t="str">
        <f>VST1MISL!A2113</f>
        <v>14.09.2017</v>
      </c>
      <c r="C2116" t="str">
        <f>VST1MISL!B2113</f>
        <v>VST1MISL</v>
      </c>
      <c r="D2116">
        <f>VST1MISL!C2113</f>
        <v>24530.7</v>
      </c>
      <c r="E2116" t="str">
        <f>VST1MSL!A2113</f>
        <v>14.09.2017</v>
      </c>
      <c r="F2116" t="str">
        <f>VST1MSL!B2113</f>
        <v>VST1MSL</v>
      </c>
      <c r="G2116">
        <f>VST1MSL!C2113</f>
        <v>4121.08</v>
      </c>
    </row>
    <row r="2117" spans="1:7">
      <c r="A2117" s="1">
        <f t="shared" si="32"/>
        <v>42993</v>
      </c>
      <c r="B2117" t="str">
        <f>VST1MISL!A2114</f>
        <v>15.09.2017</v>
      </c>
      <c r="C2117" t="str">
        <f>VST1MISL!B2114</f>
        <v>VST1MISL</v>
      </c>
      <c r="D2117">
        <f>VST1MISL!C2114</f>
        <v>24847.48</v>
      </c>
      <c r="E2117" t="str">
        <f>VST1MSL!A2114</f>
        <v>15.09.2017</v>
      </c>
      <c r="F2117" t="str">
        <f>VST1MSL!B2114</f>
        <v>VST1MSL</v>
      </c>
      <c r="G2117">
        <f>VST1MSL!C2114</f>
        <v>4129.45</v>
      </c>
    </row>
    <row r="2118" spans="1:7">
      <c r="A2118" s="1">
        <f t="shared" ref="A2118:A2181" si="33">DATE(RIGHT(B2118,4),MID(B2118,4,2),LEFT(B2118,2))</f>
        <v>42996</v>
      </c>
      <c r="B2118" t="str">
        <f>VST1MISL!A2115</f>
        <v>18.09.2017</v>
      </c>
      <c r="C2118" t="str">
        <f>VST1MISL!B2115</f>
        <v>VST1MISL</v>
      </c>
      <c r="D2118">
        <f>VST1MISL!C2115</f>
        <v>25931.22</v>
      </c>
      <c r="E2118" t="str">
        <f>VST1MSL!A2115</f>
        <v>18.09.2017</v>
      </c>
      <c r="F2118" t="str">
        <f>VST1MSL!B2115</f>
        <v>VST1MSL</v>
      </c>
      <c r="G2118">
        <f>VST1MSL!C2115</f>
        <v>3941.58</v>
      </c>
    </row>
    <row r="2119" spans="1:7">
      <c r="A2119" s="1">
        <f t="shared" si="33"/>
        <v>42997</v>
      </c>
      <c r="B2119" t="str">
        <f>VST1MISL!A2116</f>
        <v>19.09.2017</v>
      </c>
      <c r="C2119" t="str">
        <f>VST1MISL!B2116</f>
        <v>VST1MISL</v>
      </c>
      <c r="D2119">
        <f>VST1MISL!C2116</f>
        <v>26185.98</v>
      </c>
      <c r="E2119" t="str">
        <f>VST1MSL!A2116</f>
        <v>19.09.2017</v>
      </c>
      <c r="F2119" t="str">
        <f>VST1MSL!B2116</f>
        <v>VST1MSL</v>
      </c>
      <c r="G2119">
        <f>VST1MSL!C2116</f>
        <v>3917.96</v>
      </c>
    </row>
    <row r="2120" spans="1:7">
      <c r="A2120" s="1">
        <f t="shared" si="33"/>
        <v>42998</v>
      </c>
      <c r="B2120" t="str">
        <f>VST1MISL!A2117</f>
        <v>20.09.2017</v>
      </c>
      <c r="C2120" t="str">
        <f>VST1MISL!B2117</f>
        <v>VST1MISL</v>
      </c>
      <c r="D2120">
        <f>VST1MISL!C2117</f>
        <v>26571.08</v>
      </c>
      <c r="E2120" t="str">
        <f>VST1MSL!A2117</f>
        <v>20.09.2017</v>
      </c>
      <c r="F2120" t="str">
        <f>VST1MSL!B2117</f>
        <v>VST1MSL</v>
      </c>
      <c r="G2120">
        <f>VST1MSL!C2117</f>
        <v>3870.26</v>
      </c>
    </row>
    <row r="2121" spans="1:7">
      <c r="A2121" s="1">
        <f t="shared" si="33"/>
        <v>42999</v>
      </c>
      <c r="B2121" t="str">
        <f>VST1MISL!A2118</f>
        <v>21.09.2017</v>
      </c>
      <c r="C2121" t="str">
        <f>VST1MISL!B2118</f>
        <v>VST1MISL</v>
      </c>
      <c r="D2121">
        <f>VST1MISL!C2118</f>
        <v>27026.39</v>
      </c>
      <c r="E2121" t="str">
        <f>VST1MSL!A2118</f>
        <v>21.09.2017</v>
      </c>
      <c r="F2121" t="str">
        <f>VST1MSL!B2118</f>
        <v>VST1MSL</v>
      </c>
      <c r="G2121">
        <f>VST1MSL!C2118</f>
        <v>3755.42</v>
      </c>
    </row>
    <row r="2122" spans="1:7">
      <c r="A2122" s="1">
        <f t="shared" si="33"/>
        <v>43000</v>
      </c>
      <c r="B2122" t="str">
        <f>VST1MISL!A2119</f>
        <v>22.09.2017</v>
      </c>
      <c r="C2122" t="str">
        <f>VST1MISL!B2119</f>
        <v>VST1MISL</v>
      </c>
      <c r="D2122">
        <f>VST1MISL!C2119</f>
        <v>26554.34</v>
      </c>
      <c r="E2122" t="str">
        <f>VST1MSL!A2119</f>
        <v>22.09.2017</v>
      </c>
      <c r="F2122" t="str">
        <f>VST1MSL!B2119</f>
        <v>VST1MSL</v>
      </c>
      <c r="G2122">
        <f>VST1MSL!C2119</f>
        <v>3848.78</v>
      </c>
    </row>
    <row r="2123" spans="1:7">
      <c r="A2123" s="1">
        <f t="shared" si="33"/>
        <v>43003</v>
      </c>
      <c r="B2123" t="str">
        <f>VST1MISL!A2120</f>
        <v>25.09.2017</v>
      </c>
      <c r="C2123" t="str">
        <f>VST1MISL!B2120</f>
        <v>VST1MISL</v>
      </c>
      <c r="D2123">
        <f>VST1MISL!C2120</f>
        <v>26313.49</v>
      </c>
      <c r="E2123" t="str">
        <f>VST1MSL!A2120</f>
        <v>25.09.2017</v>
      </c>
      <c r="F2123" t="str">
        <f>VST1MSL!B2120</f>
        <v>VST1MSL</v>
      </c>
      <c r="G2123">
        <f>VST1MSL!C2120</f>
        <v>3817.74</v>
      </c>
    </row>
    <row r="2124" spans="1:7">
      <c r="A2124" s="1">
        <f t="shared" si="33"/>
        <v>43004</v>
      </c>
      <c r="B2124" t="str">
        <f>VST1MISL!A2121</f>
        <v>26.09.2017</v>
      </c>
      <c r="C2124" t="str">
        <f>VST1MISL!B2121</f>
        <v>VST1MISL</v>
      </c>
      <c r="D2124">
        <f>VST1MISL!C2121</f>
        <v>26275.61</v>
      </c>
      <c r="E2124" t="str">
        <f>VST1MSL!A2121</f>
        <v>26.09.2017</v>
      </c>
      <c r="F2124" t="str">
        <f>VST1MSL!B2121</f>
        <v>VST1MSL</v>
      </c>
      <c r="G2124">
        <f>VST1MSL!C2121</f>
        <v>3756.36</v>
      </c>
    </row>
    <row r="2125" spans="1:7">
      <c r="A2125" s="1">
        <f t="shared" si="33"/>
        <v>43005</v>
      </c>
      <c r="B2125" t="str">
        <f>VST1MISL!A2122</f>
        <v>27.09.2017</v>
      </c>
      <c r="C2125" t="str">
        <f>VST1MISL!B2122</f>
        <v>VST1MISL</v>
      </c>
      <c r="D2125">
        <f>VST1MISL!C2122</f>
        <v>26590.11</v>
      </c>
      <c r="E2125" t="str">
        <f>VST1MSL!A2122</f>
        <v>27.09.2017</v>
      </c>
      <c r="F2125" t="str">
        <f>VST1MSL!B2122</f>
        <v>VST1MSL</v>
      </c>
      <c r="G2125">
        <f>VST1MSL!C2122</f>
        <v>3687.85</v>
      </c>
    </row>
    <row r="2126" spans="1:7">
      <c r="A2126" s="1">
        <f t="shared" si="33"/>
        <v>43006</v>
      </c>
      <c r="B2126" t="str">
        <f>VST1MISL!A2123</f>
        <v>28.09.2017</v>
      </c>
      <c r="C2126" t="str">
        <f>VST1MISL!B2123</f>
        <v>VST1MISL</v>
      </c>
      <c r="D2126">
        <f>VST1MISL!C2123</f>
        <v>26771.56</v>
      </c>
      <c r="E2126" t="str">
        <f>VST1MSL!A2123</f>
        <v>28.09.2017</v>
      </c>
      <c r="F2126" t="str">
        <f>VST1MSL!B2123</f>
        <v>VST1MSL</v>
      </c>
      <c r="G2126">
        <f>VST1MSL!C2123</f>
        <v>3695.37</v>
      </c>
    </row>
    <row r="2127" spans="1:7">
      <c r="A2127" s="1">
        <f t="shared" si="33"/>
        <v>43007</v>
      </c>
      <c r="B2127" t="str">
        <f>VST1MISL!A2124</f>
        <v>29.09.2017</v>
      </c>
      <c r="C2127" t="str">
        <f>VST1MISL!B2124</f>
        <v>VST1MISL</v>
      </c>
      <c r="D2127">
        <f>VST1MISL!C2124</f>
        <v>27360.69</v>
      </c>
      <c r="E2127" t="str">
        <f>VST1MSL!A2124</f>
        <v>29.09.2017</v>
      </c>
      <c r="F2127" t="str">
        <f>VST1MSL!B2124</f>
        <v>VST1MSL</v>
      </c>
      <c r="G2127">
        <f>VST1MSL!C2124</f>
        <v>3635.71</v>
      </c>
    </row>
    <row r="2128" spans="1:7">
      <c r="A2128" s="1">
        <f t="shared" si="33"/>
        <v>43010</v>
      </c>
      <c r="B2128" t="str">
        <f>VST1MISL!A2125</f>
        <v>02.10.2017</v>
      </c>
      <c r="C2128" t="str">
        <f>VST1MISL!B2125</f>
        <v>VST1MISL</v>
      </c>
      <c r="D2128">
        <f>VST1MISL!C2125</f>
        <v>27662.02</v>
      </c>
      <c r="E2128" t="str">
        <f>VST1MSL!A2125</f>
        <v>02.10.2017</v>
      </c>
      <c r="F2128" t="str">
        <f>VST1MSL!B2125</f>
        <v>VST1MSL</v>
      </c>
      <c r="G2128">
        <f>VST1MSL!C2125</f>
        <v>3541.55</v>
      </c>
    </row>
    <row r="2129" spans="1:7">
      <c r="A2129" s="1">
        <f t="shared" si="33"/>
        <v>43011</v>
      </c>
      <c r="B2129" t="str">
        <f>VST1MISL!A2126</f>
        <v>03.10.2017</v>
      </c>
      <c r="C2129" t="str">
        <f>VST1MISL!B2126</f>
        <v>VST1MISL</v>
      </c>
      <c r="D2129">
        <f>VST1MISL!C2126</f>
        <v>28227.279999999999</v>
      </c>
      <c r="E2129" t="str">
        <f>VST1MSL!A2126</f>
        <v>03.10.2017</v>
      </c>
      <c r="F2129" t="str">
        <f>VST1MSL!B2126</f>
        <v>VST1MSL</v>
      </c>
      <c r="G2129">
        <f>VST1MSL!C2126</f>
        <v>3479.11</v>
      </c>
    </row>
    <row r="2130" spans="1:7">
      <c r="A2130" s="1">
        <f t="shared" si="33"/>
        <v>43012</v>
      </c>
      <c r="B2130" t="str">
        <f>VST1MISL!A2127</f>
        <v>04.10.2017</v>
      </c>
      <c r="C2130" t="str">
        <f>VST1MISL!B2127</f>
        <v>VST1MISL</v>
      </c>
      <c r="D2130">
        <f>VST1MISL!C2127</f>
        <v>27490.87</v>
      </c>
      <c r="E2130" t="str">
        <f>VST1MSL!A2127</f>
        <v>04.10.2017</v>
      </c>
      <c r="F2130" t="str">
        <f>VST1MSL!B2127</f>
        <v>VST1MSL</v>
      </c>
      <c r="G2130">
        <f>VST1MSL!C2127</f>
        <v>3572.83</v>
      </c>
    </row>
    <row r="2131" spans="1:7">
      <c r="A2131" s="1">
        <f t="shared" si="33"/>
        <v>43013</v>
      </c>
      <c r="B2131" t="str">
        <f>VST1MISL!A2128</f>
        <v>05.10.2017</v>
      </c>
      <c r="C2131" t="str">
        <f>VST1MISL!B2128</f>
        <v>VST1MISL</v>
      </c>
      <c r="D2131">
        <f>VST1MISL!C2128</f>
        <v>28107.040000000001</v>
      </c>
      <c r="E2131" t="str">
        <f>VST1MSL!A2128</f>
        <v>05.10.2017</v>
      </c>
      <c r="F2131" t="str">
        <f>VST1MSL!B2128</f>
        <v>VST1MSL</v>
      </c>
      <c r="G2131">
        <f>VST1MSL!C2128</f>
        <v>3462.92</v>
      </c>
    </row>
    <row r="2132" spans="1:7">
      <c r="A2132" s="1">
        <f t="shared" si="33"/>
        <v>43014</v>
      </c>
      <c r="B2132" t="str">
        <f>VST1MISL!A2129</f>
        <v>06.10.2017</v>
      </c>
      <c r="C2132" t="str">
        <f>VST1MISL!B2129</f>
        <v>VST1MISL</v>
      </c>
      <c r="D2132">
        <f>VST1MISL!C2129</f>
        <v>27968.47</v>
      </c>
      <c r="E2132" t="str">
        <f>VST1MSL!A2129</f>
        <v>06.10.2017</v>
      </c>
      <c r="F2132" t="str">
        <f>VST1MSL!B2129</f>
        <v>VST1MSL</v>
      </c>
      <c r="G2132">
        <f>VST1MSL!C2129</f>
        <v>3489.47</v>
      </c>
    </row>
    <row r="2133" spans="1:7">
      <c r="A2133" s="1">
        <f t="shared" si="33"/>
        <v>43017</v>
      </c>
      <c r="B2133" t="str">
        <f>VST1MISL!A2130</f>
        <v>09.10.2017</v>
      </c>
      <c r="C2133" t="str">
        <f>VST1MISL!B2130</f>
        <v>VST1MISL</v>
      </c>
      <c r="D2133">
        <f>VST1MISL!C2130</f>
        <v>28134.87</v>
      </c>
      <c r="E2133" t="str">
        <f>VST1MSL!A2130</f>
        <v>09.10.2017</v>
      </c>
      <c r="F2133" t="str">
        <f>VST1MSL!B2130</f>
        <v>VST1MSL</v>
      </c>
      <c r="G2133">
        <f>VST1MSL!C2130</f>
        <v>3470.48</v>
      </c>
    </row>
    <row r="2134" spans="1:7">
      <c r="A2134" s="1">
        <f t="shared" si="33"/>
        <v>43018</v>
      </c>
      <c r="B2134" t="str">
        <f>VST1MISL!A2131</f>
        <v>10.10.2017</v>
      </c>
      <c r="C2134" t="str">
        <f>VST1MISL!B2131</f>
        <v>VST1MISL</v>
      </c>
      <c r="D2134">
        <f>VST1MISL!C2131</f>
        <v>27772.69</v>
      </c>
      <c r="E2134" t="str">
        <f>VST1MSL!A2131</f>
        <v>10.10.2017</v>
      </c>
      <c r="F2134" t="str">
        <f>VST1MSL!B2131</f>
        <v>VST1MSL</v>
      </c>
      <c r="G2134">
        <f>VST1MSL!C2131</f>
        <v>3560.81</v>
      </c>
    </row>
    <row r="2135" spans="1:7">
      <c r="A2135" s="1">
        <f t="shared" si="33"/>
        <v>43019</v>
      </c>
      <c r="B2135" t="str">
        <f>VST1MISL!A2132</f>
        <v>11.10.2017</v>
      </c>
      <c r="C2135" t="str">
        <f>VST1MISL!B2132</f>
        <v>VST1MISL</v>
      </c>
      <c r="D2135">
        <f>VST1MISL!C2132</f>
        <v>28496.65</v>
      </c>
      <c r="E2135" t="str">
        <f>VST1MSL!A2132</f>
        <v>11.10.2017</v>
      </c>
      <c r="F2135" t="str">
        <f>VST1MSL!B2132</f>
        <v>VST1MSL</v>
      </c>
      <c r="G2135">
        <f>VST1MSL!C2132</f>
        <v>3482.37</v>
      </c>
    </row>
    <row r="2136" spans="1:7">
      <c r="A2136" s="1">
        <f t="shared" si="33"/>
        <v>43020</v>
      </c>
      <c r="B2136" t="str">
        <f>VST1MISL!A2133</f>
        <v>12.10.2017</v>
      </c>
      <c r="C2136" t="str">
        <f>VST1MISL!B2133</f>
        <v>VST1MISL</v>
      </c>
      <c r="D2136">
        <f>VST1MISL!C2133</f>
        <v>29191.22</v>
      </c>
      <c r="E2136" t="str">
        <f>VST1MSL!A2133</f>
        <v>12.10.2017</v>
      </c>
      <c r="F2136" t="str">
        <f>VST1MSL!B2133</f>
        <v>VST1MSL</v>
      </c>
      <c r="G2136">
        <f>VST1MSL!C2133</f>
        <v>3397.6</v>
      </c>
    </row>
    <row r="2137" spans="1:7">
      <c r="A2137" s="1">
        <f t="shared" si="33"/>
        <v>43021</v>
      </c>
      <c r="B2137" t="str">
        <f>VST1MISL!A2134</f>
        <v>13.10.2017</v>
      </c>
      <c r="C2137" t="str">
        <f>VST1MISL!B2134</f>
        <v>VST1MISL</v>
      </c>
      <c r="D2137">
        <f>VST1MISL!C2134</f>
        <v>29674.59</v>
      </c>
      <c r="E2137" t="str">
        <f>VST1MSL!A2134</f>
        <v>13.10.2017</v>
      </c>
      <c r="F2137" t="str">
        <f>VST1MSL!B2134</f>
        <v>VST1MSL</v>
      </c>
      <c r="G2137">
        <f>VST1MSL!C2134</f>
        <v>3334.03</v>
      </c>
    </row>
    <row r="2138" spans="1:7">
      <c r="A2138" s="1">
        <f t="shared" si="33"/>
        <v>43024</v>
      </c>
      <c r="B2138" t="str">
        <f>VST1MISL!A2135</f>
        <v>16.10.2017</v>
      </c>
      <c r="C2138" t="str">
        <f>VST1MISL!B2135</f>
        <v>VST1MISL</v>
      </c>
      <c r="D2138">
        <f>VST1MISL!C2135</f>
        <v>30200.41</v>
      </c>
      <c r="E2138" t="str">
        <f>VST1MSL!A2135</f>
        <v>16.10.2017</v>
      </c>
      <c r="F2138" t="str">
        <f>VST1MSL!B2135</f>
        <v>VST1MSL</v>
      </c>
      <c r="G2138">
        <f>VST1MSL!C2135</f>
        <v>3252.21</v>
      </c>
    </row>
    <row r="2139" spans="1:7">
      <c r="A2139" s="1">
        <f t="shared" si="33"/>
        <v>43025</v>
      </c>
      <c r="B2139" t="str">
        <f>VST1MISL!A2136</f>
        <v>17.10.2017</v>
      </c>
      <c r="C2139" t="str">
        <f>VST1MISL!B2136</f>
        <v>VST1MISL</v>
      </c>
      <c r="D2139">
        <f>VST1MISL!C2136</f>
        <v>30412.54</v>
      </c>
      <c r="E2139" t="str">
        <f>VST1MSL!A2136</f>
        <v>17.10.2017</v>
      </c>
      <c r="F2139" t="str">
        <f>VST1MSL!B2136</f>
        <v>VST1MSL</v>
      </c>
      <c r="G2139">
        <f>VST1MSL!C2136</f>
        <v>3203.08</v>
      </c>
    </row>
    <row r="2140" spans="1:7">
      <c r="A2140" s="1">
        <f t="shared" si="33"/>
        <v>43026</v>
      </c>
      <c r="B2140" t="str">
        <f>VST1MISL!A2137</f>
        <v>18.10.2017</v>
      </c>
      <c r="C2140" t="str">
        <f>VST1MISL!B2137</f>
        <v>VST1MISL</v>
      </c>
      <c r="D2140">
        <f>VST1MISL!C2137</f>
        <v>31241.64</v>
      </c>
      <c r="E2140" t="str">
        <f>VST1MSL!A2137</f>
        <v>18.10.2017</v>
      </c>
      <c r="F2140" t="str">
        <f>VST1MSL!B2137</f>
        <v>VST1MSL</v>
      </c>
      <c r="G2140">
        <f>VST1MSL!C2137</f>
        <v>3128.2</v>
      </c>
    </row>
    <row r="2141" spans="1:7">
      <c r="A2141" s="1">
        <f t="shared" si="33"/>
        <v>43027</v>
      </c>
      <c r="B2141" t="str">
        <f>VST1MISL!A2138</f>
        <v>19.10.2017</v>
      </c>
      <c r="C2141" t="str">
        <f>VST1MISL!B2138</f>
        <v>VST1MISL</v>
      </c>
      <c r="D2141">
        <f>VST1MISL!C2138</f>
        <v>30693.15</v>
      </c>
      <c r="E2141" t="str">
        <f>VST1MSL!A2138</f>
        <v>19.10.2017</v>
      </c>
      <c r="F2141" t="str">
        <f>VST1MSL!B2138</f>
        <v>VST1MSL</v>
      </c>
      <c r="G2141">
        <f>VST1MSL!C2138</f>
        <v>3221.79</v>
      </c>
    </row>
    <row r="2142" spans="1:7">
      <c r="A2142" s="1">
        <f t="shared" si="33"/>
        <v>43028</v>
      </c>
      <c r="B2142" t="str">
        <f>VST1MISL!A2139</f>
        <v>20.10.2017</v>
      </c>
      <c r="C2142" t="str">
        <f>VST1MISL!B2139</f>
        <v>VST1MISL</v>
      </c>
      <c r="D2142">
        <f>VST1MISL!C2139</f>
        <v>31016.11</v>
      </c>
      <c r="E2142" t="str">
        <f>VST1MSL!A2139</f>
        <v>20.10.2017</v>
      </c>
      <c r="F2142" t="str">
        <f>VST1MSL!B2139</f>
        <v>VST1MSL</v>
      </c>
      <c r="G2142">
        <f>VST1MSL!C2139</f>
        <v>3150.7</v>
      </c>
    </row>
    <row r="2143" spans="1:7">
      <c r="A2143" s="1">
        <f t="shared" si="33"/>
        <v>43031</v>
      </c>
      <c r="B2143" t="str">
        <f>VST1MISL!A2140</f>
        <v>23.10.2017</v>
      </c>
      <c r="C2143" t="str">
        <f>VST1MISL!B2140</f>
        <v>VST1MISL</v>
      </c>
      <c r="D2143">
        <f>VST1MISL!C2140</f>
        <v>31045.53</v>
      </c>
      <c r="E2143" t="str">
        <f>VST1MSL!A2140</f>
        <v>23.10.2017</v>
      </c>
      <c r="F2143" t="str">
        <f>VST1MSL!B2140</f>
        <v>VST1MSL</v>
      </c>
      <c r="G2143">
        <f>VST1MSL!C2140</f>
        <v>3123.87</v>
      </c>
    </row>
    <row r="2144" spans="1:7">
      <c r="A2144" s="1">
        <f t="shared" si="33"/>
        <v>43032</v>
      </c>
      <c r="B2144" t="str">
        <f>VST1MISL!A2141</f>
        <v>24.10.2017</v>
      </c>
      <c r="C2144" t="str">
        <f>VST1MISL!B2141</f>
        <v>VST1MISL</v>
      </c>
      <c r="D2144">
        <f>VST1MISL!C2141</f>
        <v>30353.56</v>
      </c>
      <c r="E2144" t="str">
        <f>VST1MSL!A2141</f>
        <v>24.10.2017</v>
      </c>
      <c r="F2144" t="str">
        <f>VST1MSL!B2141</f>
        <v>VST1MSL</v>
      </c>
      <c r="G2144">
        <f>VST1MSL!C2141</f>
        <v>3200.99</v>
      </c>
    </row>
    <row r="2145" spans="1:7">
      <c r="A2145" s="1">
        <f t="shared" si="33"/>
        <v>43033</v>
      </c>
      <c r="B2145" t="str">
        <f>VST1MISL!A2142</f>
        <v>25.10.2017</v>
      </c>
      <c r="C2145" t="str">
        <f>VST1MISL!B2142</f>
        <v>VST1MISL</v>
      </c>
      <c r="D2145">
        <f>VST1MISL!C2142</f>
        <v>28675.61</v>
      </c>
      <c r="E2145" t="str">
        <f>VST1MSL!A2142</f>
        <v>25.10.2017</v>
      </c>
      <c r="F2145" t="str">
        <f>VST1MSL!B2142</f>
        <v>VST1MSL</v>
      </c>
      <c r="G2145">
        <f>VST1MSL!C2142</f>
        <v>3403.48</v>
      </c>
    </row>
    <row r="2146" spans="1:7">
      <c r="A2146" s="1">
        <f t="shared" si="33"/>
        <v>43034</v>
      </c>
      <c r="B2146" t="str">
        <f>VST1MISL!A2143</f>
        <v>26.10.2017</v>
      </c>
      <c r="C2146" t="str">
        <f>VST1MISL!B2143</f>
        <v>VST1MISL</v>
      </c>
      <c r="D2146">
        <f>VST1MISL!C2143</f>
        <v>29811.56</v>
      </c>
      <c r="E2146" t="str">
        <f>VST1MSL!A2143</f>
        <v>26.10.2017</v>
      </c>
      <c r="F2146" t="str">
        <f>VST1MSL!B2143</f>
        <v>VST1MSL</v>
      </c>
      <c r="G2146">
        <f>VST1MSL!C2143</f>
        <v>3205.84</v>
      </c>
    </row>
    <row r="2147" spans="1:7">
      <c r="A2147" s="1">
        <f t="shared" si="33"/>
        <v>43035</v>
      </c>
      <c r="B2147" t="str">
        <f>VST1MISL!A2144</f>
        <v>27.10.2017</v>
      </c>
      <c r="C2147" t="str">
        <f>VST1MISL!B2144</f>
        <v>VST1MISL</v>
      </c>
      <c r="D2147">
        <f>VST1MISL!C2144</f>
        <v>29801.759999999998</v>
      </c>
      <c r="E2147" t="str">
        <f>VST1MSL!A2144</f>
        <v>27.10.2017</v>
      </c>
      <c r="F2147" t="str">
        <f>VST1MSL!B2144</f>
        <v>VST1MSL</v>
      </c>
      <c r="G2147">
        <f>VST1MSL!C2144</f>
        <v>3139.49</v>
      </c>
    </row>
    <row r="2148" spans="1:7">
      <c r="A2148" s="1">
        <f t="shared" si="33"/>
        <v>43038</v>
      </c>
      <c r="B2148" t="str">
        <f>VST1MISL!A2145</f>
        <v>30.10.2017</v>
      </c>
      <c r="C2148" t="str">
        <f>VST1MISL!B2145</f>
        <v>VST1MISL</v>
      </c>
      <c r="D2148">
        <f>VST1MISL!C2145</f>
        <v>30156.02</v>
      </c>
      <c r="E2148" t="str">
        <f>VST1MSL!A2145</f>
        <v>30.10.2017</v>
      </c>
      <c r="F2148" t="str">
        <f>VST1MSL!B2145</f>
        <v>VST1MSL</v>
      </c>
      <c r="G2148">
        <f>VST1MSL!C2145</f>
        <v>3124.92</v>
      </c>
    </row>
    <row r="2149" spans="1:7">
      <c r="A2149" s="1">
        <f t="shared" si="33"/>
        <v>43039</v>
      </c>
      <c r="B2149" t="str">
        <f>VST1MISL!A2146</f>
        <v>31.10.2017</v>
      </c>
      <c r="C2149" t="str">
        <f>VST1MISL!B2146</f>
        <v>VST1MISL</v>
      </c>
      <c r="D2149">
        <f>VST1MISL!C2146</f>
        <v>30970.91</v>
      </c>
      <c r="E2149" t="str">
        <f>VST1MSL!A2146</f>
        <v>31.10.2017</v>
      </c>
      <c r="F2149" t="str">
        <f>VST1MSL!B2146</f>
        <v>VST1MSL</v>
      </c>
      <c r="G2149">
        <f>VST1MSL!C2146</f>
        <v>3051.17</v>
      </c>
    </row>
    <row r="2150" spans="1:7">
      <c r="A2150" s="1">
        <f t="shared" si="33"/>
        <v>43040</v>
      </c>
      <c r="B2150" t="str">
        <f>VST1MISL!A2147</f>
        <v>01.11.2017</v>
      </c>
      <c r="C2150" t="str">
        <f>VST1MISL!B2147</f>
        <v>VST1MISL</v>
      </c>
      <c r="D2150">
        <f>VST1MISL!C2147</f>
        <v>31161.279999999999</v>
      </c>
      <c r="E2150" t="str">
        <f>VST1MSL!A2147</f>
        <v>01.11.2017</v>
      </c>
      <c r="F2150" t="str">
        <f>VST1MSL!B2147</f>
        <v>VST1MSL</v>
      </c>
      <c r="G2150">
        <f>VST1MSL!C2147</f>
        <v>3014.01</v>
      </c>
    </row>
    <row r="2151" spans="1:7">
      <c r="A2151" s="1">
        <f t="shared" si="33"/>
        <v>43041</v>
      </c>
      <c r="B2151" t="str">
        <f>VST1MISL!A2148</f>
        <v>02.11.2017</v>
      </c>
      <c r="C2151" t="str">
        <f>VST1MISL!B2148</f>
        <v>VST1MISL</v>
      </c>
      <c r="D2151">
        <f>VST1MISL!C2148</f>
        <v>31043.32</v>
      </c>
      <c r="E2151" t="str">
        <f>VST1MSL!A2148</f>
        <v>02.11.2017</v>
      </c>
      <c r="F2151" t="str">
        <f>VST1MSL!B2148</f>
        <v>VST1MSL</v>
      </c>
      <c r="G2151">
        <f>VST1MSL!C2148</f>
        <v>3053.44</v>
      </c>
    </row>
    <row r="2152" spans="1:7">
      <c r="A2152" s="1">
        <f t="shared" si="33"/>
        <v>43042</v>
      </c>
      <c r="B2152" t="str">
        <f>VST1MISL!A2149</f>
        <v>03.11.2017</v>
      </c>
      <c r="C2152" t="str">
        <f>VST1MISL!B2149</f>
        <v>VST1MISL</v>
      </c>
      <c r="D2152">
        <f>VST1MISL!C2149</f>
        <v>31282.77</v>
      </c>
      <c r="E2152" t="str">
        <f>VST1MSL!A2149</f>
        <v>03.11.2017</v>
      </c>
      <c r="F2152" t="str">
        <f>VST1MSL!B2149</f>
        <v>VST1MSL</v>
      </c>
      <c r="G2152">
        <f>VST1MSL!C2149</f>
        <v>2999.45</v>
      </c>
    </row>
    <row r="2153" spans="1:7">
      <c r="A2153" s="1">
        <f t="shared" si="33"/>
        <v>43045</v>
      </c>
      <c r="B2153" t="str">
        <f>VST1MISL!A2150</f>
        <v>06.11.2017</v>
      </c>
      <c r="C2153" t="str">
        <f>VST1MISL!B2150</f>
        <v>VST1MISL</v>
      </c>
      <c r="D2153">
        <f>VST1MISL!C2150</f>
        <v>31467.17</v>
      </c>
      <c r="E2153" t="str">
        <f>VST1MSL!A2150</f>
        <v>06.11.2017</v>
      </c>
      <c r="F2153" t="str">
        <f>VST1MSL!B2150</f>
        <v>VST1MSL</v>
      </c>
      <c r="G2153">
        <f>VST1MSL!C2150</f>
        <v>2964.39</v>
      </c>
    </row>
    <row r="2154" spans="1:7">
      <c r="A2154" s="1">
        <f t="shared" si="33"/>
        <v>43046</v>
      </c>
      <c r="B2154" t="str">
        <f>VST1MISL!A2151</f>
        <v>07.11.2017</v>
      </c>
      <c r="C2154" t="str">
        <f>VST1MISL!B2151</f>
        <v>VST1MISL</v>
      </c>
      <c r="D2154">
        <f>VST1MISL!C2151</f>
        <v>31389.46</v>
      </c>
      <c r="E2154" t="str">
        <f>VST1MSL!A2151</f>
        <v>07.11.2017</v>
      </c>
      <c r="F2154" t="str">
        <f>VST1MSL!B2151</f>
        <v>VST1MSL</v>
      </c>
      <c r="G2154">
        <f>VST1MSL!C2151</f>
        <v>2965.8</v>
      </c>
    </row>
    <row r="2155" spans="1:7">
      <c r="A2155" s="1">
        <f t="shared" si="33"/>
        <v>43047</v>
      </c>
      <c r="B2155" t="str">
        <f>VST1MISL!A2152</f>
        <v>08.11.2017</v>
      </c>
      <c r="C2155" t="str">
        <f>VST1MISL!B2152</f>
        <v>VST1MISL</v>
      </c>
      <c r="D2155">
        <f>VST1MISL!C2152</f>
        <v>31436.99</v>
      </c>
      <c r="E2155" t="str">
        <f>VST1MSL!A2152</f>
        <v>08.11.2017</v>
      </c>
      <c r="F2155" t="str">
        <f>VST1MSL!B2152</f>
        <v>VST1MSL</v>
      </c>
      <c r="G2155">
        <f>VST1MSL!C2152</f>
        <v>2964.87</v>
      </c>
    </row>
    <row r="2156" spans="1:7">
      <c r="A2156" s="1">
        <f t="shared" si="33"/>
        <v>43048</v>
      </c>
      <c r="B2156" t="str">
        <f>VST1MISL!A2153</f>
        <v>09.11.2017</v>
      </c>
      <c r="C2156" t="str">
        <f>VST1MISL!B2153</f>
        <v>VST1MISL</v>
      </c>
      <c r="D2156">
        <f>VST1MISL!C2153</f>
        <v>29675.88</v>
      </c>
      <c r="E2156" t="str">
        <f>VST1MSL!A2153</f>
        <v>09.11.2017</v>
      </c>
      <c r="F2156" t="str">
        <f>VST1MSL!B2153</f>
        <v>VST1MSL</v>
      </c>
      <c r="G2156">
        <f>VST1MSL!C2153</f>
        <v>3150.03</v>
      </c>
    </row>
    <row r="2157" spans="1:7">
      <c r="A2157" s="1">
        <f t="shared" si="33"/>
        <v>43049</v>
      </c>
      <c r="B2157" t="str">
        <f>VST1MISL!A2154</f>
        <v>10.11.2017</v>
      </c>
      <c r="C2157" t="str">
        <f>VST1MISL!B2154</f>
        <v>VST1MISL</v>
      </c>
      <c r="D2157">
        <f>VST1MISL!C2154</f>
        <v>28983.81</v>
      </c>
      <c r="E2157" t="str">
        <f>VST1MSL!A2154</f>
        <v>10.11.2017</v>
      </c>
      <c r="F2157" t="str">
        <f>VST1MSL!B2154</f>
        <v>VST1MSL</v>
      </c>
      <c r="G2157">
        <f>VST1MSL!C2154</f>
        <v>3242.41</v>
      </c>
    </row>
    <row r="2158" spans="1:7">
      <c r="A2158" s="1">
        <f t="shared" si="33"/>
        <v>43052</v>
      </c>
      <c r="B2158" t="str">
        <f>VST1MISL!A2155</f>
        <v>13.11.2017</v>
      </c>
      <c r="C2158" t="str">
        <f>VST1MISL!B2155</f>
        <v>VST1MISL</v>
      </c>
      <c r="D2158">
        <f>VST1MISL!C2155</f>
        <v>29344.15</v>
      </c>
      <c r="E2158" t="str">
        <f>VST1MSL!A2155</f>
        <v>13.11.2017</v>
      </c>
      <c r="F2158" t="str">
        <f>VST1MSL!B2155</f>
        <v>VST1MSL</v>
      </c>
      <c r="G2158">
        <f>VST1MSL!C2155</f>
        <v>3202.06</v>
      </c>
    </row>
    <row r="2159" spans="1:7">
      <c r="A2159" s="1">
        <f t="shared" si="33"/>
        <v>43053</v>
      </c>
      <c r="B2159" t="str">
        <f>VST1MISL!A2156</f>
        <v>14.11.2017</v>
      </c>
      <c r="C2159" t="str">
        <f>VST1MISL!B2156</f>
        <v>VST1MISL</v>
      </c>
      <c r="D2159">
        <f>VST1MISL!C2156</f>
        <v>29053.82</v>
      </c>
      <c r="E2159" t="str">
        <f>VST1MSL!A2156</f>
        <v>14.11.2017</v>
      </c>
      <c r="F2159" t="str">
        <f>VST1MSL!B2156</f>
        <v>VST1MSL</v>
      </c>
      <c r="G2159">
        <f>VST1MSL!C2156</f>
        <v>3281.93</v>
      </c>
    </row>
    <row r="2160" spans="1:7">
      <c r="A2160" s="1">
        <f t="shared" si="33"/>
        <v>43054</v>
      </c>
      <c r="B2160" t="str">
        <f>VST1MISL!A2157</f>
        <v>15.11.2017</v>
      </c>
      <c r="C2160" t="str">
        <f>VST1MISL!B2157</f>
        <v>VST1MISL</v>
      </c>
      <c r="D2160">
        <f>VST1MISL!C2157</f>
        <v>29309.1</v>
      </c>
      <c r="E2160" t="str">
        <f>VST1MSL!A2157</f>
        <v>15.11.2017</v>
      </c>
      <c r="F2160" t="str">
        <f>VST1MSL!B2157</f>
        <v>VST1MSL</v>
      </c>
      <c r="G2160">
        <f>VST1MSL!C2157</f>
        <v>3278.2</v>
      </c>
    </row>
    <row r="2161" spans="1:7">
      <c r="A2161" s="1">
        <f t="shared" si="33"/>
        <v>43055</v>
      </c>
      <c r="B2161" t="str">
        <f>VST1MISL!A2158</f>
        <v>16.11.2017</v>
      </c>
      <c r="C2161" t="str">
        <f>VST1MISL!B2158</f>
        <v>VST1MISL</v>
      </c>
      <c r="D2161">
        <f>VST1MISL!C2158</f>
        <v>30006.11</v>
      </c>
      <c r="E2161" t="str">
        <f>VST1MSL!A2158</f>
        <v>16.11.2017</v>
      </c>
      <c r="F2161" t="str">
        <f>VST1MSL!B2158</f>
        <v>VST1MSL</v>
      </c>
      <c r="G2161">
        <f>VST1MSL!C2158</f>
        <v>3183.69</v>
      </c>
    </row>
    <row r="2162" spans="1:7">
      <c r="A2162" s="1">
        <f t="shared" si="33"/>
        <v>43056</v>
      </c>
      <c r="B2162" t="str">
        <f>VST1MISL!A2159</f>
        <v>17.11.2017</v>
      </c>
      <c r="C2162" t="str">
        <f>VST1MISL!B2159</f>
        <v>VST1MISL</v>
      </c>
      <c r="D2162">
        <f>VST1MISL!C2159</f>
        <v>30237.05</v>
      </c>
      <c r="E2162" t="str">
        <f>VST1MSL!A2159</f>
        <v>17.11.2017</v>
      </c>
      <c r="F2162" t="str">
        <f>VST1MSL!B2159</f>
        <v>VST1MSL</v>
      </c>
      <c r="G2162">
        <f>VST1MSL!C2159</f>
        <v>3163.49</v>
      </c>
    </row>
    <row r="2163" spans="1:7">
      <c r="A2163" s="1">
        <f t="shared" si="33"/>
        <v>43059</v>
      </c>
      <c r="B2163" t="str">
        <f>VST1MISL!A2160</f>
        <v>20.11.2017</v>
      </c>
      <c r="C2163" t="str">
        <f>VST1MISL!B2160</f>
        <v>VST1MISL</v>
      </c>
      <c r="D2163">
        <f>VST1MISL!C2160</f>
        <v>31840.37</v>
      </c>
      <c r="E2163" t="str">
        <f>VST1MSL!A2160</f>
        <v>20.11.2017</v>
      </c>
      <c r="F2163" t="str">
        <f>VST1MSL!B2160</f>
        <v>VST1MSL</v>
      </c>
      <c r="G2163">
        <f>VST1MSL!C2160</f>
        <v>2976.71</v>
      </c>
    </row>
    <row r="2164" spans="1:7">
      <c r="A2164" s="1">
        <f t="shared" si="33"/>
        <v>43060</v>
      </c>
      <c r="B2164" t="str">
        <f>VST1MISL!A2161</f>
        <v>21.11.2017</v>
      </c>
      <c r="C2164" t="str">
        <f>VST1MISL!B2161</f>
        <v>VST1MISL</v>
      </c>
      <c r="D2164">
        <f>VST1MISL!C2161</f>
        <v>32472.44</v>
      </c>
      <c r="E2164" t="str">
        <f>VST1MSL!A2161</f>
        <v>21.11.2017</v>
      </c>
      <c r="F2164" t="str">
        <f>VST1MSL!B2161</f>
        <v>VST1MSL</v>
      </c>
      <c r="G2164">
        <f>VST1MSL!C2161</f>
        <v>2905.22</v>
      </c>
    </row>
    <row r="2165" spans="1:7">
      <c r="A2165" s="1">
        <f t="shared" si="33"/>
        <v>43061</v>
      </c>
      <c r="B2165" t="str">
        <f>VST1MISL!A2162</f>
        <v>22.11.2017</v>
      </c>
      <c r="C2165" t="str">
        <f>VST1MISL!B2162</f>
        <v>VST1MISL</v>
      </c>
      <c r="D2165">
        <f>VST1MISL!C2162</f>
        <v>32897.46</v>
      </c>
      <c r="E2165" t="str">
        <f>VST1MSL!A2162</f>
        <v>22.11.2017</v>
      </c>
      <c r="F2165" t="str">
        <f>VST1MSL!B2162</f>
        <v>VST1MSL</v>
      </c>
      <c r="G2165">
        <f>VST1MSL!C2162</f>
        <v>2896.6</v>
      </c>
    </row>
    <row r="2166" spans="1:7">
      <c r="A2166" s="1">
        <f t="shared" si="33"/>
        <v>43062</v>
      </c>
      <c r="B2166" t="str">
        <f>VST1MISL!A2163</f>
        <v>23.11.2017</v>
      </c>
      <c r="C2166" t="str">
        <f>VST1MISL!B2163</f>
        <v>VST1MISL</v>
      </c>
      <c r="D2166">
        <f>VST1MISL!C2163</f>
        <v>33169.35</v>
      </c>
      <c r="E2166" t="str">
        <f>VST1MSL!A2163</f>
        <v>23.11.2017</v>
      </c>
      <c r="F2166" t="str">
        <f>VST1MSL!B2163</f>
        <v>VST1MSL</v>
      </c>
      <c r="G2166">
        <f>VST1MSL!C2163</f>
        <v>2899.33</v>
      </c>
    </row>
    <row r="2167" spans="1:7">
      <c r="A2167" s="1">
        <f t="shared" si="33"/>
        <v>43063</v>
      </c>
      <c r="B2167" t="str">
        <f>VST1MISL!A2164</f>
        <v>24.11.2017</v>
      </c>
      <c r="C2167" t="str">
        <f>VST1MISL!B2164</f>
        <v>VST1MISL</v>
      </c>
      <c r="D2167">
        <f>VST1MISL!C2164</f>
        <v>33794.42</v>
      </c>
      <c r="E2167" t="str">
        <f>VST1MSL!A2164</f>
        <v>24.11.2017</v>
      </c>
      <c r="F2167" t="str">
        <f>VST1MSL!B2164</f>
        <v>VST1MSL</v>
      </c>
      <c r="G2167">
        <f>VST1MSL!C2164</f>
        <v>2890.14</v>
      </c>
    </row>
    <row r="2168" spans="1:7">
      <c r="A2168" s="1">
        <f t="shared" si="33"/>
        <v>43066</v>
      </c>
      <c r="B2168" t="str">
        <f>VST1MISL!A2165</f>
        <v>27.11.2017</v>
      </c>
      <c r="C2168" t="str">
        <f>VST1MISL!B2165</f>
        <v>VST1MISL</v>
      </c>
      <c r="D2168">
        <f>VST1MISL!C2165</f>
        <v>32905.94</v>
      </c>
      <c r="E2168" t="str">
        <f>VST1MSL!A2165</f>
        <v>27.11.2017</v>
      </c>
      <c r="F2168" t="str">
        <f>VST1MSL!B2165</f>
        <v>VST1MSL</v>
      </c>
      <c r="G2168">
        <f>VST1MSL!C2165</f>
        <v>2956.24</v>
      </c>
    </row>
    <row r="2169" spans="1:7">
      <c r="A2169" s="1">
        <f t="shared" si="33"/>
        <v>43067</v>
      </c>
      <c r="B2169" t="str">
        <f>VST1MISL!A2166</f>
        <v>28.11.2017</v>
      </c>
      <c r="C2169" t="str">
        <f>VST1MISL!B2166</f>
        <v>VST1MISL</v>
      </c>
      <c r="D2169">
        <f>VST1MISL!C2166</f>
        <v>33685.03</v>
      </c>
      <c r="E2169" t="str">
        <f>VST1MSL!A2166</f>
        <v>28.11.2017</v>
      </c>
      <c r="F2169" t="str">
        <f>VST1MSL!B2166</f>
        <v>VST1MSL</v>
      </c>
      <c r="G2169">
        <f>VST1MSL!C2166</f>
        <v>2860.16</v>
      </c>
    </row>
    <row r="2170" spans="1:7">
      <c r="A2170" s="1">
        <f t="shared" si="33"/>
        <v>43068</v>
      </c>
      <c r="B2170" t="str">
        <f>VST1MISL!A2167</f>
        <v>29.11.2017</v>
      </c>
      <c r="C2170" t="str">
        <f>VST1MISL!B2167</f>
        <v>VST1MISL</v>
      </c>
      <c r="D2170">
        <f>VST1MISL!C2167</f>
        <v>33091.660000000003</v>
      </c>
      <c r="E2170" t="str">
        <f>VST1MSL!A2167</f>
        <v>29.11.2017</v>
      </c>
      <c r="F2170" t="str">
        <f>VST1MSL!B2167</f>
        <v>VST1MSL</v>
      </c>
      <c r="G2170">
        <f>VST1MSL!C2167</f>
        <v>2901.49</v>
      </c>
    </row>
    <row r="2171" spans="1:7">
      <c r="A2171" s="1">
        <f t="shared" si="33"/>
        <v>43069</v>
      </c>
      <c r="B2171" t="str">
        <f>VST1MISL!A2168</f>
        <v>30.11.2017</v>
      </c>
      <c r="C2171" t="str">
        <f>VST1MISL!B2168</f>
        <v>VST1MISL</v>
      </c>
      <c r="D2171">
        <f>VST1MISL!C2168</f>
        <v>33357.449999999997</v>
      </c>
      <c r="E2171" t="str">
        <f>VST1MSL!A2168</f>
        <v>30.11.2017</v>
      </c>
      <c r="F2171" t="str">
        <f>VST1MSL!B2168</f>
        <v>VST1MSL</v>
      </c>
      <c r="G2171">
        <f>VST1MSL!C2168</f>
        <v>2913.1</v>
      </c>
    </row>
    <row r="2172" spans="1:7">
      <c r="A2172" s="1">
        <f t="shared" si="33"/>
        <v>43070</v>
      </c>
      <c r="B2172" t="str">
        <f>VST1MISL!A2169</f>
        <v>01.12.2017</v>
      </c>
      <c r="C2172" t="str">
        <f>VST1MISL!B2169</f>
        <v>VST1MISL</v>
      </c>
      <c r="D2172">
        <f>VST1MISL!C2169</f>
        <v>30495</v>
      </c>
      <c r="E2172" t="str">
        <f>VST1MSL!A2169</f>
        <v>01.12.2017</v>
      </c>
      <c r="F2172" t="str">
        <f>VST1MSL!B2169</f>
        <v>VST1MSL</v>
      </c>
      <c r="G2172">
        <f>VST1MSL!C2169</f>
        <v>3134.02</v>
      </c>
    </row>
    <row r="2173" spans="1:7">
      <c r="A2173" s="1">
        <f t="shared" si="33"/>
        <v>43073</v>
      </c>
      <c r="B2173" t="str">
        <f>VST1MISL!A2170</f>
        <v>04.12.2017</v>
      </c>
      <c r="C2173" t="str">
        <f>VST1MISL!B2170</f>
        <v>VST1MISL</v>
      </c>
      <c r="D2173">
        <f>VST1MISL!C2170</f>
        <v>32873.94</v>
      </c>
      <c r="E2173" t="str">
        <f>VST1MSL!A2170</f>
        <v>04.12.2017</v>
      </c>
      <c r="F2173" t="str">
        <f>VST1MSL!B2170</f>
        <v>VST1MSL</v>
      </c>
      <c r="G2173">
        <f>VST1MSL!C2170</f>
        <v>2879.54</v>
      </c>
    </row>
    <row r="2174" spans="1:7">
      <c r="A2174" s="1">
        <f t="shared" si="33"/>
        <v>43074</v>
      </c>
      <c r="B2174" t="str">
        <f>VST1MISL!A2171</f>
        <v>05.12.2017</v>
      </c>
      <c r="C2174" t="str">
        <f>VST1MISL!B2171</f>
        <v>VST1MISL</v>
      </c>
      <c r="D2174">
        <f>VST1MISL!C2171</f>
        <v>33154.99</v>
      </c>
      <c r="E2174" t="str">
        <f>VST1MSL!A2171</f>
        <v>05.12.2017</v>
      </c>
      <c r="F2174" t="str">
        <f>VST1MSL!B2171</f>
        <v>VST1MSL</v>
      </c>
      <c r="G2174">
        <f>VST1MSL!C2171</f>
        <v>2845.1</v>
      </c>
    </row>
    <row r="2175" spans="1:7">
      <c r="A2175" s="1">
        <f t="shared" si="33"/>
        <v>43075</v>
      </c>
      <c r="B2175" t="str">
        <f>VST1MISL!A2172</f>
        <v>06.12.2017</v>
      </c>
      <c r="C2175" t="str">
        <f>VST1MISL!B2172</f>
        <v>VST1MISL</v>
      </c>
      <c r="D2175">
        <f>VST1MISL!C2172</f>
        <v>31917.55</v>
      </c>
      <c r="E2175" t="str">
        <f>VST1MSL!A2172</f>
        <v>06.12.2017</v>
      </c>
      <c r="F2175" t="str">
        <f>VST1MSL!B2172</f>
        <v>VST1MSL</v>
      </c>
      <c r="G2175">
        <f>VST1MSL!C2172</f>
        <v>2930.09</v>
      </c>
    </row>
    <row r="2176" spans="1:7">
      <c r="A2176" s="1">
        <f t="shared" si="33"/>
        <v>43076</v>
      </c>
      <c r="B2176" t="str">
        <f>VST1MISL!A2173</f>
        <v>07.12.2017</v>
      </c>
      <c r="C2176" t="str">
        <f>VST1MISL!B2173</f>
        <v>VST1MISL</v>
      </c>
      <c r="D2176">
        <f>VST1MISL!C2173</f>
        <v>32524.74</v>
      </c>
      <c r="E2176" t="str">
        <f>VST1MSL!A2173</f>
        <v>07.12.2017</v>
      </c>
      <c r="F2176" t="str">
        <f>VST1MSL!B2173</f>
        <v>VST1MSL</v>
      </c>
      <c r="G2176">
        <f>VST1MSL!C2173</f>
        <v>2873.63</v>
      </c>
    </row>
    <row r="2177" spans="1:7">
      <c r="A2177" s="1">
        <f t="shared" si="33"/>
        <v>43077</v>
      </c>
      <c r="B2177" t="str">
        <f>VST1MISL!A2174</f>
        <v>08.12.2017</v>
      </c>
      <c r="C2177" t="str">
        <f>VST1MISL!B2174</f>
        <v>VST1MISL</v>
      </c>
      <c r="D2177">
        <f>VST1MISL!C2174</f>
        <v>32772.86</v>
      </c>
      <c r="E2177" t="str">
        <f>VST1MSL!A2174</f>
        <v>08.12.2017</v>
      </c>
      <c r="F2177" t="str">
        <f>VST1MSL!B2174</f>
        <v>VST1MSL</v>
      </c>
      <c r="G2177">
        <f>VST1MSL!C2174</f>
        <v>2832.1</v>
      </c>
    </row>
    <row r="2178" spans="1:7">
      <c r="A2178" s="1">
        <f t="shared" si="33"/>
        <v>43080</v>
      </c>
      <c r="B2178" t="str">
        <f>VST1MISL!A2175</f>
        <v>11.12.2017</v>
      </c>
      <c r="C2178" t="str">
        <f>VST1MISL!B2175</f>
        <v>VST1MISL</v>
      </c>
      <c r="D2178">
        <f>VST1MISL!C2175</f>
        <v>33586.57</v>
      </c>
      <c r="E2178" t="str">
        <f>VST1MSL!A2175</f>
        <v>11.12.2017</v>
      </c>
      <c r="F2178" t="str">
        <f>VST1MSL!B2175</f>
        <v>VST1MSL</v>
      </c>
      <c r="G2178">
        <f>VST1MSL!C2175</f>
        <v>2782.11</v>
      </c>
    </row>
    <row r="2179" spans="1:7">
      <c r="A2179" s="1">
        <f t="shared" si="33"/>
        <v>43081</v>
      </c>
      <c r="B2179" t="str">
        <f>VST1MISL!A2176</f>
        <v>12.12.2017</v>
      </c>
      <c r="C2179" t="str">
        <f>VST1MISL!B2176</f>
        <v>VST1MISL</v>
      </c>
      <c r="D2179">
        <f>VST1MISL!C2176</f>
        <v>34346.26</v>
      </c>
      <c r="E2179" t="str">
        <f>VST1MSL!A2176</f>
        <v>12.12.2017</v>
      </c>
      <c r="F2179" t="str">
        <f>VST1MSL!B2176</f>
        <v>VST1MSL</v>
      </c>
      <c r="G2179">
        <f>VST1MSL!C2176</f>
        <v>2687.11</v>
      </c>
    </row>
    <row r="2180" spans="1:7">
      <c r="A2180" s="1">
        <f t="shared" si="33"/>
        <v>43082</v>
      </c>
      <c r="B2180" t="str">
        <f>VST1MISL!A2177</f>
        <v>13.12.2017</v>
      </c>
      <c r="C2180" t="str">
        <f>VST1MISL!B2177</f>
        <v>VST1MISL</v>
      </c>
      <c r="D2180">
        <f>VST1MISL!C2177</f>
        <v>33994.269999999997</v>
      </c>
      <c r="E2180" t="str">
        <f>VST1MSL!A2177</f>
        <v>13.12.2017</v>
      </c>
      <c r="F2180" t="str">
        <f>VST1MSL!B2177</f>
        <v>VST1MSL</v>
      </c>
      <c r="G2180">
        <f>VST1MSL!C2177</f>
        <v>2726.8</v>
      </c>
    </row>
    <row r="2181" spans="1:7">
      <c r="A2181" s="1">
        <f t="shared" si="33"/>
        <v>43083</v>
      </c>
      <c r="B2181" t="str">
        <f>VST1MISL!A2178</f>
        <v>14.12.2017</v>
      </c>
      <c r="C2181" t="str">
        <f>VST1MISL!B2178</f>
        <v>VST1MISL</v>
      </c>
      <c r="D2181">
        <f>VST1MISL!C2178</f>
        <v>34061.26</v>
      </c>
      <c r="E2181" t="str">
        <f>VST1MSL!A2178</f>
        <v>14.12.2017</v>
      </c>
      <c r="F2181" t="str">
        <f>VST1MSL!B2178</f>
        <v>VST1MSL</v>
      </c>
      <c r="G2181">
        <f>VST1MSL!C2178</f>
        <v>2729.02</v>
      </c>
    </row>
    <row r="2182" spans="1:7">
      <c r="A2182" s="1">
        <f t="shared" ref="A2182:A2245" si="34">DATE(RIGHT(B2182,4),MID(B2182,4,2),LEFT(B2182,2))</f>
        <v>43084</v>
      </c>
      <c r="B2182" t="str">
        <f>VST1MISL!A2179</f>
        <v>15.12.2017</v>
      </c>
      <c r="C2182" t="str">
        <f>VST1MISL!B2179</f>
        <v>VST1MISL</v>
      </c>
      <c r="D2182">
        <f>VST1MISL!C2179</f>
        <v>35148.94</v>
      </c>
      <c r="E2182" t="str">
        <f>VST1MSL!A2179</f>
        <v>15.12.2017</v>
      </c>
      <c r="F2182" t="str">
        <f>VST1MSL!B2179</f>
        <v>VST1MSL</v>
      </c>
      <c r="G2182">
        <f>VST1MSL!C2179</f>
        <v>2635.2</v>
      </c>
    </row>
    <row r="2183" spans="1:7">
      <c r="A2183" s="1">
        <f t="shared" si="34"/>
        <v>43087</v>
      </c>
      <c r="B2183" t="str">
        <f>VST1MISL!A2180</f>
        <v>18.12.2017</v>
      </c>
      <c r="C2183" t="str">
        <f>VST1MISL!B2180</f>
        <v>VST1MISL</v>
      </c>
      <c r="D2183">
        <f>VST1MISL!C2180</f>
        <v>37363.46</v>
      </c>
      <c r="E2183" t="str">
        <f>VST1MSL!A2180</f>
        <v>18.12.2017</v>
      </c>
      <c r="F2183" t="str">
        <f>VST1MSL!B2180</f>
        <v>VST1MSL</v>
      </c>
      <c r="G2183">
        <f>VST1MSL!C2180</f>
        <v>2488.94</v>
      </c>
    </row>
    <row r="2184" spans="1:7">
      <c r="A2184" s="1">
        <f t="shared" si="34"/>
        <v>43088</v>
      </c>
      <c r="B2184" t="str">
        <f>VST1MISL!A2181</f>
        <v>19.12.2017</v>
      </c>
      <c r="C2184" t="str">
        <f>VST1MISL!B2181</f>
        <v>VST1MISL</v>
      </c>
      <c r="D2184">
        <f>VST1MISL!C2181</f>
        <v>36892.17</v>
      </c>
      <c r="E2184" t="str">
        <f>VST1MSL!A2181</f>
        <v>19.12.2017</v>
      </c>
      <c r="F2184" t="str">
        <f>VST1MSL!B2181</f>
        <v>VST1MSL</v>
      </c>
      <c r="G2184">
        <f>VST1MSL!C2181</f>
        <v>2518.89</v>
      </c>
    </row>
    <row r="2185" spans="1:7">
      <c r="A2185" s="1">
        <f t="shared" si="34"/>
        <v>43089</v>
      </c>
      <c r="B2185" t="str">
        <f>VST1MISL!A2182</f>
        <v>20.12.2017</v>
      </c>
      <c r="C2185" t="str">
        <f>VST1MISL!B2182</f>
        <v>VST1MISL</v>
      </c>
      <c r="D2185">
        <f>VST1MISL!C2182</f>
        <v>35392.69</v>
      </c>
      <c r="E2185" t="str">
        <f>VST1MSL!A2182</f>
        <v>20.12.2017</v>
      </c>
      <c r="F2185" t="str">
        <f>VST1MSL!B2182</f>
        <v>VST1MSL</v>
      </c>
      <c r="G2185">
        <f>VST1MSL!C2182</f>
        <v>2650.36</v>
      </c>
    </row>
    <row r="2186" spans="1:7">
      <c r="A2186" s="1">
        <f t="shared" si="34"/>
        <v>43090</v>
      </c>
      <c r="B2186" t="str">
        <f>VST1MISL!A2183</f>
        <v>21.12.2017</v>
      </c>
      <c r="C2186" t="str">
        <f>VST1MISL!B2183</f>
        <v>VST1MISL</v>
      </c>
      <c r="D2186">
        <f>VST1MISL!C2183</f>
        <v>36217.480000000003</v>
      </c>
      <c r="E2186" t="str">
        <f>VST1MSL!A2183</f>
        <v>21.12.2017</v>
      </c>
      <c r="F2186" t="str">
        <f>VST1MSL!B2183</f>
        <v>VST1MSL</v>
      </c>
      <c r="G2186">
        <f>VST1MSL!C2183</f>
        <v>2577.54</v>
      </c>
    </row>
    <row r="2187" spans="1:7">
      <c r="A2187" s="1">
        <f t="shared" si="34"/>
        <v>43091</v>
      </c>
      <c r="B2187" t="str">
        <f>VST1MISL!A2184</f>
        <v>22.12.2017</v>
      </c>
      <c r="C2187" t="str">
        <f>VST1MISL!B2184</f>
        <v>VST1MISL</v>
      </c>
      <c r="D2187">
        <f>VST1MISL!C2184</f>
        <v>35996.400000000001</v>
      </c>
      <c r="E2187" t="str">
        <f>VST1MSL!A2184</f>
        <v>22.12.2017</v>
      </c>
      <c r="F2187" t="str">
        <f>VST1MSL!B2184</f>
        <v>VST1MSL</v>
      </c>
      <c r="G2187">
        <f>VST1MSL!C2184</f>
        <v>2580.7600000000002</v>
      </c>
    </row>
    <row r="2188" spans="1:7">
      <c r="A2188" s="1">
        <f t="shared" si="34"/>
        <v>43096</v>
      </c>
      <c r="B2188" t="str">
        <f>VST1MISL!A2185</f>
        <v>27.12.2017</v>
      </c>
      <c r="C2188" t="str">
        <f>VST1MISL!B2185</f>
        <v>VST1MISL</v>
      </c>
      <c r="D2188">
        <f>VST1MISL!C2185</f>
        <v>36084.22</v>
      </c>
      <c r="E2188" t="str">
        <f>VST1MSL!A2185</f>
        <v>27.12.2017</v>
      </c>
      <c r="F2188" t="str">
        <f>VST1MSL!B2185</f>
        <v>VST1MSL</v>
      </c>
      <c r="G2188">
        <f>VST1MSL!C2185</f>
        <v>2599.25</v>
      </c>
    </row>
    <row r="2189" spans="1:7">
      <c r="A2189" s="1">
        <f t="shared" si="34"/>
        <v>43097</v>
      </c>
      <c r="B2189" t="str">
        <f>VST1MISL!A2186</f>
        <v>28.12.2017</v>
      </c>
      <c r="C2189" t="str">
        <f>VST1MISL!B2186</f>
        <v>VST1MISL</v>
      </c>
      <c r="D2189">
        <f>VST1MISL!C2186</f>
        <v>35009.46</v>
      </c>
      <c r="E2189" t="str">
        <f>VST1MSL!A2186</f>
        <v>28.12.2017</v>
      </c>
      <c r="F2189" t="str">
        <f>VST1MSL!B2186</f>
        <v>VST1MSL</v>
      </c>
      <c r="G2189">
        <f>VST1MSL!C2186</f>
        <v>2694.42</v>
      </c>
    </row>
    <row r="2190" spans="1:7">
      <c r="A2190" s="1">
        <f t="shared" si="34"/>
        <v>43098</v>
      </c>
      <c r="B2190" t="str">
        <f>VST1MISL!A2187</f>
        <v>29.12.2017</v>
      </c>
      <c r="C2190" t="str">
        <f>VST1MISL!B2187</f>
        <v>VST1MISL</v>
      </c>
      <c r="D2190">
        <f>VST1MISL!C2187</f>
        <v>35111.25</v>
      </c>
      <c r="E2190" t="str">
        <f>VST1MSL!A2187</f>
        <v>29.12.2017</v>
      </c>
      <c r="F2190" t="str">
        <f>VST1MSL!B2187</f>
        <v>VST1MSL</v>
      </c>
      <c r="G2190">
        <f>VST1MSL!C2187</f>
        <v>2717.05</v>
      </c>
    </row>
    <row r="2191" spans="1:7">
      <c r="A2191" s="1">
        <f t="shared" si="34"/>
        <v>43102</v>
      </c>
      <c r="B2191" t="str">
        <f>VST1MISL!A2188</f>
        <v>02.01.2018</v>
      </c>
      <c r="C2191" t="str">
        <f>VST1MISL!B2188</f>
        <v>VST1MISL</v>
      </c>
      <c r="D2191">
        <f>VST1MISL!C2188</f>
        <v>35381</v>
      </c>
      <c r="E2191" t="str">
        <f>VST1MSL!A2188</f>
        <v>02.01.2018</v>
      </c>
      <c r="F2191" t="str">
        <f>VST1MSL!B2188</f>
        <v>VST1MSL</v>
      </c>
      <c r="G2191">
        <f>VST1MSL!C2188</f>
        <v>2711.82</v>
      </c>
    </row>
    <row r="2192" spans="1:7">
      <c r="A2192" s="1">
        <f t="shared" si="34"/>
        <v>43103</v>
      </c>
      <c r="B2192" t="str">
        <f>VST1MISL!A2189</f>
        <v>03.01.2018</v>
      </c>
      <c r="C2192" t="str">
        <f>VST1MISL!B2189</f>
        <v>VST1MISL</v>
      </c>
      <c r="D2192">
        <f>VST1MISL!C2189</f>
        <v>37296.03</v>
      </c>
      <c r="E2192" t="str">
        <f>VST1MSL!A2189</f>
        <v>03.01.2018</v>
      </c>
      <c r="F2192" t="str">
        <f>VST1MSL!B2189</f>
        <v>VST1MSL</v>
      </c>
      <c r="G2192">
        <f>VST1MSL!C2189</f>
        <v>2554.31</v>
      </c>
    </row>
    <row r="2193" spans="1:7">
      <c r="A2193" s="1">
        <f t="shared" si="34"/>
        <v>43104</v>
      </c>
      <c r="B2193" t="str">
        <f>VST1MISL!A2190</f>
        <v>04.01.2018</v>
      </c>
      <c r="C2193" t="str">
        <f>VST1MISL!B2190</f>
        <v>VST1MISL</v>
      </c>
      <c r="D2193">
        <f>VST1MISL!C2190</f>
        <v>39135.550000000003</v>
      </c>
      <c r="E2193" t="str">
        <f>VST1MSL!A2190</f>
        <v>04.01.2018</v>
      </c>
      <c r="F2193" t="str">
        <f>VST1MSL!B2190</f>
        <v>VST1MSL</v>
      </c>
      <c r="G2193">
        <f>VST1MSL!C2190</f>
        <v>2449.35</v>
      </c>
    </row>
    <row r="2194" spans="1:7">
      <c r="A2194" s="1">
        <f t="shared" si="34"/>
        <v>43105</v>
      </c>
      <c r="B2194" t="str">
        <f>VST1MISL!A2191</f>
        <v>05.01.2018</v>
      </c>
      <c r="C2194" t="str">
        <f>VST1MISL!B2191</f>
        <v>VST1MISL</v>
      </c>
      <c r="D2194">
        <f>VST1MISL!C2191</f>
        <v>39574.370000000003</v>
      </c>
      <c r="E2194" t="str">
        <f>VST1MSL!A2191</f>
        <v>05.01.2018</v>
      </c>
      <c r="F2194" t="str">
        <f>VST1MSL!B2191</f>
        <v>VST1MSL</v>
      </c>
      <c r="G2194">
        <f>VST1MSL!C2191</f>
        <v>2405.02</v>
      </c>
    </row>
    <row r="2195" spans="1:7">
      <c r="A2195" s="1">
        <f t="shared" si="34"/>
        <v>43108</v>
      </c>
      <c r="B2195" t="str">
        <f>VST1MISL!A2192</f>
        <v>08.01.2018</v>
      </c>
      <c r="C2195" t="str">
        <f>VST1MISL!B2192</f>
        <v>VST1MISL</v>
      </c>
      <c r="D2195">
        <f>VST1MISL!C2192</f>
        <v>39058.51</v>
      </c>
      <c r="E2195" t="str">
        <f>VST1MSL!A2192</f>
        <v>08.01.2018</v>
      </c>
      <c r="F2195" t="str">
        <f>VST1MSL!B2192</f>
        <v>VST1MSL</v>
      </c>
      <c r="G2195">
        <f>VST1MSL!C2192</f>
        <v>2411.4299999999998</v>
      </c>
    </row>
    <row r="2196" spans="1:7">
      <c r="A2196" s="1">
        <f t="shared" si="34"/>
        <v>43109</v>
      </c>
      <c r="B2196" t="str">
        <f>VST1MISL!A2193</f>
        <v>09.01.2018</v>
      </c>
      <c r="C2196" t="str">
        <f>VST1MISL!B2193</f>
        <v>VST1MISL</v>
      </c>
      <c r="D2196">
        <f>VST1MISL!C2193</f>
        <v>39126.160000000003</v>
      </c>
      <c r="E2196" t="str">
        <f>VST1MSL!A2193</f>
        <v>09.01.2018</v>
      </c>
      <c r="F2196" t="str">
        <f>VST1MSL!B2193</f>
        <v>VST1MSL</v>
      </c>
      <c r="G2196">
        <f>VST1MSL!C2193</f>
        <v>2387.5500000000002</v>
      </c>
    </row>
    <row r="2197" spans="1:7">
      <c r="A2197" s="1">
        <f t="shared" si="34"/>
        <v>43110</v>
      </c>
      <c r="B2197" t="str">
        <f>VST1MISL!A2194</f>
        <v>10.01.2018</v>
      </c>
      <c r="C2197" t="str">
        <f>VST1MISL!B2194</f>
        <v>VST1MISL</v>
      </c>
      <c r="D2197">
        <f>VST1MISL!C2194</f>
        <v>39807.11</v>
      </c>
      <c r="E2197" t="str">
        <f>VST1MSL!A2194</f>
        <v>10.01.2018</v>
      </c>
      <c r="F2197" t="str">
        <f>VST1MSL!B2194</f>
        <v>VST1MSL</v>
      </c>
      <c r="G2197">
        <f>VST1MSL!C2194</f>
        <v>2365.61</v>
      </c>
    </row>
    <row r="2198" spans="1:7">
      <c r="A2198" s="1">
        <f t="shared" si="34"/>
        <v>43111</v>
      </c>
      <c r="B2198" t="str">
        <f>VST1MISL!A2195</f>
        <v>11.01.2018</v>
      </c>
      <c r="C2198" t="str">
        <f>VST1MISL!B2195</f>
        <v>VST1MISL</v>
      </c>
      <c r="D2198">
        <f>VST1MISL!C2195</f>
        <v>40717.72</v>
      </c>
      <c r="E2198" t="str">
        <f>VST1MSL!A2195</f>
        <v>11.01.2018</v>
      </c>
      <c r="F2198" t="str">
        <f>VST1MSL!B2195</f>
        <v>VST1MSL</v>
      </c>
      <c r="G2198">
        <f>VST1MSL!C2195</f>
        <v>2335.9499999999998</v>
      </c>
    </row>
    <row r="2199" spans="1:7">
      <c r="A2199" s="1">
        <f t="shared" si="34"/>
        <v>43112</v>
      </c>
      <c r="B2199" t="str">
        <f>VST1MISL!A2196</f>
        <v>12.01.2018</v>
      </c>
      <c r="C2199" t="str">
        <f>VST1MISL!B2196</f>
        <v>VST1MISL</v>
      </c>
      <c r="D2199">
        <f>VST1MISL!C2196</f>
        <v>42007.12</v>
      </c>
      <c r="E2199" t="str">
        <f>VST1MSL!A2196</f>
        <v>12.01.2018</v>
      </c>
      <c r="F2199" t="str">
        <f>VST1MSL!B2196</f>
        <v>VST1MSL</v>
      </c>
      <c r="G2199">
        <f>VST1MSL!C2196</f>
        <v>2299.42</v>
      </c>
    </row>
    <row r="2200" spans="1:7">
      <c r="A2200" s="1">
        <f t="shared" si="34"/>
        <v>43115</v>
      </c>
      <c r="B2200" t="str">
        <f>VST1MISL!A2197</f>
        <v>15.01.2018</v>
      </c>
      <c r="C2200" t="str">
        <f>VST1MISL!B2197</f>
        <v>VST1MISL</v>
      </c>
      <c r="D2200">
        <f>VST1MISL!C2197</f>
        <v>42445.42</v>
      </c>
      <c r="E2200" t="str">
        <f>VST1MSL!A2197</f>
        <v>15.01.2018</v>
      </c>
      <c r="F2200" t="str">
        <f>VST1MSL!B2197</f>
        <v>VST1MSL</v>
      </c>
      <c r="G2200">
        <f>VST1MSL!C2197</f>
        <v>2322.4299999999998</v>
      </c>
    </row>
    <row r="2201" spans="1:7">
      <c r="A2201" s="1">
        <f t="shared" si="34"/>
        <v>43116</v>
      </c>
      <c r="B2201" t="str">
        <f>VST1MISL!A2198</f>
        <v>16.01.2018</v>
      </c>
      <c r="C2201" t="str">
        <f>VST1MISL!B2198</f>
        <v>VST1MISL</v>
      </c>
      <c r="D2201">
        <f>VST1MISL!C2198</f>
        <v>43125.57</v>
      </c>
      <c r="E2201" t="str">
        <f>VST1MSL!A2198</f>
        <v>16.01.2018</v>
      </c>
      <c r="F2201" t="str">
        <f>VST1MSL!B2198</f>
        <v>VST1MSL</v>
      </c>
      <c r="G2201">
        <f>VST1MSL!C2198</f>
        <v>2268.09</v>
      </c>
    </row>
    <row r="2202" spans="1:7">
      <c r="A2202" s="1">
        <f t="shared" si="34"/>
        <v>43117</v>
      </c>
      <c r="B2202" t="str">
        <f>VST1MISL!A2199</f>
        <v>17.01.2018</v>
      </c>
      <c r="C2202" t="str">
        <f>VST1MISL!B2199</f>
        <v>VST1MISL</v>
      </c>
      <c r="D2202">
        <f>VST1MISL!C2199</f>
        <v>41456.01</v>
      </c>
      <c r="E2202" t="str">
        <f>VST1MSL!A2199</f>
        <v>17.01.2018</v>
      </c>
      <c r="F2202" t="str">
        <f>VST1MSL!B2199</f>
        <v>VST1MSL</v>
      </c>
      <c r="G2202">
        <f>VST1MSL!C2199</f>
        <v>2359.2600000000002</v>
      </c>
    </row>
    <row r="2203" spans="1:7">
      <c r="A2203" s="1">
        <f t="shared" si="34"/>
        <v>43118</v>
      </c>
      <c r="B2203" t="str">
        <f>VST1MISL!A2200</f>
        <v>18.01.2018</v>
      </c>
      <c r="C2203" t="str">
        <f>VST1MISL!B2200</f>
        <v>VST1MISL</v>
      </c>
      <c r="D2203">
        <f>VST1MISL!C2200</f>
        <v>40078.9</v>
      </c>
      <c r="E2203" t="str">
        <f>VST1MSL!A2200</f>
        <v>18.01.2018</v>
      </c>
      <c r="F2203" t="str">
        <f>VST1MSL!B2200</f>
        <v>VST1MSL</v>
      </c>
      <c r="G2203">
        <f>VST1MSL!C2200</f>
        <v>2435.4699999999998</v>
      </c>
    </row>
    <row r="2204" spans="1:7">
      <c r="A2204" s="1">
        <f t="shared" si="34"/>
        <v>43119</v>
      </c>
      <c r="B2204" t="str">
        <f>VST1MISL!A2201</f>
        <v>19.01.2018</v>
      </c>
      <c r="C2204" t="str">
        <f>VST1MISL!B2201</f>
        <v>VST1MISL</v>
      </c>
      <c r="D2204">
        <f>VST1MISL!C2201</f>
        <v>40519.53</v>
      </c>
      <c r="E2204" t="str">
        <f>VST1MSL!A2201</f>
        <v>19.01.2018</v>
      </c>
      <c r="F2204" t="str">
        <f>VST1MSL!B2201</f>
        <v>VST1MSL</v>
      </c>
      <c r="G2204">
        <f>VST1MSL!C2201</f>
        <v>2402</v>
      </c>
    </row>
    <row r="2205" spans="1:7">
      <c r="A2205" s="1">
        <f t="shared" si="34"/>
        <v>43122</v>
      </c>
      <c r="B2205" t="str">
        <f>VST1MISL!A2202</f>
        <v>22.01.2018</v>
      </c>
      <c r="C2205" t="str">
        <f>VST1MISL!B2202</f>
        <v>VST1MISL</v>
      </c>
      <c r="D2205">
        <f>VST1MISL!C2202</f>
        <v>41685.629999999997</v>
      </c>
      <c r="E2205" t="str">
        <f>VST1MSL!A2202</f>
        <v>22.01.2018</v>
      </c>
      <c r="F2205" t="str">
        <f>VST1MSL!B2202</f>
        <v>VST1MSL</v>
      </c>
      <c r="G2205">
        <f>VST1MSL!C2202</f>
        <v>2342.8000000000002</v>
      </c>
    </row>
    <row r="2206" spans="1:7">
      <c r="A2206" s="1">
        <f t="shared" si="34"/>
        <v>43123</v>
      </c>
      <c r="B2206" t="str">
        <f>VST1MISL!A2203</f>
        <v>23.01.2018</v>
      </c>
      <c r="C2206" t="str">
        <f>VST1MISL!B2203</f>
        <v>VST1MISL</v>
      </c>
      <c r="D2206">
        <f>VST1MISL!C2203</f>
        <v>42053.58</v>
      </c>
      <c r="E2206" t="str">
        <f>VST1MSL!A2203</f>
        <v>23.01.2018</v>
      </c>
      <c r="F2206" t="str">
        <f>VST1MSL!B2203</f>
        <v>VST1MSL</v>
      </c>
      <c r="G2206">
        <f>VST1MSL!C2203</f>
        <v>2337.1999999999998</v>
      </c>
    </row>
    <row r="2207" spans="1:7">
      <c r="A2207" s="1">
        <f t="shared" si="34"/>
        <v>43124</v>
      </c>
      <c r="B2207" t="str">
        <f>VST1MISL!A2204</f>
        <v>24.01.2018</v>
      </c>
      <c r="C2207" t="str">
        <f>VST1MISL!B2204</f>
        <v>VST1MISL</v>
      </c>
      <c r="D2207">
        <f>VST1MISL!C2204</f>
        <v>41769.75</v>
      </c>
      <c r="E2207" t="str">
        <f>VST1MSL!A2204</f>
        <v>24.01.2018</v>
      </c>
      <c r="F2207" t="str">
        <f>VST1MSL!B2204</f>
        <v>VST1MSL</v>
      </c>
      <c r="G2207">
        <f>VST1MSL!C2204</f>
        <v>2385.5700000000002</v>
      </c>
    </row>
    <row r="2208" spans="1:7">
      <c r="A2208" s="1">
        <f t="shared" si="34"/>
        <v>43125</v>
      </c>
      <c r="B2208" t="str">
        <f>VST1MISL!A2205</f>
        <v>25.01.2018</v>
      </c>
      <c r="C2208" t="str">
        <f>VST1MISL!B2205</f>
        <v>VST1MISL</v>
      </c>
      <c r="D2208">
        <f>VST1MISL!C2205</f>
        <v>41943.519999999997</v>
      </c>
      <c r="E2208" t="str">
        <f>VST1MSL!A2205</f>
        <v>25.01.2018</v>
      </c>
      <c r="F2208" t="str">
        <f>VST1MSL!B2205</f>
        <v>VST1MSL</v>
      </c>
      <c r="G2208">
        <f>VST1MSL!C2205</f>
        <v>2421.42</v>
      </c>
    </row>
    <row r="2209" spans="1:7">
      <c r="A2209" s="1">
        <f t="shared" si="34"/>
        <v>43126</v>
      </c>
      <c r="B2209" t="str">
        <f>VST1MISL!A2206</f>
        <v>26.01.2018</v>
      </c>
      <c r="C2209" t="str">
        <f>VST1MISL!B2206</f>
        <v>VST1MISL</v>
      </c>
      <c r="D2209">
        <f>VST1MISL!C2206</f>
        <v>41854.620000000003</v>
      </c>
      <c r="E2209" t="str">
        <f>VST1MSL!A2206</f>
        <v>26.01.2018</v>
      </c>
      <c r="F2209" t="str">
        <f>VST1MSL!B2206</f>
        <v>VST1MSL</v>
      </c>
      <c r="G2209">
        <f>VST1MSL!C2206</f>
        <v>2398.81</v>
      </c>
    </row>
    <row r="2210" spans="1:7">
      <c r="A2210" s="1">
        <f t="shared" si="34"/>
        <v>43129</v>
      </c>
      <c r="B2210" t="str">
        <f>VST1MISL!A2207</f>
        <v>29.01.2018</v>
      </c>
      <c r="C2210" t="str">
        <f>VST1MISL!B2207</f>
        <v>VST1MISL</v>
      </c>
      <c r="D2210">
        <f>VST1MISL!C2207</f>
        <v>40545.54</v>
      </c>
      <c r="E2210" t="str">
        <f>VST1MSL!A2207</f>
        <v>29.01.2018</v>
      </c>
      <c r="F2210" t="str">
        <f>VST1MSL!B2207</f>
        <v>VST1MSL</v>
      </c>
      <c r="G2210">
        <f>VST1MSL!C2207</f>
        <v>2442.9499999999998</v>
      </c>
    </row>
    <row r="2211" spans="1:7">
      <c r="A2211" s="1">
        <f t="shared" si="34"/>
        <v>43130</v>
      </c>
      <c r="B2211" t="str">
        <f>VST1MISL!A2208</f>
        <v>30.01.2018</v>
      </c>
      <c r="C2211" t="str">
        <f>VST1MISL!B2208</f>
        <v>VST1MISL</v>
      </c>
      <c r="D2211">
        <f>VST1MISL!C2208</f>
        <v>38649.46</v>
      </c>
      <c r="E2211" t="str">
        <f>VST1MSL!A2208</f>
        <v>30.01.2018</v>
      </c>
      <c r="F2211" t="str">
        <f>VST1MSL!B2208</f>
        <v>VST1MSL</v>
      </c>
      <c r="G2211">
        <f>VST1MSL!C2208</f>
        <v>2578.11</v>
      </c>
    </row>
    <row r="2212" spans="1:7">
      <c r="A2212" s="1">
        <f t="shared" si="34"/>
        <v>43131</v>
      </c>
      <c r="B2212" t="str">
        <f>VST1MISL!A2209</f>
        <v>31.01.2018</v>
      </c>
      <c r="C2212" t="str">
        <f>VST1MISL!B2209</f>
        <v>VST1MISL</v>
      </c>
      <c r="D2212">
        <f>VST1MISL!C2209</f>
        <v>38660.910000000003</v>
      </c>
      <c r="E2212" t="str">
        <f>VST1MSL!A2209</f>
        <v>31.01.2018</v>
      </c>
      <c r="F2212" t="str">
        <f>VST1MSL!B2209</f>
        <v>VST1MSL</v>
      </c>
      <c r="G2212">
        <f>VST1MSL!C2209</f>
        <v>2595.62</v>
      </c>
    </row>
    <row r="2213" spans="1:7">
      <c r="A2213" s="1">
        <f t="shared" si="34"/>
        <v>43132</v>
      </c>
      <c r="B2213" t="str">
        <f>VST1MISL!A2210</f>
        <v>01.02.2018</v>
      </c>
      <c r="C2213" t="str">
        <f>VST1MISL!B2210</f>
        <v>VST1MISL</v>
      </c>
      <c r="D2213">
        <f>VST1MISL!C2210</f>
        <v>38319.769999999997</v>
      </c>
      <c r="E2213" t="str">
        <f>VST1MSL!A2210</f>
        <v>01.02.2018</v>
      </c>
      <c r="F2213" t="str">
        <f>VST1MSL!B2210</f>
        <v>VST1MSL</v>
      </c>
      <c r="G2213">
        <f>VST1MSL!C2210</f>
        <v>2623.11</v>
      </c>
    </row>
    <row r="2214" spans="1:7">
      <c r="A2214" s="1">
        <f t="shared" si="34"/>
        <v>43133</v>
      </c>
      <c r="B2214" t="str">
        <f>VST1MISL!A2211</f>
        <v>02.02.2018</v>
      </c>
      <c r="C2214" t="str">
        <f>VST1MISL!B2211</f>
        <v>VST1MISL</v>
      </c>
      <c r="D2214">
        <f>VST1MISL!C2211</f>
        <v>36371.1</v>
      </c>
      <c r="E2214" t="str">
        <f>VST1MSL!A2211</f>
        <v>02.02.2018</v>
      </c>
      <c r="F2214" t="str">
        <f>VST1MSL!B2211</f>
        <v>VST1MSL</v>
      </c>
      <c r="G2214">
        <f>VST1MSL!C2211</f>
        <v>2741.62</v>
      </c>
    </row>
    <row r="2215" spans="1:7">
      <c r="A2215" s="1">
        <f t="shared" si="34"/>
        <v>43136</v>
      </c>
      <c r="B2215" t="str">
        <f>VST1MISL!A2212</f>
        <v>05.02.2018</v>
      </c>
      <c r="C2215" t="str">
        <f>VST1MISL!B2212</f>
        <v>VST1MISL</v>
      </c>
      <c r="D2215">
        <f>VST1MISL!C2212</f>
        <v>35233.79</v>
      </c>
      <c r="E2215" t="str">
        <f>VST1MSL!A2212</f>
        <v>05.02.2018</v>
      </c>
      <c r="F2215" t="str">
        <f>VST1MSL!B2212</f>
        <v>VST1MSL</v>
      </c>
      <c r="G2215">
        <f>VST1MSL!C2212</f>
        <v>2819.09</v>
      </c>
    </row>
    <row r="2216" spans="1:7">
      <c r="A2216" s="1">
        <f t="shared" si="34"/>
        <v>43137</v>
      </c>
      <c r="B2216" t="str">
        <f>VST1MISL!A2213</f>
        <v>06.02.2018</v>
      </c>
      <c r="C2216" t="str">
        <f>VST1MISL!B2213</f>
        <v>VST1MISL</v>
      </c>
      <c r="D2216">
        <f>VST1MISL!C2213</f>
        <v>23719.98</v>
      </c>
      <c r="E2216" t="str">
        <f>VST1MSL!A2213</f>
        <v>06.02.2018</v>
      </c>
      <c r="F2216" t="str">
        <f>VST1MSL!B2213</f>
        <v>VST1MSL</v>
      </c>
      <c r="G2216">
        <f>VST1MSL!C2213</f>
        <v>3703.58</v>
      </c>
    </row>
    <row r="2217" spans="1:7">
      <c r="A2217" s="1">
        <f t="shared" si="34"/>
        <v>43138</v>
      </c>
      <c r="B2217" t="str">
        <f>VST1MISL!A2214</f>
        <v>07.02.2018</v>
      </c>
      <c r="C2217" t="str">
        <f>VST1MISL!B2214</f>
        <v>VST1MISL</v>
      </c>
      <c r="D2217">
        <f>VST1MISL!C2214</f>
        <v>27451.360000000001</v>
      </c>
      <c r="E2217" t="str">
        <f>VST1MSL!A2214</f>
        <v>07.02.2018</v>
      </c>
      <c r="F2217" t="str">
        <f>VST1MSL!B2214</f>
        <v>VST1MSL</v>
      </c>
      <c r="G2217">
        <f>VST1MSL!C2214</f>
        <v>3088.26</v>
      </c>
    </row>
    <row r="2218" spans="1:7">
      <c r="A2218" s="1">
        <f t="shared" si="34"/>
        <v>43139</v>
      </c>
      <c r="B2218" t="str">
        <f>VST1MISL!A2215</f>
        <v>08.02.2018</v>
      </c>
      <c r="C2218" t="str">
        <f>VST1MISL!B2215</f>
        <v>VST1MISL</v>
      </c>
      <c r="D2218">
        <f>VST1MISL!C2215</f>
        <v>21454.51</v>
      </c>
      <c r="E2218" t="str">
        <f>VST1MSL!A2215</f>
        <v>08.02.2018</v>
      </c>
      <c r="F2218" t="str">
        <f>VST1MSL!B2215</f>
        <v>VST1MSL</v>
      </c>
      <c r="G2218">
        <f>VST1MSL!C2215</f>
        <v>3742.89</v>
      </c>
    </row>
    <row r="2219" spans="1:7">
      <c r="A2219" s="1">
        <f t="shared" si="34"/>
        <v>43140</v>
      </c>
      <c r="B2219" t="str">
        <f>VST1MISL!A2216</f>
        <v>09.02.2018</v>
      </c>
      <c r="C2219" t="str">
        <f>VST1MISL!B2216</f>
        <v>VST1MISL</v>
      </c>
      <c r="D2219">
        <f>VST1MISL!C2216</f>
        <v>20240.63</v>
      </c>
      <c r="E2219" t="str">
        <f>VST1MSL!A2216</f>
        <v>09.02.2018</v>
      </c>
      <c r="F2219" t="str">
        <f>VST1MSL!B2216</f>
        <v>VST1MSL</v>
      </c>
      <c r="G2219">
        <f>VST1MSL!C2216</f>
        <v>3947</v>
      </c>
    </row>
    <row r="2220" spans="1:7">
      <c r="A2220" s="1">
        <f t="shared" si="34"/>
        <v>43143</v>
      </c>
      <c r="B2220" t="str">
        <f>VST1MISL!A2217</f>
        <v>12.02.2018</v>
      </c>
      <c r="C2220" t="str">
        <f>VST1MISL!B2217</f>
        <v>VST1MISL</v>
      </c>
      <c r="D2220">
        <f>VST1MISL!C2217</f>
        <v>21573.48</v>
      </c>
      <c r="E2220" t="str">
        <f>VST1MSL!A2217</f>
        <v>12.02.2018</v>
      </c>
      <c r="F2220" t="str">
        <f>VST1MSL!B2217</f>
        <v>VST1MSL</v>
      </c>
      <c r="G2220">
        <f>VST1MSL!C2217</f>
        <v>3702.15</v>
      </c>
    </row>
    <row r="2221" spans="1:7">
      <c r="A2221" s="1">
        <f t="shared" si="34"/>
        <v>43144</v>
      </c>
      <c r="B2221" t="str">
        <f>VST1MISL!A2218</f>
        <v>13.02.2018</v>
      </c>
      <c r="C2221" t="str">
        <f>VST1MISL!B2218</f>
        <v>VST1MISL</v>
      </c>
      <c r="D2221">
        <f>VST1MISL!C2218</f>
        <v>21456.12</v>
      </c>
      <c r="E2221" t="str">
        <f>VST1MSL!A2218</f>
        <v>13.02.2018</v>
      </c>
      <c r="F2221" t="str">
        <f>VST1MSL!B2218</f>
        <v>VST1MSL</v>
      </c>
      <c r="G2221">
        <f>VST1MSL!C2218</f>
        <v>3769.66</v>
      </c>
    </row>
    <row r="2222" spans="1:7">
      <c r="A2222" s="1">
        <f t="shared" si="34"/>
        <v>43145</v>
      </c>
      <c r="B2222" t="str">
        <f>VST1MISL!A2219</f>
        <v>14.02.2018</v>
      </c>
      <c r="C2222" t="str">
        <f>VST1MISL!B2219</f>
        <v>VST1MISL</v>
      </c>
      <c r="D2222">
        <f>VST1MISL!C2219</f>
        <v>23802.85</v>
      </c>
      <c r="E2222" t="str">
        <f>VST1MSL!A2219</f>
        <v>14.02.2018</v>
      </c>
      <c r="F2222" t="str">
        <f>VST1MSL!B2219</f>
        <v>VST1MSL</v>
      </c>
      <c r="G2222">
        <f>VST1MSL!C2219</f>
        <v>3386.75</v>
      </c>
    </row>
    <row r="2223" spans="1:7">
      <c r="A2223" s="1">
        <f t="shared" si="34"/>
        <v>43146</v>
      </c>
      <c r="B2223" t="str">
        <f>VST1MISL!A2220</f>
        <v>15.02.2018</v>
      </c>
      <c r="C2223" t="str">
        <f>VST1MISL!B2220</f>
        <v>VST1MISL</v>
      </c>
      <c r="D2223">
        <f>VST1MISL!C2220</f>
        <v>24896.11</v>
      </c>
      <c r="E2223" t="str">
        <f>VST1MSL!A2220</f>
        <v>15.02.2018</v>
      </c>
      <c r="F2223" t="str">
        <f>VST1MSL!B2220</f>
        <v>VST1MSL</v>
      </c>
      <c r="G2223">
        <f>VST1MSL!C2220</f>
        <v>3270.31</v>
      </c>
    </row>
    <row r="2224" spans="1:7">
      <c r="A2224" s="1">
        <f t="shared" si="34"/>
        <v>43147</v>
      </c>
      <c r="B2224" t="str">
        <f>VST1MISL!A2221</f>
        <v>16.02.2018</v>
      </c>
      <c r="C2224" t="str">
        <f>VST1MISL!B2221</f>
        <v>VST1MISL</v>
      </c>
      <c r="D2224">
        <f>VST1MISL!C2221</f>
        <v>25997.919999999998</v>
      </c>
      <c r="E2224" t="str">
        <f>VST1MSL!A2221</f>
        <v>16.02.2018</v>
      </c>
      <c r="F2224" t="str">
        <f>VST1MSL!B2221</f>
        <v>VST1MSL</v>
      </c>
      <c r="G2224">
        <f>VST1MSL!C2221</f>
        <v>3108.52</v>
      </c>
    </row>
    <row r="2225" spans="1:7">
      <c r="A2225" s="1">
        <f t="shared" si="34"/>
        <v>43150</v>
      </c>
      <c r="B2225" t="str">
        <f>VST1MISL!A2222</f>
        <v>19.02.2018</v>
      </c>
      <c r="C2225" t="str">
        <f>VST1MISL!B2222</f>
        <v>VST1MISL</v>
      </c>
      <c r="D2225">
        <f>VST1MISL!C2222</f>
        <v>24717.759999999998</v>
      </c>
      <c r="E2225" t="str">
        <f>VST1MSL!A2222</f>
        <v>19.02.2018</v>
      </c>
      <c r="F2225" t="str">
        <f>VST1MSL!B2222</f>
        <v>VST1MSL</v>
      </c>
      <c r="G2225">
        <f>VST1MSL!C2222</f>
        <v>3234.33</v>
      </c>
    </row>
    <row r="2226" spans="1:7">
      <c r="A2226" s="1">
        <f t="shared" si="34"/>
        <v>43151</v>
      </c>
      <c r="B2226" t="str">
        <f>VST1MISL!A2223</f>
        <v>20.02.2018</v>
      </c>
      <c r="C2226" t="str">
        <f>VST1MISL!B2223</f>
        <v>VST1MISL</v>
      </c>
      <c r="D2226">
        <f>VST1MISL!C2223</f>
        <v>24414.880000000001</v>
      </c>
      <c r="E2226" t="str">
        <f>VST1MSL!A2223</f>
        <v>20.02.2018</v>
      </c>
      <c r="F2226" t="str">
        <f>VST1MSL!B2223</f>
        <v>VST1MSL</v>
      </c>
      <c r="G2226">
        <f>VST1MSL!C2223</f>
        <v>3244.24</v>
      </c>
    </row>
    <row r="2227" spans="1:7">
      <c r="A2227" s="1">
        <f t="shared" si="34"/>
        <v>43152</v>
      </c>
      <c r="B2227" t="str">
        <f>VST1MISL!A2224</f>
        <v>21.02.2018</v>
      </c>
      <c r="C2227" t="str">
        <f>VST1MISL!B2224</f>
        <v>VST1MISL</v>
      </c>
      <c r="D2227">
        <f>VST1MISL!C2224</f>
        <v>24666.39</v>
      </c>
      <c r="E2227" t="str">
        <f>VST1MSL!A2224</f>
        <v>21.02.2018</v>
      </c>
      <c r="F2227" t="str">
        <f>VST1MSL!B2224</f>
        <v>VST1MSL</v>
      </c>
      <c r="G2227">
        <f>VST1MSL!C2224</f>
        <v>3198.86</v>
      </c>
    </row>
    <row r="2228" spans="1:7">
      <c r="A2228" s="1">
        <f t="shared" si="34"/>
        <v>43153</v>
      </c>
      <c r="B2228" t="str">
        <f>VST1MISL!A2225</f>
        <v>22.02.2018</v>
      </c>
      <c r="C2228" t="str">
        <f>VST1MISL!B2225</f>
        <v>VST1MISL</v>
      </c>
      <c r="D2228">
        <f>VST1MISL!C2225</f>
        <v>24559.68</v>
      </c>
      <c r="E2228" t="str">
        <f>VST1MSL!A2225</f>
        <v>22.02.2018</v>
      </c>
      <c r="F2228" t="str">
        <f>VST1MSL!B2225</f>
        <v>VST1MSL</v>
      </c>
      <c r="G2228">
        <f>VST1MSL!C2225</f>
        <v>3212.22</v>
      </c>
    </row>
    <row r="2229" spans="1:7">
      <c r="A2229" s="1">
        <f t="shared" si="34"/>
        <v>43154</v>
      </c>
      <c r="B2229" t="str">
        <f>VST1MISL!A2226</f>
        <v>23.02.2018</v>
      </c>
      <c r="C2229" t="str">
        <f>VST1MISL!B2226</f>
        <v>VST1MISL</v>
      </c>
      <c r="D2229">
        <f>VST1MISL!C2226</f>
        <v>25058.43</v>
      </c>
      <c r="E2229" t="str">
        <f>VST1MSL!A2226</f>
        <v>23.02.2018</v>
      </c>
      <c r="F2229" t="str">
        <f>VST1MSL!B2226</f>
        <v>VST1MSL</v>
      </c>
      <c r="G2229">
        <f>VST1MSL!C2226</f>
        <v>3134.61</v>
      </c>
    </row>
    <row r="2230" spans="1:7">
      <c r="A2230" s="1">
        <f t="shared" si="34"/>
        <v>43157</v>
      </c>
      <c r="B2230" t="str">
        <f>VST1MISL!A2227</f>
        <v>26.02.2018</v>
      </c>
      <c r="C2230" t="str">
        <f>VST1MISL!B2227</f>
        <v>VST1MISL</v>
      </c>
      <c r="D2230">
        <f>VST1MISL!C2227</f>
        <v>26796.61</v>
      </c>
      <c r="E2230" t="str">
        <f>VST1MSL!A2227</f>
        <v>26.02.2018</v>
      </c>
      <c r="F2230" t="str">
        <f>VST1MSL!B2227</f>
        <v>VST1MSL</v>
      </c>
      <c r="G2230">
        <f>VST1MSL!C2227</f>
        <v>2911.06</v>
      </c>
    </row>
    <row r="2231" spans="1:7">
      <c r="A2231" s="1">
        <f t="shared" si="34"/>
        <v>43158</v>
      </c>
      <c r="B2231" t="str">
        <f>VST1MISL!A2228</f>
        <v>27.02.2018</v>
      </c>
      <c r="C2231" t="str">
        <f>VST1MISL!B2228</f>
        <v>VST1MISL</v>
      </c>
      <c r="D2231">
        <f>VST1MISL!C2228</f>
        <v>25885.14</v>
      </c>
      <c r="E2231" t="str">
        <f>VST1MSL!A2228</f>
        <v>27.02.2018</v>
      </c>
      <c r="F2231" t="str">
        <f>VST1MSL!B2228</f>
        <v>VST1MSL</v>
      </c>
      <c r="G2231">
        <f>VST1MSL!C2228</f>
        <v>2986.08</v>
      </c>
    </row>
    <row r="2232" spans="1:7">
      <c r="A2232" s="1">
        <f t="shared" si="34"/>
        <v>43159</v>
      </c>
      <c r="B2232" t="str">
        <f>VST1MISL!A2229</f>
        <v>28.02.2018</v>
      </c>
      <c r="C2232" t="str">
        <f>VST1MISL!B2229</f>
        <v>VST1MISL</v>
      </c>
      <c r="D2232">
        <f>VST1MISL!C2229</f>
        <v>24904.77</v>
      </c>
      <c r="E2232" t="str">
        <f>VST1MSL!A2229</f>
        <v>28.02.2018</v>
      </c>
      <c r="F2232" t="str">
        <f>VST1MSL!B2229</f>
        <v>VST1MSL</v>
      </c>
      <c r="G2232">
        <f>VST1MSL!C2229</f>
        <v>3077.7</v>
      </c>
    </row>
    <row r="2233" spans="1:7">
      <c r="A2233" s="1">
        <f t="shared" si="34"/>
        <v>43160</v>
      </c>
      <c r="B2233" t="str">
        <f>VST1MISL!A2230</f>
        <v>01.03.2018</v>
      </c>
      <c r="C2233" t="str">
        <f>VST1MISL!B2230</f>
        <v>VST1MISL</v>
      </c>
      <c r="D2233">
        <f>VST1MISL!C2230</f>
        <v>23302.58</v>
      </c>
      <c r="E2233" t="str">
        <f>VST1MSL!A2230</f>
        <v>01.03.2018</v>
      </c>
      <c r="F2233" t="str">
        <f>VST1MSL!B2230</f>
        <v>VST1MSL</v>
      </c>
      <c r="G2233">
        <f>VST1MSL!C2230</f>
        <v>3264.87</v>
      </c>
    </row>
    <row r="2234" spans="1:7">
      <c r="A2234" s="1">
        <f t="shared" si="34"/>
        <v>43161</v>
      </c>
      <c r="B2234" t="str">
        <f>VST1MISL!A2231</f>
        <v>02.03.2018</v>
      </c>
      <c r="C2234" t="str">
        <f>VST1MISL!B2231</f>
        <v>VST1MISL</v>
      </c>
      <c r="D2234">
        <f>VST1MISL!C2231</f>
        <v>21957.52</v>
      </c>
      <c r="E2234" t="str">
        <f>VST1MSL!A2231</f>
        <v>02.03.2018</v>
      </c>
      <c r="F2234" t="str">
        <f>VST1MSL!B2231</f>
        <v>VST1MSL</v>
      </c>
      <c r="G2234">
        <f>VST1MSL!C2231</f>
        <v>3523.18</v>
      </c>
    </row>
    <row r="2235" spans="1:7">
      <c r="A2235" s="1">
        <f t="shared" si="34"/>
        <v>43164</v>
      </c>
      <c r="B2235" t="str">
        <f>VST1MISL!A2232</f>
        <v>05.03.2018</v>
      </c>
      <c r="C2235" t="str">
        <f>VST1MISL!B2232</f>
        <v>VST1MISL</v>
      </c>
      <c r="D2235">
        <f>VST1MISL!C2232</f>
        <v>23832.35</v>
      </c>
      <c r="E2235" t="str">
        <f>VST1MSL!A2232</f>
        <v>05.03.2018</v>
      </c>
      <c r="F2235" t="str">
        <f>VST1MSL!B2232</f>
        <v>VST1MSL</v>
      </c>
      <c r="G2235">
        <f>VST1MSL!C2232</f>
        <v>3230.62</v>
      </c>
    </row>
    <row r="2236" spans="1:7">
      <c r="A2236" s="1">
        <f t="shared" si="34"/>
        <v>43165</v>
      </c>
      <c r="B2236" t="str">
        <f>VST1MISL!A2233</f>
        <v>06.03.2018</v>
      </c>
      <c r="C2236" t="str">
        <f>VST1MISL!B2233</f>
        <v>VST1MISL</v>
      </c>
      <c r="D2236">
        <f>VST1MISL!C2233</f>
        <v>23793.82</v>
      </c>
      <c r="E2236" t="str">
        <f>VST1MSL!A2233</f>
        <v>06.03.2018</v>
      </c>
      <c r="F2236" t="str">
        <f>VST1MSL!B2233</f>
        <v>VST1MSL</v>
      </c>
      <c r="G2236">
        <f>VST1MSL!C2233</f>
        <v>3273.41</v>
      </c>
    </row>
    <row r="2237" spans="1:7">
      <c r="A2237" s="1">
        <f t="shared" si="34"/>
        <v>43166</v>
      </c>
      <c r="B2237" t="str">
        <f>VST1MISL!A2234</f>
        <v>07.03.2018</v>
      </c>
      <c r="C2237" t="str">
        <f>VST1MISL!B2234</f>
        <v>VST1MISL</v>
      </c>
      <c r="D2237">
        <f>VST1MISL!C2234</f>
        <v>24015.32</v>
      </c>
      <c r="E2237" t="str">
        <f>VST1MSL!A2234</f>
        <v>07.03.2018</v>
      </c>
      <c r="F2237" t="str">
        <f>VST1MSL!B2234</f>
        <v>VST1MSL</v>
      </c>
      <c r="G2237">
        <f>VST1MSL!C2234</f>
        <v>3243.96</v>
      </c>
    </row>
    <row r="2238" spans="1:7">
      <c r="A2238" s="1">
        <f t="shared" si="34"/>
        <v>43167</v>
      </c>
      <c r="B2238" t="str">
        <f>VST1MISL!A2235</f>
        <v>08.03.2018</v>
      </c>
      <c r="C2238" t="str">
        <f>VST1MISL!B2235</f>
        <v>VST1MISL</v>
      </c>
      <c r="D2238">
        <f>VST1MISL!C2235</f>
        <v>25152.13</v>
      </c>
      <c r="E2238" t="str">
        <f>VST1MSL!A2235</f>
        <v>08.03.2018</v>
      </c>
      <c r="F2238" t="str">
        <f>VST1MSL!B2235</f>
        <v>VST1MSL</v>
      </c>
      <c r="G2238">
        <f>VST1MSL!C2235</f>
        <v>3050.81</v>
      </c>
    </row>
    <row r="2239" spans="1:7">
      <c r="A2239" s="1">
        <f t="shared" si="34"/>
        <v>43168</v>
      </c>
      <c r="B2239" t="str">
        <f>VST1MISL!A2236</f>
        <v>09.03.2018</v>
      </c>
      <c r="C2239" t="str">
        <f>VST1MISL!B2236</f>
        <v>VST1MISL</v>
      </c>
      <c r="D2239">
        <f>VST1MISL!C2236</f>
        <v>26425.86</v>
      </c>
      <c r="E2239" t="str">
        <f>VST1MSL!A2236</f>
        <v>09.03.2018</v>
      </c>
      <c r="F2239" t="str">
        <f>VST1MSL!B2236</f>
        <v>VST1MSL</v>
      </c>
      <c r="G2239">
        <f>VST1MSL!C2236</f>
        <v>2890.43</v>
      </c>
    </row>
    <row r="2240" spans="1:7">
      <c r="A2240" s="1">
        <f t="shared" si="34"/>
        <v>43171</v>
      </c>
      <c r="B2240" t="str">
        <f>VST1MISL!A2237</f>
        <v>12.03.2018</v>
      </c>
      <c r="C2240" t="str">
        <f>VST1MISL!B2237</f>
        <v>VST1MISL</v>
      </c>
      <c r="D2240">
        <f>VST1MISL!C2237</f>
        <v>26881.93</v>
      </c>
      <c r="E2240" t="str">
        <f>VST1MSL!A2237</f>
        <v>12.03.2018</v>
      </c>
      <c r="F2240" t="str">
        <f>VST1MSL!B2237</f>
        <v>VST1MSL</v>
      </c>
      <c r="G2240">
        <f>VST1MSL!C2237</f>
        <v>2839.3</v>
      </c>
    </row>
    <row r="2241" spans="1:7">
      <c r="A2241" s="1">
        <f t="shared" si="34"/>
        <v>43172</v>
      </c>
      <c r="B2241" t="str">
        <f>VST1MISL!A2238</f>
        <v>13.03.2018</v>
      </c>
      <c r="C2241" t="str">
        <f>VST1MISL!B2238</f>
        <v>VST1MISL</v>
      </c>
      <c r="D2241">
        <f>VST1MISL!C2238</f>
        <v>25608.97</v>
      </c>
      <c r="E2241" t="str">
        <f>VST1MSL!A2238</f>
        <v>13.03.2018</v>
      </c>
      <c r="F2241" t="str">
        <f>VST1MSL!B2238</f>
        <v>VST1MSL</v>
      </c>
      <c r="G2241">
        <f>VST1MSL!C2238</f>
        <v>3008.68</v>
      </c>
    </row>
    <row r="2242" spans="1:7">
      <c r="A2242" s="1">
        <f t="shared" si="34"/>
        <v>43173</v>
      </c>
      <c r="B2242" t="str">
        <f>VST1MISL!A2239</f>
        <v>14.03.2018</v>
      </c>
      <c r="C2242" t="str">
        <f>VST1MISL!B2239</f>
        <v>VST1MISL</v>
      </c>
      <c r="D2242">
        <f>VST1MISL!C2239</f>
        <v>25131.58</v>
      </c>
      <c r="E2242" t="str">
        <f>VST1MSL!A2239</f>
        <v>14.03.2018</v>
      </c>
      <c r="F2242" t="str">
        <f>VST1MSL!B2239</f>
        <v>VST1MSL</v>
      </c>
      <c r="G2242">
        <f>VST1MSL!C2239</f>
        <v>3045.97</v>
      </c>
    </row>
    <row r="2243" spans="1:7">
      <c r="A2243" s="1">
        <f t="shared" si="34"/>
        <v>43174</v>
      </c>
      <c r="B2243" t="str">
        <f>VST1MISL!A2240</f>
        <v>15.03.2018</v>
      </c>
      <c r="C2243" t="str">
        <f>VST1MISL!B2240</f>
        <v>VST1MISL</v>
      </c>
      <c r="D2243">
        <f>VST1MISL!C2240</f>
        <v>25924.29</v>
      </c>
      <c r="E2243" t="str">
        <f>VST1MSL!A2240</f>
        <v>15.03.2018</v>
      </c>
      <c r="F2243" t="str">
        <f>VST1MSL!B2240</f>
        <v>VST1MSL</v>
      </c>
      <c r="G2243">
        <f>VST1MSL!C2240</f>
        <v>2929.75</v>
      </c>
    </row>
    <row r="2244" spans="1:7">
      <c r="A2244" s="1">
        <f t="shared" si="34"/>
        <v>43175</v>
      </c>
      <c r="B2244" t="str">
        <f>VST1MISL!A2241</f>
        <v>16.03.2018</v>
      </c>
      <c r="C2244" t="str">
        <f>VST1MISL!B2241</f>
        <v>VST1MISL</v>
      </c>
      <c r="D2244">
        <f>VST1MISL!C2241</f>
        <v>27229.34</v>
      </c>
      <c r="E2244" t="str">
        <f>VST1MSL!A2241</f>
        <v>16.03.2018</v>
      </c>
      <c r="F2244" t="str">
        <f>VST1MSL!B2241</f>
        <v>VST1MSL</v>
      </c>
      <c r="G2244">
        <f>VST1MSL!C2241</f>
        <v>2761.61</v>
      </c>
    </row>
    <row r="2245" spans="1:7">
      <c r="A2245" s="1">
        <f t="shared" si="34"/>
        <v>43178</v>
      </c>
      <c r="B2245" t="str">
        <f>VST1MISL!A2242</f>
        <v>19.03.2018</v>
      </c>
      <c r="C2245" t="str">
        <f>VST1MISL!B2242</f>
        <v>VST1MISL</v>
      </c>
      <c r="D2245">
        <f>VST1MISL!C2242</f>
        <v>24417.59</v>
      </c>
      <c r="E2245" t="str">
        <f>VST1MSL!A2242</f>
        <v>19.03.2018</v>
      </c>
      <c r="F2245" t="str">
        <f>VST1MSL!B2242</f>
        <v>VST1MSL</v>
      </c>
      <c r="G2245">
        <f>VST1MSL!C2242</f>
        <v>3066.9</v>
      </c>
    </row>
    <row r="2246" spans="1:7">
      <c r="A2246" s="1">
        <f t="shared" ref="A2246:A2309" si="35">DATE(RIGHT(B2246,4),MID(B2246,4,2),LEFT(B2246,2))</f>
        <v>43179</v>
      </c>
      <c r="B2246" t="str">
        <f>VST1MISL!A2243</f>
        <v>20.03.2018</v>
      </c>
      <c r="C2246" t="str">
        <f>VST1MISL!B2243</f>
        <v>VST1MISL</v>
      </c>
      <c r="D2246">
        <f>VST1MISL!C2243</f>
        <v>25111.61</v>
      </c>
      <c r="E2246" t="str">
        <f>VST1MSL!A2243</f>
        <v>20.03.2018</v>
      </c>
      <c r="F2246" t="str">
        <f>VST1MSL!B2243</f>
        <v>VST1MSL</v>
      </c>
      <c r="G2246">
        <f>VST1MSL!C2243</f>
        <v>2949.68</v>
      </c>
    </row>
    <row r="2247" spans="1:7">
      <c r="A2247" s="1">
        <f t="shared" si="35"/>
        <v>43180</v>
      </c>
      <c r="B2247" t="str">
        <f>VST1MISL!A2244</f>
        <v>21.03.2018</v>
      </c>
      <c r="C2247" t="str">
        <f>VST1MISL!B2244</f>
        <v>VST1MISL</v>
      </c>
      <c r="D2247">
        <f>VST1MISL!C2244</f>
        <v>25941.17</v>
      </c>
      <c r="E2247" t="str">
        <f>VST1MSL!A2244</f>
        <v>21.03.2018</v>
      </c>
      <c r="F2247" t="str">
        <f>VST1MSL!B2244</f>
        <v>VST1MSL</v>
      </c>
      <c r="G2247">
        <f>VST1MSL!C2244</f>
        <v>2849.26</v>
      </c>
    </row>
    <row r="2248" spans="1:7">
      <c r="A2248" s="1">
        <f t="shared" si="35"/>
        <v>43181</v>
      </c>
      <c r="B2248" t="str">
        <f>VST1MISL!A2245</f>
        <v>22.03.2018</v>
      </c>
      <c r="C2248" t="str">
        <f>VST1MISL!B2245</f>
        <v>VST1MISL</v>
      </c>
      <c r="D2248">
        <f>VST1MISL!C2245</f>
        <v>23304.86</v>
      </c>
      <c r="E2248" t="str">
        <f>VST1MSL!A2245</f>
        <v>22.03.2018</v>
      </c>
      <c r="F2248" t="str">
        <f>VST1MSL!B2245</f>
        <v>VST1MSL</v>
      </c>
      <c r="G2248">
        <f>VST1MSL!C2245</f>
        <v>3156.28</v>
      </c>
    </row>
    <row r="2249" spans="1:7">
      <c r="A2249" s="1">
        <f t="shared" si="35"/>
        <v>43182</v>
      </c>
      <c r="B2249" t="str">
        <f>VST1MISL!A2246</f>
        <v>23.03.2018</v>
      </c>
      <c r="C2249" t="str">
        <f>VST1MISL!B2246</f>
        <v>VST1MISL</v>
      </c>
      <c r="D2249">
        <f>VST1MISL!C2246</f>
        <v>21896.74</v>
      </c>
      <c r="E2249" t="str">
        <f>VST1MSL!A2246</f>
        <v>23.03.2018</v>
      </c>
      <c r="F2249" t="str">
        <f>VST1MSL!B2246</f>
        <v>VST1MSL</v>
      </c>
      <c r="G2249">
        <f>VST1MSL!C2246</f>
        <v>3372.11</v>
      </c>
    </row>
    <row r="2250" spans="1:7">
      <c r="A2250" s="1">
        <f t="shared" si="35"/>
        <v>43185</v>
      </c>
      <c r="B2250" t="str">
        <f>VST1MISL!A2247</f>
        <v>26.03.2018</v>
      </c>
      <c r="C2250" t="str">
        <f>VST1MISL!B2247</f>
        <v>VST1MISL</v>
      </c>
      <c r="D2250">
        <f>VST1MISL!C2247</f>
        <v>21332.37</v>
      </c>
      <c r="E2250" t="str">
        <f>VST1MSL!A2247</f>
        <v>26.03.2018</v>
      </c>
      <c r="F2250" t="str">
        <f>VST1MSL!B2247</f>
        <v>VST1MSL</v>
      </c>
      <c r="G2250">
        <f>VST1MSL!C2247</f>
        <v>3502.66</v>
      </c>
    </row>
    <row r="2251" spans="1:7">
      <c r="A2251" s="1">
        <f t="shared" si="35"/>
        <v>43186</v>
      </c>
      <c r="B2251" t="str">
        <f>VST1MISL!A2248</f>
        <v>27.03.2018</v>
      </c>
      <c r="C2251" t="str">
        <f>VST1MISL!B2248</f>
        <v>VST1MISL</v>
      </c>
      <c r="D2251">
        <f>VST1MISL!C2248</f>
        <v>22822.41</v>
      </c>
      <c r="E2251" t="str">
        <f>VST1MSL!A2248</f>
        <v>27.03.2018</v>
      </c>
      <c r="F2251" t="str">
        <f>VST1MSL!B2248</f>
        <v>VST1MSL</v>
      </c>
      <c r="G2251">
        <f>VST1MSL!C2248</f>
        <v>3230.36</v>
      </c>
    </row>
    <row r="2252" spans="1:7">
      <c r="A2252" s="1">
        <f t="shared" si="35"/>
        <v>43187</v>
      </c>
      <c r="B2252" t="str">
        <f>VST1MISL!A2249</f>
        <v>28.03.2018</v>
      </c>
      <c r="C2252" t="str">
        <f>VST1MISL!B2249</f>
        <v>VST1MISL</v>
      </c>
      <c r="D2252">
        <f>VST1MISL!C2249</f>
        <v>21963.54</v>
      </c>
      <c r="E2252" t="str">
        <f>VST1MSL!A2249</f>
        <v>28.03.2018</v>
      </c>
      <c r="F2252" t="str">
        <f>VST1MSL!B2249</f>
        <v>VST1MSL</v>
      </c>
      <c r="G2252">
        <f>VST1MSL!C2249</f>
        <v>3327.56</v>
      </c>
    </row>
    <row r="2253" spans="1:7">
      <c r="A2253" s="1">
        <f t="shared" si="35"/>
        <v>43188</v>
      </c>
      <c r="B2253" t="str">
        <f>VST1MISL!A2250</f>
        <v>29.03.2018</v>
      </c>
      <c r="C2253" t="str">
        <f>VST1MISL!B2250</f>
        <v>VST1MISL</v>
      </c>
      <c r="D2253">
        <f>VST1MISL!C2250</f>
        <v>23299.49</v>
      </c>
      <c r="E2253" t="str">
        <f>VST1MSL!A2250</f>
        <v>29.03.2018</v>
      </c>
      <c r="F2253" t="str">
        <f>VST1MSL!B2250</f>
        <v>VST1MSL</v>
      </c>
      <c r="G2253">
        <f>VST1MSL!C2250</f>
        <v>3095.78</v>
      </c>
    </row>
    <row r="2254" spans="1:7">
      <c r="A2254" s="1">
        <f t="shared" si="35"/>
        <v>43193</v>
      </c>
      <c r="B2254" t="str">
        <f>VST1MISL!A2251</f>
        <v>03.04.2018</v>
      </c>
      <c r="C2254" t="str">
        <f>VST1MISL!B2251</f>
        <v>VST1MISL</v>
      </c>
      <c r="D2254">
        <f>VST1MISL!C2251</f>
        <v>22406.15</v>
      </c>
      <c r="E2254" t="str">
        <f>VST1MSL!A2251</f>
        <v>03.04.2018</v>
      </c>
      <c r="F2254" t="str">
        <f>VST1MSL!B2251</f>
        <v>VST1MSL</v>
      </c>
      <c r="G2254">
        <f>VST1MSL!C2251</f>
        <v>3201.15</v>
      </c>
    </row>
    <row r="2255" spans="1:7">
      <c r="A2255" s="1">
        <f t="shared" si="35"/>
        <v>43194</v>
      </c>
      <c r="B2255" t="str">
        <f>VST1MISL!A2252</f>
        <v>04.04.2018</v>
      </c>
      <c r="C2255" t="str">
        <f>VST1MISL!B2252</f>
        <v>VST1MISL</v>
      </c>
      <c r="D2255">
        <f>VST1MISL!C2252</f>
        <v>21836.99</v>
      </c>
      <c r="E2255" t="str">
        <f>VST1MSL!A2252</f>
        <v>04.04.2018</v>
      </c>
      <c r="F2255" t="str">
        <f>VST1MSL!B2252</f>
        <v>VST1MSL</v>
      </c>
      <c r="G2255">
        <f>VST1MSL!C2252</f>
        <v>3294.55</v>
      </c>
    </row>
    <row r="2256" spans="1:7">
      <c r="A2256" s="1">
        <f t="shared" si="35"/>
        <v>43195</v>
      </c>
      <c r="B2256" t="str">
        <f>VST1MISL!A2253</f>
        <v>05.04.2018</v>
      </c>
      <c r="C2256" t="str">
        <f>VST1MISL!B2253</f>
        <v>VST1MISL</v>
      </c>
      <c r="D2256">
        <f>VST1MISL!C2253</f>
        <v>23643.8</v>
      </c>
      <c r="E2256" t="str">
        <f>VST1MSL!A2253</f>
        <v>05.04.2018</v>
      </c>
      <c r="F2256" t="str">
        <f>VST1MSL!B2253</f>
        <v>VST1MSL</v>
      </c>
      <c r="G2256">
        <f>VST1MSL!C2253</f>
        <v>2982.87</v>
      </c>
    </row>
    <row r="2257" spans="1:7">
      <c r="A2257" s="1">
        <f t="shared" si="35"/>
        <v>43196</v>
      </c>
      <c r="B2257" t="str">
        <f>VST1MISL!A2254</f>
        <v>06.04.2018</v>
      </c>
      <c r="C2257" t="str">
        <f>VST1MISL!B2254</f>
        <v>VST1MISL</v>
      </c>
      <c r="D2257">
        <f>VST1MISL!C2254</f>
        <v>23309.5</v>
      </c>
      <c r="E2257" t="str">
        <f>VST1MSL!A2254</f>
        <v>06.04.2018</v>
      </c>
      <c r="F2257" t="str">
        <f>VST1MSL!B2254</f>
        <v>VST1MSL</v>
      </c>
      <c r="G2257">
        <f>VST1MSL!C2254</f>
        <v>3040.22</v>
      </c>
    </row>
    <row r="2258" spans="1:7">
      <c r="A2258" s="1">
        <f t="shared" si="35"/>
        <v>43199</v>
      </c>
      <c r="B2258" t="str">
        <f>VST1MISL!A2255</f>
        <v>09.04.2018</v>
      </c>
      <c r="C2258" t="str">
        <f>VST1MISL!B2255</f>
        <v>VST1MISL</v>
      </c>
      <c r="D2258">
        <f>VST1MISL!C2255</f>
        <v>23690.71</v>
      </c>
      <c r="E2258" t="str">
        <f>VST1MSL!A2255</f>
        <v>09.04.2018</v>
      </c>
      <c r="F2258" t="str">
        <f>VST1MSL!B2255</f>
        <v>VST1MSL</v>
      </c>
      <c r="G2258">
        <f>VST1MSL!C2255</f>
        <v>3014.04</v>
      </c>
    </row>
    <row r="2259" spans="1:7">
      <c r="A2259" s="1">
        <f t="shared" si="35"/>
        <v>43200</v>
      </c>
      <c r="B2259" t="str">
        <f>VST1MISL!A2256</f>
        <v>10.04.2018</v>
      </c>
      <c r="C2259" t="str">
        <f>VST1MISL!B2256</f>
        <v>VST1MISL</v>
      </c>
      <c r="D2259">
        <f>VST1MISL!C2256</f>
        <v>24657.53</v>
      </c>
      <c r="E2259" t="str">
        <f>VST1MSL!A2256</f>
        <v>10.04.2018</v>
      </c>
      <c r="F2259" t="str">
        <f>VST1MSL!B2256</f>
        <v>VST1MSL</v>
      </c>
      <c r="G2259">
        <f>VST1MSL!C2256</f>
        <v>2908.64</v>
      </c>
    </row>
    <row r="2260" spans="1:7">
      <c r="A2260" s="1">
        <f t="shared" si="35"/>
        <v>43201</v>
      </c>
      <c r="B2260" t="str">
        <f>VST1MISL!A2257</f>
        <v>11.04.2018</v>
      </c>
      <c r="C2260" t="str">
        <f>VST1MISL!B2257</f>
        <v>VST1MISL</v>
      </c>
      <c r="D2260">
        <f>VST1MISL!C2257</f>
        <v>24099.22</v>
      </c>
      <c r="E2260" t="str">
        <f>VST1MSL!A2257</f>
        <v>11.04.2018</v>
      </c>
      <c r="F2260" t="str">
        <f>VST1MSL!B2257</f>
        <v>VST1MSL</v>
      </c>
      <c r="G2260">
        <f>VST1MSL!C2257</f>
        <v>2989.38</v>
      </c>
    </row>
    <row r="2261" spans="1:7">
      <c r="A2261" s="1">
        <f t="shared" si="35"/>
        <v>43202</v>
      </c>
      <c r="B2261" t="str">
        <f>VST1MISL!A2258</f>
        <v>12.04.2018</v>
      </c>
      <c r="C2261" t="str">
        <f>VST1MISL!B2258</f>
        <v>VST1MISL</v>
      </c>
      <c r="D2261">
        <f>VST1MISL!C2258</f>
        <v>24920.49</v>
      </c>
      <c r="E2261" t="str">
        <f>VST1MSL!A2258</f>
        <v>12.04.2018</v>
      </c>
      <c r="F2261" t="str">
        <f>VST1MSL!B2258</f>
        <v>VST1MSL</v>
      </c>
      <c r="G2261">
        <f>VST1MSL!C2258</f>
        <v>2853.98</v>
      </c>
    </row>
    <row r="2262" spans="1:7">
      <c r="A2262" s="1">
        <f t="shared" si="35"/>
        <v>43203</v>
      </c>
      <c r="B2262" t="str">
        <f>VST1MISL!A2259</f>
        <v>13.04.2018</v>
      </c>
      <c r="C2262" t="str">
        <f>VST1MISL!B2259</f>
        <v>VST1MISL</v>
      </c>
      <c r="D2262">
        <f>VST1MISL!C2259</f>
        <v>25510.14</v>
      </c>
      <c r="E2262" t="str">
        <f>VST1MSL!A2259</f>
        <v>13.04.2018</v>
      </c>
      <c r="F2262" t="str">
        <f>VST1MSL!B2259</f>
        <v>VST1MSL</v>
      </c>
      <c r="G2262">
        <f>VST1MSL!C2259</f>
        <v>2789.75</v>
      </c>
    </row>
    <row r="2263" spans="1:7">
      <c r="A2263" s="1">
        <f t="shared" si="35"/>
        <v>43206</v>
      </c>
      <c r="B2263" t="str">
        <f>VST1MISL!A2260</f>
        <v>16.04.2018</v>
      </c>
      <c r="C2263" t="str">
        <f>VST1MISL!B2260</f>
        <v>VST1MISL</v>
      </c>
      <c r="D2263">
        <f>VST1MISL!C2260</f>
        <v>26538.49</v>
      </c>
      <c r="E2263" t="str">
        <f>VST1MSL!A2260</f>
        <v>16.04.2018</v>
      </c>
      <c r="F2263" t="str">
        <f>VST1MSL!B2260</f>
        <v>VST1MSL</v>
      </c>
      <c r="G2263">
        <f>VST1MSL!C2260</f>
        <v>2693.95</v>
      </c>
    </row>
    <row r="2264" spans="1:7">
      <c r="A2264" s="1">
        <f t="shared" si="35"/>
        <v>43207</v>
      </c>
      <c r="B2264" t="str">
        <f>VST1MISL!A2261</f>
        <v>17.04.2018</v>
      </c>
      <c r="C2264" t="str">
        <f>VST1MISL!B2261</f>
        <v>VST1MISL</v>
      </c>
      <c r="D2264">
        <f>VST1MISL!C2261</f>
        <v>28041.3</v>
      </c>
      <c r="E2264" t="str">
        <f>VST1MSL!A2261</f>
        <v>17.04.2018</v>
      </c>
      <c r="F2264" t="str">
        <f>VST1MSL!B2261</f>
        <v>VST1MSL</v>
      </c>
      <c r="G2264">
        <f>VST1MSL!C2261</f>
        <v>2530.39</v>
      </c>
    </row>
    <row r="2265" spans="1:7">
      <c r="A2265" s="1">
        <f t="shared" si="35"/>
        <v>43208</v>
      </c>
      <c r="B2265" t="str">
        <f>VST1MISL!A2262</f>
        <v>18.04.2018</v>
      </c>
      <c r="C2265" t="str">
        <f>VST1MISL!B2262</f>
        <v>VST1MISL</v>
      </c>
      <c r="D2265">
        <f>VST1MISL!C2262</f>
        <v>28583.99</v>
      </c>
      <c r="E2265" t="str">
        <f>VST1MSL!A2262</f>
        <v>18.04.2018</v>
      </c>
      <c r="F2265" t="str">
        <f>VST1MSL!B2262</f>
        <v>VST1MSL</v>
      </c>
      <c r="G2265">
        <f>VST1MSL!C2262</f>
        <v>2493.9499999999998</v>
      </c>
    </row>
    <row r="2266" spans="1:7">
      <c r="A2266" s="1">
        <f t="shared" si="35"/>
        <v>43209</v>
      </c>
      <c r="B2266" t="str">
        <f>VST1MISL!A2263</f>
        <v>19.04.2018</v>
      </c>
      <c r="C2266" t="str">
        <f>VST1MISL!B2263</f>
        <v>VST1MISL</v>
      </c>
      <c r="D2266">
        <f>VST1MISL!C2263</f>
        <v>27322.5</v>
      </c>
      <c r="E2266" t="str">
        <f>VST1MSL!A2263</f>
        <v>19.04.2018</v>
      </c>
      <c r="F2266" t="str">
        <f>VST1MSL!B2263</f>
        <v>VST1MSL</v>
      </c>
      <c r="G2266">
        <f>VST1MSL!C2263</f>
        <v>2597.79</v>
      </c>
    </row>
    <row r="2267" spans="1:7">
      <c r="A2267" s="1">
        <f t="shared" si="35"/>
        <v>43210</v>
      </c>
      <c r="B2267" t="str">
        <f>VST1MISL!A2264</f>
        <v>20.04.2018</v>
      </c>
      <c r="C2267" t="str">
        <f>VST1MISL!B2264</f>
        <v>VST1MISL</v>
      </c>
      <c r="D2267">
        <f>VST1MISL!C2264</f>
        <v>27333.27</v>
      </c>
      <c r="E2267" t="str">
        <f>VST1MSL!A2264</f>
        <v>20.04.2018</v>
      </c>
      <c r="F2267" t="str">
        <f>VST1MSL!B2264</f>
        <v>VST1MSL</v>
      </c>
      <c r="G2267">
        <f>VST1MSL!C2264</f>
        <v>2559.7800000000002</v>
      </c>
    </row>
    <row r="2268" spans="1:7">
      <c r="A2268" s="1">
        <f t="shared" si="35"/>
        <v>43213</v>
      </c>
      <c r="B2268" t="str">
        <f>VST1MISL!A2265</f>
        <v>23.04.2018</v>
      </c>
      <c r="C2268" t="str">
        <f>VST1MISL!B2265</f>
        <v>VST1MISL</v>
      </c>
      <c r="D2268">
        <f>VST1MISL!C2265</f>
        <v>28033.48</v>
      </c>
      <c r="E2268" t="str">
        <f>VST1MSL!A2265</f>
        <v>23.04.2018</v>
      </c>
      <c r="F2268" t="str">
        <f>VST1MSL!B2265</f>
        <v>VST1MSL</v>
      </c>
      <c r="G2268">
        <f>VST1MSL!C2265</f>
        <v>2469.29</v>
      </c>
    </row>
    <row r="2269" spans="1:7">
      <c r="A2269" s="1">
        <f t="shared" si="35"/>
        <v>43214</v>
      </c>
      <c r="B2269" t="str">
        <f>VST1MISL!A2266</f>
        <v>24.04.2018</v>
      </c>
      <c r="C2269" t="str">
        <f>VST1MISL!B2266</f>
        <v>VST1MISL</v>
      </c>
      <c r="D2269">
        <f>VST1MISL!C2266</f>
        <v>27974.69</v>
      </c>
      <c r="E2269" t="str">
        <f>VST1MSL!A2266</f>
        <v>24.04.2018</v>
      </c>
      <c r="F2269" t="str">
        <f>VST1MSL!B2266</f>
        <v>VST1MSL</v>
      </c>
      <c r="G2269">
        <f>VST1MSL!C2266</f>
        <v>2471.16</v>
      </c>
    </row>
    <row r="2270" spans="1:7">
      <c r="A2270" s="1">
        <f t="shared" si="35"/>
        <v>43215</v>
      </c>
      <c r="B2270" t="str">
        <f>VST1MISL!A2267</f>
        <v>25.04.2018</v>
      </c>
      <c r="C2270" t="str">
        <f>VST1MISL!B2267</f>
        <v>VST1MISL</v>
      </c>
      <c r="D2270">
        <f>VST1MISL!C2267</f>
        <v>26370.17</v>
      </c>
      <c r="E2270" t="str">
        <f>VST1MSL!A2267</f>
        <v>25.04.2018</v>
      </c>
      <c r="F2270" t="str">
        <f>VST1MSL!B2267</f>
        <v>VST1MSL</v>
      </c>
      <c r="G2270">
        <f>VST1MSL!C2267</f>
        <v>2594.86</v>
      </c>
    </row>
    <row r="2271" spans="1:7">
      <c r="A2271" s="1">
        <f t="shared" si="35"/>
        <v>43216</v>
      </c>
      <c r="B2271" t="str">
        <f>VST1MISL!A2268</f>
        <v>26.04.2018</v>
      </c>
      <c r="C2271" t="str">
        <f>VST1MISL!B2268</f>
        <v>VST1MISL</v>
      </c>
      <c r="D2271">
        <f>VST1MISL!C2268</f>
        <v>27476.1</v>
      </c>
      <c r="E2271" t="str">
        <f>VST1MSL!A2268</f>
        <v>26.04.2018</v>
      </c>
      <c r="F2271" t="str">
        <f>VST1MSL!B2268</f>
        <v>VST1MSL</v>
      </c>
      <c r="G2271">
        <f>VST1MSL!C2268</f>
        <v>2459.83</v>
      </c>
    </row>
    <row r="2272" spans="1:7">
      <c r="A2272" s="1">
        <f t="shared" si="35"/>
        <v>43217</v>
      </c>
      <c r="B2272" t="str">
        <f>VST1MISL!A2269</f>
        <v>27.04.2018</v>
      </c>
      <c r="C2272" t="str">
        <f>VST1MISL!B2269</f>
        <v>VST1MISL</v>
      </c>
      <c r="D2272">
        <f>VST1MISL!C2269</f>
        <v>27872.43</v>
      </c>
      <c r="E2272" t="str">
        <f>VST1MSL!A2269</f>
        <v>27.04.2018</v>
      </c>
      <c r="F2272" t="str">
        <f>VST1MSL!B2269</f>
        <v>VST1MSL</v>
      </c>
      <c r="G2272">
        <f>VST1MSL!C2269</f>
        <v>2418.83</v>
      </c>
    </row>
    <row r="2273" spans="1:7">
      <c r="A2273" s="1">
        <f t="shared" si="35"/>
        <v>43220</v>
      </c>
      <c r="B2273" t="str">
        <f>VST1MISL!A2270</f>
        <v>30.04.2018</v>
      </c>
      <c r="C2273" t="str">
        <f>VST1MISL!B2270</f>
        <v>VST1MISL</v>
      </c>
      <c r="D2273">
        <f>VST1MISL!C2270</f>
        <v>27433.15</v>
      </c>
      <c r="E2273" t="str">
        <f>VST1MSL!A2270</f>
        <v>30.04.2018</v>
      </c>
      <c r="F2273" t="str">
        <f>VST1MSL!B2270</f>
        <v>VST1MSL</v>
      </c>
      <c r="G2273">
        <f>VST1MSL!C2270</f>
        <v>2448.2800000000002</v>
      </c>
    </row>
    <row r="2274" spans="1:7">
      <c r="A2274" s="1">
        <f t="shared" si="35"/>
        <v>43222</v>
      </c>
      <c r="B2274" t="str">
        <f>VST1MISL!A2271</f>
        <v>02.05.2018</v>
      </c>
      <c r="C2274" t="str">
        <f>VST1MISL!B2271</f>
        <v>VST1MISL</v>
      </c>
      <c r="D2274">
        <f>VST1MISL!C2271</f>
        <v>27497.94</v>
      </c>
      <c r="E2274" t="str">
        <f>VST1MSL!A2271</f>
        <v>02.05.2018</v>
      </c>
      <c r="F2274" t="str">
        <f>VST1MSL!B2271</f>
        <v>VST1MSL</v>
      </c>
      <c r="G2274">
        <f>VST1MSL!C2271</f>
        <v>2390.7800000000002</v>
      </c>
    </row>
    <row r="2275" spans="1:7">
      <c r="A2275" s="1">
        <f t="shared" si="35"/>
        <v>43223</v>
      </c>
      <c r="B2275" t="str">
        <f>VST1MISL!A2272</f>
        <v>03.05.2018</v>
      </c>
      <c r="C2275" t="str">
        <f>VST1MISL!B2272</f>
        <v>VST1MISL</v>
      </c>
      <c r="D2275">
        <f>VST1MISL!C2272</f>
        <v>26242.46</v>
      </c>
      <c r="E2275" t="str">
        <f>VST1MSL!A2272</f>
        <v>03.05.2018</v>
      </c>
      <c r="F2275" t="str">
        <f>VST1MSL!B2272</f>
        <v>VST1MSL</v>
      </c>
      <c r="G2275">
        <f>VST1MSL!C2272</f>
        <v>2497.5300000000002</v>
      </c>
    </row>
    <row r="2276" spans="1:7">
      <c r="A2276" s="1">
        <f t="shared" si="35"/>
        <v>43224</v>
      </c>
      <c r="B2276" t="str">
        <f>VST1MISL!A2273</f>
        <v>04.05.2018</v>
      </c>
      <c r="C2276" t="str">
        <f>VST1MISL!B2273</f>
        <v>VST1MISL</v>
      </c>
      <c r="D2276">
        <f>VST1MISL!C2273</f>
        <v>27401.32</v>
      </c>
      <c r="E2276" t="str">
        <f>VST1MSL!A2273</f>
        <v>04.05.2018</v>
      </c>
      <c r="F2276" t="str">
        <f>VST1MSL!B2273</f>
        <v>VST1MSL</v>
      </c>
      <c r="G2276">
        <f>VST1MSL!C2273</f>
        <v>2377.1</v>
      </c>
    </row>
    <row r="2277" spans="1:7">
      <c r="A2277" s="1">
        <f t="shared" si="35"/>
        <v>43227</v>
      </c>
      <c r="B2277" t="str">
        <f>VST1MISL!A2274</f>
        <v>07.05.2018</v>
      </c>
      <c r="C2277" t="str">
        <f>VST1MISL!B2274</f>
        <v>VST1MISL</v>
      </c>
      <c r="D2277">
        <f>VST1MISL!C2274</f>
        <v>27599.43</v>
      </c>
      <c r="E2277" t="str">
        <f>VST1MSL!A2274</f>
        <v>07.05.2018</v>
      </c>
      <c r="F2277" t="str">
        <f>VST1MSL!B2274</f>
        <v>VST1MSL</v>
      </c>
      <c r="G2277">
        <f>VST1MSL!C2274</f>
        <v>2352.67</v>
      </c>
    </row>
    <row r="2278" spans="1:7">
      <c r="A2278" s="1">
        <f t="shared" si="35"/>
        <v>43228</v>
      </c>
      <c r="B2278" t="str">
        <f>VST1MISL!A2275</f>
        <v>08.05.2018</v>
      </c>
      <c r="C2278" t="str">
        <f>VST1MISL!B2275</f>
        <v>VST1MISL</v>
      </c>
      <c r="D2278">
        <f>VST1MISL!C2275</f>
        <v>26776.61</v>
      </c>
      <c r="E2278" t="str">
        <f>VST1MSL!A2275</f>
        <v>08.05.2018</v>
      </c>
      <c r="F2278" t="str">
        <f>VST1MSL!B2275</f>
        <v>VST1MSL</v>
      </c>
      <c r="G2278">
        <f>VST1MSL!C2275</f>
        <v>2394.09</v>
      </c>
    </row>
    <row r="2279" spans="1:7">
      <c r="A2279" s="1">
        <f t="shared" si="35"/>
        <v>43229</v>
      </c>
      <c r="B2279" t="str">
        <f>VST1MISL!A2276</f>
        <v>09.05.2018</v>
      </c>
      <c r="C2279" t="str">
        <f>VST1MISL!B2276</f>
        <v>VST1MISL</v>
      </c>
      <c r="D2279">
        <f>VST1MISL!C2276</f>
        <v>27628.9</v>
      </c>
      <c r="E2279" t="str">
        <f>VST1MSL!A2276</f>
        <v>09.05.2018</v>
      </c>
      <c r="F2279" t="str">
        <f>VST1MSL!B2276</f>
        <v>VST1MSL</v>
      </c>
      <c r="G2279">
        <f>VST1MSL!C2276</f>
        <v>2320.9699999999998</v>
      </c>
    </row>
    <row r="2280" spans="1:7">
      <c r="A2280" s="1">
        <f t="shared" si="35"/>
        <v>43230</v>
      </c>
      <c r="B2280" t="str">
        <f>VST1MISL!A2277</f>
        <v>10.05.2018</v>
      </c>
      <c r="C2280" t="str">
        <f>VST1MISL!B2277</f>
        <v>VST1MISL</v>
      </c>
      <c r="D2280">
        <f>VST1MISL!C2277</f>
        <v>28539.17</v>
      </c>
      <c r="E2280" t="str">
        <f>VST1MSL!A2277</f>
        <v>10.05.2018</v>
      </c>
      <c r="F2280" t="str">
        <f>VST1MSL!B2277</f>
        <v>VST1MSL</v>
      </c>
      <c r="G2280">
        <f>VST1MSL!C2277</f>
        <v>2252.91</v>
      </c>
    </row>
    <row r="2281" spans="1:7">
      <c r="A2281" s="1">
        <f t="shared" si="35"/>
        <v>43231</v>
      </c>
      <c r="B2281" t="str">
        <f>VST1MISL!A2278</f>
        <v>11.05.2018</v>
      </c>
      <c r="C2281" t="str">
        <f>VST1MISL!B2278</f>
        <v>VST1MISL</v>
      </c>
      <c r="D2281">
        <f>VST1MISL!C2278</f>
        <v>29226.74</v>
      </c>
      <c r="E2281" t="str">
        <f>VST1MSL!A2278</f>
        <v>11.05.2018</v>
      </c>
      <c r="F2281" t="str">
        <f>VST1MSL!B2278</f>
        <v>VST1MSL</v>
      </c>
      <c r="G2281">
        <f>VST1MSL!C2278</f>
        <v>2222.15</v>
      </c>
    </row>
    <row r="2282" spans="1:7">
      <c r="A2282" s="1">
        <f t="shared" si="35"/>
        <v>43234</v>
      </c>
      <c r="B2282" t="str">
        <f>VST1MISL!A2279</f>
        <v>14.05.2018</v>
      </c>
      <c r="C2282" t="str">
        <f>VST1MISL!B2279</f>
        <v>VST1MISL</v>
      </c>
      <c r="D2282">
        <f>VST1MISL!C2279</f>
        <v>29490.98</v>
      </c>
      <c r="E2282" t="str">
        <f>VST1MSL!A2279</f>
        <v>14.05.2018</v>
      </c>
      <c r="F2282" t="str">
        <f>VST1MSL!B2279</f>
        <v>VST1MSL</v>
      </c>
      <c r="G2282">
        <f>VST1MSL!C2279</f>
        <v>2210.31</v>
      </c>
    </row>
    <row r="2283" spans="1:7">
      <c r="A2283" s="1">
        <f t="shared" si="35"/>
        <v>43235</v>
      </c>
      <c r="B2283" t="str">
        <f>VST1MISL!A2280</f>
        <v>15.05.2018</v>
      </c>
      <c r="C2283" t="str">
        <f>VST1MISL!B2280</f>
        <v>VST1MISL</v>
      </c>
      <c r="D2283">
        <f>VST1MISL!C2280</f>
        <v>29187.69</v>
      </c>
      <c r="E2283" t="str">
        <f>VST1MSL!A2280</f>
        <v>15.05.2018</v>
      </c>
      <c r="F2283" t="str">
        <f>VST1MSL!B2280</f>
        <v>VST1MSL</v>
      </c>
      <c r="G2283">
        <f>VST1MSL!C2280</f>
        <v>2192.5500000000002</v>
      </c>
    </row>
    <row r="2284" spans="1:7">
      <c r="A2284" s="1">
        <f t="shared" si="35"/>
        <v>43236</v>
      </c>
      <c r="B2284" t="str">
        <f>VST1MISL!A2281</f>
        <v>16.05.2018</v>
      </c>
      <c r="C2284" t="str">
        <f>VST1MISL!B2281</f>
        <v>VST1MISL</v>
      </c>
      <c r="D2284">
        <f>VST1MISL!C2281</f>
        <v>28215.56</v>
      </c>
      <c r="E2284" t="str">
        <f>VST1MSL!A2281</f>
        <v>16.05.2018</v>
      </c>
      <c r="F2284" t="str">
        <f>VST1MSL!B2281</f>
        <v>VST1MSL</v>
      </c>
      <c r="G2284">
        <f>VST1MSL!C2281</f>
        <v>2236.84</v>
      </c>
    </row>
    <row r="2285" spans="1:7">
      <c r="A2285" s="1">
        <f t="shared" si="35"/>
        <v>43237</v>
      </c>
      <c r="B2285" t="str">
        <f>VST1MISL!A2282</f>
        <v>17.05.2018</v>
      </c>
      <c r="C2285" t="str">
        <f>VST1MISL!B2282</f>
        <v>VST1MISL</v>
      </c>
      <c r="D2285">
        <f>VST1MISL!C2282</f>
        <v>28950</v>
      </c>
      <c r="E2285" t="str">
        <f>VST1MSL!A2282</f>
        <v>17.05.2018</v>
      </c>
      <c r="F2285" t="str">
        <f>VST1MSL!B2282</f>
        <v>VST1MSL</v>
      </c>
      <c r="G2285">
        <f>VST1MSL!C2282</f>
        <v>2180</v>
      </c>
    </row>
    <row r="2286" spans="1:7">
      <c r="A2286" s="1">
        <f t="shared" si="35"/>
        <v>43238</v>
      </c>
      <c r="B2286" t="str">
        <f>VST1MISL!A2283</f>
        <v>18.05.2018</v>
      </c>
      <c r="C2286" t="str">
        <f>VST1MISL!B2283</f>
        <v>VST1MISL</v>
      </c>
      <c r="D2286">
        <f>VST1MISL!C2283</f>
        <v>27669.89</v>
      </c>
      <c r="E2286" t="str">
        <f>VST1MSL!A2283</f>
        <v>18.05.2018</v>
      </c>
      <c r="F2286" t="str">
        <f>VST1MSL!B2283</f>
        <v>VST1MSL</v>
      </c>
      <c r="G2286">
        <f>VST1MSL!C2283</f>
        <v>2266.79</v>
      </c>
    </row>
    <row r="2287" spans="1:7">
      <c r="A2287" s="1">
        <f t="shared" si="35"/>
        <v>43241</v>
      </c>
      <c r="B2287" t="str">
        <f>VST1MISL!A2284</f>
        <v>21.05.2018</v>
      </c>
      <c r="C2287" t="str">
        <f>VST1MISL!B2284</f>
        <v>VST1MISL</v>
      </c>
      <c r="D2287">
        <f>VST1MISL!C2284</f>
        <v>28017.95</v>
      </c>
      <c r="E2287" t="str">
        <f>VST1MSL!A2284</f>
        <v>21.05.2018</v>
      </c>
      <c r="F2287" t="str">
        <f>VST1MSL!B2284</f>
        <v>VST1MSL</v>
      </c>
      <c r="G2287">
        <f>VST1MSL!C2284</f>
        <v>2230.21</v>
      </c>
    </row>
    <row r="2288" spans="1:7">
      <c r="A2288" s="1">
        <f t="shared" si="35"/>
        <v>43242</v>
      </c>
      <c r="B2288" t="str">
        <f>VST1MISL!A2285</f>
        <v>22.05.2018</v>
      </c>
      <c r="C2288" t="str">
        <f>VST1MISL!B2285</f>
        <v>VST1MISL</v>
      </c>
      <c r="D2288">
        <f>VST1MISL!C2285</f>
        <v>28913.81</v>
      </c>
      <c r="E2288" t="str">
        <f>VST1MSL!A2285</f>
        <v>22.05.2018</v>
      </c>
      <c r="F2288" t="str">
        <f>VST1MSL!B2285</f>
        <v>VST1MSL</v>
      </c>
      <c r="G2288">
        <f>VST1MSL!C2285</f>
        <v>2167.09</v>
      </c>
    </row>
    <row r="2289" spans="1:7">
      <c r="A2289" s="1">
        <f t="shared" si="35"/>
        <v>43243</v>
      </c>
      <c r="B2289" t="str">
        <f>VST1MISL!A2286</f>
        <v>23.05.2018</v>
      </c>
      <c r="C2289" t="str">
        <f>VST1MISL!B2286</f>
        <v>VST1MISL</v>
      </c>
      <c r="D2289">
        <f>VST1MISL!C2286</f>
        <v>26708.01</v>
      </c>
      <c r="E2289" t="str">
        <f>VST1MSL!A2286</f>
        <v>23.05.2018</v>
      </c>
      <c r="F2289" t="str">
        <f>VST1MSL!B2286</f>
        <v>VST1MSL</v>
      </c>
      <c r="G2289">
        <f>VST1MSL!C2286</f>
        <v>2305.9499999999998</v>
      </c>
    </row>
    <row r="2290" spans="1:7">
      <c r="A2290" s="1">
        <f t="shared" si="35"/>
        <v>43244</v>
      </c>
      <c r="B2290" t="str">
        <f>VST1MISL!A2287</f>
        <v>24.05.2018</v>
      </c>
      <c r="C2290" t="str">
        <f>VST1MISL!B2287</f>
        <v>VST1MISL</v>
      </c>
      <c r="D2290">
        <f>VST1MISL!C2287</f>
        <v>26734.07</v>
      </c>
      <c r="E2290" t="str">
        <f>VST1MSL!A2287</f>
        <v>24.05.2018</v>
      </c>
      <c r="F2290" t="str">
        <f>VST1MSL!B2287</f>
        <v>VST1MSL</v>
      </c>
      <c r="G2290">
        <f>VST1MSL!C2287</f>
        <v>2310.65</v>
      </c>
    </row>
    <row r="2291" spans="1:7">
      <c r="A2291" s="1">
        <f t="shared" si="35"/>
        <v>43245</v>
      </c>
      <c r="B2291" t="str">
        <f>VST1MISL!A2288</f>
        <v>25.05.2018</v>
      </c>
      <c r="C2291" t="str">
        <f>VST1MISL!B2288</f>
        <v>VST1MISL</v>
      </c>
      <c r="D2291">
        <f>VST1MISL!C2288</f>
        <v>26178.240000000002</v>
      </c>
      <c r="E2291" t="str">
        <f>VST1MSL!A2288</f>
        <v>25.05.2018</v>
      </c>
      <c r="F2291" t="str">
        <f>VST1MSL!B2288</f>
        <v>VST1MSL</v>
      </c>
      <c r="G2291">
        <f>VST1MSL!C2288</f>
        <v>2330.65</v>
      </c>
    </row>
    <row r="2292" spans="1:7">
      <c r="A2292" s="1">
        <f t="shared" si="35"/>
        <v>43248</v>
      </c>
      <c r="B2292" t="str">
        <f>VST1MISL!A2289</f>
        <v>28.05.2018</v>
      </c>
      <c r="C2292" t="str">
        <f>VST1MISL!B2289</f>
        <v>VST1MISL</v>
      </c>
      <c r="D2292">
        <f>VST1MISL!C2289</f>
        <v>25227.48</v>
      </c>
      <c r="E2292" t="str">
        <f>VST1MSL!A2289</f>
        <v>28.05.2018</v>
      </c>
      <c r="F2292" t="str">
        <f>VST1MSL!B2289</f>
        <v>VST1MSL</v>
      </c>
      <c r="G2292">
        <f>VST1MSL!C2289</f>
        <v>2401</v>
      </c>
    </row>
    <row r="2293" spans="1:7">
      <c r="A2293" s="1">
        <f t="shared" si="35"/>
        <v>43249</v>
      </c>
      <c r="B2293" t="str">
        <f>VST1MISL!A2290</f>
        <v>29.05.2018</v>
      </c>
      <c r="C2293" t="str">
        <f>VST1MISL!B2290</f>
        <v>VST1MISL</v>
      </c>
      <c r="D2293">
        <f>VST1MISL!C2290</f>
        <v>22236.9</v>
      </c>
      <c r="E2293" t="str">
        <f>VST1MSL!A2290</f>
        <v>29.05.2018</v>
      </c>
      <c r="F2293" t="str">
        <f>VST1MSL!B2290</f>
        <v>VST1MSL</v>
      </c>
      <c r="G2293">
        <f>VST1MSL!C2290</f>
        <v>2661</v>
      </c>
    </row>
    <row r="2294" spans="1:7">
      <c r="A2294" s="1">
        <f t="shared" si="35"/>
        <v>43250</v>
      </c>
      <c r="B2294" t="str">
        <f>VST1MISL!A2291</f>
        <v>30.05.2018</v>
      </c>
      <c r="C2294" t="str">
        <f>VST1MISL!B2291</f>
        <v>VST1MISL</v>
      </c>
      <c r="D2294">
        <f>VST1MISL!C2291</f>
        <v>22974.73</v>
      </c>
      <c r="E2294" t="str">
        <f>VST1MSL!A2291</f>
        <v>30.05.2018</v>
      </c>
      <c r="F2294" t="str">
        <f>VST1MSL!B2291</f>
        <v>VST1MSL</v>
      </c>
      <c r="G2294">
        <f>VST1MSL!C2291</f>
        <v>2594.44</v>
      </c>
    </row>
    <row r="2295" spans="1:7">
      <c r="A2295" s="1">
        <f t="shared" si="35"/>
        <v>43251</v>
      </c>
      <c r="B2295" t="str">
        <f>VST1MISL!A2292</f>
        <v>31.05.2018</v>
      </c>
      <c r="C2295" t="str">
        <f>VST1MISL!B2292</f>
        <v>VST1MISL</v>
      </c>
      <c r="D2295">
        <f>VST1MISL!C2292</f>
        <v>23361.759999999998</v>
      </c>
      <c r="E2295" t="str">
        <f>VST1MSL!A2292</f>
        <v>31.05.2018</v>
      </c>
      <c r="F2295" t="str">
        <f>VST1MSL!B2292</f>
        <v>VST1MSL</v>
      </c>
      <c r="G2295">
        <f>VST1MSL!C2292</f>
        <v>2577.17</v>
      </c>
    </row>
    <row r="2296" spans="1:7">
      <c r="A2296" s="1">
        <f t="shared" si="35"/>
        <v>43252</v>
      </c>
      <c r="B2296" t="str">
        <f>VST1MISL!A2293</f>
        <v>01.06.2018</v>
      </c>
      <c r="C2296" t="str">
        <f>VST1MISL!B2293</f>
        <v>VST1MISL</v>
      </c>
      <c r="D2296">
        <f>VST1MISL!C2293</f>
        <v>25165.3</v>
      </c>
      <c r="E2296" t="str">
        <f>VST1MSL!A2293</f>
        <v>01.06.2018</v>
      </c>
      <c r="F2296" t="str">
        <f>VST1MSL!B2293</f>
        <v>VST1MSL</v>
      </c>
      <c r="G2296">
        <f>VST1MSL!C2293</f>
        <v>2372.85</v>
      </c>
    </row>
    <row r="2297" spans="1:7">
      <c r="A2297" s="1">
        <f t="shared" si="35"/>
        <v>43255</v>
      </c>
      <c r="B2297" t="str">
        <f>VST1MISL!A2294</f>
        <v>04.06.2018</v>
      </c>
      <c r="C2297" t="str">
        <f>VST1MISL!B2294</f>
        <v>VST1MISL</v>
      </c>
      <c r="D2297">
        <f>VST1MISL!C2294</f>
        <v>26275.33</v>
      </c>
      <c r="E2297" t="str">
        <f>VST1MSL!A2294</f>
        <v>04.06.2018</v>
      </c>
      <c r="F2297" t="str">
        <f>VST1MSL!B2294</f>
        <v>VST1MSL</v>
      </c>
      <c r="G2297">
        <f>VST1MSL!C2294</f>
        <v>2281.16</v>
      </c>
    </row>
    <row r="2298" spans="1:7">
      <c r="A2298" s="1">
        <f t="shared" si="35"/>
        <v>43256</v>
      </c>
      <c r="B2298" t="str">
        <f>VST1MISL!A2295</f>
        <v>05.06.2018</v>
      </c>
      <c r="C2298" t="str">
        <f>VST1MISL!B2295</f>
        <v>VST1MISL</v>
      </c>
      <c r="D2298">
        <f>VST1MISL!C2295</f>
        <v>26222.33</v>
      </c>
      <c r="E2298" t="str">
        <f>VST1MSL!A2295</f>
        <v>05.06.2018</v>
      </c>
      <c r="F2298" t="str">
        <f>VST1MSL!B2295</f>
        <v>VST1MSL</v>
      </c>
      <c r="G2298">
        <f>VST1MSL!C2295</f>
        <v>2274.14</v>
      </c>
    </row>
    <row r="2299" spans="1:7">
      <c r="A2299" s="1">
        <f t="shared" si="35"/>
        <v>43257</v>
      </c>
      <c r="B2299" t="str">
        <f>VST1MISL!A2296</f>
        <v>06.06.2018</v>
      </c>
      <c r="C2299" t="str">
        <f>VST1MISL!B2296</f>
        <v>VST1MISL</v>
      </c>
      <c r="D2299">
        <f>VST1MISL!C2296</f>
        <v>25844.959999999999</v>
      </c>
      <c r="E2299" t="str">
        <f>VST1MSL!A2296</f>
        <v>06.06.2018</v>
      </c>
      <c r="F2299" t="str">
        <f>VST1MSL!B2296</f>
        <v>VST1MSL</v>
      </c>
      <c r="G2299">
        <f>VST1MSL!C2296</f>
        <v>2349.96</v>
      </c>
    </row>
    <row r="2300" spans="1:7">
      <c r="A2300" s="1">
        <f t="shared" si="35"/>
        <v>43258</v>
      </c>
      <c r="B2300" t="str">
        <f>VST1MISL!A2297</f>
        <v>07.06.2018</v>
      </c>
      <c r="C2300" t="str">
        <f>VST1MISL!B2297</f>
        <v>VST1MISL</v>
      </c>
      <c r="D2300">
        <f>VST1MISL!C2297</f>
        <v>26395.77</v>
      </c>
      <c r="E2300" t="str">
        <f>VST1MSL!A2297</f>
        <v>07.06.2018</v>
      </c>
      <c r="F2300" t="str">
        <f>VST1MSL!B2297</f>
        <v>VST1MSL</v>
      </c>
      <c r="G2300">
        <f>VST1MSL!C2297</f>
        <v>2316.7800000000002</v>
      </c>
    </row>
    <row r="2301" spans="1:7">
      <c r="A2301" s="1">
        <f t="shared" si="35"/>
        <v>43259</v>
      </c>
      <c r="B2301" t="str">
        <f>VST1MISL!A2298</f>
        <v>08.06.2018</v>
      </c>
      <c r="C2301" t="str">
        <f>VST1MISL!B2298</f>
        <v>VST1MISL</v>
      </c>
      <c r="D2301">
        <f>VST1MISL!C2298</f>
        <v>25513.79</v>
      </c>
      <c r="E2301" t="str">
        <f>VST1MSL!A2298</f>
        <v>08.06.2018</v>
      </c>
      <c r="F2301" t="str">
        <f>VST1MSL!B2298</f>
        <v>VST1MSL</v>
      </c>
      <c r="G2301">
        <f>VST1MSL!C2298</f>
        <v>2370.5500000000002</v>
      </c>
    </row>
    <row r="2302" spans="1:7">
      <c r="A2302" s="1">
        <f t="shared" si="35"/>
        <v>43262</v>
      </c>
      <c r="B2302" t="str">
        <f>VST1MISL!A2299</f>
        <v>11.06.2018</v>
      </c>
      <c r="C2302" t="str">
        <f>VST1MISL!B2299</f>
        <v>VST1MISL</v>
      </c>
      <c r="D2302">
        <f>VST1MISL!C2299</f>
        <v>27182.93</v>
      </c>
      <c r="E2302" t="str">
        <f>VST1MSL!A2299</f>
        <v>11.06.2018</v>
      </c>
      <c r="F2302" t="str">
        <f>VST1MSL!B2299</f>
        <v>VST1MSL</v>
      </c>
      <c r="G2302">
        <f>VST1MSL!C2299</f>
        <v>2230.9299999999998</v>
      </c>
    </row>
    <row r="2303" spans="1:7">
      <c r="A2303" s="1">
        <f t="shared" si="35"/>
        <v>43263</v>
      </c>
      <c r="B2303" t="str">
        <f>VST1MISL!A2300</f>
        <v>12.06.2018</v>
      </c>
      <c r="C2303" t="str">
        <f>VST1MISL!B2300</f>
        <v>VST1MISL</v>
      </c>
      <c r="D2303">
        <f>VST1MISL!C2300</f>
        <v>27360.19</v>
      </c>
      <c r="E2303" t="str">
        <f>VST1MSL!A2300</f>
        <v>12.06.2018</v>
      </c>
      <c r="F2303" t="str">
        <f>VST1MSL!B2300</f>
        <v>VST1MSL</v>
      </c>
      <c r="G2303">
        <f>VST1MSL!C2300</f>
        <v>2208.0100000000002</v>
      </c>
    </row>
    <row r="2304" spans="1:7">
      <c r="A2304" s="1">
        <f t="shared" si="35"/>
        <v>43264</v>
      </c>
      <c r="B2304" t="str">
        <f>VST1MISL!A2301</f>
        <v>13.06.2018</v>
      </c>
      <c r="C2304" t="str">
        <f>VST1MISL!B2301</f>
        <v>VST1MISL</v>
      </c>
      <c r="D2304">
        <f>VST1MISL!C2301</f>
        <v>28089.21</v>
      </c>
      <c r="E2304" t="str">
        <f>VST1MSL!A2301</f>
        <v>13.06.2018</v>
      </c>
      <c r="F2304" t="str">
        <f>VST1MSL!B2301</f>
        <v>VST1MSL</v>
      </c>
      <c r="G2304">
        <f>VST1MSL!C2301</f>
        <v>2143.58</v>
      </c>
    </row>
    <row r="2305" spans="1:7">
      <c r="A2305" s="1">
        <f t="shared" si="35"/>
        <v>43265</v>
      </c>
      <c r="B2305" t="str">
        <f>VST1MISL!A2302</f>
        <v>14.06.2018</v>
      </c>
      <c r="C2305" t="str">
        <f>VST1MISL!B2302</f>
        <v>VST1MISL</v>
      </c>
      <c r="D2305">
        <f>VST1MISL!C2302</f>
        <v>30152.48</v>
      </c>
      <c r="E2305" t="str">
        <f>VST1MSL!A2302</f>
        <v>14.06.2018</v>
      </c>
      <c r="F2305" t="str">
        <f>VST1MSL!B2302</f>
        <v>VST1MSL</v>
      </c>
      <c r="G2305">
        <f>VST1MSL!C2302</f>
        <v>1940.24</v>
      </c>
    </row>
    <row r="2306" spans="1:7">
      <c r="A2306" s="1">
        <f t="shared" si="35"/>
        <v>43266</v>
      </c>
      <c r="B2306" t="str">
        <f>VST1MISL!A2303</f>
        <v>15.06.2018</v>
      </c>
      <c r="C2306" t="str">
        <f>VST1MISL!B2303</f>
        <v>VST1MISL</v>
      </c>
      <c r="D2306">
        <f>VST1MISL!C2303</f>
        <v>28154.95</v>
      </c>
      <c r="E2306" t="str">
        <f>VST1MSL!A2303</f>
        <v>15.06.2018</v>
      </c>
      <c r="F2306" t="str">
        <f>VST1MSL!B2303</f>
        <v>VST1MSL</v>
      </c>
      <c r="G2306">
        <f>VST1MSL!C2303</f>
        <v>2057.0500000000002</v>
      </c>
    </row>
    <row r="2307" spans="1:7">
      <c r="A2307" s="1">
        <f t="shared" si="35"/>
        <v>43269</v>
      </c>
      <c r="B2307" t="str">
        <f>VST1MISL!A2304</f>
        <v>18.06.2018</v>
      </c>
      <c r="C2307" t="str">
        <f>VST1MISL!B2304</f>
        <v>VST1MISL</v>
      </c>
      <c r="D2307">
        <f>VST1MISL!C2304</f>
        <v>27090.5</v>
      </c>
      <c r="E2307" t="str">
        <f>VST1MSL!A2304</f>
        <v>18.06.2018</v>
      </c>
      <c r="F2307" t="str">
        <f>VST1MSL!B2304</f>
        <v>VST1MSL</v>
      </c>
      <c r="G2307">
        <f>VST1MSL!C2304</f>
        <v>2133.02</v>
      </c>
    </row>
    <row r="2308" spans="1:7">
      <c r="A2308" s="1">
        <f t="shared" si="35"/>
        <v>43270</v>
      </c>
      <c r="B2308" t="str">
        <f>VST1MISL!A2305</f>
        <v>19.06.2018</v>
      </c>
      <c r="C2308" t="str">
        <f>VST1MISL!B2305</f>
        <v>VST1MISL</v>
      </c>
      <c r="D2308">
        <f>VST1MISL!C2305</f>
        <v>26017.32</v>
      </c>
      <c r="E2308" t="str">
        <f>VST1MSL!A2305</f>
        <v>19.06.2018</v>
      </c>
      <c r="F2308" t="str">
        <f>VST1MSL!B2305</f>
        <v>VST1MSL</v>
      </c>
      <c r="G2308">
        <f>VST1MSL!C2305</f>
        <v>2198.8000000000002</v>
      </c>
    </row>
    <row r="2309" spans="1:7">
      <c r="A2309" s="1">
        <f t="shared" si="35"/>
        <v>43271</v>
      </c>
      <c r="B2309" t="str">
        <f>VST1MISL!A2306</f>
        <v>20.06.2018</v>
      </c>
      <c r="C2309" t="str">
        <f>VST1MISL!B2306</f>
        <v>VST1MISL</v>
      </c>
      <c r="D2309">
        <f>VST1MISL!C2306</f>
        <v>26994.1</v>
      </c>
      <c r="E2309" t="str">
        <f>VST1MSL!A2306</f>
        <v>20.06.2018</v>
      </c>
      <c r="F2309" t="str">
        <f>VST1MSL!B2306</f>
        <v>VST1MSL</v>
      </c>
      <c r="G2309">
        <f>VST1MSL!C2306</f>
        <v>2121.13</v>
      </c>
    </row>
    <row r="2310" spans="1:7">
      <c r="A2310" s="1">
        <f t="shared" ref="A2310:A2373" si="36">DATE(RIGHT(B2310,4),MID(B2310,4,2),LEFT(B2310,2))</f>
        <v>43272</v>
      </c>
      <c r="B2310" t="str">
        <f>VST1MISL!A2307</f>
        <v>21.06.2018</v>
      </c>
      <c r="C2310" t="str">
        <f>VST1MISL!B2307</f>
        <v>VST1MISL</v>
      </c>
      <c r="D2310">
        <f>VST1MISL!C2307</f>
        <v>25065.360000000001</v>
      </c>
      <c r="E2310" t="str">
        <f>VST1MSL!A2307</f>
        <v>21.06.2018</v>
      </c>
      <c r="F2310" t="str">
        <f>VST1MSL!B2307</f>
        <v>VST1MSL</v>
      </c>
      <c r="G2310">
        <f>VST1MSL!C2307</f>
        <v>2281.9899999999998</v>
      </c>
    </row>
    <row r="2311" spans="1:7">
      <c r="A2311" s="1">
        <f t="shared" si="36"/>
        <v>43273</v>
      </c>
      <c r="B2311" t="str">
        <f>VST1MISL!A2308</f>
        <v>22.06.2018</v>
      </c>
      <c r="C2311" t="str">
        <f>VST1MISL!B2308</f>
        <v>VST1MISL</v>
      </c>
      <c r="D2311">
        <f>VST1MISL!C2308</f>
        <v>26352.52</v>
      </c>
      <c r="E2311" t="str">
        <f>VST1MSL!A2308</f>
        <v>22.06.2018</v>
      </c>
      <c r="F2311" t="str">
        <f>VST1MSL!B2308</f>
        <v>VST1MSL</v>
      </c>
      <c r="G2311">
        <f>VST1MSL!C2308</f>
        <v>2176.2600000000002</v>
      </c>
    </row>
    <row r="2312" spans="1:7">
      <c r="A2312" s="1">
        <f t="shared" si="36"/>
        <v>43276</v>
      </c>
      <c r="B2312" t="str">
        <f>VST1MISL!A2309</f>
        <v>25.06.2018</v>
      </c>
      <c r="C2312" t="str">
        <f>VST1MISL!B2309</f>
        <v>VST1MISL</v>
      </c>
      <c r="D2312">
        <f>VST1MISL!C2309</f>
        <v>23318.6</v>
      </c>
      <c r="E2312" t="str">
        <f>VST1MSL!A2309</f>
        <v>25.06.2018</v>
      </c>
      <c r="F2312" t="str">
        <f>VST1MSL!B2309</f>
        <v>VST1MSL</v>
      </c>
      <c r="G2312">
        <f>VST1MSL!C2309</f>
        <v>2443.5700000000002</v>
      </c>
    </row>
    <row r="2313" spans="1:7">
      <c r="A2313" s="1">
        <f t="shared" si="36"/>
        <v>43277</v>
      </c>
      <c r="B2313" t="str">
        <f>VST1MISL!A2310</f>
        <v>26.06.2018</v>
      </c>
      <c r="C2313" t="str">
        <f>VST1MISL!B2310</f>
        <v>VST1MISL</v>
      </c>
      <c r="D2313">
        <f>VST1MISL!C2310</f>
        <v>23733.94</v>
      </c>
      <c r="E2313" t="str">
        <f>VST1MSL!A2310</f>
        <v>26.06.2018</v>
      </c>
      <c r="F2313" t="str">
        <f>VST1MSL!B2310</f>
        <v>VST1MSL</v>
      </c>
      <c r="G2313">
        <f>VST1MSL!C2310</f>
        <v>2390.8200000000002</v>
      </c>
    </row>
    <row r="2314" spans="1:7">
      <c r="A2314" s="1">
        <f t="shared" si="36"/>
        <v>43278</v>
      </c>
      <c r="B2314" t="str">
        <f>VST1MISL!A2311</f>
        <v>27.06.2018</v>
      </c>
      <c r="C2314" t="str">
        <f>VST1MISL!B2311</f>
        <v>VST1MISL</v>
      </c>
      <c r="D2314">
        <f>VST1MISL!C2311</f>
        <v>23343.31</v>
      </c>
      <c r="E2314" t="str">
        <f>VST1MSL!A2311</f>
        <v>27.06.2018</v>
      </c>
      <c r="F2314" t="str">
        <f>VST1MSL!B2311</f>
        <v>VST1MSL</v>
      </c>
      <c r="G2314">
        <f>VST1MSL!C2311</f>
        <v>2400.39</v>
      </c>
    </row>
    <row r="2315" spans="1:7">
      <c r="A2315" s="1">
        <f t="shared" si="36"/>
        <v>43279</v>
      </c>
      <c r="B2315" t="str">
        <f>VST1MISL!A2312</f>
        <v>28.06.2018</v>
      </c>
      <c r="C2315" t="str">
        <f>VST1MISL!B2312</f>
        <v>VST1MISL</v>
      </c>
      <c r="D2315">
        <f>VST1MISL!C2312</f>
        <v>22173.58</v>
      </c>
      <c r="E2315" t="str">
        <f>VST1MSL!A2312</f>
        <v>28.06.2018</v>
      </c>
      <c r="F2315" t="str">
        <f>VST1MSL!B2312</f>
        <v>VST1MSL</v>
      </c>
      <c r="G2315">
        <f>VST1MSL!C2312</f>
        <v>2512.0300000000002</v>
      </c>
    </row>
    <row r="2316" spans="1:7">
      <c r="A2316" s="1">
        <f t="shared" si="36"/>
        <v>43280</v>
      </c>
      <c r="B2316" t="str">
        <f>VST1MISL!A2313</f>
        <v>29.06.2018</v>
      </c>
      <c r="C2316" t="str">
        <f>VST1MISL!B2313</f>
        <v>VST1MISL</v>
      </c>
      <c r="D2316">
        <f>VST1MISL!C2313</f>
        <v>23702.6</v>
      </c>
      <c r="E2316" t="str">
        <f>VST1MSL!A2313</f>
        <v>29.06.2018</v>
      </c>
      <c r="F2316" t="str">
        <f>VST1MSL!B2313</f>
        <v>VST1MSL</v>
      </c>
      <c r="G2316">
        <f>VST1MSL!C2313</f>
        <v>2380.2800000000002</v>
      </c>
    </row>
    <row r="2317" spans="1:7">
      <c r="A2317" s="1">
        <f t="shared" si="36"/>
        <v>43283</v>
      </c>
      <c r="B2317" t="str">
        <f>VST1MISL!A2314</f>
        <v>02.07.2018</v>
      </c>
      <c r="C2317" t="str">
        <f>VST1MISL!B2314</f>
        <v>VST1MISL</v>
      </c>
      <c r="D2317">
        <f>VST1MISL!C2314</f>
        <v>22419.14</v>
      </c>
      <c r="E2317" t="str">
        <f>VST1MSL!A2314</f>
        <v>02.07.2018</v>
      </c>
      <c r="F2317" t="str">
        <f>VST1MSL!B2314</f>
        <v>VST1MSL</v>
      </c>
      <c r="G2317">
        <f>VST1MSL!C2314</f>
        <v>2479.73</v>
      </c>
    </row>
    <row r="2318" spans="1:7">
      <c r="A2318" s="1">
        <f t="shared" si="36"/>
        <v>43284</v>
      </c>
      <c r="B2318" t="str">
        <f>VST1MISL!A2315</f>
        <v>03.07.2018</v>
      </c>
      <c r="C2318" t="str">
        <f>VST1MISL!B2315</f>
        <v>VST1MISL</v>
      </c>
      <c r="D2318">
        <f>VST1MISL!C2315</f>
        <v>23538.04</v>
      </c>
      <c r="E2318" t="str">
        <f>VST1MSL!A2315</f>
        <v>03.07.2018</v>
      </c>
      <c r="F2318" t="str">
        <f>VST1MSL!B2315</f>
        <v>VST1MSL</v>
      </c>
      <c r="G2318">
        <f>VST1MSL!C2315</f>
        <v>2373.0700000000002</v>
      </c>
    </row>
    <row r="2319" spans="1:7">
      <c r="A2319" s="1">
        <f t="shared" si="36"/>
        <v>43285</v>
      </c>
      <c r="B2319" t="str">
        <f>VST1MISL!A2316</f>
        <v>04.07.2018</v>
      </c>
      <c r="C2319" t="str">
        <f>VST1MISL!B2316</f>
        <v>VST1MISL</v>
      </c>
      <c r="D2319">
        <f>VST1MISL!C2316</f>
        <v>23542.400000000001</v>
      </c>
      <c r="E2319" t="str">
        <f>VST1MSL!A2316</f>
        <v>04.07.2018</v>
      </c>
      <c r="F2319" t="str">
        <f>VST1MSL!B2316</f>
        <v>VST1MSL</v>
      </c>
      <c r="G2319">
        <f>VST1MSL!C2316</f>
        <v>2369.87</v>
      </c>
    </row>
    <row r="2320" spans="1:7">
      <c r="A2320" s="1">
        <f t="shared" si="36"/>
        <v>43286</v>
      </c>
      <c r="B2320" t="str">
        <f>VST1MISL!A2317</f>
        <v>05.07.2018</v>
      </c>
      <c r="C2320" t="str">
        <f>VST1MISL!B2317</f>
        <v>VST1MISL</v>
      </c>
      <c r="D2320">
        <f>VST1MISL!C2317</f>
        <v>24013.599999999999</v>
      </c>
      <c r="E2320" t="str">
        <f>VST1MSL!A2317</f>
        <v>05.07.2018</v>
      </c>
      <c r="F2320" t="str">
        <f>VST1MSL!B2317</f>
        <v>VST1MSL</v>
      </c>
      <c r="G2320">
        <f>VST1MSL!C2317</f>
        <v>2345.4899999999998</v>
      </c>
    </row>
    <row r="2321" spans="1:7">
      <c r="A2321" s="1">
        <f t="shared" si="36"/>
        <v>43287</v>
      </c>
      <c r="B2321" t="str">
        <f>VST1MISL!A2318</f>
        <v>06.07.2018</v>
      </c>
      <c r="C2321" t="str">
        <f>VST1MISL!B2318</f>
        <v>VST1MISL</v>
      </c>
      <c r="D2321">
        <f>VST1MISL!C2318</f>
        <v>24743.47</v>
      </c>
      <c r="E2321" t="str">
        <f>VST1MSL!A2318</f>
        <v>06.07.2018</v>
      </c>
      <c r="F2321" t="str">
        <f>VST1MSL!B2318</f>
        <v>VST1MSL</v>
      </c>
      <c r="G2321">
        <f>VST1MSL!C2318</f>
        <v>2294.77</v>
      </c>
    </row>
    <row r="2322" spans="1:7">
      <c r="A2322" s="1">
        <f t="shared" si="36"/>
        <v>43290</v>
      </c>
      <c r="B2322" t="str">
        <f>VST1MISL!A2319</f>
        <v>09.07.2018</v>
      </c>
      <c r="C2322" t="str">
        <f>VST1MISL!B2319</f>
        <v>VST1MISL</v>
      </c>
      <c r="D2322">
        <f>VST1MISL!C2319</f>
        <v>25862.37</v>
      </c>
      <c r="E2322" t="str">
        <f>VST1MSL!A2319</f>
        <v>09.07.2018</v>
      </c>
      <c r="F2322" t="str">
        <f>VST1MSL!B2319</f>
        <v>VST1MSL</v>
      </c>
      <c r="G2322">
        <f>VST1MSL!C2319</f>
        <v>2190.91</v>
      </c>
    </row>
    <row r="2323" spans="1:7">
      <c r="A2323" s="1">
        <f t="shared" si="36"/>
        <v>43291</v>
      </c>
      <c r="B2323" t="str">
        <f>VST1MISL!A2320</f>
        <v>10.07.2018</v>
      </c>
      <c r="C2323" t="str">
        <f>VST1MISL!B2320</f>
        <v>VST1MISL</v>
      </c>
      <c r="D2323">
        <f>VST1MISL!C2320</f>
        <v>27046.62</v>
      </c>
      <c r="E2323" t="str">
        <f>VST1MSL!A2320</f>
        <v>10.07.2018</v>
      </c>
      <c r="F2323" t="str">
        <f>VST1MSL!B2320</f>
        <v>VST1MSL</v>
      </c>
      <c r="G2323">
        <f>VST1MSL!C2320</f>
        <v>2074.5100000000002</v>
      </c>
    </row>
    <row r="2324" spans="1:7">
      <c r="A2324" s="1">
        <f t="shared" si="36"/>
        <v>43292</v>
      </c>
      <c r="B2324" t="str">
        <f>VST1MISL!A2321</f>
        <v>11.07.2018</v>
      </c>
      <c r="C2324" t="str">
        <f>VST1MISL!B2321</f>
        <v>VST1MISL</v>
      </c>
      <c r="D2324">
        <f>VST1MISL!C2321</f>
        <v>25605.57</v>
      </c>
      <c r="E2324" t="str">
        <f>VST1MSL!A2321</f>
        <v>11.07.2018</v>
      </c>
      <c r="F2324" t="str">
        <f>VST1MSL!B2321</f>
        <v>VST1MSL</v>
      </c>
      <c r="G2324">
        <f>VST1MSL!C2321</f>
        <v>2184.4899999999998</v>
      </c>
    </row>
    <row r="2325" spans="1:7">
      <c r="A2325" s="1">
        <f t="shared" si="36"/>
        <v>43293</v>
      </c>
      <c r="B2325" t="str">
        <f>VST1MISL!A2322</f>
        <v>12.07.2018</v>
      </c>
      <c r="C2325" t="str">
        <f>VST1MISL!B2322</f>
        <v>VST1MISL</v>
      </c>
      <c r="D2325">
        <f>VST1MISL!C2322</f>
        <v>26359.439999999999</v>
      </c>
      <c r="E2325" t="str">
        <f>VST1MSL!A2322</f>
        <v>12.07.2018</v>
      </c>
      <c r="F2325" t="str">
        <f>VST1MSL!B2322</f>
        <v>VST1MSL</v>
      </c>
      <c r="G2325">
        <f>VST1MSL!C2322</f>
        <v>2105.35</v>
      </c>
    </row>
    <row r="2326" spans="1:7">
      <c r="A2326" s="1">
        <f t="shared" si="36"/>
        <v>43294</v>
      </c>
      <c r="B2326" t="str">
        <f>VST1MISL!A2323</f>
        <v>13.07.2018</v>
      </c>
      <c r="C2326" t="str">
        <f>VST1MISL!B2323</f>
        <v>VST1MISL</v>
      </c>
      <c r="D2326">
        <f>VST1MISL!C2323</f>
        <v>27161.759999999998</v>
      </c>
      <c r="E2326" t="str">
        <f>VST1MSL!A2323</f>
        <v>13.07.2018</v>
      </c>
      <c r="F2326" t="str">
        <f>VST1MSL!B2323</f>
        <v>VST1MSL</v>
      </c>
      <c r="G2326">
        <f>VST1MSL!C2323</f>
        <v>2034.25</v>
      </c>
    </row>
    <row r="2327" spans="1:7">
      <c r="A2327" s="1">
        <f t="shared" si="36"/>
        <v>43297</v>
      </c>
      <c r="B2327" t="str">
        <f>VST1MISL!A2324</f>
        <v>16.07.2018</v>
      </c>
      <c r="C2327" t="str">
        <f>VST1MISL!B2324</f>
        <v>VST1MISL</v>
      </c>
      <c r="D2327">
        <f>VST1MISL!C2324</f>
        <v>27432.79</v>
      </c>
      <c r="E2327" t="str">
        <f>VST1MSL!A2324</f>
        <v>16.07.2018</v>
      </c>
      <c r="F2327" t="str">
        <f>VST1MSL!B2324</f>
        <v>VST1MSL</v>
      </c>
      <c r="G2327">
        <f>VST1MSL!C2324</f>
        <v>2027.16</v>
      </c>
    </row>
    <row r="2328" spans="1:7">
      <c r="A2328" s="1">
        <f t="shared" si="36"/>
        <v>43298</v>
      </c>
      <c r="B2328" t="str">
        <f>VST1MISL!A2325</f>
        <v>17.07.2018</v>
      </c>
      <c r="C2328" t="str">
        <f>VST1MISL!B2325</f>
        <v>VST1MISL</v>
      </c>
      <c r="D2328">
        <f>VST1MISL!C2325</f>
        <v>27622.6</v>
      </c>
      <c r="E2328" t="str">
        <f>VST1MSL!A2325</f>
        <v>17.07.2018</v>
      </c>
      <c r="F2328" t="str">
        <f>VST1MSL!B2325</f>
        <v>VST1MSL</v>
      </c>
      <c r="G2328">
        <f>VST1MSL!C2325</f>
        <v>2003.54</v>
      </c>
    </row>
    <row r="2329" spans="1:7">
      <c r="A2329" s="1">
        <f t="shared" si="36"/>
        <v>43299</v>
      </c>
      <c r="B2329" t="str">
        <f>VST1MISL!A2326</f>
        <v>18.07.2018</v>
      </c>
      <c r="C2329" t="str">
        <f>VST1MISL!B2326</f>
        <v>VST1MISL</v>
      </c>
      <c r="D2329">
        <f>VST1MISL!C2326</f>
        <v>27916.639999999999</v>
      </c>
      <c r="E2329" t="str">
        <f>VST1MSL!A2326</f>
        <v>18.07.2018</v>
      </c>
      <c r="F2329" t="str">
        <f>VST1MSL!B2326</f>
        <v>VST1MSL</v>
      </c>
      <c r="G2329">
        <f>VST1MSL!C2326</f>
        <v>1967.83</v>
      </c>
    </row>
    <row r="2330" spans="1:7">
      <c r="A2330" s="1">
        <f t="shared" si="36"/>
        <v>43300</v>
      </c>
      <c r="B2330" t="str">
        <f>VST1MISL!A2327</f>
        <v>19.07.2018</v>
      </c>
      <c r="C2330" t="str">
        <f>VST1MISL!B2327</f>
        <v>VST1MISL</v>
      </c>
      <c r="D2330">
        <f>VST1MISL!C2327</f>
        <v>27240.09</v>
      </c>
      <c r="E2330" t="str">
        <f>VST1MSL!A2327</f>
        <v>19.07.2018</v>
      </c>
      <c r="F2330" t="str">
        <f>VST1MSL!B2327</f>
        <v>VST1MSL</v>
      </c>
      <c r="G2330">
        <f>VST1MSL!C2327</f>
        <v>2004.67</v>
      </c>
    </row>
    <row r="2331" spans="1:7">
      <c r="A2331" s="1">
        <f t="shared" si="36"/>
        <v>43301</v>
      </c>
      <c r="B2331" t="str">
        <f>VST1MISL!A2328</f>
        <v>20.07.2018</v>
      </c>
      <c r="C2331" t="str">
        <f>VST1MISL!B2328</f>
        <v>VST1MISL</v>
      </c>
      <c r="D2331">
        <f>VST1MISL!C2328</f>
        <v>26721.59</v>
      </c>
      <c r="E2331" t="str">
        <f>VST1MSL!A2328</f>
        <v>20.07.2018</v>
      </c>
      <c r="F2331" t="str">
        <f>VST1MSL!B2328</f>
        <v>VST1MSL</v>
      </c>
      <c r="G2331">
        <f>VST1MSL!C2328</f>
        <v>2074.91</v>
      </c>
    </row>
    <row r="2332" spans="1:7">
      <c r="A2332" s="1">
        <f t="shared" si="36"/>
        <v>43304</v>
      </c>
      <c r="B2332" t="str">
        <f>VST1MISL!A2329</f>
        <v>23.07.2018</v>
      </c>
      <c r="C2332" t="str">
        <f>VST1MISL!B2329</f>
        <v>VST1MISL</v>
      </c>
      <c r="D2332">
        <f>VST1MISL!C2329</f>
        <v>26802.79</v>
      </c>
      <c r="E2332" t="str">
        <f>VST1MSL!A2329</f>
        <v>23.07.2018</v>
      </c>
      <c r="F2332" t="str">
        <f>VST1MSL!B2329</f>
        <v>VST1MSL</v>
      </c>
      <c r="G2332">
        <f>VST1MSL!C2329</f>
        <v>2066.98</v>
      </c>
    </row>
    <row r="2333" spans="1:7">
      <c r="A2333" s="1">
        <f t="shared" si="36"/>
        <v>43305</v>
      </c>
      <c r="B2333" t="str">
        <f>VST1MISL!A2330</f>
        <v>24.07.2018</v>
      </c>
      <c r="C2333" t="str">
        <f>VST1MISL!B2330</f>
        <v>VST1MISL</v>
      </c>
      <c r="D2333">
        <f>VST1MISL!C2330</f>
        <v>27716.06</v>
      </c>
      <c r="E2333" t="str">
        <f>VST1MSL!A2330</f>
        <v>24.07.2018</v>
      </c>
      <c r="F2333" t="str">
        <f>VST1MSL!B2330</f>
        <v>VST1MSL</v>
      </c>
      <c r="G2333">
        <f>VST1MSL!C2330</f>
        <v>1996.17</v>
      </c>
    </row>
    <row r="2334" spans="1:7">
      <c r="A2334" s="1">
        <f t="shared" si="36"/>
        <v>43306</v>
      </c>
      <c r="B2334" t="str">
        <f>VST1MISL!A2331</f>
        <v>25.07.2018</v>
      </c>
      <c r="C2334" t="str">
        <f>VST1MISL!B2331</f>
        <v>VST1MISL</v>
      </c>
      <c r="D2334">
        <f>VST1MISL!C2331</f>
        <v>27007.66</v>
      </c>
      <c r="E2334" t="str">
        <f>VST1MSL!A2331</f>
        <v>25.07.2018</v>
      </c>
      <c r="F2334" t="str">
        <f>VST1MSL!B2331</f>
        <v>VST1MSL</v>
      </c>
      <c r="G2334">
        <f>VST1MSL!C2331</f>
        <v>2035.63</v>
      </c>
    </row>
    <row r="2335" spans="1:7">
      <c r="A2335" s="1">
        <f t="shared" si="36"/>
        <v>43307</v>
      </c>
      <c r="B2335" t="str">
        <f>VST1MISL!A2332</f>
        <v>26.07.2018</v>
      </c>
      <c r="C2335" t="str">
        <f>VST1MISL!B2332</f>
        <v>VST1MISL</v>
      </c>
      <c r="D2335">
        <f>VST1MISL!C2332</f>
        <v>27958.03</v>
      </c>
      <c r="E2335" t="str">
        <f>VST1MSL!A2332</f>
        <v>26.07.2018</v>
      </c>
      <c r="F2335" t="str">
        <f>VST1MSL!B2332</f>
        <v>VST1MSL</v>
      </c>
      <c r="G2335">
        <f>VST1MSL!C2332</f>
        <v>1958.57</v>
      </c>
    </row>
    <row r="2336" spans="1:7">
      <c r="A2336" s="1">
        <f t="shared" si="36"/>
        <v>43308</v>
      </c>
      <c r="B2336" t="str">
        <f>VST1MISL!A2333</f>
        <v>27.07.2018</v>
      </c>
      <c r="C2336" t="str">
        <f>VST1MISL!B2333</f>
        <v>VST1MISL</v>
      </c>
      <c r="D2336">
        <f>VST1MISL!C2333</f>
        <v>28366.23</v>
      </c>
      <c r="E2336" t="str">
        <f>VST1MSL!A2333</f>
        <v>27.07.2018</v>
      </c>
      <c r="F2336" t="str">
        <f>VST1MSL!B2333</f>
        <v>VST1MSL</v>
      </c>
      <c r="G2336">
        <f>VST1MSL!C2333</f>
        <v>1927.09</v>
      </c>
    </row>
    <row r="2337" spans="1:7">
      <c r="A2337" s="1">
        <f t="shared" si="36"/>
        <v>43311</v>
      </c>
      <c r="B2337" t="str">
        <f>VST1MISL!A2334</f>
        <v>30.07.2018</v>
      </c>
      <c r="C2337" t="str">
        <f>VST1MISL!B2334</f>
        <v>VST1MISL</v>
      </c>
      <c r="D2337">
        <f>VST1MISL!C2334</f>
        <v>27780.78</v>
      </c>
      <c r="E2337" t="str">
        <f>VST1MSL!A2334</f>
        <v>30.07.2018</v>
      </c>
      <c r="F2337" t="str">
        <f>VST1MSL!B2334</f>
        <v>VST1MSL</v>
      </c>
      <c r="G2337">
        <f>VST1MSL!C2334</f>
        <v>1985.77</v>
      </c>
    </row>
    <row r="2338" spans="1:7">
      <c r="A2338" s="1">
        <f t="shared" si="36"/>
        <v>43312</v>
      </c>
      <c r="B2338" t="str">
        <f>VST1MISL!A2335</f>
        <v>31.07.2018</v>
      </c>
      <c r="C2338" t="str">
        <f>VST1MISL!B2335</f>
        <v>VST1MISL</v>
      </c>
      <c r="D2338">
        <f>VST1MISL!C2335</f>
        <v>27807.62</v>
      </c>
      <c r="E2338" t="str">
        <f>VST1MSL!A2335</f>
        <v>31.07.2018</v>
      </c>
      <c r="F2338" t="str">
        <f>VST1MSL!B2335</f>
        <v>VST1MSL</v>
      </c>
      <c r="G2338">
        <f>VST1MSL!C2335</f>
        <v>1979.27</v>
      </c>
    </row>
    <row r="2339" spans="1:7">
      <c r="A2339" s="1">
        <f t="shared" si="36"/>
        <v>43313</v>
      </c>
      <c r="B2339" t="str">
        <f>VST1MISL!A2336</f>
        <v>01.08.2018</v>
      </c>
      <c r="C2339" t="str">
        <f>VST1MISL!B2336</f>
        <v>VST1MISL</v>
      </c>
      <c r="D2339">
        <f>VST1MISL!C2336</f>
        <v>27414.21</v>
      </c>
      <c r="E2339" t="str">
        <f>VST1MSL!A2336</f>
        <v>01.08.2018</v>
      </c>
      <c r="F2339" t="str">
        <f>VST1MSL!B2336</f>
        <v>VST1MSL</v>
      </c>
      <c r="G2339">
        <f>VST1MSL!C2336</f>
        <v>1997.23</v>
      </c>
    </row>
    <row r="2340" spans="1:7">
      <c r="A2340" s="1">
        <f t="shared" si="36"/>
        <v>43314</v>
      </c>
      <c r="B2340" t="str">
        <f>VST1MISL!A2337</f>
        <v>02.08.2018</v>
      </c>
      <c r="C2340" t="str">
        <f>VST1MISL!B2337</f>
        <v>VST1MISL</v>
      </c>
      <c r="D2340">
        <f>VST1MISL!C2337</f>
        <v>25685.88</v>
      </c>
      <c r="E2340" t="str">
        <f>VST1MSL!A2337</f>
        <v>02.08.2018</v>
      </c>
      <c r="F2340" t="str">
        <f>VST1MSL!B2337</f>
        <v>VST1MSL</v>
      </c>
      <c r="G2340">
        <f>VST1MSL!C2337</f>
        <v>2101.7800000000002</v>
      </c>
    </row>
    <row r="2341" spans="1:7">
      <c r="A2341" s="1">
        <f t="shared" si="36"/>
        <v>43315</v>
      </c>
      <c r="B2341" t="str">
        <f>VST1MISL!A2338</f>
        <v>03.08.2018</v>
      </c>
      <c r="C2341" t="str">
        <f>VST1MISL!B2338</f>
        <v>VST1MISL</v>
      </c>
      <c r="D2341">
        <f>VST1MISL!C2338</f>
        <v>26520.97</v>
      </c>
      <c r="E2341" t="str">
        <f>VST1MSL!A2338</f>
        <v>03.08.2018</v>
      </c>
      <c r="F2341" t="str">
        <f>VST1MSL!B2338</f>
        <v>VST1MSL</v>
      </c>
      <c r="G2341">
        <f>VST1MSL!C2338</f>
        <v>2024.92</v>
      </c>
    </row>
    <row r="2342" spans="1:7">
      <c r="A2342" s="1">
        <f t="shared" si="36"/>
        <v>43318</v>
      </c>
      <c r="B2342" t="str">
        <f>VST1MISL!A2339</f>
        <v>06.08.2018</v>
      </c>
      <c r="C2342" t="str">
        <f>VST1MISL!B2339</f>
        <v>VST1MISL</v>
      </c>
      <c r="D2342">
        <f>VST1MISL!C2339</f>
        <v>26977.54</v>
      </c>
      <c r="E2342" t="str">
        <f>VST1MSL!A2339</f>
        <v>06.08.2018</v>
      </c>
      <c r="F2342" t="str">
        <f>VST1MSL!B2339</f>
        <v>VST1MSL</v>
      </c>
      <c r="G2342">
        <f>VST1MSL!C2339</f>
        <v>1978.32</v>
      </c>
    </row>
    <row r="2343" spans="1:7">
      <c r="A2343" s="1">
        <f t="shared" si="36"/>
        <v>43319</v>
      </c>
      <c r="B2343" t="str">
        <f>VST1MISL!A2340</f>
        <v>07.08.2018</v>
      </c>
      <c r="C2343" t="str">
        <f>VST1MISL!B2340</f>
        <v>VST1MISL</v>
      </c>
      <c r="D2343">
        <f>VST1MISL!C2340</f>
        <v>27952.01</v>
      </c>
      <c r="E2343" t="str">
        <f>VST1MSL!A2340</f>
        <v>07.08.2018</v>
      </c>
      <c r="F2343" t="str">
        <f>VST1MSL!B2340</f>
        <v>VST1MSL</v>
      </c>
      <c r="G2343">
        <f>VST1MSL!C2340</f>
        <v>1917.72</v>
      </c>
    </row>
    <row r="2344" spans="1:7">
      <c r="A2344" s="1">
        <f t="shared" si="36"/>
        <v>43320</v>
      </c>
      <c r="B2344" t="str">
        <f>VST1MISL!A2341</f>
        <v>08.08.2018</v>
      </c>
      <c r="C2344" t="str">
        <f>VST1MISL!B2341</f>
        <v>VST1MISL</v>
      </c>
      <c r="D2344">
        <f>VST1MISL!C2341</f>
        <v>27874.41</v>
      </c>
      <c r="E2344" t="str">
        <f>VST1MSL!A2341</f>
        <v>08.08.2018</v>
      </c>
      <c r="F2344" t="str">
        <f>VST1MSL!B2341</f>
        <v>VST1MSL</v>
      </c>
      <c r="G2344">
        <f>VST1MSL!C2341</f>
        <v>1926.03</v>
      </c>
    </row>
    <row r="2345" spans="1:7">
      <c r="A2345" s="1">
        <f t="shared" si="36"/>
        <v>43321</v>
      </c>
      <c r="B2345" t="str">
        <f>VST1MISL!A2342</f>
        <v>09.08.2018</v>
      </c>
      <c r="C2345" t="str">
        <f>VST1MISL!B2342</f>
        <v>VST1MISL</v>
      </c>
      <c r="D2345">
        <f>VST1MISL!C2342</f>
        <v>28303.06</v>
      </c>
      <c r="E2345" t="str">
        <f>VST1MSL!A2342</f>
        <v>09.08.2018</v>
      </c>
      <c r="F2345" t="str">
        <f>VST1MSL!B2342</f>
        <v>VST1MSL</v>
      </c>
      <c r="G2345">
        <f>VST1MSL!C2342</f>
        <v>1885.54</v>
      </c>
    </row>
    <row r="2346" spans="1:7">
      <c r="A2346" s="1">
        <f t="shared" si="36"/>
        <v>43322</v>
      </c>
      <c r="B2346" t="str">
        <f>VST1MISL!A2343</f>
        <v>10.08.2018</v>
      </c>
      <c r="C2346" t="str">
        <f>VST1MISL!B2343</f>
        <v>VST1MISL</v>
      </c>
      <c r="D2346">
        <f>VST1MISL!C2343</f>
        <v>25692.19</v>
      </c>
      <c r="E2346" t="str">
        <f>VST1MSL!A2343</f>
        <v>10.08.2018</v>
      </c>
      <c r="F2346" t="str">
        <f>VST1MSL!B2343</f>
        <v>VST1MSL</v>
      </c>
      <c r="G2346">
        <f>VST1MSL!C2343</f>
        <v>2013.09</v>
      </c>
    </row>
    <row r="2347" spans="1:7">
      <c r="A2347" s="1">
        <f t="shared" si="36"/>
        <v>43325</v>
      </c>
      <c r="B2347" t="str">
        <f>VST1MISL!A2344</f>
        <v>13.08.2018</v>
      </c>
      <c r="C2347" t="str">
        <f>VST1MISL!B2344</f>
        <v>VST1MISL</v>
      </c>
      <c r="D2347">
        <f>VST1MISL!C2344</f>
        <v>24492.7</v>
      </c>
      <c r="E2347" t="str">
        <f>VST1MSL!A2344</f>
        <v>13.08.2018</v>
      </c>
      <c r="F2347" t="str">
        <f>VST1MSL!B2344</f>
        <v>VST1MSL</v>
      </c>
      <c r="G2347">
        <f>VST1MSL!C2344</f>
        <v>2100.71</v>
      </c>
    </row>
    <row r="2348" spans="1:7">
      <c r="A2348" s="1">
        <f t="shared" si="36"/>
        <v>43326</v>
      </c>
      <c r="B2348" t="str">
        <f>VST1MISL!A2345</f>
        <v>14.08.2018</v>
      </c>
      <c r="C2348" t="str">
        <f>VST1MISL!B2345</f>
        <v>VST1MISL</v>
      </c>
      <c r="D2348">
        <f>VST1MISL!C2345</f>
        <v>24301.119999999999</v>
      </c>
      <c r="E2348" t="str">
        <f>VST1MSL!A2345</f>
        <v>14.08.2018</v>
      </c>
      <c r="F2348" t="str">
        <f>VST1MSL!B2345</f>
        <v>VST1MSL</v>
      </c>
      <c r="G2348">
        <f>VST1MSL!C2345</f>
        <v>2100.62</v>
      </c>
    </row>
    <row r="2349" spans="1:7">
      <c r="A2349" s="1">
        <f t="shared" si="36"/>
        <v>43327</v>
      </c>
      <c r="B2349" t="str">
        <f>VST1MISL!A2346</f>
        <v>15.08.2018</v>
      </c>
      <c r="C2349" t="str">
        <f>VST1MISL!B2346</f>
        <v>VST1MISL</v>
      </c>
      <c r="D2349">
        <f>VST1MISL!C2346</f>
        <v>22409.19</v>
      </c>
      <c r="E2349" t="str">
        <f>VST1MSL!A2346</f>
        <v>15.08.2018</v>
      </c>
      <c r="F2349" t="str">
        <f>VST1MSL!B2346</f>
        <v>VST1MSL</v>
      </c>
      <c r="G2349">
        <f>VST1MSL!C2346</f>
        <v>2241.29</v>
      </c>
    </row>
    <row r="2350" spans="1:7">
      <c r="A2350" s="1">
        <f t="shared" si="36"/>
        <v>43328</v>
      </c>
      <c r="B2350" t="str">
        <f>VST1MISL!A2347</f>
        <v>16.08.2018</v>
      </c>
      <c r="C2350" t="str">
        <f>VST1MISL!B2347</f>
        <v>VST1MISL</v>
      </c>
      <c r="D2350">
        <f>VST1MISL!C2347</f>
        <v>23908.62</v>
      </c>
      <c r="E2350" t="str">
        <f>VST1MSL!A2347</f>
        <v>16.08.2018</v>
      </c>
      <c r="F2350" t="str">
        <f>VST1MSL!B2347</f>
        <v>VST1MSL</v>
      </c>
      <c r="G2350">
        <f>VST1MSL!C2347</f>
        <v>2121.79</v>
      </c>
    </row>
    <row r="2351" spans="1:7">
      <c r="A2351" s="1">
        <f t="shared" si="36"/>
        <v>43329</v>
      </c>
      <c r="B2351" t="str">
        <f>VST1MISL!A2348</f>
        <v>17.08.2018</v>
      </c>
      <c r="C2351" t="str">
        <f>VST1MISL!B2348</f>
        <v>VST1MISL</v>
      </c>
      <c r="D2351">
        <f>VST1MISL!C2348</f>
        <v>23681.15</v>
      </c>
      <c r="E2351" t="str">
        <f>VST1MSL!A2348</f>
        <v>17.08.2018</v>
      </c>
      <c r="F2351" t="str">
        <f>VST1MSL!B2348</f>
        <v>VST1MSL</v>
      </c>
      <c r="G2351">
        <f>VST1MSL!C2348</f>
        <v>2148.0300000000002</v>
      </c>
    </row>
    <row r="2352" spans="1:7">
      <c r="A2352" s="1">
        <f t="shared" si="36"/>
        <v>43332</v>
      </c>
      <c r="B2352" t="str">
        <f>VST1MISL!A2349</f>
        <v>20.08.2018</v>
      </c>
      <c r="C2352" t="str">
        <f>VST1MISL!B2349</f>
        <v>VST1MISL</v>
      </c>
      <c r="D2352">
        <f>VST1MISL!C2349</f>
        <v>25126.23</v>
      </c>
      <c r="E2352" t="str">
        <f>VST1MSL!A2349</f>
        <v>20.08.2018</v>
      </c>
      <c r="F2352" t="str">
        <f>VST1MSL!B2349</f>
        <v>VST1MSL</v>
      </c>
      <c r="G2352">
        <f>VST1MSL!C2349</f>
        <v>2024.26</v>
      </c>
    </row>
    <row r="2353" spans="1:7">
      <c r="A2353" s="1">
        <f t="shared" si="36"/>
        <v>43333</v>
      </c>
      <c r="B2353" t="str">
        <f>VST1MISL!A2350</f>
        <v>21.08.2018</v>
      </c>
      <c r="C2353" t="str">
        <f>VST1MISL!B2350</f>
        <v>VST1MISL</v>
      </c>
      <c r="D2353">
        <f>VST1MISL!C2350</f>
        <v>26019.59</v>
      </c>
      <c r="E2353" t="str">
        <f>VST1MSL!A2350</f>
        <v>21.08.2018</v>
      </c>
      <c r="F2353" t="str">
        <f>VST1MSL!B2350</f>
        <v>VST1MSL</v>
      </c>
      <c r="G2353">
        <f>VST1MSL!C2350</f>
        <v>1982.22</v>
      </c>
    </row>
    <row r="2354" spans="1:7">
      <c r="A2354" s="1">
        <f t="shared" si="36"/>
        <v>43334</v>
      </c>
      <c r="B2354" t="str">
        <f>VST1MISL!A2351</f>
        <v>22.08.2018</v>
      </c>
      <c r="C2354" t="str">
        <f>VST1MISL!B2351</f>
        <v>VST1MISL</v>
      </c>
      <c r="D2354">
        <f>VST1MISL!C2351</f>
        <v>25931.54</v>
      </c>
      <c r="E2354" t="str">
        <f>VST1MSL!A2351</f>
        <v>22.08.2018</v>
      </c>
      <c r="F2354" t="str">
        <f>VST1MSL!B2351</f>
        <v>VST1MSL</v>
      </c>
      <c r="G2354">
        <f>VST1MSL!C2351</f>
        <v>2015.56</v>
      </c>
    </row>
    <row r="2355" spans="1:7">
      <c r="A2355" s="1">
        <f t="shared" si="36"/>
        <v>43335</v>
      </c>
      <c r="B2355" t="str">
        <f>VST1MISL!A2352</f>
        <v>23.08.2018</v>
      </c>
      <c r="C2355" t="str">
        <f>VST1MISL!B2352</f>
        <v>VST1MISL</v>
      </c>
      <c r="D2355">
        <f>VST1MISL!C2352</f>
        <v>26050.400000000001</v>
      </c>
      <c r="E2355" t="str">
        <f>VST1MSL!A2352</f>
        <v>23.08.2018</v>
      </c>
      <c r="F2355" t="str">
        <f>VST1MSL!B2352</f>
        <v>VST1MSL</v>
      </c>
      <c r="G2355">
        <f>VST1MSL!C2352</f>
        <v>1997.52</v>
      </c>
    </row>
    <row r="2356" spans="1:7">
      <c r="A2356" s="1">
        <f t="shared" si="36"/>
        <v>43336</v>
      </c>
      <c r="B2356" t="str">
        <f>VST1MISL!A2353</f>
        <v>24.08.2018</v>
      </c>
      <c r="C2356" t="str">
        <f>VST1MISL!B2353</f>
        <v>VST1MISL</v>
      </c>
      <c r="D2356">
        <f>VST1MISL!C2353</f>
        <v>26669.78</v>
      </c>
      <c r="E2356" t="str">
        <f>VST1MSL!A2353</f>
        <v>24.08.2018</v>
      </c>
      <c r="F2356" t="str">
        <f>VST1MSL!B2353</f>
        <v>VST1MSL</v>
      </c>
      <c r="G2356">
        <f>VST1MSL!C2353</f>
        <v>1967.57</v>
      </c>
    </row>
    <row r="2357" spans="1:7">
      <c r="A2357" s="1">
        <f t="shared" si="36"/>
        <v>43339</v>
      </c>
      <c r="B2357" t="str">
        <f>VST1MISL!A2354</f>
        <v>27.08.2018</v>
      </c>
      <c r="C2357" t="str">
        <f>VST1MISL!B2354</f>
        <v>VST1MISL</v>
      </c>
      <c r="D2357">
        <f>VST1MISL!C2354</f>
        <v>27154.31</v>
      </c>
      <c r="E2357" t="str">
        <f>VST1MSL!A2354</f>
        <v>27.08.2018</v>
      </c>
      <c r="F2357" t="str">
        <f>VST1MSL!B2354</f>
        <v>VST1MSL</v>
      </c>
      <c r="G2357">
        <f>VST1MSL!C2354</f>
        <v>1945.76</v>
      </c>
    </row>
    <row r="2358" spans="1:7">
      <c r="A2358" s="1">
        <f t="shared" si="36"/>
        <v>43340</v>
      </c>
      <c r="B2358" t="str">
        <f>VST1MISL!A2355</f>
        <v>28.08.2018</v>
      </c>
      <c r="C2358" t="str">
        <f>VST1MISL!B2355</f>
        <v>VST1MISL</v>
      </c>
      <c r="D2358">
        <f>VST1MISL!C2355</f>
        <v>27174.67</v>
      </c>
      <c r="E2358" t="str">
        <f>VST1MSL!A2355</f>
        <v>28.08.2018</v>
      </c>
      <c r="F2358" t="str">
        <f>VST1MSL!B2355</f>
        <v>VST1MSL</v>
      </c>
      <c r="G2358">
        <f>VST1MSL!C2355</f>
        <v>1957.96</v>
      </c>
    </row>
    <row r="2359" spans="1:7">
      <c r="A2359" s="1">
        <f t="shared" si="36"/>
        <v>43341</v>
      </c>
      <c r="B2359" t="str">
        <f>VST1MISL!A2356</f>
        <v>29.08.2018</v>
      </c>
      <c r="C2359" t="str">
        <f>VST1MISL!B2356</f>
        <v>VST1MISL</v>
      </c>
      <c r="D2359">
        <f>VST1MISL!C2356</f>
        <v>26959.919999999998</v>
      </c>
      <c r="E2359" t="str">
        <f>VST1MSL!A2356</f>
        <v>29.08.2018</v>
      </c>
      <c r="F2359" t="str">
        <f>VST1MSL!B2356</f>
        <v>VST1MSL</v>
      </c>
      <c r="G2359">
        <f>VST1MSL!C2356</f>
        <v>1965.89</v>
      </c>
    </row>
    <row r="2360" spans="1:7">
      <c r="A2360" s="1">
        <f t="shared" si="36"/>
        <v>43342</v>
      </c>
      <c r="B2360" t="str">
        <f>VST1MISL!A2357</f>
        <v>30.08.2018</v>
      </c>
      <c r="C2360" t="str">
        <f>VST1MISL!B2357</f>
        <v>VST1MISL</v>
      </c>
      <c r="D2360">
        <f>VST1MISL!C2357</f>
        <v>25718.07</v>
      </c>
      <c r="E2360" t="str">
        <f>VST1MSL!A2357</f>
        <v>30.08.2018</v>
      </c>
      <c r="F2360" t="str">
        <f>VST1MSL!B2357</f>
        <v>VST1MSL</v>
      </c>
      <c r="G2360">
        <f>VST1MSL!C2357</f>
        <v>2043.52</v>
      </c>
    </row>
    <row r="2361" spans="1:7">
      <c r="A2361" s="1">
        <f t="shared" si="36"/>
        <v>43343</v>
      </c>
      <c r="B2361" t="str">
        <f>VST1MISL!A2358</f>
        <v>31.08.2018</v>
      </c>
      <c r="C2361" t="str">
        <f>VST1MISL!B2358</f>
        <v>VST1MISL</v>
      </c>
      <c r="D2361">
        <f>VST1MISL!C2358</f>
        <v>24681.61</v>
      </c>
      <c r="E2361" t="str">
        <f>VST1MSL!A2358</f>
        <v>31.08.2018</v>
      </c>
      <c r="F2361" t="str">
        <f>VST1MSL!B2358</f>
        <v>VST1MSL</v>
      </c>
      <c r="G2361">
        <f>VST1MSL!C2358</f>
        <v>2117.2800000000002</v>
      </c>
    </row>
    <row r="2362" spans="1:7">
      <c r="A2362" s="1">
        <f t="shared" si="36"/>
        <v>43346</v>
      </c>
      <c r="B2362" t="str">
        <f>VST1MISL!A2359</f>
        <v>03.09.2018</v>
      </c>
      <c r="C2362" t="str">
        <f>VST1MISL!B2359</f>
        <v>VST1MISL</v>
      </c>
      <c r="D2362">
        <f>VST1MISL!C2359</f>
        <v>25184.47</v>
      </c>
      <c r="E2362" t="str">
        <f>VST1MSL!A2359</f>
        <v>03.09.2018</v>
      </c>
      <c r="F2362" t="str">
        <f>VST1MSL!B2359</f>
        <v>VST1MSL</v>
      </c>
      <c r="G2362">
        <f>VST1MSL!C2359</f>
        <v>2070.4</v>
      </c>
    </row>
    <row r="2363" spans="1:7">
      <c r="A2363" s="1">
        <f t="shared" si="36"/>
        <v>43347</v>
      </c>
      <c r="B2363" t="str">
        <f>VST1MISL!A2360</f>
        <v>04.09.2018</v>
      </c>
      <c r="C2363" t="str">
        <f>VST1MISL!B2360</f>
        <v>VST1MISL</v>
      </c>
      <c r="D2363">
        <f>VST1MISL!C2360</f>
        <v>24343.37</v>
      </c>
      <c r="E2363" t="str">
        <f>VST1MSL!A2360</f>
        <v>04.09.2018</v>
      </c>
      <c r="F2363" t="str">
        <f>VST1MSL!B2360</f>
        <v>VST1MSL</v>
      </c>
      <c r="G2363">
        <f>VST1MSL!C2360</f>
        <v>2113.6</v>
      </c>
    </row>
    <row r="2364" spans="1:7">
      <c r="A2364" s="1">
        <f t="shared" si="36"/>
        <v>43348</v>
      </c>
      <c r="B2364" t="str">
        <f>VST1MISL!A2361</f>
        <v>05.09.2018</v>
      </c>
      <c r="C2364" t="str">
        <f>VST1MISL!B2361</f>
        <v>VST1MISL</v>
      </c>
      <c r="D2364">
        <f>VST1MISL!C2361</f>
        <v>23764.7</v>
      </c>
      <c r="E2364" t="str">
        <f>VST1MSL!A2361</f>
        <v>05.09.2018</v>
      </c>
      <c r="F2364" t="str">
        <f>VST1MSL!B2361</f>
        <v>VST1MSL</v>
      </c>
      <c r="G2364">
        <f>VST1MSL!C2361</f>
        <v>2188.81</v>
      </c>
    </row>
    <row r="2365" spans="1:7">
      <c r="A2365" s="1">
        <f t="shared" si="36"/>
        <v>43349</v>
      </c>
      <c r="B2365" t="str">
        <f>VST1MISL!A2362</f>
        <v>06.09.2018</v>
      </c>
      <c r="C2365" t="str">
        <f>VST1MISL!B2362</f>
        <v>VST1MISL</v>
      </c>
      <c r="D2365">
        <f>VST1MISL!C2362</f>
        <v>23741.15</v>
      </c>
      <c r="E2365" t="str">
        <f>VST1MSL!A2362</f>
        <v>06.09.2018</v>
      </c>
      <c r="F2365" t="str">
        <f>VST1MSL!B2362</f>
        <v>VST1MSL</v>
      </c>
      <c r="G2365">
        <f>VST1MSL!C2362</f>
        <v>2192.58</v>
      </c>
    </row>
    <row r="2366" spans="1:7">
      <c r="A2366" s="1">
        <f t="shared" si="36"/>
        <v>43350</v>
      </c>
      <c r="B2366" t="str">
        <f>VST1MISL!A2363</f>
        <v>07.09.2018</v>
      </c>
      <c r="C2366" t="str">
        <f>VST1MISL!B2363</f>
        <v>VST1MISL</v>
      </c>
      <c r="D2366">
        <f>VST1MISL!C2363</f>
        <v>23781.8</v>
      </c>
      <c r="E2366" t="str">
        <f>VST1MSL!A2363</f>
        <v>07.09.2018</v>
      </c>
      <c r="F2366" t="str">
        <f>VST1MSL!B2363</f>
        <v>VST1MSL</v>
      </c>
      <c r="G2366">
        <f>VST1MSL!C2363</f>
        <v>2170.06</v>
      </c>
    </row>
    <row r="2367" spans="1:7">
      <c r="A2367" s="1">
        <f t="shared" si="36"/>
        <v>43353</v>
      </c>
      <c r="B2367" t="str">
        <f>VST1MISL!A2364</f>
        <v>10.09.2018</v>
      </c>
      <c r="C2367" t="str">
        <f>VST1MISL!B2364</f>
        <v>VST1MISL</v>
      </c>
      <c r="D2367">
        <f>VST1MISL!C2364</f>
        <v>24711.23</v>
      </c>
      <c r="E2367" t="str">
        <f>VST1MSL!A2364</f>
        <v>10.09.2018</v>
      </c>
      <c r="F2367" t="str">
        <f>VST1MSL!B2364</f>
        <v>VST1MSL</v>
      </c>
      <c r="G2367">
        <f>VST1MSL!C2364</f>
        <v>2091.67</v>
      </c>
    </row>
    <row r="2368" spans="1:7">
      <c r="A2368" s="1">
        <f t="shared" si="36"/>
        <v>43354</v>
      </c>
      <c r="B2368" t="str">
        <f>VST1MISL!A2365</f>
        <v>11.09.2018</v>
      </c>
      <c r="C2368" t="str">
        <f>VST1MISL!B2365</f>
        <v>VST1MISL</v>
      </c>
      <c r="D2368">
        <f>VST1MISL!C2365</f>
        <v>24903.91</v>
      </c>
      <c r="E2368" t="str">
        <f>VST1MSL!A2365</f>
        <v>11.09.2018</v>
      </c>
      <c r="F2368" t="str">
        <f>VST1MSL!B2365</f>
        <v>VST1MSL</v>
      </c>
      <c r="G2368">
        <f>VST1MSL!C2365</f>
        <v>2068.0100000000002</v>
      </c>
    </row>
    <row r="2369" spans="1:7">
      <c r="A2369" s="1">
        <f t="shared" si="36"/>
        <v>43355</v>
      </c>
      <c r="B2369" t="str">
        <f>VST1MISL!A2366</f>
        <v>12.09.2018</v>
      </c>
      <c r="C2369" t="str">
        <f>VST1MISL!B2366</f>
        <v>VST1MISL</v>
      </c>
      <c r="D2369">
        <f>VST1MISL!C2366</f>
        <v>25544.32</v>
      </c>
      <c r="E2369" t="str">
        <f>VST1MSL!A2366</f>
        <v>12.09.2018</v>
      </c>
      <c r="F2369" t="str">
        <f>VST1MSL!B2366</f>
        <v>VST1MSL</v>
      </c>
      <c r="G2369">
        <f>VST1MSL!C2366</f>
        <v>2027.75</v>
      </c>
    </row>
    <row r="2370" spans="1:7">
      <c r="A2370" s="1">
        <f t="shared" si="36"/>
        <v>43356</v>
      </c>
      <c r="B2370" t="str">
        <f>VST1MISL!A2367</f>
        <v>13.09.2018</v>
      </c>
      <c r="C2370" t="str">
        <f>VST1MISL!B2367</f>
        <v>VST1MISL</v>
      </c>
      <c r="D2370">
        <f>VST1MISL!C2367</f>
        <v>25967.13</v>
      </c>
      <c r="E2370" t="str">
        <f>VST1MSL!A2367</f>
        <v>13.09.2018</v>
      </c>
      <c r="F2370" t="str">
        <f>VST1MSL!B2367</f>
        <v>VST1MSL</v>
      </c>
      <c r="G2370">
        <f>VST1MSL!C2367</f>
        <v>2010.05</v>
      </c>
    </row>
    <row r="2371" spans="1:7">
      <c r="A2371" s="1">
        <f t="shared" si="36"/>
        <v>43357</v>
      </c>
      <c r="B2371" t="str">
        <f>VST1MISL!A2368</f>
        <v>14.09.2018</v>
      </c>
      <c r="C2371" t="str">
        <f>VST1MISL!B2368</f>
        <v>VST1MISL</v>
      </c>
      <c r="D2371">
        <f>VST1MISL!C2368</f>
        <v>26520.5</v>
      </c>
      <c r="E2371" t="str">
        <f>VST1MSL!A2368</f>
        <v>14.09.2018</v>
      </c>
      <c r="F2371" t="str">
        <f>VST1MSL!B2368</f>
        <v>VST1MSL</v>
      </c>
      <c r="G2371">
        <f>VST1MSL!C2368</f>
        <v>1963.7</v>
      </c>
    </row>
    <row r="2372" spans="1:7">
      <c r="A2372" s="1">
        <f t="shared" si="36"/>
        <v>43360</v>
      </c>
      <c r="B2372" t="str">
        <f>VST1MISL!A2369</f>
        <v>17.09.2018</v>
      </c>
      <c r="C2372" t="str">
        <f>VST1MISL!B2369</f>
        <v>VST1MISL</v>
      </c>
      <c r="D2372">
        <f>VST1MISL!C2369</f>
        <v>26444.76</v>
      </c>
      <c r="E2372" t="str">
        <f>VST1MSL!A2369</f>
        <v>17.09.2018</v>
      </c>
      <c r="F2372" t="str">
        <f>VST1MSL!B2369</f>
        <v>VST1MSL</v>
      </c>
      <c r="G2372">
        <f>VST1MSL!C2369</f>
        <v>1976.43</v>
      </c>
    </row>
    <row r="2373" spans="1:7">
      <c r="A2373" s="1">
        <f t="shared" si="36"/>
        <v>43361</v>
      </c>
      <c r="B2373" t="str">
        <f>VST1MISL!A2370</f>
        <v>18.09.2018</v>
      </c>
      <c r="C2373" t="str">
        <f>VST1MISL!B2370</f>
        <v>VST1MISL</v>
      </c>
      <c r="D2373">
        <f>VST1MISL!C2370</f>
        <v>26393.21</v>
      </c>
      <c r="E2373" t="str">
        <f>VST1MSL!A2370</f>
        <v>18.09.2018</v>
      </c>
      <c r="F2373" t="str">
        <f>VST1MSL!B2370</f>
        <v>VST1MSL</v>
      </c>
      <c r="G2373">
        <f>VST1MSL!C2370</f>
        <v>1983.05</v>
      </c>
    </row>
    <row r="2374" spans="1:7">
      <c r="A2374" s="1">
        <f t="shared" ref="A2374:A2437" si="37">DATE(RIGHT(B2374,4),MID(B2374,4,2),LEFT(B2374,2))</f>
        <v>43362</v>
      </c>
      <c r="B2374" t="str">
        <f>VST1MISL!A2371</f>
        <v>19.09.2018</v>
      </c>
      <c r="C2374" t="str">
        <f>VST1MISL!B2371</f>
        <v>VST1MISL</v>
      </c>
      <c r="D2374">
        <f>VST1MISL!C2371</f>
        <v>26756.12</v>
      </c>
      <c r="E2374" t="str">
        <f>VST1MSL!A2371</f>
        <v>19.09.2018</v>
      </c>
      <c r="F2374" t="str">
        <f>VST1MSL!B2371</f>
        <v>VST1MSL</v>
      </c>
      <c r="G2374">
        <f>VST1MSL!C2371</f>
        <v>1945.04</v>
      </c>
    </row>
    <row r="2375" spans="1:7">
      <c r="A2375" s="1">
        <f t="shared" si="37"/>
        <v>43363</v>
      </c>
      <c r="B2375" t="str">
        <f>VST1MISL!A2372</f>
        <v>20.09.2018</v>
      </c>
      <c r="C2375" t="str">
        <f>VST1MISL!B2372</f>
        <v>VST1MISL</v>
      </c>
      <c r="D2375">
        <f>VST1MISL!C2372</f>
        <v>27467.96</v>
      </c>
      <c r="E2375" t="str">
        <f>VST1MSL!A2372</f>
        <v>20.09.2018</v>
      </c>
      <c r="F2375" t="str">
        <f>VST1MSL!B2372</f>
        <v>VST1MSL</v>
      </c>
      <c r="G2375">
        <f>VST1MSL!C2372</f>
        <v>1920.07</v>
      </c>
    </row>
    <row r="2376" spans="1:7">
      <c r="A2376" s="1">
        <f t="shared" si="37"/>
        <v>43364</v>
      </c>
      <c r="B2376" t="str">
        <f>VST1MISL!A2373</f>
        <v>21.09.2018</v>
      </c>
      <c r="C2376" t="str">
        <f>VST1MISL!B2373</f>
        <v>VST1MISL</v>
      </c>
      <c r="D2376">
        <f>VST1MISL!C2373</f>
        <v>27580.27</v>
      </c>
      <c r="E2376" t="str">
        <f>VST1MSL!A2373</f>
        <v>21.09.2018</v>
      </c>
      <c r="F2376" t="str">
        <f>VST1MSL!B2373</f>
        <v>VST1MSL</v>
      </c>
      <c r="G2376">
        <f>VST1MSL!C2373</f>
        <v>1914.18</v>
      </c>
    </row>
    <row r="2377" spans="1:7">
      <c r="A2377" s="1">
        <f t="shared" si="37"/>
        <v>43367</v>
      </c>
      <c r="B2377" t="str">
        <f>VST1MISL!A2374</f>
        <v>24.09.2018</v>
      </c>
      <c r="C2377" t="str">
        <f>VST1MISL!B2374</f>
        <v>VST1MISL</v>
      </c>
      <c r="D2377">
        <f>VST1MISL!C2374</f>
        <v>27183.95</v>
      </c>
      <c r="E2377" t="str">
        <f>VST1MSL!A2374</f>
        <v>24.09.2018</v>
      </c>
      <c r="F2377" t="str">
        <f>VST1MSL!B2374</f>
        <v>VST1MSL</v>
      </c>
      <c r="G2377">
        <f>VST1MSL!C2374</f>
        <v>1950.1</v>
      </c>
    </row>
    <row r="2378" spans="1:7">
      <c r="A2378" s="1">
        <f t="shared" si="37"/>
        <v>43368</v>
      </c>
      <c r="B2378" t="str">
        <f>VST1MISL!A2375</f>
        <v>25.09.2018</v>
      </c>
      <c r="C2378" t="str">
        <f>VST1MISL!B2375</f>
        <v>VST1MISL</v>
      </c>
      <c r="D2378">
        <f>VST1MISL!C2375</f>
        <v>27778.51</v>
      </c>
      <c r="E2378" t="str">
        <f>VST1MSL!A2375</f>
        <v>25.09.2018</v>
      </c>
      <c r="F2378" t="str">
        <f>VST1MSL!B2375</f>
        <v>VST1MSL</v>
      </c>
      <c r="G2378">
        <f>VST1MSL!C2375</f>
        <v>1905.37</v>
      </c>
    </row>
    <row r="2379" spans="1:7">
      <c r="A2379" s="1">
        <f t="shared" si="37"/>
        <v>43369</v>
      </c>
      <c r="B2379" t="str">
        <f>VST1MISL!A2376</f>
        <v>26.09.2018</v>
      </c>
      <c r="C2379" t="str">
        <f>VST1MISL!B2376</f>
        <v>VST1MISL</v>
      </c>
      <c r="D2379">
        <f>VST1MISL!C2376</f>
        <v>28041.119999999999</v>
      </c>
      <c r="E2379" t="str">
        <f>VST1MSL!A2376</f>
        <v>26.09.2018</v>
      </c>
      <c r="F2379" t="str">
        <f>VST1MSL!B2376</f>
        <v>VST1MSL</v>
      </c>
      <c r="G2379">
        <f>VST1MSL!C2376</f>
        <v>1874.77</v>
      </c>
    </row>
    <row r="2380" spans="1:7">
      <c r="A2380" s="1">
        <f t="shared" si="37"/>
        <v>43370</v>
      </c>
      <c r="B2380" t="str">
        <f>VST1MISL!A2377</f>
        <v>27.09.2018</v>
      </c>
      <c r="C2380" t="str">
        <f>VST1MISL!B2377</f>
        <v>VST1MISL</v>
      </c>
      <c r="D2380">
        <f>VST1MISL!C2377</f>
        <v>27828.37</v>
      </c>
      <c r="E2380" t="str">
        <f>VST1MSL!A2377</f>
        <v>27.09.2018</v>
      </c>
      <c r="F2380" t="str">
        <f>VST1MSL!B2377</f>
        <v>VST1MSL</v>
      </c>
      <c r="G2380">
        <f>VST1MSL!C2377</f>
        <v>1865.69</v>
      </c>
    </row>
    <row r="2381" spans="1:7">
      <c r="A2381" s="1">
        <f t="shared" si="37"/>
        <v>43371</v>
      </c>
      <c r="B2381" t="str">
        <f>VST1MISL!A2378</f>
        <v>28.09.2018</v>
      </c>
      <c r="C2381" t="str">
        <f>VST1MISL!B2378</f>
        <v>VST1MISL</v>
      </c>
      <c r="D2381">
        <f>VST1MISL!C2378</f>
        <v>26316.57</v>
      </c>
      <c r="E2381" t="str">
        <f>VST1MSL!A2378</f>
        <v>28.09.2018</v>
      </c>
      <c r="F2381" t="str">
        <f>VST1MSL!B2378</f>
        <v>VST1MSL</v>
      </c>
      <c r="G2381">
        <f>VST1MSL!C2378</f>
        <v>1946.53</v>
      </c>
    </row>
    <row r="2382" spans="1:7">
      <c r="A2382" s="1">
        <f t="shared" si="37"/>
        <v>43374</v>
      </c>
      <c r="B2382" t="str">
        <f>VST1MISL!A2379</f>
        <v>01.10.2018</v>
      </c>
      <c r="C2382" t="str">
        <f>VST1MISL!B2379</f>
        <v>VST1MISL</v>
      </c>
      <c r="D2382">
        <f>VST1MISL!C2379</f>
        <v>26603.200000000001</v>
      </c>
      <c r="E2382" t="str">
        <f>VST1MSL!A2379</f>
        <v>01.10.2018</v>
      </c>
      <c r="F2382" t="str">
        <f>VST1MSL!B2379</f>
        <v>VST1MSL</v>
      </c>
      <c r="G2382">
        <f>VST1MSL!C2379</f>
        <v>1914.48</v>
      </c>
    </row>
    <row r="2383" spans="1:7">
      <c r="A2383" s="1">
        <f t="shared" si="37"/>
        <v>43375</v>
      </c>
      <c r="B2383" t="str">
        <f>VST1MISL!A2380</f>
        <v>02.10.2018</v>
      </c>
      <c r="C2383" t="str">
        <f>VST1MISL!B2380</f>
        <v>VST1MISL</v>
      </c>
      <c r="D2383">
        <f>VST1MISL!C2380</f>
        <v>25677.75</v>
      </c>
      <c r="E2383" t="str">
        <f>VST1MSL!A2380</f>
        <v>02.10.2018</v>
      </c>
      <c r="F2383" t="str">
        <f>VST1MSL!B2380</f>
        <v>VST1MSL</v>
      </c>
      <c r="G2383">
        <f>VST1MSL!C2380</f>
        <v>1970.86</v>
      </c>
    </row>
    <row r="2384" spans="1:7">
      <c r="A2384" s="1">
        <f t="shared" si="37"/>
        <v>43376</v>
      </c>
      <c r="B2384" t="str">
        <f>VST1MISL!A2381</f>
        <v>03.10.2018</v>
      </c>
      <c r="C2384" t="str">
        <f>VST1MISL!B2381</f>
        <v>VST1MISL</v>
      </c>
      <c r="D2384">
        <f>VST1MISL!C2381</f>
        <v>26289.87</v>
      </c>
      <c r="E2384" t="str">
        <f>VST1MSL!A2381</f>
        <v>03.10.2018</v>
      </c>
      <c r="F2384" t="str">
        <f>VST1MSL!B2381</f>
        <v>VST1MSL</v>
      </c>
      <c r="G2384">
        <f>VST1MSL!C2381</f>
        <v>1917.27</v>
      </c>
    </row>
    <row r="2385" spans="1:7">
      <c r="A2385" s="1">
        <f t="shared" si="37"/>
        <v>43377</v>
      </c>
      <c r="B2385" t="str">
        <f>VST1MISL!A2382</f>
        <v>04.10.2018</v>
      </c>
      <c r="C2385" t="str">
        <f>VST1MISL!B2382</f>
        <v>VST1MISL</v>
      </c>
      <c r="D2385">
        <f>VST1MISL!C2382</f>
        <v>25405.7</v>
      </c>
      <c r="E2385" t="str">
        <f>VST1MSL!A2382</f>
        <v>04.10.2018</v>
      </c>
      <c r="F2385" t="str">
        <f>VST1MSL!B2382</f>
        <v>VST1MSL</v>
      </c>
      <c r="G2385">
        <f>VST1MSL!C2382</f>
        <v>1975.51</v>
      </c>
    </row>
    <row r="2386" spans="1:7">
      <c r="A2386" s="1">
        <f t="shared" si="37"/>
        <v>43378</v>
      </c>
      <c r="B2386" t="str">
        <f>VST1MISL!A2383</f>
        <v>05.10.2018</v>
      </c>
      <c r="C2386" t="str">
        <f>VST1MISL!B2383</f>
        <v>VST1MISL</v>
      </c>
      <c r="D2386">
        <f>VST1MISL!C2383</f>
        <v>24463.39</v>
      </c>
      <c r="E2386" t="str">
        <f>VST1MSL!A2383</f>
        <v>05.10.2018</v>
      </c>
      <c r="F2386" t="str">
        <f>VST1MSL!B2383</f>
        <v>VST1MSL</v>
      </c>
      <c r="G2386">
        <f>VST1MSL!C2383</f>
        <v>2044.63</v>
      </c>
    </row>
    <row r="2387" spans="1:7">
      <c r="A2387" s="1">
        <f t="shared" si="37"/>
        <v>43381</v>
      </c>
      <c r="B2387" t="str">
        <f>VST1MISL!A2384</f>
        <v>08.10.2018</v>
      </c>
      <c r="C2387" t="str">
        <f>VST1MISL!B2384</f>
        <v>VST1MISL</v>
      </c>
      <c r="D2387">
        <f>VST1MISL!C2384</f>
        <v>23679.79</v>
      </c>
      <c r="E2387" t="str">
        <f>VST1MSL!A2384</f>
        <v>08.10.2018</v>
      </c>
      <c r="F2387" t="str">
        <f>VST1MSL!B2384</f>
        <v>VST1MSL</v>
      </c>
      <c r="G2387">
        <f>VST1MSL!C2384</f>
        <v>2096.0700000000002</v>
      </c>
    </row>
    <row r="2388" spans="1:7">
      <c r="A2388" s="1">
        <f t="shared" si="37"/>
        <v>43382</v>
      </c>
      <c r="B2388" t="str">
        <f>VST1MISL!A2385</f>
        <v>09.10.2018</v>
      </c>
      <c r="C2388" t="str">
        <f>VST1MISL!B2385</f>
        <v>VST1MISL</v>
      </c>
      <c r="D2388">
        <f>VST1MISL!C2385</f>
        <v>23959.81</v>
      </c>
      <c r="E2388" t="str">
        <f>VST1MSL!A2385</f>
        <v>09.10.2018</v>
      </c>
      <c r="F2388" t="str">
        <f>VST1MSL!B2385</f>
        <v>VST1MSL</v>
      </c>
      <c r="G2388">
        <f>VST1MSL!C2385</f>
        <v>2069.23</v>
      </c>
    </row>
    <row r="2389" spans="1:7">
      <c r="A2389" s="1">
        <f t="shared" si="37"/>
        <v>43383</v>
      </c>
      <c r="B2389" t="str">
        <f>VST1MISL!A2386</f>
        <v>10.10.2018</v>
      </c>
      <c r="C2389" t="str">
        <f>VST1MISL!B2386</f>
        <v>VST1MISL</v>
      </c>
      <c r="D2389">
        <f>VST1MISL!C2386</f>
        <v>22520.76</v>
      </c>
      <c r="E2389" t="str">
        <f>VST1MSL!A2386</f>
        <v>10.10.2018</v>
      </c>
      <c r="F2389" t="str">
        <f>VST1MSL!B2386</f>
        <v>VST1MSL</v>
      </c>
      <c r="G2389">
        <f>VST1MSL!C2386</f>
        <v>2215.5500000000002</v>
      </c>
    </row>
    <row r="2390" spans="1:7">
      <c r="A2390" s="1">
        <f t="shared" si="37"/>
        <v>43384</v>
      </c>
      <c r="B2390" t="str">
        <f>VST1MISL!A2387</f>
        <v>11.10.2018</v>
      </c>
      <c r="C2390" t="str">
        <f>VST1MISL!B2387</f>
        <v>VST1MISL</v>
      </c>
      <c r="D2390">
        <f>VST1MISL!C2387</f>
        <v>21039.59</v>
      </c>
      <c r="E2390" t="str">
        <f>VST1MSL!A2387</f>
        <v>11.10.2018</v>
      </c>
      <c r="F2390" t="str">
        <f>VST1MSL!B2387</f>
        <v>VST1MSL</v>
      </c>
      <c r="G2390">
        <f>VST1MSL!C2387</f>
        <v>2371.12</v>
      </c>
    </row>
    <row r="2391" spans="1:7">
      <c r="A2391" s="1">
        <f t="shared" si="37"/>
        <v>43385</v>
      </c>
      <c r="B2391" t="str">
        <f>VST1MISL!A2388</f>
        <v>12.10.2018</v>
      </c>
      <c r="C2391" t="str">
        <f>VST1MISL!B2388</f>
        <v>VST1MISL</v>
      </c>
      <c r="D2391">
        <f>VST1MISL!C2388</f>
        <v>21142.25</v>
      </c>
      <c r="E2391" t="str">
        <f>VST1MSL!A2388</f>
        <v>12.10.2018</v>
      </c>
      <c r="F2391" t="str">
        <f>VST1MSL!B2388</f>
        <v>VST1MSL</v>
      </c>
      <c r="G2391">
        <f>VST1MSL!C2388</f>
        <v>2359.14</v>
      </c>
    </row>
    <row r="2392" spans="1:7">
      <c r="A2392" s="1">
        <f t="shared" si="37"/>
        <v>43388</v>
      </c>
      <c r="B2392" t="str">
        <f>VST1MISL!A2389</f>
        <v>15.10.2018</v>
      </c>
      <c r="C2392" t="str">
        <f>VST1MISL!B2389</f>
        <v>VST1MISL</v>
      </c>
      <c r="D2392">
        <f>VST1MISL!C2389</f>
        <v>21611.83</v>
      </c>
      <c r="E2392" t="str">
        <f>VST1MSL!A2389</f>
        <v>15.10.2018</v>
      </c>
      <c r="F2392" t="str">
        <f>VST1MSL!B2389</f>
        <v>VST1MSL</v>
      </c>
      <c r="G2392">
        <f>VST1MSL!C2389</f>
        <v>2316.19</v>
      </c>
    </row>
    <row r="2393" spans="1:7">
      <c r="A2393" s="1">
        <f t="shared" si="37"/>
        <v>43389</v>
      </c>
      <c r="B2393" t="str">
        <f>VST1MISL!A2390</f>
        <v>16.10.2018</v>
      </c>
      <c r="C2393" t="str">
        <f>VST1MISL!B2390</f>
        <v>VST1MISL</v>
      </c>
      <c r="D2393">
        <f>VST1MISL!C2390</f>
        <v>22951.4</v>
      </c>
      <c r="E2393" t="str">
        <f>VST1MSL!A2390</f>
        <v>16.10.2018</v>
      </c>
      <c r="F2393" t="str">
        <f>VST1MSL!B2390</f>
        <v>VST1MSL</v>
      </c>
      <c r="G2393">
        <f>VST1MSL!C2390</f>
        <v>2169.1799999999998</v>
      </c>
    </row>
    <row r="2394" spans="1:7">
      <c r="A2394" s="1">
        <f t="shared" si="37"/>
        <v>43390</v>
      </c>
      <c r="B2394" t="str">
        <f>VST1MISL!A2391</f>
        <v>17.10.2018</v>
      </c>
      <c r="C2394" t="str">
        <f>VST1MISL!B2391</f>
        <v>VST1MISL</v>
      </c>
      <c r="D2394">
        <f>VST1MISL!C2391</f>
        <v>22580.9</v>
      </c>
      <c r="E2394" t="str">
        <f>VST1MSL!A2391</f>
        <v>17.10.2018</v>
      </c>
      <c r="F2394" t="str">
        <f>VST1MSL!B2391</f>
        <v>VST1MSL</v>
      </c>
      <c r="G2394">
        <f>VST1MSL!C2391</f>
        <v>2184.5300000000002</v>
      </c>
    </row>
    <row r="2395" spans="1:7">
      <c r="A2395" s="1">
        <f t="shared" si="37"/>
        <v>43391</v>
      </c>
      <c r="B2395" t="str">
        <f>VST1MISL!A2392</f>
        <v>18.10.2018</v>
      </c>
      <c r="C2395" t="str">
        <f>VST1MISL!B2392</f>
        <v>VST1MISL</v>
      </c>
      <c r="D2395">
        <f>VST1MISL!C2392</f>
        <v>21866.79</v>
      </c>
      <c r="E2395" t="str">
        <f>VST1MSL!A2392</f>
        <v>18.10.2018</v>
      </c>
      <c r="F2395" t="str">
        <f>VST1MSL!B2392</f>
        <v>VST1MSL</v>
      </c>
      <c r="G2395">
        <f>VST1MSL!C2392</f>
        <v>2238.0100000000002</v>
      </c>
    </row>
    <row r="2396" spans="1:7">
      <c r="A2396" s="1">
        <f t="shared" si="37"/>
        <v>43392</v>
      </c>
      <c r="B2396" t="str">
        <f>VST1MISL!A2393</f>
        <v>19.10.2018</v>
      </c>
      <c r="C2396" t="str">
        <f>VST1MISL!B2393</f>
        <v>VST1MISL</v>
      </c>
      <c r="D2396">
        <f>VST1MISL!C2393</f>
        <v>21626.04</v>
      </c>
      <c r="E2396" t="str">
        <f>VST1MSL!A2393</f>
        <v>19.10.2018</v>
      </c>
      <c r="F2396" t="str">
        <f>VST1MSL!B2393</f>
        <v>VST1MSL</v>
      </c>
      <c r="G2396">
        <f>VST1MSL!C2393</f>
        <v>2264.19</v>
      </c>
    </row>
    <row r="2397" spans="1:7">
      <c r="A2397" s="1">
        <f t="shared" si="37"/>
        <v>43395</v>
      </c>
      <c r="B2397" t="str">
        <f>VST1MISL!A2394</f>
        <v>22.10.2018</v>
      </c>
      <c r="C2397" t="str">
        <f>VST1MISL!B2394</f>
        <v>VST1MISL</v>
      </c>
      <c r="D2397">
        <f>VST1MISL!C2394</f>
        <v>21531.77</v>
      </c>
      <c r="E2397" t="str">
        <f>VST1MSL!A2394</f>
        <v>22.10.2018</v>
      </c>
      <c r="F2397" t="str">
        <f>VST1MSL!B2394</f>
        <v>VST1MSL</v>
      </c>
      <c r="G2397">
        <f>VST1MSL!C2394</f>
        <v>2263.12</v>
      </c>
    </row>
    <row r="2398" spans="1:7">
      <c r="A2398" s="1">
        <f t="shared" si="37"/>
        <v>43396</v>
      </c>
      <c r="B2398" t="str">
        <f>VST1MISL!A2395</f>
        <v>23.10.2018</v>
      </c>
      <c r="C2398" t="str">
        <f>VST1MISL!B2395</f>
        <v>VST1MISL</v>
      </c>
      <c r="D2398">
        <f>VST1MISL!C2395</f>
        <v>20157.79</v>
      </c>
      <c r="E2398" t="str">
        <f>VST1MSL!A2395</f>
        <v>23.10.2018</v>
      </c>
      <c r="F2398" t="str">
        <f>VST1MSL!B2395</f>
        <v>VST1MSL</v>
      </c>
      <c r="G2398">
        <f>VST1MSL!C2395</f>
        <v>2402.4699999999998</v>
      </c>
    </row>
    <row r="2399" spans="1:7">
      <c r="A2399" s="1">
        <f t="shared" si="37"/>
        <v>43397</v>
      </c>
      <c r="B2399" t="str">
        <f>VST1MISL!A2396</f>
        <v>24.10.2018</v>
      </c>
      <c r="C2399" t="str">
        <f>VST1MISL!B2396</f>
        <v>VST1MISL</v>
      </c>
      <c r="D2399">
        <f>VST1MISL!C2396</f>
        <v>19940.48</v>
      </c>
      <c r="E2399" t="str">
        <f>VST1MSL!A2396</f>
        <v>24.10.2018</v>
      </c>
      <c r="F2399" t="str">
        <f>VST1MSL!B2396</f>
        <v>VST1MSL</v>
      </c>
      <c r="G2399">
        <f>VST1MSL!C2396</f>
        <v>2401.66</v>
      </c>
    </row>
    <row r="2400" spans="1:7">
      <c r="A2400" s="1">
        <f t="shared" si="37"/>
        <v>43398</v>
      </c>
      <c r="B2400" t="str">
        <f>VST1MISL!A2397</f>
        <v>25.10.2018</v>
      </c>
      <c r="C2400" t="str">
        <f>VST1MISL!B2397</f>
        <v>VST1MISL</v>
      </c>
      <c r="D2400">
        <f>VST1MISL!C2397</f>
        <v>20066</v>
      </c>
      <c r="E2400" t="str">
        <f>VST1MSL!A2397</f>
        <v>25.10.2018</v>
      </c>
      <c r="F2400" t="str">
        <f>VST1MSL!B2397</f>
        <v>VST1MSL</v>
      </c>
      <c r="G2400">
        <f>VST1MSL!C2397</f>
        <v>2379.11</v>
      </c>
    </row>
    <row r="2401" spans="1:7">
      <c r="A2401" s="1">
        <f t="shared" si="37"/>
        <v>43399</v>
      </c>
      <c r="B2401" t="str">
        <f>VST1MISL!A2398</f>
        <v>26.10.2018</v>
      </c>
      <c r="C2401" t="str">
        <f>VST1MISL!B2398</f>
        <v>VST1MISL</v>
      </c>
      <c r="D2401">
        <f>VST1MISL!C2398</f>
        <v>18756.52</v>
      </c>
      <c r="E2401" t="str">
        <f>VST1MSL!A2398</f>
        <v>26.10.2018</v>
      </c>
      <c r="F2401" t="str">
        <f>VST1MSL!B2398</f>
        <v>VST1MSL</v>
      </c>
      <c r="G2401">
        <f>VST1MSL!C2398</f>
        <v>2529.84</v>
      </c>
    </row>
    <row r="2402" spans="1:7">
      <c r="A2402" s="1">
        <f t="shared" si="37"/>
        <v>43402</v>
      </c>
      <c r="B2402" t="str">
        <f>VST1MISL!A2399</f>
        <v>29.10.2018</v>
      </c>
      <c r="C2402" t="str">
        <f>VST1MISL!B2399</f>
        <v>VST1MISL</v>
      </c>
      <c r="D2402">
        <f>VST1MISL!C2399</f>
        <v>19172.21</v>
      </c>
      <c r="E2402" t="str">
        <f>VST1MSL!A2399</f>
        <v>29.10.2018</v>
      </c>
      <c r="F2402" t="str">
        <f>VST1MSL!B2399</f>
        <v>VST1MSL</v>
      </c>
      <c r="G2402">
        <f>VST1MSL!C2399</f>
        <v>2481.7600000000002</v>
      </c>
    </row>
    <row r="2403" spans="1:7">
      <c r="A2403" s="1">
        <f t="shared" si="37"/>
        <v>43403</v>
      </c>
      <c r="B2403" t="str">
        <f>VST1MISL!A2400</f>
        <v>30.10.2018</v>
      </c>
      <c r="C2403" t="str">
        <f>VST1MISL!B2400</f>
        <v>VST1MISL</v>
      </c>
      <c r="D2403">
        <f>VST1MISL!C2400</f>
        <v>18962.34</v>
      </c>
      <c r="E2403" t="str">
        <f>VST1MSL!A2400</f>
        <v>30.10.2018</v>
      </c>
      <c r="F2403" t="str">
        <f>VST1MSL!B2400</f>
        <v>VST1MSL</v>
      </c>
      <c r="G2403">
        <f>VST1MSL!C2400</f>
        <v>2497.08</v>
      </c>
    </row>
    <row r="2404" spans="1:7">
      <c r="A2404" s="1">
        <f t="shared" si="37"/>
        <v>43404</v>
      </c>
      <c r="B2404" t="str">
        <f>VST1MISL!A2401</f>
        <v>31.10.2018</v>
      </c>
      <c r="C2404" t="str">
        <f>VST1MISL!B2401</f>
        <v>VST1MISL</v>
      </c>
      <c r="D2404">
        <f>VST1MISL!C2401</f>
        <v>19644.46</v>
      </c>
      <c r="E2404" t="str">
        <f>VST1MSL!A2401</f>
        <v>31.10.2018</v>
      </c>
      <c r="F2404" t="str">
        <f>VST1MSL!B2401</f>
        <v>VST1MSL</v>
      </c>
      <c r="G2404">
        <f>VST1MSL!C2401</f>
        <v>2392.2399999999998</v>
      </c>
    </row>
    <row r="2405" spans="1:7">
      <c r="A2405" s="1">
        <f t="shared" si="37"/>
        <v>43405</v>
      </c>
      <c r="B2405" t="str">
        <f>VST1MISL!A2402</f>
        <v>01.11.2018</v>
      </c>
      <c r="C2405" t="str">
        <f>VST1MISL!B2402</f>
        <v>VST1MISL</v>
      </c>
      <c r="D2405">
        <f>VST1MISL!C2402</f>
        <v>20159.7</v>
      </c>
      <c r="E2405" t="str">
        <f>VST1MSL!A2402</f>
        <v>01.11.2018</v>
      </c>
      <c r="F2405" t="str">
        <f>VST1MSL!B2402</f>
        <v>VST1MSL</v>
      </c>
      <c r="G2405">
        <f>VST1MSL!C2402</f>
        <v>2357.0700000000002</v>
      </c>
    </row>
    <row r="2406" spans="1:7">
      <c r="A2406" s="1">
        <f t="shared" si="37"/>
        <v>43406</v>
      </c>
      <c r="B2406" t="str">
        <f>VST1MISL!A2403</f>
        <v>02.11.2018</v>
      </c>
      <c r="C2406" t="str">
        <f>VST1MISL!B2403</f>
        <v>VST1MISL</v>
      </c>
      <c r="D2406">
        <f>VST1MISL!C2403</f>
        <v>20179.34</v>
      </c>
      <c r="E2406" t="str">
        <f>VST1MSL!A2403</f>
        <v>02.11.2018</v>
      </c>
      <c r="F2406" t="str">
        <f>VST1MSL!B2403</f>
        <v>VST1MSL</v>
      </c>
      <c r="G2406">
        <f>VST1MSL!C2403</f>
        <v>2346.61</v>
      </c>
    </row>
    <row r="2407" spans="1:7">
      <c r="A2407" s="1">
        <f t="shared" si="37"/>
        <v>43409</v>
      </c>
      <c r="B2407" t="str">
        <f>VST1MISL!A2404</f>
        <v>05.11.2018</v>
      </c>
      <c r="C2407" t="str">
        <f>VST1MISL!B2404</f>
        <v>VST1MISL</v>
      </c>
      <c r="D2407">
        <f>VST1MISL!C2404</f>
        <v>20628.02</v>
      </c>
      <c r="E2407" t="str">
        <f>VST1MSL!A2404</f>
        <v>05.11.2018</v>
      </c>
      <c r="F2407" t="str">
        <f>VST1MSL!B2404</f>
        <v>VST1MSL</v>
      </c>
      <c r="G2407">
        <f>VST1MSL!C2404</f>
        <v>2302.98</v>
      </c>
    </row>
    <row r="2408" spans="1:7">
      <c r="A2408" s="1">
        <f t="shared" si="37"/>
        <v>43410</v>
      </c>
      <c r="B2408" t="str">
        <f>VST1MISL!A2405</f>
        <v>06.11.2018</v>
      </c>
      <c r="C2408" t="str">
        <f>VST1MISL!B2405</f>
        <v>VST1MISL</v>
      </c>
      <c r="D2408">
        <f>VST1MISL!C2405</f>
        <v>20835.93</v>
      </c>
      <c r="E2408" t="str">
        <f>VST1MSL!A2405</f>
        <v>06.11.2018</v>
      </c>
      <c r="F2408" t="str">
        <f>VST1MSL!B2405</f>
        <v>VST1MSL</v>
      </c>
      <c r="G2408">
        <f>VST1MSL!C2405</f>
        <v>2285.6</v>
      </c>
    </row>
    <row r="2409" spans="1:7">
      <c r="A2409" s="1">
        <f t="shared" si="37"/>
        <v>43411</v>
      </c>
      <c r="B2409" t="str">
        <f>VST1MISL!A2406</f>
        <v>07.11.2018</v>
      </c>
      <c r="C2409" t="str">
        <f>VST1MISL!B2406</f>
        <v>VST1MISL</v>
      </c>
      <c r="D2409">
        <f>VST1MISL!C2406</f>
        <v>22269.78</v>
      </c>
      <c r="E2409" t="str">
        <f>VST1MSL!A2406</f>
        <v>07.11.2018</v>
      </c>
      <c r="F2409" t="str">
        <f>VST1MSL!B2406</f>
        <v>VST1MSL</v>
      </c>
      <c r="G2409">
        <f>VST1MSL!C2406</f>
        <v>2149.23</v>
      </c>
    </row>
    <row r="2410" spans="1:7">
      <c r="A2410" s="1">
        <f t="shared" si="37"/>
        <v>43412</v>
      </c>
      <c r="B2410" t="str">
        <f>VST1MISL!A2407</f>
        <v>08.11.2018</v>
      </c>
      <c r="C2410" t="str">
        <f>VST1MISL!B2407</f>
        <v>VST1MISL</v>
      </c>
      <c r="D2410">
        <f>VST1MISL!C2407</f>
        <v>23006.31</v>
      </c>
      <c r="E2410" t="str">
        <f>VST1MSL!A2407</f>
        <v>08.11.2018</v>
      </c>
      <c r="F2410" t="str">
        <f>VST1MSL!B2407</f>
        <v>VST1MSL</v>
      </c>
      <c r="G2410">
        <f>VST1MSL!C2407</f>
        <v>2060.4299999999998</v>
      </c>
    </row>
    <row r="2411" spans="1:7">
      <c r="A2411" s="1">
        <f t="shared" si="37"/>
        <v>43413</v>
      </c>
      <c r="B2411" t="str">
        <f>VST1MISL!A2408</f>
        <v>09.11.2018</v>
      </c>
      <c r="C2411" t="str">
        <f>VST1MISL!B2408</f>
        <v>VST1MISL</v>
      </c>
      <c r="D2411">
        <f>VST1MISL!C2408</f>
        <v>22141.33</v>
      </c>
      <c r="E2411" t="str">
        <f>VST1MSL!A2408</f>
        <v>09.11.2018</v>
      </c>
      <c r="F2411" t="str">
        <f>VST1MSL!B2408</f>
        <v>VST1MSL</v>
      </c>
      <c r="G2411">
        <f>VST1MSL!C2408</f>
        <v>2111.12</v>
      </c>
    </row>
    <row r="2412" spans="1:7">
      <c r="A2412" s="1">
        <f t="shared" si="37"/>
        <v>43416</v>
      </c>
      <c r="B2412" t="str">
        <f>VST1MISL!A2409</f>
        <v>12.11.2018</v>
      </c>
      <c r="C2412" t="str">
        <f>VST1MISL!B2409</f>
        <v>VST1MISL</v>
      </c>
      <c r="D2412">
        <f>VST1MISL!C2409</f>
        <v>21013.360000000001</v>
      </c>
      <c r="E2412" t="str">
        <f>VST1MSL!A2409</f>
        <v>12.11.2018</v>
      </c>
      <c r="F2412" t="str">
        <f>VST1MSL!B2409</f>
        <v>VST1MSL</v>
      </c>
      <c r="G2412">
        <f>VST1MSL!C2409</f>
        <v>2180.04</v>
      </c>
    </row>
    <row r="2413" spans="1:7">
      <c r="A2413" s="1">
        <f t="shared" si="37"/>
        <v>43417</v>
      </c>
      <c r="B2413" t="str">
        <f>VST1MISL!A2410</f>
        <v>13.11.2018</v>
      </c>
      <c r="C2413" t="str">
        <f>VST1MISL!B2410</f>
        <v>VST1MISL</v>
      </c>
      <c r="D2413">
        <f>VST1MISL!C2410</f>
        <v>21392.71</v>
      </c>
      <c r="E2413" t="str">
        <f>VST1MSL!A2410</f>
        <v>13.11.2018</v>
      </c>
      <c r="F2413" t="str">
        <f>VST1MSL!B2410</f>
        <v>VST1MSL</v>
      </c>
      <c r="G2413">
        <f>VST1MSL!C2410</f>
        <v>2151.3000000000002</v>
      </c>
    </row>
    <row r="2414" spans="1:7">
      <c r="A2414" s="1">
        <f t="shared" si="37"/>
        <v>43418</v>
      </c>
      <c r="B2414" t="str">
        <f>VST1MISL!A2411</f>
        <v>14.11.2018</v>
      </c>
      <c r="C2414" t="str">
        <f>VST1MISL!B2411</f>
        <v>VST1MISL</v>
      </c>
      <c r="D2414">
        <f>VST1MISL!C2411</f>
        <v>20917.8</v>
      </c>
      <c r="E2414" t="str">
        <f>VST1MSL!A2411</f>
        <v>14.11.2018</v>
      </c>
      <c r="F2414" t="str">
        <f>VST1MSL!B2411</f>
        <v>VST1MSL</v>
      </c>
      <c r="G2414">
        <f>VST1MSL!C2411</f>
        <v>2208.85</v>
      </c>
    </row>
    <row r="2415" spans="1:7">
      <c r="A2415" s="1">
        <f t="shared" si="37"/>
        <v>43419</v>
      </c>
      <c r="B2415" t="str">
        <f>VST1MISL!A2412</f>
        <v>15.11.2018</v>
      </c>
      <c r="C2415" t="str">
        <f>VST1MISL!B2412</f>
        <v>VST1MISL</v>
      </c>
      <c r="D2415">
        <f>VST1MISL!C2412</f>
        <v>20081.09</v>
      </c>
      <c r="E2415" t="str">
        <f>VST1MSL!A2412</f>
        <v>15.11.2018</v>
      </c>
      <c r="F2415" t="str">
        <f>VST1MSL!B2412</f>
        <v>VST1MSL</v>
      </c>
      <c r="G2415">
        <f>VST1MSL!C2412</f>
        <v>2300.9899999999998</v>
      </c>
    </row>
    <row r="2416" spans="1:7">
      <c r="A2416" s="1">
        <f t="shared" si="37"/>
        <v>43420</v>
      </c>
      <c r="B2416" t="str">
        <f>VST1MISL!A2413</f>
        <v>16.11.2018</v>
      </c>
      <c r="C2416" t="str">
        <f>VST1MISL!B2413</f>
        <v>VST1MISL</v>
      </c>
      <c r="D2416">
        <f>VST1MISL!C2413</f>
        <v>21279.24</v>
      </c>
      <c r="E2416" t="str">
        <f>VST1MSL!A2413</f>
        <v>16.11.2018</v>
      </c>
      <c r="F2416" t="str">
        <f>VST1MSL!B2413</f>
        <v>VST1MSL</v>
      </c>
      <c r="G2416">
        <f>VST1MSL!C2413</f>
        <v>2192.9499999999998</v>
      </c>
    </row>
    <row r="2417" spans="1:7">
      <c r="A2417" s="1">
        <f t="shared" si="37"/>
        <v>43423</v>
      </c>
      <c r="B2417" t="str">
        <f>VST1MISL!A2414</f>
        <v>19.11.2018</v>
      </c>
      <c r="C2417" t="str">
        <f>VST1MISL!B2414</f>
        <v>VST1MISL</v>
      </c>
      <c r="D2417">
        <f>VST1MISL!C2414</f>
        <v>21480.82</v>
      </c>
      <c r="E2417" t="str">
        <f>VST1MSL!A2414</f>
        <v>19.11.2018</v>
      </c>
      <c r="F2417" t="str">
        <f>VST1MSL!B2414</f>
        <v>VST1MSL</v>
      </c>
      <c r="G2417">
        <f>VST1MSL!C2414</f>
        <v>2194.06</v>
      </c>
    </row>
    <row r="2418" spans="1:7">
      <c r="A2418" s="1">
        <f t="shared" si="37"/>
        <v>43424</v>
      </c>
      <c r="B2418" t="str">
        <f>VST1MISL!A2415</f>
        <v>20.11.2018</v>
      </c>
      <c r="C2418" t="str">
        <f>VST1MISL!B2415</f>
        <v>VST1MISL</v>
      </c>
      <c r="D2418">
        <f>VST1MISL!C2415</f>
        <v>19951.18</v>
      </c>
      <c r="E2418" t="str">
        <f>VST1MSL!A2415</f>
        <v>20.11.2018</v>
      </c>
      <c r="F2418" t="str">
        <f>VST1MSL!B2415</f>
        <v>VST1MSL</v>
      </c>
      <c r="G2418">
        <f>VST1MSL!C2415</f>
        <v>2333.52</v>
      </c>
    </row>
    <row r="2419" spans="1:7">
      <c r="A2419" s="1">
        <f t="shared" si="37"/>
        <v>43425</v>
      </c>
      <c r="B2419" t="str">
        <f>VST1MISL!A2416</f>
        <v>21.11.2018</v>
      </c>
      <c r="C2419" t="str">
        <f>VST1MISL!B2416</f>
        <v>VST1MISL</v>
      </c>
      <c r="D2419">
        <f>VST1MISL!C2416</f>
        <v>20537.05</v>
      </c>
      <c r="E2419" t="str">
        <f>VST1MSL!A2416</f>
        <v>21.11.2018</v>
      </c>
      <c r="F2419" t="str">
        <f>VST1MSL!B2416</f>
        <v>VST1MSL</v>
      </c>
      <c r="G2419">
        <f>VST1MSL!C2416</f>
        <v>2257.3000000000002</v>
      </c>
    </row>
    <row r="2420" spans="1:7">
      <c r="A2420" s="1">
        <f t="shared" si="37"/>
        <v>43426</v>
      </c>
      <c r="B2420" t="str">
        <f>VST1MISL!A2417</f>
        <v>22.11.2018</v>
      </c>
      <c r="C2420" t="str">
        <f>VST1MISL!B2417</f>
        <v>VST1MISL</v>
      </c>
      <c r="D2420">
        <f>VST1MISL!C2417</f>
        <v>20202.150000000001</v>
      </c>
      <c r="E2420" t="str">
        <f>VST1MSL!A2417</f>
        <v>22.11.2018</v>
      </c>
      <c r="F2420" t="str">
        <f>VST1MSL!B2417</f>
        <v>VST1MSL</v>
      </c>
      <c r="G2420">
        <f>VST1MSL!C2417</f>
        <v>2298.5</v>
      </c>
    </row>
    <row r="2421" spans="1:7">
      <c r="A2421" s="1">
        <f t="shared" si="37"/>
        <v>43427</v>
      </c>
      <c r="B2421" t="str">
        <f>VST1MISL!A2418</f>
        <v>23.11.2018</v>
      </c>
      <c r="C2421" t="str">
        <f>VST1MISL!B2418</f>
        <v>VST1MISL</v>
      </c>
      <c r="D2421">
        <f>VST1MISL!C2418</f>
        <v>20170.47</v>
      </c>
      <c r="E2421" t="str">
        <f>VST1MSL!A2418</f>
        <v>23.11.2018</v>
      </c>
      <c r="F2421" t="str">
        <f>VST1MSL!B2418</f>
        <v>VST1MSL</v>
      </c>
      <c r="G2421">
        <f>VST1MSL!C2418</f>
        <v>2275.41</v>
      </c>
    </row>
    <row r="2422" spans="1:7">
      <c r="A2422" s="1">
        <f t="shared" si="37"/>
        <v>43430</v>
      </c>
      <c r="B2422" t="str">
        <f>VST1MISL!A2419</f>
        <v>26.11.2018</v>
      </c>
      <c r="C2422" t="str">
        <f>VST1MISL!B2419</f>
        <v>VST1MISL</v>
      </c>
      <c r="D2422">
        <f>VST1MISL!C2419</f>
        <v>20963.22</v>
      </c>
      <c r="E2422" t="str">
        <f>VST1MSL!A2419</f>
        <v>26.11.2018</v>
      </c>
      <c r="F2422" t="str">
        <f>VST1MSL!B2419</f>
        <v>VST1MSL</v>
      </c>
      <c r="G2422">
        <f>VST1MSL!C2419</f>
        <v>2183.6</v>
      </c>
    </row>
    <row r="2423" spans="1:7">
      <c r="A2423" s="1">
        <f t="shared" si="37"/>
        <v>43431</v>
      </c>
      <c r="B2423" t="str">
        <f>VST1MISL!A2420</f>
        <v>27.11.2018</v>
      </c>
      <c r="C2423" t="str">
        <f>VST1MISL!B2420</f>
        <v>VST1MISL</v>
      </c>
      <c r="D2423">
        <f>VST1MISL!C2420</f>
        <v>20757.150000000001</v>
      </c>
      <c r="E2423" t="str">
        <f>VST1MSL!A2420</f>
        <v>27.11.2018</v>
      </c>
      <c r="F2423" t="str">
        <f>VST1MSL!B2420</f>
        <v>VST1MSL</v>
      </c>
      <c r="G2423">
        <f>VST1MSL!C2420</f>
        <v>2185.13</v>
      </c>
    </row>
    <row r="2424" spans="1:7">
      <c r="A2424" s="1">
        <f t="shared" si="37"/>
        <v>43432</v>
      </c>
      <c r="B2424" t="str">
        <f>VST1MISL!A2421</f>
        <v>28.11.2018</v>
      </c>
      <c r="C2424" t="str">
        <f>VST1MISL!B2421</f>
        <v>VST1MISL</v>
      </c>
      <c r="D2424">
        <f>VST1MISL!C2421</f>
        <v>20864.09</v>
      </c>
      <c r="E2424" t="str">
        <f>VST1MSL!A2421</f>
        <v>28.11.2018</v>
      </c>
      <c r="F2424" t="str">
        <f>VST1MSL!B2421</f>
        <v>VST1MSL</v>
      </c>
      <c r="G2424">
        <f>VST1MSL!C2421</f>
        <v>2167.83</v>
      </c>
    </row>
    <row r="2425" spans="1:7">
      <c r="A2425" s="1">
        <f t="shared" si="37"/>
        <v>43433</v>
      </c>
      <c r="B2425" t="str">
        <f>VST1MISL!A2422</f>
        <v>29.11.2018</v>
      </c>
      <c r="C2425" t="str">
        <f>VST1MISL!B2422</f>
        <v>VST1MISL</v>
      </c>
      <c r="D2425">
        <f>VST1MISL!C2422</f>
        <v>21017.25</v>
      </c>
      <c r="E2425" t="str">
        <f>VST1MSL!A2422</f>
        <v>29.11.2018</v>
      </c>
      <c r="F2425" t="str">
        <f>VST1MSL!B2422</f>
        <v>VST1MSL</v>
      </c>
      <c r="G2425">
        <f>VST1MSL!C2422</f>
        <v>2193.94</v>
      </c>
    </row>
    <row r="2426" spans="1:7">
      <c r="A2426" s="1">
        <f t="shared" si="37"/>
        <v>43434</v>
      </c>
      <c r="B2426" t="str">
        <f>VST1MISL!A2423</f>
        <v>30.11.2018</v>
      </c>
      <c r="C2426" t="str">
        <f>VST1MISL!B2423</f>
        <v>VST1MISL</v>
      </c>
      <c r="D2426">
        <f>VST1MISL!C2423</f>
        <v>21361.91</v>
      </c>
      <c r="E2426" t="str">
        <f>VST1MSL!A2423</f>
        <v>30.11.2018</v>
      </c>
      <c r="F2426" t="str">
        <f>VST1MSL!B2423</f>
        <v>VST1MSL</v>
      </c>
      <c r="G2426">
        <f>VST1MSL!C2423</f>
        <v>2132.69</v>
      </c>
    </row>
    <row r="2427" spans="1:7">
      <c r="A2427" s="1">
        <f t="shared" si="37"/>
        <v>43437</v>
      </c>
      <c r="B2427" t="str">
        <f>VST1MISL!A2424</f>
        <v>03.12.2018</v>
      </c>
      <c r="C2427" t="str">
        <f>VST1MISL!B2424</f>
        <v>VST1MISL</v>
      </c>
      <c r="D2427">
        <f>VST1MISL!C2424</f>
        <v>22415.67</v>
      </c>
      <c r="E2427" t="str">
        <f>VST1MSL!A2424</f>
        <v>03.12.2018</v>
      </c>
      <c r="F2427" t="str">
        <f>VST1MSL!B2424</f>
        <v>VST1MSL</v>
      </c>
      <c r="G2427">
        <f>VST1MSL!C2424</f>
        <v>2036.3</v>
      </c>
    </row>
    <row r="2428" spans="1:7">
      <c r="A2428" s="1">
        <f t="shared" si="37"/>
        <v>43438</v>
      </c>
      <c r="B2428" t="str">
        <f>VST1MISL!A2425</f>
        <v>04.12.2018</v>
      </c>
      <c r="C2428" t="str">
        <f>VST1MISL!B2425</f>
        <v>VST1MISL</v>
      </c>
      <c r="D2428">
        <f>VST1MISL!C2425</f>
        <v>22181.83</v>
      </c>
      <c r="E2428" t="str">
        <f>VST1MSL!A2425</f>
        <v>04.12.2018</v>
      </c>
      <c r="F2428" t="str">
        <f>VST1MSL!B2425</f>
        <v>VST1MSL</v>
      </c>
      <c r="G2428">
        <f>VST1MSL!C2425</f>
        <v>2058.35</v>
      </c>
    </row>
    <row r="2429" spans="1:7">
      <c r="A2429" s="1">
        <f t="shared" si="37"/>
        <v>43439</v>
      </c>
      <c r="B2429" t="str">
        <f>VST1MISL!A2426</f>
        <v>05.12.2018</v>
      </c>
      <c r="C2429" t="str">
        <f>VST1MISL!B2426</f>
        <v>VST1MISL</v>
      </c>
      <c r="D2429">
        <f>VST1MISL!C2426</f>
        <v>20845.939999999999</v>
      </c>
      <c r="E2429" t="str">
        <f>VST1MSL!A2426</f>
        <v>05.12.2018</v>
      </c>
      <c r="F2429" t="str">
        <f>VST1MSL!B2426</f>
        <v>VST1MSL</v>
      </c>
      <c r="G2429">
        <f>VST1MSL!C2426</f>
        <v>2177.83</v>
      </c>
    </row>
    <row r="2430" spans="1:7">
      <c r="A2430" s="1">
        <f t="shared" si="37"/>
        <v>43440</v>
      </c>
      <c r="B2430" t="str">
        <f>VST1MISL!A2427</f>
        <v>06.12.2018</v>
      </c>
      <c r="C2430" t="str">
        <f>VST1MISL!B2427</f>
        <v>VST1MISL</v>
      </c>
      <c r="D2430">
        <f>VST1MISL!C2427</f>
        <v>17761.41</v>
      </c>
      <c r="E2430" t="str">
        <f>VST1MSL!A2427</f>
        <v>06.12.2018</v>
      </c>
      <c r="F2430" t="str">
        <f>VST1MSL!B2427</f>
        <v>VST1MSL</v>
      </c>
      <c r="G2430">
        <f>VST1MSL!C2427</f>
        <v>2514.25</v>
      </c>
    </row>
    <row r="2431" spans="1:7">
      <c r="A2431" s="1">
        <f t="shared" si="37"/>
        <v>43441</v>
      </c>
      <c r="B2431" t="str">
        <f>VST1MISL!A2428</f>
        <v>07.12.2018</v>
      </c>
      <c r="C2431" t="str">
        <f>VST1MISL!B2428</f>
        <v>VST1MISL</v>
      </c>
      <c r="D2431">
        <f>VST1MISL!C2428</f>
        <v>18116.5</v>
      </c>
      <c r="E2431" t="str">
        <f>VST1MSL!A2428</f>
        <v>07.12.2018</v>
      </c>
      <c r="F2431" t="str">
        <f>VST1MSL!B2428</f>
        <v>VST1MSL</v>
      </c>
      <c r="G2431">
        <f>VST1MSL!C2428</f>
        <v>2467.08</v>
      </c>
    </row>
    <row r="2432" spans="1:7">
      <c r="A2432" s="1">
        <f t="shared" si="37"/>
        <v>43444</v>
      </c>
      <c r="B2432" t="str">
        <f>VST1MISL!A2429</f>
        <v>10.12.2018</v>
      </c>
      <c r="C2432" t="str">
        <f>VST1MISL!B2429</f>
        <v>VST1MISL</v>
      </c>
      <c r="D2432">
        <f>VST1MISL!C2429</f>
        <v>16955.03</v>
      </c>
      <c r="E2432" t="str">
        <f>VST1MSL!A2429</f>
        <v>10.12.2018</v>
      </c>
      <c r="F2432" t="str">
        <f>VST1MSL!B2429</f>
        <v>VST1MSL</v>
      </c>
      <c r="G2432">
        <f>VST1MSL!C2429</f>
        <v>2618.29</v>
      </c>
    </row>
    <row r="2433" spans="1:7">
      <c r="A2433" s="1">
        <f t="shared" si="37"/>
        <v>43445</v>
      </c>
      <c r="B2433" t="str">
        <f>VST1MISL!A2430</f>
        <v>11.12.2018</v>
      </c>
      <c r="C2433" t="str">
        <f>VST1MISL!B2430</f>
        <v>VST1MISL</v>
      </c>
      <c r="D2433">
        <f>VST1MISL!C2430</f>
        <v>17658.71</v>
      </c>
      <c r="E2433" t="str">
        <f>VST1MSL!A2430</f>
        <v>11.12.2018</v>
      </c>
      <c r="F2433" t="str">
        <f>VST1MSL!B2430</f>
        <v>VST1MSL</v>
      </c>
      <c r="G2433">
        <f>VST1MSL!C2430</f>
        <v>2484.91</v>
      </c>
    </row>
    <row r="2434" spans="1:7">
      <c r="A2434" s="1">
        <f t="shared" si="37"/>
        <v>43446</v>
      </c>
      <c r="B2434" t="str">
        <f>VST1MISL!A2431</f>
        <v>12.12.2018</v>
      </c>
      <c r="C2434" t="str">
        <f>VST1MISL!B2431</f>
        <v>VST1MISL</v>
      </c>
      <c r="D2434">
        <f>VST1MISL!C2431</f>
        <v>18284.93</v>
      </c>
      <c r="E2434" t="str">
        <f>VST1MSL!A2431</f>
        <v>12.12.2018</v>
      </c>
      <c r="F2434" t="str">
        <f>VST1MSL!B2431</f>
        <v>VST1MSL</v>
      </c>
      <c r="G2434">
        <f>VST1MSL!C2431</f>
        <v>2414.2600000000002</v>
      </c>
    </row>
    <row r="2435" spans="1:7">
      <c r="A2435" s="1">
        <f t="shared" si="37"/>
        <v>43447</v>
      </c>
      <c r="B2435" t="str">
        <f>VST1MISL!A2432</f>
        <v>13.12.2018</v>
      </c>
      <c r="C2435" t="str">
        <f>VST1MISL!B2432</f>
        <v>VST1MISL</v>
      </c>
      <c r="D2435">
        <f>VST1MISL!C2432</f>
        <v>18140.09</v>
      </c>
      <c r="E2435" t="str">
        <f>VST1MSL!A2432</f>
        <v>13.12.2018</v>
      </c>
      <c r="F2435" t="str">
        <f>VST1MSL!B2432</f>
        <v>VST1MSL</v>
      </c>
      <c r="G2435">
        <f>VST1MSL!C2432</f>
        <v>2424.94</v>
      </c>
    </row>
    <row r="2436" spans="1:7">
      <c r="A2436" s="1">
        <f t="shared" si="37"/>
        <v>43448</v>
      </c>
      <c r="B2436" t="str">
        <f>VST1MISL!A2433</f>
        <v>14.12.2018</v>
      </c>
      <c r="C2436" t="str">
        <f>VST1MISL!B2433</f>
        <v>VST1MISL</v>
      </c>
      <c r="D2436">
        <f>VST1MISL!C2433</f>
        <v>17723.46</v>
      </c>
      <c r="E2436" t="str">
        <f>VST1MSL!A2433</f>
        <v>14.12.2018</v>
      </c>
      <c r="F2436" t="str">
        <f>VST1MSL!B2433</f>
        <v>VST1MSL</v>
      </c>
      <c r="G2436">
        <f>VST1MSL!C2433</f>
        <v>2458.42</v>
      </c>
    </row>
    <row r="2437" spans="1:7">
      <c r="A2437" s="1">
        <f t="shared" si="37"/>
        <v>43451</v>
      </c>
      <c r="B2437" t="str">
        <f>VST1MISL!A2434</f>
        <v>17.12.2018</v>
      </c>
      <c r="C2437" t="str">
        <f>VST1MISL!B2434</f>
        <v>VST1MISL</v>
      </c>
      <c r="D2437">
        <f>VST1MISL!C2434</f>
        <v>17723.62</v>
      </c>
      <c r="E2437" t="str">
        <f>VST1MSL!A2434</f>
        <v>17.12.2018</v>
      </c>
      <c r="F2437" t="str">
        <f>VST1MSL!B2434</f>
        <v>VST1MSL</v>
      </c>
      <c r="G2437">
        <f>VST1MSL!C2434</f>
        <v>2474.5</v>
      </c>
    </row>
    <row r="2438" spans="1:7">
      <c r="A2438" s="1">
        <f t="shared" ref="A2438:A2501" si="38">DATE(RIGHT(B2438,4),MID(B2438,4,2),LEFT(B2438,2))</f>
        <v>43452</v>
      </c>
      <c r="B2438" t="str">
        <f>VST1MISL!A2435</f>
        <v>18.12.2018</v>
      </c>
      <c r="C2438" t="str">
        <f>VST1MISL!B2435</f>
        <v>VST1MISL</v>
      </c>
      <c r="D2438">
        <f>VST1MISL!C2435</f>
        <v>17292.03</v>
      </c>
      <c r="E2438" t="str">
        <f>VST1MSL!A2435</f>
        <v>18.12.2018</v>
      </c>
      <c r="F2438" t="str">
        <f>VST1MSL!B2435</f>
        <v>VST1MSL</v>
      </c>
      <c r="G2438">
        <f>VST1MSL!C2435</f>
        <v>2545.61</v>
      </c>
    </row>
    <row r="2439" spans="1:7">
      <c r="A2439" s="1">
        <f t="shared" si="38"/>
        <v>43453</v>
      </c>
      <c r="B2439" t="str">
        <f>VST1MISL!A2436</f>
        <v>19.12.2018</v>
      </c>
      <c r="C2439" t="str">
        <f>VST1MISL!B2436</f>
        <v>VST1MISL</v>
      </c>
      <c r="D2439">
        <f>VST1MISL!C2436</f>
        <v>17609.310000000001</v>
      </c>
      <c r="E2439" t="str">
        <f>VST1MSL!A2436</f>
        <v>19.12.2018</v>
      </c>
      <c r="F2439" t="str">
        <f>VST1MSL!B2436</f>
        <v>VST1MSL</v>
      </c>
      <c r="G2439">
        <f>VST1MSL!C2436</f>
        <v>2523.9299999999998</v>
      </c>
    </row>
    <row r="2440" spans="1:7">
      <c r="A2440" s="1">
        <f t="shared" si="38"/>
        <v>43454</v>
      </c>
      <c r="B2440" t="str">
        <f>VST1MISL!A2437</f>
        <v>20.12.2018</v>
      </c>
      <c r="C2440" t="str">
        <f>VST1MISL!B2437</f>
        <v>VST1MISL</v>
      </c>
      <c r="D2440">
        <f>VST1MISL!C2437</f>
        <v>16653.36</v>
      </c>
      <c r="E2440" t="str">
        <f>VST1MSL!A2437</f>
        <v>20.12.2018</v>
      </c>
      <c r="F2440" t="str">
        <f>VST1MSL!B2437</f>
        <v>VST1MSL</v>
      </c>
      <c r="G2440">
        <f>VST1MSL!C2437</f>
        <v>2656.87</v>
      </c>
    </row>
    <row r="2441" spans="1:7">
      <c r="A2441" s="1">
        <f t="shared" si="38"/>
        <v>43455</v>
      </c>
      <c r="B2441" t="str">
        <f>VST1MISL!A2438</f>
        <v>21.12.2018</v>
      </c>
      <c r="C2441" t="str">
        <f>VST1MISL!B2438</f>
        <v>VST1MISL</v>
      </c>
      <c r="D2441">
        <f>VST1MISL!C2438</f>
        <v>16422.54</v>
      </c>
      <c r="E2441" t="str">
        <f>VST1MSL!A2438</f>
        <v>21.12.2018</v>
      </c>
      <c r="F2441" t="str">
        <f>VST1MSL!B2438</f>
        <v>VST1MSL</v>
      </c>
      <c r="G2441">
        <f>VST1MSL!C2438</f>
        <v>2691.26</v>
      </c>
    </row>
    <row r="2442" spans="1:7">
      <c r="A2442" s="1">
        <f t="shared" si="38"/>
        <v>43461</v>
      </c>
      <c r="B2442" t="str">
        <f>VST1MISL!A2439</f>
        <v>27.12.2018</v>
      </c>
      <c r="C2442" t="str">
        <f>VST1MISL!B2439</f>
        <v>VST1MISL</v>
      </c>
      <c r="D2442">
        <f>VST1MISL!C2439</f>
        <v>14463.02</v>
      </c>
      <c r="E2442" t="str">
        <f>VST1MSL!A2439</f>
        <v>27.12.2018</v>
      </c>
      <c r="F2442" t="str">
        <f>VST1MSL!B2439</f>
        <v>VST1MSL</v>
      </c>
      <c r="G2442">
        <f>VST1MSL!C2439</f>
        <v>3005.82</v>
      </c>
    </row>
    <row r="2443" spans="1:7">
      <c r="A2443" s="1">
        <f t="shared" si="38"/>
        <v>43462</v>
      </c>
      <c r="B2443" t="str">
        <f>VST1MISL!A2440</f>
        <v>28.12.2018</v>
      </c>
      <c r="C2443" t="str">
        <f>VST1MISL!B2440</f>
        <v>VST1MISL</v>
      </c>
      <c r="D2443">
        <f>VST1MISL!C2440</f>
        <v>14808.53</v>
      </c>
      <c r="E2443" t="str">
        <f>VST1MSL!A2440</f>
        <v>28.12.2018</v>
      </c>
      <c r="F2443" t="str">
        <f>VST1MSL!B2440</f>
        <v>VST1MSL</v>
      </c>
      <c r="G2443">
        <f>VST1MSL!C2440</f>
        <v>2950.1</v>
      </c>
    </row>
    <row r="2444" spans="1:7">
      <c r="A2444" s="1">
        <f t="shared" si="38"/>
        <v>43467</v>
      </c>
      <c r="B2444" t="str">
        <f>VST1MISL!A2441</f>
        <v>02.01.2019</v>
      </c>
      <c r="C2444" t="str">
        <f>VST1MISL!B2441</f>
        <v>VST1MISL</v>
      </c>
      <c r="D2444">
        <f>VST1MISL!C2441</f>
        <v>15223.61</v>
      </c>
      <c r="E2444" t="str">
        <f>VST1MSL!A2441</f>
        <v>02.01.2019</v>
      </c>
      <c r="F2444" t="str">
        <f>VST1MSL!B2441</f>
        <v>VST1MSL</v>
      </c>
      <c r="G2444">
        <f>VST1MSL!C2441</f>
        <v>2825.35</v>
      </c>
    </row>
    <row r="2445" spans="1:7">
      <c r="A2445" s="1">
        <f t="shared" si="38"/>
        <v>43468</v>
      </c>
      <c r="B2445" t="str">
        <f>VST1MISL!A2442</f>
        <v>03.01.2019</v>
      </c>
      <c r="C2445" t="str">
        <f>VST1MISL!B2442</f>
        <v>VST1MISL</v>
      </c>
      <c r="D2445">
        <f>VST1MISL!C2442</f>
        <v>15237.91</v>
      </c>
      <c r="E2445" t="str">
        <f>VST1MSL!A2442</f>
        <v>03.01.2019</v>
      </c>
      <c r="F2445" t="str">
        <f>VST1MSL!B2442</f>
        <v>VST1MSL</v>
      </c>
      <c r="G2445">
        <f>VST1MSL!C2442</f>
        <v>2840.53</v>
      </c>
    </row>
    <row r="2446" spans="1:7">
      <c r="A2446" s="1">
        <f t="shared" si="38"/>
        <v>43469</v>
      </c>
      <c r="B2446" t="str">
        <f>VST1MISL!A2443</f>
        <v>04.01.2019</v>
      </c>
      <c r="C2446" t="str">
        <f>VST1MISL!B2443</f>
        <v>VST1MISL</v>
      </c>
      <c r="D2446">
        <f>VST1MISL!C2443</f>
        <v>16504.93</v>
      </c>
      <c r="E2446" t="str">
        <f>VST1MSL!A2443</f>
        <v>04.01.2019</v>
      </c>
      <c r="F2446" t="str">
        <f>VST1MSL!B2443</f>
        <v>VST1MSL</v>
      </c>
      <c r="G2446">
        <f>VST1MSL!C2443</f>
        <v>2612.09</v>
      </c>
    </row>
    <row r="2447" spans="1:7">
      <c r="A2447" s="1">
        <f t="shared" si="38"/>
        <v>43472</v>
      </c>
      <c r="B2447" t="str">
        <f>VST1MISL!A2444</f>
        <v>07.01.2019</v>
      </c>
      <c r="C2447" t="str">
        <f>VST1MISL!B2444</f>
        <v>VST1MISL</v>
      </c>
      <c r="D2447">
        <f>VST1MISL!C2444</f>
        <v>17010.349999999999</v>
      </c>
      <c r="E2447" t="str">
        <f>VST1MSL!A2444</f>
        <v>07.01.2019</v>
      </c>
      <c r="F2447" t="str">
        <f>VST1MSL!B2444</f>
        <v>VST1MSL</v>
      </c>
      <c r="G2447">
        <f>VST1MSL!C2444</f>
        <v>2555.04</v>
      </c>
    </row>
    <row r="2448" spans="1:7">
      <c r="A2448" s="1">
        <f t="shared" si="38"/>
        <v>43473</v>
      </c>
      <c r="B2448" t="str">
        <f>VST1MISL!A2445</f>
        <v>08.01.2019</v>
      </c>
      <c r="C2448" t="str">
        <f>VST1MISL!B2445</f>
        <v>VST1MISL</v>
      </c>
      <c r="D2448">
        <f>VST1MISL!C2445</f>
        <v>17153.63</v>
      </c>
      <c r="E2448" t="str">
        <f>VST1MSL!A2445</f>
        <v>08.01.2019</v>
      </c>
      <c r="F2448" t="str">
        <f>VST1MSL!B2445</f>
        <v>VST1MSL</v>
      </c>
      <c r="G2448">
        <f>VST1MSL!C2445</f>
        <v>2523.7399999999998</v>
      </c>
    </row>
    <row r="2449" spans="1:7">
      <c r="A2449" s="1">
        <f t="shared" si="38"/>
        <v>43474</v>
      </c>
      <c r="B2449" t="str">
        <f>VST1MISL!A2446</f>
        <v>09.01.2019</v>
      </c>
      <c r="C2449" t="str">
        <f>VST1MISL!B2446</f>
        <v>VST1MISL</v>
      </c>
      <c r="D2449">
        <f>VST1MISL!C2446</f>
        <v>17583.599999999999</v>
      </c>
      <c r="E2449" t="str">
        <f>VST1MSL!A2446</f>
        <v>09.01.2019</v>
      </c>
      <c r="F2449" t="str">
        <f>VST1MSL!B2446</f>
        <v>VST1MSL</v>
      </c>
      <c r="G2449">
        <f>VST1MSL!C2446</f>
        <v>2490.25</v>
      </c>
    </row>
    <row r="2450" spans="1:7">
      <c r="A2450" s="1">
        <f t="shared" si="38"/>
        <v>43475</v>
      </c>
      <c r="B2450" t="str">
        <f>VST1MISL!A2447</f>
        <v>10.01.2019</v>
      </c>
      <c r="C2450" t="str">
        <f>VST1MISL!B2447</f>
        <v>VST1MISL</v>
      </c>
      <c r="D2450">
        <f>VST1MISL!C2447</f>
        <v>17620.41</v>
      </c>
      <c r="E2450" t="str">
        <f>VST1MSL!A2447</f>
        <v>10.01.2019</v>
      </c>
      <c r="F2450" t="str">
        <f>VST1MSL!B2447</f>
        <v>VST1MSL</v>
      </c>
      <c r="G2450">
        <f>VST1MSL!C2447</f>
        <v>2488.75</v>
      </c>
    </row>
    <row r="2451" spans="1:7">
      <c r="A2451" s="1">
        <f t="shared" si="38"/>
        <v>43476</v>
      </c>
      <c r="B2451" t="str">
        <f>VST1MISL!A2448</f>
        <v>11.01.2019</v>
      </c>
      <c r="C2451" t="str">
        <f>VST1MISL!B2448</f>
        <v>VST1MISL</v>
      </c>
      <c r="D2451">
        <f>VST1MISL!C2448</f>
        <v>18081.009999999998</v>
      </c>
      <c r="E2451" t="str">
        <f>VST1MSL!A2448</f>
        <v>11.01.2019</v>
      </c>
      <c r="F2451" t="str">
        <f>VST1MSL!B2448</f>
        <v>VST1MSL</v>
      </c>
      <c r="G2451">
        <f>VST1MSL!C2448</f>
        <v>2403.73</v>
      </c>
    </row>
    <row r="2452" spans="1:7">
      <c r="A2452" s="1">
        <f t="shared" si="38"/>
        <v>43479</v>
      </c>
      <c r="B2452" t="str">
        <f>VST1MISL!A2449</f>
        <v>14.01.2019</v>
      </c>
      <c r="C2452" t="str">
        <f>VST1MISL!B2449</f>
        <v>VST1MISL</v>
      </c>
      <c r="D2452">
        <f>VST1MISL!C2449</f>
        <v>18442.12</v>
      </c>
      <c r="E2452" t="str">
        <f>VST1MSL!A2449</f>
        <v>14.01.2019</v>
      </c>
      <c r="F2452" t="str">
        <f>VST1MSL!B2449</f>
        <v>VST1MSL</v>
      </c>
      <c r="G2452">
        <f>VST1MSL!C2449</f>
        <v>2350.62</v>
      </c>
    </row>
    <row r="2453" spans="1:7">
      <c r="A2453" s="1">
        <f t="shared" si="38"/>
        <v>43480</v>
      </c>
      <c r="B2453" t="str">
        <f>VST1MISL!A2450</f>
        <v>15.01.2019</v>
      </c>
      <c r="C2453" t="str">
        <f>VST1MISL!B2450</f>
        <v>VST1MISL</v>
      </c>
      <c r="D2453">
        <f>VST1MISL!C2450</f>
        <v>19110.43</v>
      </c>
      <c r="E2453" t="str">
        <f>VST1MSL!A2450</f>
        <v>15.01.2019</v>
      </c>
      <c r="F2453" t="str">
        <f>VST1MSL!B2450</f>
        <v>VST1MSL</v>
      </c>
      <c r="G2453">
        <f>VST1MSL!C2450</f>
        <v>2250.04</v>
      </c>
    </row>
    <row r="2454" spans="1:7">
      <c r="A2454" s="1">
        <f t="shared" si="38"/>
        <v>43481</v>
      </c>
      <c r="B2454" t="str">
        <f>VST1MISL!A2451</f>
        <v>16.01.2019</v>
      </c>
      <c r="C2454" t="str">
        <f>VST1MISL!B2451</f>
        <v>VST1MISL</v>
      </c>
      <c r="D2454">
        <f>VST1MISL!C2451</f>
        <v>20004.34</v>
      </c>
      <c r="E2454" t="str">
        <f>VST1MSL!A2451</f>
        <v>16.01.2019</v>
      </c>
      <c r="F2454" t="str">
        <f>VST1MSL!B2451</f>
        <v>VST1MSL</v>
      </c>
      <c r="G2454">
        <f>VST1MSL!C2451</f>
        <v>2128.9</v>
      </c>
    </row>
    <row r="2455" spans="1:7">
      <c r="A2455" s="1">
        <f t="shared" si="38"/>
        <v>43482</v>
      </c>
      <c r="B2455" t="str">
        <f>VST1MISL!A2452</f>
        <v>17.01.2019</v>
      </c>
      <c r="C2455" t="str">
        <f>VST1MISL!B2452</f>
        <v>VST1MISL</v>
      </c>
      <c r="D2455">
        <f>VST1MISL!C2452</f>
        <v>20347.14</v>
      </c>
      <c r="E2455" t="str">
        <f>VST1MSL!A2452</f>
        <v>17.01.2019</v>
      </c>
      <c r="F2455" t="str">
        <f>VST1MSL!B2452</f>
        <v>VST1MSL</v>
      </c>
      <c r="G2455">
        <f>VST1MSL!C2452</f>
        <v>2085.9699999999998</v>
      </c>
    </row>
    <row r="2456" spans="1:7">
      <c r="A2456" s="1">
        <f t="shared" si="38"/>
        <v>43483</v>
      </c>
      <c r="B2456" t="str">
        <f>VST1MISL!A2453</f>
        <v>18.01.2019</v>
      </c>
      <c r="C2456" t="str">
        <f>VST1MISL!B2453</f>
        <v>VST1MISL</v>
      </c>
      <c r="D2456">
        <f>VST1MISL!C2453</f>
        <v>21222.75</v>
      </c>
      <c r="E2456" t="str">
        <f>VST1MSL!A2453</f>
        <v>18.01.2019</v>
      </c>
      <c r="F2456" t="str">
        <f>VST1MSL!B2453</f>
        <v>VST1MSL</v>
      </c>
      <c r="G2456">
        <f>VST1MSL!C2453</f>
        <v>1990.61</v>
      </c>
    </row>
    <row r="2457" spans="1:7">
      <c r="A2457" s="1">
        <f t="shared" si="38"/>
        <v>43486</v>
      </c>
      <c r="B2457" t="str">
        <f>VST1MISL!A2454</f>
        <v>21.01.2019</v>
      </c>
      <c r="C2457" t="str">
        <f>VST1MISL!B2454</f>
        <v>VST1MISL</v>
      </c>
      <c r="D2457">
        <f>VST1MISL!C2454</f>
        <v>20799.810000000001</v>
      </c>
      <c r="E2457" t="str">
        <f>VST1MSL!A2454</f>
        <v>21.01.2019</v>
      </c>
      <c r="F2457" t="str">
        <f>VST1MSL!B2454</f>
        <v>VST1MSL</v>
      </c>
      <c r="G2457">
        <f>VST1MSL!C2454</f>
        <v>2028.85</v>
      </c>
    </row>
    <row r="2458" spans="1:7">
      <c r="A2458" s="1">
        <f t="shared" si="38"/>
        <v>43487</v>
      </c>
      <c r="B2458" t="str">
        <f>VST1MISL!A2455</f>
        <v>22.01.2019</v>
      </c>
      <c r="C2458" t="str">
        <f>VST1MISL!B2455</f>
        <v>VST1MISL</v>
      </c>
      <c r="D2458">
        <f>VST1MISL!C2455</f>
        <v>20195.32</v>
      </c>
      <c r="E2458" t="str">
        <f>VST1MSL!A2455</f>
        <v>22.01.2019</v>
      </c>
      <c r="F2458" t="str">
        <f>VST1MSL!B2455</f>
        <v>VST1MSL</v>
      </c>
      <c r="G2458">
        <f>VST1MSL!C2455</f>
        <v>2083.9</v>
      </c>
    </row>
    <row r="2459" spans="1:7">
      <c r="A2459" s="1">
        <f t="shared" si="38"/>
        <v>43488</v>
      </c>
      <c r="B2459" t="str">
        <f>VST1MISL!A2456</f>
        <v>23.01.2019</v>
      </c>
      <c r="C2459" t="str">
        <f>VST1MISL!B2456</f>
        <v>VST1MISL</v>
      </c>
      <c r="D2459">
        <f>VST1MISL!C2456</f>
        <v>19673.34</v>
      </c>
      <c r="E2459" t="str">
        <f>VST1MSL!A2456</f>
        <v>23.01.2019</v>
      </c>
      <c r="F2459" t="str">
        <f>VST1MSL!B2456</f>
        <v>VST1MSL</v>
      </c>
      <c r="G2459">
        <f>VST1MSL!C2456</f>
        <v>2145.35</v>
      </c>
    </row>
    <row r="2460" spans="1:7">
      <c r="A2460" s="1">
        <f t="shared" si="38"/>
        <v>43489</v>
      </c>
      <c r="B2460" t="str">
        <f>VST1MISL!A2457</f>
        <v>24.01.2019</v>
      </c>
      <c r="C2460" t="str">
        <f>VST1MISL!B2457</f>
        <v>VST1MISL</v>
      </c>
      <c r="D2460">
        <f>VST1MISL!C2457</f>
        <v>20372.89</v>
      </c>
      <c r="E2460" t="str">
        <f>VST1MSL!A2457</f>
        <v>24.01.2019</v>
      </c>
      <c r="F2460" t="str">
        <f>VST1MSL!B2457</f>
        <v>VST1MSL</v>
      </c>
      <c r="G2460">
        <f>VST1MSL!C2457</f>
        <v>2058.7600000000002</v>
      </c>
    </row>
    <row r="2461" spans="1:7">
      <c r="A2461" s="1">
        <f t="shared" si="38"/>
        <v>43490</v>
      </c>
      <c r="B2461" t="str">
        <f>VST1MISL!A2458</f>
        <v>25.01.2019</v>
      </c>
      <c r="C2461" t="str">
        <f>VST1MISL!B2458</f>
        <v>VST1MISL</v>
      </c>
      <c r="D2461">
        <f>VST1MISL!C2458</f>
        <v>20967.39</v>
      </c>
      <c r="E2461" t="str">
        <f>VST1MSL!A2458</f>
        <v>25.01.2019</v>
      </c>
      <c r="F2461" t="str">
        <f>VST1MSL!B2458</f>
        <v>VST1MSL</v>
      </c>
      <c r="G2461">
        <f>VST1MSL!C2458</f>
        <v>2014.24</v>
      </c>
    </row>
    <row r="2462" spans="1:7">
      <c r="A2462" s="1">
        <f t="shared" si="38"/>
        <v>43493</v>
      </c>
      <c r="B2462" t="str">
        <f>VST1MISL!A2459</f>
        <v>28.01.2019</v>
      </c>
      <c r="C2462" t="str">
        <f>VST1MISL!B2459</f>
        <v>VST1MISL</v>
      </c>
      <c r="D2462">
        <f>VST1MISL!C2459</f>
        <v>20375.830000000002</v>
      </c>
      <c r="E2462" t="str">
        <f>VST1MSL!A2459</f>
        <v>28.01.2019</v>
      </c>
      <c r="F2462" t="str">
        <f>VST1MSL!B2459</f>
        <v>VST1MSL</v>
      </c>
      <c r="G2462">
        <f>VST1MSL!C2459</f>
        <v>2083.6999999999998</v>
      </c>
    </row>
    <row r="2463" spans="1:7">
      <c r="A2463" s="1">
        <f t="shared" si="38"/>
        <v>43494</v>
      </c>
      <c r="B2463" t="str">
        <f>VST1MISL!A2460</f>
        <v>29.01.2019</v>
      </c>
      <c r="C2463" t="str">
        <f>VST1MISL!B2460</f>
        <v>VST1MISL</v>
      </c>
      <c r="D2463">
        <f>VST1MISL!C2460</f>
        <v>20443.02</v>
      </c>
      <c r="E2463" t="str">
        <f>VST1MSL!A2460</f>
        <v>29.01.2019</v>
      </c>
      <c r="F2463" t="str">
        <f>VST1MSL!B2460</f>
        <v>VST1MSL</v>
      </c>
      <c r="G2463">
        <f>VST1MSL!C2460</f>
        <v>2068.46</v>
      </c>
    </row>
    <row r="2464" spans="1:7">
      <c r="A2464" s="1">
        <f t="shared" si="38"/>
        <v>43495</v>
      </c>
      <c r="B2464" t="str">
        <f>VST1MISL!A2461</f>
        <v>30.01.2019</v>
      </c>
      <c r="C2464" t="str">
        <f>VST1MISL!B2461</f>
        <v>VST1MISL</v>
      </c>
      <c r="D2464">
        <f>VST1MISL!C2461</f>
        <v>20487.22</v>
      </c>
      <c r="E2464" t="str">
        <f>VST1MSL!A2461</f>
        <v>30.01.2019</v>
      </c>
      <c r="F2464" t="str">
        <f>VST1MSL!B2461</f>
        <v>VST1MSL</v>
      </c>
      <c r="G2464">
        <f>VST1MSL!C2461</f>
        <v>2066.89</v>
      </c>
    </row>
    <row r="2465" spans="1:7">
      <c r="A2465" s="1">
        <f t="shared" si="38"/>
        <v>43496</v>
      </c>
      <c r="B2465" t="str">
        <f>VST1MISL!A2462</f>
        <v>31.01.2019</v>
      </c>
      <c r="C2465" t="str">
        <f>VST1MISL!B2462</f>
        <v>VST1MISL</v>
      </c>
      <c r="D2465">
        <f>VST1MISL!C2462</f>
        <v>21237.24</v>
      </c>
      <c r="E2465" t="str">
        <f>VST1MSL!A2462</f>
        <v>31.01.2019</v>
      </c>
      <c r="F2465" t="str">
        <f>VST1MSL!B2462</f>
        <v>VST1MSL</v>
      </c>
      <c r="G2465">
        <f>VST1MSL!C2462</f>
        <v>2008.3</v>
      </c>
    </row>
    <row r="2466" spans="1:7">
      <c r="A2466" s="1">
        <f t="shared" si="38"/>
        <v>43497</v>
      </c>
      <c r="B2466" t="str">
        <f>VST1MISL!A2463</f>
        <v>01.02.2019</v>
      </c>
      <c r="C2466" t="str">
        <f>VST1MISL!B2463</f>
        <v>VST1MISL</v>
      </c>
      <c r="D2466">
        <f>VST1MISL!C2463</f>
        <v>22154.29</v>
      </c>
      <c r="E2466" t="str">
        <f>VST1MSL!A2463</f>
        <v>01.02.2019</v>
      </c>
      <c r="F2466" t="str">
        <f>VST1MSL!B2463</f>
        <v>VST1MSL</v>
      </c>
      <c r="G2466">
        <f>VST1MSL!C2463</f>
        <v>1918.63</v>
      </c>
    </row>
    <row r="2467" spans="1:7">
      <c r="A2467" s="1">
        <f t="shared" si="38"/>
        <v>43500</v>
      </c>
      <c r="B2467" t="str">
        <f>VST1MISL!A2464</f>
        <v>04.02.2019</v>
      </c>
      <c r="C2467" t="str">
        <f>VST1MISL!B2464</f>
        <v>VST1MISL</v>
      </c>
      <c r="D2467">
        <f>VST1MISL!C2464</f>
        <v>22444.21</v>
      </c>
      <c r="E2467" t="str">
        <f>VST1MSL!A2464</f>
        <v>04.02.2019</v>
      </c>
      <c r="F2467" t="str">
        <f>VST1MSL!B2464</f>
        <v>VST1MSL</v>
      </c>
      <c r="G2467">
        <f>VST1MSL!C2464</f>
        <v>1879.31</v>
      </c>
    </row>
    <row r="2468" spans="1:7">
      <c r="A2468" s="1">
        <f t="shared" si="38"/>
        <v>43501</v>
      </c>
      <c r="B2468" t="str">
        <f>VST1MISL!A2465</f>
        <v>05.02.2019</v>
      </c>
      <c r="C2468" t="str">
        <f>VST1MISL!B2465</f>
        <v>VST1MISL</v>
      </c>
      <c r="D2468">
        <f>VST1MISL!C2465</f>
        <v>23247.98</v>
      </c>
      <c r="E2468" t="str">
        <f>VST1MSL!A2465</f>
        <v>05.02.2019</v>
      </c>
      <c r="F2468" t="str">
        <f>VST1MSL!B2465</f>
        <v>VST1MSL</v>
      </c>
      <c r="G2468">
        <f>VST1MSL!C2465</f>
        <v>1805.23</v>
      </c>
    </row>
    <row r="2469" spans="1:7">
      <c r="A2469" s="1">
        <f t="shared" si="38"/>
        <v>43502</v>
      </c>
      <c r="B2469" t="str">
        <f>VST1MISL!A2466</f>
        <v>06.02.2019</v>
      </c>
      <c r="C2469" t="str">
        <f>VST1MISL!B2466</f>
        <v>VST1MISL</v>
      </c>
      <c r="D2469">
        <f>VST1MISL!C2466</f>
        <v>23256.25</v>
      </c>
      <c r="E2469" t="str">
        <f>VST1MSL!A2466</f>
        <v>06.02.2019</v>
      </c>
      <c r="F2469" t="str">
        <f>VST1MSL!B2466</f>
        <v>VST1MSL</v>
      </c>
      <c r="G2469">
        <f>VST1MSL!C2466</f>
        <v>1794.03</v>
      </c>
    </row>
    <row r="2470" spans="1:7">
      <c r="A2470" s="1">
        <f t="shared" si="38"/>
        <v>43503</v>
      </c>
      <c r="B2470" t="str">
        <f>VST1MISL!A2467</f>
        <v>07.02.2019</v>
      </c>
      <c r="C2470" t="str">
        <f>VST1MISL!B2467</f>
        <v>VST1MISL</v>
      </c>
      <c r="D2470">
        <f>VST1MISL!C2467</f>
        <v>20973.34</v>
      </c>
      <c r="E2470" t="str">
        <f>VST1MSL!A2467</f>
        <v>07.02.2019</v>
      </c>
      <c r="F2470" t="str">
        <f>VST1MSL!B2467</f>
        <v>VST1MSL</v>
      </c>
      <c r="G2470">
        <f>VST1MSL!C2467</f>
        <v>1962.23</v>
      </c>
    </row>
    <row r="2471" spans="1:7">
      <c r="A2471" s="1">
        <f t="shared" si="38"/>
        <v>43504</v>
      </c>
      <c r="B2471" t="str">
        <f>VST1MISL!A2468</f>
        <v>08.02.2019</v>
      </c>
      <c r="C2471" t="str">
        <f>VST1MISL!B2468</f>
        <v>VST1MISL</v>
      </c>
      <c r="D2471">
        <f>VST1MISL!C2468</f>
        <v>20737.28</v>
      </c>
      <c r="E2471" t="str">
        <f>VST1MSL!A2468</f>
        <v>08.02.2019</v>
      </c>
      <c r="F2471" t="str">
        <f>VST1MSL!B2468</f>
        <v>VST1MSL</v>
      </c>
      <c r="G2471">
        <f>VST1MSL!C2468</f>
        <v>1974.1</v>
      </c>
    </row>
    <row r="2472" spans="1:7">
      <c r="A2472" s="1">
        <f t="shared" si="38"/>
        <v>43507</v>
      </c>
      <c r="B2472" t="str">
        <f>VST1MISL!A2469</f>
        <v>11.02.2019</v>
      </c>
      <c r="C2472" t="str">
        <f>VST1MISL!B2469</f>
        <v>VST1MISL</v>
      </c>
      <c r="D2472">
        <f>VST1MISL!C2469</f>
        <v>21523.79</v>
      </c>
      <c r="E2472" t="str">
        <f>VST1MSL!A2469</f>
        <v>11.02.2019</v>
      </c>
      <c r="F2472" t="str">
        <f>VST1MSL!B2469</f>
        <v>VST1MSL</v>
      </c>
      <c r="G2472">
        <f>VST1MSL!C2469</f>
        <v>1880.31</v>
      </c>
    </row>
    <row r="2473" spans="1:7">
      <c r="A2473" s="1">
        <f t="shared" si="38"/>
        <v>43508</v>
      </c>
      <c r="B2473" t="str">
        <f>VST1MISL!A2470</f>
        <v>12.02.2019</v>
      </c>
      <c r="C2473" t="str">
        <f>VST1MISL!B2470</f>
        <v>VST1MISL</v>
      </c>
      <c r="D2473">
        <f>VST1MISL!C2470</f>
        <v>22178.94</v>
      </c>
      <c r="E2473" t="str">
        <f>VST1MSL!A2470</f>
        <v>12.02.2019</v>
      </c>
      <c r="F2473" t="str">
        <f>VST1MSL!B2470</f>
        <v>VST1MSL</v>
      </c>
      <c r="G2473">
        <f>VST1MSL!C2470</f>
        <v>1830.19</v>
      </c>
    </row>
    <row r="2474" spans="1:7">
      <c r="A2474" s="1">
        <f t="shared" si="38"/>
        <v>43509</v>
      </c>
      <c r="B2474" t="str">
        <f>VST1MISL!A2471</f>
        <v>13.02.2019</v>
      </c>
      <c r="C2474" t="str">
        <f>VST1MISL!B2471</f>
        <v>VST1MISL</v>
      </c>
      <c r="D2474">
        <f>VST1MISL!C2471</f>
        <v>22222.67</v>
      </c>
      <c r="E2474" t="str">
        <f>VST1MSL!A2471</f>
        <v>13.02.2019</v>
      </c>
      <c r="F2474" t="str">
        <f>VST1MSL!B2471</f>
        <v>VST1MSL</v>
      </c>
      <c r="G2474">
        <f>VST1MSL!C2471</f>
        <v>1822.23</v>
      </c>
    </row>
    <row r="2475" spans="1:7">
      <c r="A2475" s="1">
        <f t="shared" si="38"/>
        <v>43510</v>
      </c>
      <c r="B2475" t="str">
        <f>VST1MISL!A2472</f>
        <v>14.02.2019</v>
      </c>
      <c r="C2475" t="str">
        <f>VST1MISL!B2472</f>
        <v>VST1MISL</v>
      </c>
      <c r="D2475">
        <f>VST1MISL!C2472</f>
        <v>21636.7</v>
      </c>
      <c r="E2475" t="str">
        <f>VST1MSL!A2472</f>
        <v>14.02.2019</v>
      </c>
      <c r="F2475" t="str">
        <f>VST1MSL!B2472</f>
        <v>VST1MSL</v>
      </c>
      <c r="G2475">
        <f>VST1MSL!C2472</f>
        <v>1865.65</v>
      </c>
    </row>
    <row r="2476" spans="1:7">
      <c r="A2476" s="1">
        <f t="shared" si="38"/>
        <v>43511</v>
      </c>
      <c r="B2476" t="str">
        <f>VST1MISL!A2473</f>
        <v>15.02.2019</v>
      </c>
      <c r="C2476" t="str">
        <f>VST1MISL!B2473</f>
        <v>VST1MISL</v>
      </c>
      <c r="D2476">
        <f>VST1MISL!C2473</f>
        <v>22258.79</v>
      </c>
      <c r="E2476" t="str">
        <f>VST1MSL!A2473</f>
        <v>15.02.2019</v>
      </c>
      <c r="F2476" t="str">
        <f>VST1MSL!B2473</f>
        <v>VST1MSL</v>
      </c>
      <c r="G2476">
        <f>VST1MSL!C2473</f>
        <v>1807.78</v>
      </c>
    </row>
    <row r="2477" spans="1:7">
      <c r="A2477" s="1">
        <f t="shared" si="38"/>
        <v>43514</v>
      </c>
      <c r="B2477" t="str">
        <f>VST1MISL!A2474</f>
        <v>18.02.2019</v>
      </c>
      <c r="C2477" t="str">
        <f>VST1MISL!B2474</f>
        <v>VST1MISL</v>
      </c>
      <c r="D2477">
        <f>VST1MISL!C2474</f>
        <v>22288.26</v>
      </c>
      <c r="E2477" t="str">
        <f>VST1MSL!A2474</f>
        <v>18.02.2019</v>
      </c>
      <c r="F2477" t="str">
        <f>VST1MSL!B2474</f>
        <v>VST1MSL</v>
      </c>
      <c r="G2477">
        <f>VST1MSL!C2474</f>
        <v>1818.86</v>
      </c>
    </row>
    <row r="2478" spans="1:7">
      <c r="A2478" s="1">
        <f t="shared" si="38"/>
        <v>43515</v>
      </c>
      <c r="B2478" t="str">
        <f>VST1MISL!A2475</f>
        <v>19.02.2019</v>
      </c>
      <c r="C2478" t="str">
        <f>VST1MISL!B2475</f>
        <v>VST1MISL</v>
      </c>
      <c r="D2478">
        <f>VST1MISL!C2475</f>
        <v>22327.64</v>
      </c>
      <c r="E2478" t="str">
        <f>VST1MSL!A2475</f>
        <v>19.02.2019</v>
      </c>
      <c r="F2478" t="str">
        <f>VST1MSL!B2475</f>
        <v>VST1MSL</v>
      </c>
      <c r="G2478">
        <f>VST1MSL!C2475</f>
        <v>1824.01</v>
      </c>
    </row>
    <row r="2479" spans="1:7">
      <c r="A2479" s="1">
        <f t="shared" si="38"/>
        <v>43516</v>
      </c>
      <c r="B2479" t="str">
        <f>VST1MISL!A2476</f>
        <v>20.02.2019</v>
      </c>
      <c r="C2479" t="str">
        <f>VST1MISL!B2476</f>
        <v>VST1MISL</v>
      </c>
      <c r="D2479">
        <f>VST1MISL!C2476</f>
        <v>22480.71</v>
      </c>
      <c r="E2479" t="str">
        <f>VST1MSL!A2476</f>
        <v>20.02.2019</v>
      </c>
      <c r="F2479" t="str">
        <f>VST1MSL!B2476</f>
        <v>VST1MSL</v>
      </c>
      <c r="G2479">
        <f>VST1MSL!C2476</f>
        <v>1815.7</v>
      </c>
    </row>
    <row r="2480" spans="1:7">
      <c r="A2480" s="1">
        <f t="shared" si="38"/>
        <v>43517</v>
      </c>
      <c r="B2480" t="str">
        <f>VST1MISL!A2477</f>
        <v>21.02.2019</v>
      </c>
      <c r="C2480" t="str">
        <f>VST1MISL!B2477</f>
        <v>VST1MISL</v>
      </c>
      <c r="D2480">
        <f>VST1MISL!C2477</f>
        <v>22600.58</v>
      </c>
      <c r="E2480" t="str">
        <f>VST1MSL!A2477</f>
        <v>21.02.2019</v>
      </c>
      <c r="F2480" t="str">
        <f>VST1MSL!B2477</f>
        <v>VST1MSL</v>
      </c>
      <c r="G2480">
        <f>VST1MSL!C2477</f>
        <v>1805.07</v>
      </c>
    </row>
    <row r="2481" spans="1:7">
      <c r="A2481" s="1">
        <f t="shared" si="38"/>
        <v>43518</v>
      </c>
      <c r="B2481" t="str">
        <f>VST1MISL!A2478</f>
        <v>22.02.2019</v>
      </c>
      <c r="C2481" t="str">
        <f>VST1MISL!B2478</f>
        <v>VST1MISL</v>
      </c>
      <c r="D2481">
        <f>VST1MISL!C2478</f>
        <v>22787.34</v>
      </c>
      <c r="E2481" t="str">
        <f>VST1MSL!A2478</f>
        <v>22.02.2019</v>
      </c>
      <c r="F2481" t="str">
        <f>VST1MSL!B2478</f>
        <v>VST1MSL</v>
      </c>
      <c r="G2481">
        <f>VST1MSL!C2478</f>
        <v>1787.14</v>
      </c>
    </row>
    <row r="2482" spans="1:7">
      <c r="A2482" s="1">
        <f t="shared" si="38"/>
        <v>43521</v>
      </c>
      <c r="B2482" t="str">
        <f>VST1MISL!A2479</f>
        <v>25.02.2019</v>
      </c>
      <c r="C2482" t="str">
        <f>VST1MISL!B2479</f>
        <v>VST1MISL</v>
      </c>
      <c r="D2482">
        <f>VST1MISL!C2479</f>
        <v>23376.959999999999</v>
      </c>
      <c r="E2482" t="str">
        <f>VST1MSL!A2479</f>
        <v>25.02.2019</v>
      </c>
      <c r="F2482" t="str">
        <f>VST1MSL!B2479</f>
        <v>VST1MSL</v>
      </c>
      <c r="G2482">
        <f>VST1MSL!C2479</f>
        <v>1742.68</v>
      </c>
    </row>
    <row r="2483" spans="1:7">
      <c r="A2483" s="1">
        <f t="shared" si="38"/>
        <v>43522</v>
      </c>
      <c r="B2483" t="str">
        <f>VST1MISL!A2480</f>
        <v>26.02.2019</v>
      </c>
      <c r="C2483" t="str">
        <f>VST1MISL!B2480</f>
        <v>VST1MISL</v>
      </c>
      <c r="D2483">
        <f>VST1MISL!C2480</f>
        <v>23119.57</v>
      </c>
      <c r="E2483" t="str">
        <f>VST1MSL!A2480</f>
        <v>26.02.2019</v>
      </c>
      <c r="F2483" t="str">
        <f>VST1MSL!B2480</f>
        <v>VST1MSL</v>
      </c>
      <c r="G2483">
        <f>VST1MSL!C2480</f>
        <v>1764.75</v>
      </c>
    </row>
    <row r="2484" spans="1:7">
      <c r="A2484" s="1">
        <f t="shared" si="38"/>
        <v>43523</v>
      </c>
      <c r="B2484" t="str">
        <f>VST1MISL!A2481</f>
        <v>27.02.2019</v>
      </c>
      <c r="C2484" t="str">
        <f>VST1MISL!B2481</f>
        <v>VST1MISL</v>
      </c>
      <c r="D2484">
        <f>VST1MISL!C2481</f>
        <v>22589.53</v>
      </c>
      <c r="E2484" t="str">
        <f>VST1MSL!A2481</f>
        <v>27.02.2019</v>
      </c>
      <c r="F2484" t="str">
        <f>VST1MSL!B2481</f>
        <v>VST1MSL</v>
      </c>
      <c r="G2484">
        <f>VST1MSL!C2481</f>
        <v>1812.17</v>
      </c>
    </row>
    <row r="2485" spans="1:7">
      <c r="A2485" s="1">
        <f t="shared" si="38"/>
        <v>43524</v>
      </c>
      <c r="B2485" t="str">
        <f>VST1MISL!A2482</f>
        <v>28.02.2019</v>
      </c>
      <c r="C2485" t="str">
        <f>VST1MISL!B2482</f>
        <v>VST1MISL</v>
      </c>
      <c r="D2485">
        <f>VST1MISL!C2482</f>
        <v>23118.62</v>
      </c>
      <c r="E2485" t="str">
        <f>VST1MSL!A2482</f>
        <v>28.02.2019</v>
      </c>
      <c r="F2485" t="str">
        <f>VST1MSL!B2482</f>
        <v>VST1MSL</v>
      </c>
      <c r="G2485">
        <f>VST1MSL!C2482</f>
        <v>1770.68</v>
      </c>
    </row>
    <row r="2486" spans="1:7">
      <c r="A2486" s="1">
        <f t="shared" si="38"/>
        <v>43525</v>
      </c>
      <c r="B2486" t="str">
        <f>VST1MISL!A2483</f>
        <v>01.03.2019</v>
      </c>
      <c r="C2486" t="str">
        <f>VST1MISL!B2483</f>
        <v>VST1MISL</v>
      </c>
      <c r="D2486">
        <f>VST1MISL!C2483</f>
        <v>23682.07</v>
      </c>
      <c r="E2486" t="str">
        <f>VST1MSL!A2483</f>
        <v>01.03.2019</v>
      </c>
      <c r="F2486" t="str">
        <f>VST1MSL!B2483</f>
        <v>VST1MSL</v>
      </c>
      <c r="G2486">
        <f>VST1MSL!C2483</f>
        <v>1727.18</v>
      </c>
    </row>
    <row r="2487" spans="1:7">
      <c r="A2487" s="1">
        <f t="shared" si="38"/>
        <v>43528</v>
      </c>
      <c r="B2487" t="str">
        <f>VST1MISL!A2484</f>
        <v>04.03.2019</v>
      </c>
      <c r="C2487" t="str">
        <f>VST1MISL!B2484</f>
        <v>VST1MISL</v>
      </c>
      <c r="D2487">
        <f>VST1MISL!C2484</f>
        <v>23656.09</v>
      </c>
      <c r="E2487" t="str">
        <f>VST1MSL!A2484</f>
        <v>04.03.2019</v>
      </c>
      <c r="F2487" t="str">
        <f>VST1MSL!B2484</f>
        <v>VST1MSL</v>
      </c>
      <c r="G2487">
        <f>VST1MSL!C2484</f>
        <v>1708.58</v>
      </c>
    </row>
    <row r="2488" spans="1:7">
      <c r="A2488" s="1">
        <f t="shared" si="38"/>
        <v>43529</v>
      </c>
      <c r="B2488" t="str">
        <f>VST1MISL!A2485</f>
        <v>05.03.2019</v>
      </c>
      <c r="C2488" t="str">
        <f>VST1MISL!B2485</f>
        <v>VST1MISL</v>
      </c>
      <c r="D2488">
        <f>VST1MISL!C2485</f>
        <v>23517.48</v>
      </c>
      <c r="E2488" t="str">
        <f>VST1MSL!A2485</f>
        <v>05.03.2019</v>
      </c>
      <c r="F2488" t="str">
        <f>VST1MSL!B2485</f>
        <v>VST1MSL</v>
      </c>
      <c r="G2488">
        <f>VST1MSL!C2485</f>
        <v>1712.83</v>
      </c>
    </row>
    <row r="2489" spans="1:7">
      <c r="A2489" s="1">
        <f t="shared" si="38"/>
        <v>43530</v>
      </c>
      <c r="B2489" t="str">
        <f>VST1MISL!A2486</f>
        <v>06.03.2019</v>
      </c>
      <c r="C2489" t="str">
        <f>VST1MISL!B2486</f>
        <v>VST1MISL</v>
      </c>
      <c r="D2489">
        <f>VST1MISL!C2486</f>
        <v>23607.61</v>
      </c>
      <c r="E2489" t="str">
        <f>VST1MSL!A2486</f>
        <v>06.03.2019</v>
      </c>
      <c r="F2489" t="str">
        <f>VST1MSL!B2486</f>
        <v>VST1MSL</v>
      </c>
      <c r="G2489">
        <f>VST1MSL!C2486</f>
        <v>1709.43</v>
      </c>
    </row>
    <row r="2490" spans="1:7">
      <c r="A2490" s="1">
        <f t="shared" si="38"/>
        <v>43531</v>
      </c>
      <c r="B2490" t="str">
        <f>VST1MISL!A2487</f>
        <v>07.03.2019</v>
      </c>
      <c r="C2490" t="str">
        <f>VST1MISL!B2487</f>
        <v>VST1MISL</v>
      </c>
      <c r="D2490">
        <f>VST1MISL!C2487</f>
        <v>22854.69</v>
      </c>
      <c r="E2490" t="str">
        <f>VST1MSL!A2487</f>
        <v>07.03.2019</v>
      </c>
      <c r="F2490" t="str">
        <f>VST1MSL!B2487</f>
        <v>VST1MSL</v>
      </c>
      <c r="G2490">
        <f>VST1MSL!C2487</f>
        <v>1737.56</v>
      </c>
    </row>
    <row r="2491" spans="1:7">
      <c r="A2491" s="1">
        <f t="shared" si="38"/>
        <v>43532</v>
      </c>
      <c r="B2491" t="str">
        <f>VST1MISL!A2488</f>
        <v>08.03.2019</v>
      </c>
      <c r="C2491" t="str">
        <f>VST1MISL!B2488</f>
        <v>VST1MISL</v>
      </c>
      <c r="D2491">
        <f>VST1MISL!C2488</f>
        <v>21908.15</v>
      </c>
      <c r="E2491" t="str">
        <f>VST1MSL!A2488</f>
        <v>08.03.2019</v>
      </c>
      <c r="F2491" t="str">
        <f>VST1MSL!B2488</f>
        <v>VST1MSL</v>
      </c>
      <c r="G2491">
        <f>VST1MSL!C2488</f>
        <v>1809.98</v>
      </c>
    </row>
    <row r="2492" spans="1:7">
      <c r="A2492" s="1">
        <f t="shared" si="38"/>
        <v>43535</v>
      </c>
      <c r="B2492" t="str">
        <f>VST1MISL!A2489</f>
        <v>11.03.2019</v>
      </c>
      <c r="C2492" t="str">
        <f>VST1MISL!B2489</f>
        <v>VST1MISL</v>
      </c>
      <c r="D2492">
        <f>VST1MISL!C2489</f>
        <v>22866.400000000001</v>
      </c>
      <c r="E2492" t="str">
        <f>VST1MSL!A2489</f>
        <v>11.03.2019</v>
      </c>
      <c r="F2492" t="str">
        <f>VST1MSL!B2489</f>
        <v>VST1MSL</v>
      </c>
      <c r="G2492">
        <f>VST1MSL!C2489</f>
        <v>1726.83</v>
      </c>
    </row>
    <row r="2493" spans="1:7">
      <c r="A2493" s="1">
        <f t="shared" si="38"/>
        <v>43536</v>
      </c>
      <c r="B2493" t="str">
        <f>VST1MISL!A2490</f>
        <v>12.03.2019</v>
      </c>
      <c r="C2493" t="str">
        <f>VST1MISL!B2490</f>
        <v>VST1MISL</v>
      </c>
      <c r="D2493">
        <f>VST1MISL!C2490</f>
        <v>23472.65</v>
      </c>
      <c r="E2493" t="str">
        <f>VST1MSL!A2490</f>
        <v>12.03.2019</v>
      </c>
      <c r="F2493" t="str">
        <f>VST1MSL!B2490</f>
        <v>VST1MSL</v>
      </c>
      <c r="G2493">
        <f>VST1MSL!C2490</f>
        <v>1696.05</v>
      </c>
    </row>
    <row r="2494" spans="1:7">
      <c r="A2494" s="1">
        <f t="shared" si="38"/>
        <v>43537</v>
      </c>
      <c r="B2494" t="str">
        <f>VST1MISL!A2491</f>
        <v>13.03.2019</v>
      </c>
      <c r="C2494" t="str">
        <f>VST1MISL!B2491</f>
        <v>VST1MISL</v>
      </c>
      <c r="D2494">
        <f>VST1MISL!C2491</f>
        <v>23838.89</v>
      </c>
      <c r="E2494" t="str">
        <f>VST1MSL!A2491</f>
        <v>13.03.2019</v>
      </c>
      <c r="F2494" t="str">
        <f>VST1MSL!B2491</f>
        <v>VST1MSL</v>
      </c>
      <c r="G2494">
        <f>VST1MSL!C2491</f>
        <v>1679.61</v>
      </c>
    </row>
    <row r="2495" spans="1:7">
      <c r="A2495" s="1">
        <f t="shared" si="38"/>
        <v>43538</v>
      </c>
      <c r="B2495" t="str">
        <f>VST1MISL!A2492</f>
        <v>14.03.2019</v>
      </c>
      <c r="C2495" t="str">
        <f>VST1MISL!B2492</f>
        <v>VST1MISL</v>
      </c>
      <c r="D2495">
        <f>VST1MISL!C2492</f>
        <v>24061.98</v>
      </c>
      <c r="E2495" t="str">
        <f>VST1MSL!A2492</f>
        <v>14.03.2019</v>
      </c>
      <c r="F2495" t="str">
        <f>VST1MSL!B2492</f>
        <v>VST1MSL</v>
      </c>
      <c r="G2495">
        <f>VST1MSL!C2492</f>
        <v>1661.91</v>
      </c>
    </row>
    <row r="2496" spans="1:7">
      <c r="A2496" s="1">
        <f t="shared" si="38"/>
        <v>43539</v>
      </c>
      <c r="B2496" t="str">
        <f>VST1MISL!A2493</f>
        <v>15.03.2019</v>
      </c>
      <c r="C2496" t="str">
        <f>VST1MISL!B2493</f>
        <v>VST1MISL</v>
      </c>
      <c r="D2496">
        <f>VST1MISL!C2493</f>
        <v>24754.560000000001</v>
      </c>
      <c r="E2496" t="str">
        <f>VST1MSL!A2493</f>
        <v>15.03.2019</v>
      </c>
      <c r="F2496" t="str">
        <f>VST1MSL!B2493</f>
        <v>VST1MSL</v>
      </c>
      <c r="G2496">
        <f>VST1MSL!C2493</f>
        <v>1619.81</v>
      </c>
    </row>
    <row r="2497" spans="1:7">
      <c r="A2497" s="1">
        <f t="shared" si="38"/>
        <v>43542</v>
      </c>
      <c r="B2497" t="str">
        <f>VST1MISL!A2494</f>
        <v>18.03.2019</v>
      </c>
      <c r="C2497" t="str">
        <f>VST1MISL!B2494</f>
        <v>VST1MISL</v>
      </c>
      <c r="D2497">
        <f>VST1MISL!C2494</f>
        <v>24705.74</v>
      </c>
      <c r="E2497" t="str">
        <f>VST1MSL!A2494</f>
        <v>18.03.2019</v>
      </c>
      <c r="F2497" t="str">
        <f>VST1MSL!B2494</f>
        <v>VST1MSL</v>
      </c>
      <c r="G2497">
        <f>VST1MSL!C2494</f>
        <v>1625.86</v>
      </c>
    </row>
    <row r="2498" spans="1:7">
      <c r="A2498" s="1" t="e">
        <f t="shared" si="38"/>
        <v>#VALUE!</v>
      </c>
      <c r="B2498">
        <f>VST1MISL!A2495</f>
        <v>0</v>
      </c>
      <c r="C2498">
        <f>VST1MISL!B2495</f>
        <v>0</v>
      </c>
      <c r="D2498">
        <f>VST1MISL!C2495</f>
        <v>0</v>
      </c>
      <c r="E2498">
        <f>VST1MSL!A2495</f>
        <v>0</v>
      </c>
      <c r="F2498">
        <f>VST1MSL!B2495</f>
        <v>0</v>
      </c>
      <c r="G2498">
        <f>VST1MSL!C2495</f>
        <v>0</v>
      </c>
    </row>
    <row r="2499" spans="1:7">
      <c r="A2499" s="1" t="e">
        <f t="shared" si="38"/>
        <v>#VALUE!</v>
      </c>
      <c r="B2499">
        <f>VST1MISL!A2496</f>
        <v>0</v>
      </c>
      <c r="C2499">
        <f>VST1MISL!B2496</f>
        <v>0</v>
      </c>
      <c r="D2499">
        <f>VST1MISL!C2496</f>
        <v>0</v>
      </c>
      <c r="E2499">
        <f>VST1MSL!A2496</f>
        <v>0</v>
      </c>
      <c r="F2499">
        <f>VST1MSL!B2496</f>
        <v>0</v>
      </c>
      <c r="G2499">
        <f>VST1MSL!C2496</f>
        <v>0</v>
      </c>
    </row>
    <row r="2500" spans="1:7">
      <c r="A2500" s="1" t="e">
        <f t="shared" si="38"/>
        <v>#VALUE!</v>
      </c>
      <c r="B2500">
        <f>VST1MISL!A2497</f>
        <v>0</v>
      </c>
      <c r="C2500">
        <f>VST1MISL!B2497</f>
        <v>0</v>
      </c>
      <c r="D2500">
        <f>VST1MISL!C2497</f>
        <v>0</v>
      </c>
      <c r="E2500">
        <f>VST1MSL!A2497</f>
        <v>0</v>
      </c>
      <c r="F2500">
        <f>VST1MSL!B2497</f>
        <v>0</v>
      </c>
      <c r="G2500">
        <f>VST1MSL!C2497</f>
        <v>0</v>
      </c>
    </row>
    <row r="2501" spans="1:7">
      <c r="A2501" s="1" t="e">
        <f t="shared" si="38"/>
        <v>#VALUE!</v>
      </c>
      <c r="B2501">
        <f>VST1MISL!A2498</f>
        <v>0</v>
      </c>
      <c r="C2501">
        <f>VST1MISL!B2498</f>
        <v>0</v>
      </c>
      <c r="D2501">
        <f>VST1MISL!C2498</f>
        <v>0</v>
      </c>
      <c r="E2501">
        <f>VST1MSL!A2498</f>
        <v>0</v>
      </c>
      <c r="F2501">
        <f>VST1MSL!B2498</f>
        <v>0</v>
      </c>
      <c r="G2501">
        <f>VST1MSL!C2498</f>
        <v>0</v>
      </c>
    </row>
    <row r="2502" spans="1:7">
      <c r="A2502" s="1" t="e">
        <f t="shared" ref="A2502:A2565" si="39">DATE(RIGHT(B2502,4),MID(B2502,4,2),LEFT(B2502,2))</f>
        <v>#VALUE!</v>
      </c>
      <c r="B2502">
        <f>VST1MISL!A2499</f>
        <v>0</v>
      </c>
      <c r="C2502">
        <f>VST1MISL!B2499</f>
        <v>0</v>
      </c>
      <c r="D2502">
        <f>VST1MISL!C2499</f>
        <v>0</v>
      </c>
      <c r="E2502">
        <f>VST1MSL!A2499</f>
        <v>0</v>
      </c>
      <c r="F2502">
        <f>VST1MSL!B2499</f>
        <v>0</v>
      </c>
      <c r="G2502">
        <f>VST1MSL!C2499</f>
        <v>0</v>
      </c>
    </row>
    <row r="2503" spans="1:7">
      <c r="A2503" s="1" t="e">
        <f t="shared" si="39"/>
        <v>#VALUE!</v>
      </c>
      <c r="B2503">
        <f>VST1MISL!A2500</f>
        <v>0</v>
      </c>
      <c r="C2503">
        <f>VST1MISL!B2500</f>
        <v>0</v>
      </c>
      <c r="D2503">
        <f>VST1MISL!C2500</f>
        <v>0</v>
      </c>
      <c r="E2503">
        <f>VST1MSL!A2500</f>
        <v>0</v>
      </c>
      <c r="F2503">
        <f>VST1MSL!B2500</f>
        <v>0</v>
      </c>
      <c r="G2503">
        <f>VST1MSL!C2500</f>
        <v>0</v>
      </c>
    </row>
    <row r="2504" spans="1:7">
      <c r="A2504" s="1" t="e">
        <f t="shared" si="39"/>
        <v>#VALUE!</v>
      </c>
      <c r="B2504">
        <f>VST1MISL!A2501</f>
        <v>0</v>
      </c>
      <c r="C2504">
        <f>VST1MISL!B2501</f>
        <v>0</v>
      </c>
      <c r="D2504">
        <f>VST1MISL!C2501</f>
        <v>0</v>
      </c>
      <c r="E2504">
        <f>VST1MSL!A2501</f>
        <v>0</v>
      </c>
      <c r="F2504">
        <f>VST1MSL!B2501</f>
        <v>0</v>
      </c>
      <c r="G2504">
        <f>VST1MSL!C2501</f>
        <v>0</v>
      </c>
    </row>
    <row r="2505" spans="1:7">
      <c r="A2505" s="1" t="e">
        <f t="shared" si="39"/>
        <v>#VALUE!</v>
      </c>
      <c r="B2505">
        <f>VST1MISL!A2502</f>
        <v>0</v>
      </c>
      <c r="C2505">
        <f>VST1MISL!B2502</f>
        <v>0</v>
      </c>
      <c r="D2505">
        <f>VST1MISL!C2502</f>
        <v>0</v>
      </c>
      <c r="E2505">
        <f>VST1MSL!A2502</f>
        <v>0</v>
      </c>
      <c r="F2505">
        <f>VST1MSL!B2502</f>
        <v>0</v>
      </c>
      <c r="G2505">
        <f>VST1MSL!C2502</f>
        <v>0</v>
      </c>
    </row>
    <row r="2506" spans="1:7">
      <c r="A2506" s="1" t="e">
        <f t="shared" si="39"/>
        <v>#VALUE!</v>
      </c>
      <c r="B2506">
        <f>VST1MISL!A2503</f>
        <v>0</v>
      </c>
      <c r="C2506">
        <f>VST1MISL!B2503</f>
        <v>0</v>
      </c>
      <c r="D2506">
        <f>VST1MISL!C2503</f>
        <v>0</v>
      </c>
      <c r="E2506">
        <f>VST1MSL!A2503</f>
        <v>0</v>
      </c>
      <c r="F2506">
        <f>VST1MSL!B2503</f>
        <v>0</v>
      </c>
      <c r="G2506">
        <f>VST1MSL!C2503</f>
        <v>0</v>
      </c>
    </row>
    <row r="2507" spans="1:7">
      <c r="A2507" s="1" t="e">
        <f t="shared" si="39"/>
        <v>#VALUE!</v>
      </c>
      <c r="B2507">
        <f>VST1MISL!A2504</f>
        <v>0</v>
      </c>
      <c r="C2507">
        <f>VST1MISL!B2504</f>
        <v>0</v>
      </c>
      <c r="D2507">
        <f>VST1MISL!C2504</f>
        <v>0</v>
      </c>
      <c r="E2507">
        <f>VST1MSL!A2504</f>
        <v>0</v>
      </c>
      <c r="F2507">
        <f>VST1MSL!B2504</f>
        <v>0</v>
      </c>
      <c r="G2507">
        <f>VST1MSL!C2504</f>
        <v>0</v>
      </c>
    </row>
    <row r="2508" spans="1:7">
      <c r="A2508" s="1" t="e">
        <f t="shared" si="39"/>
        <v>#VALUE!</v>
      </c>
      <c r="B2508">
        <f>VST1MISL!A2505</f>
        <v>0</v>
      </c>
      <c r="C2508">
        <f>VST1MISL!B2505</f>
        <v>0</v>
      </c>
      <c r="D2508">
        <f>VST1MISL!C2505</f>
        <v>0</v>
      </c>
      <c r="E2508">
        <f>VST1MSL!A2505</f>
        <v>0</v>
      </c>
      <c r="F2508">
        <f>VST1MSL!B2505</f>
        <v>0</v>
      </c>
      <c r="G2508">
        <f>VST1MSL!C2505</f>
        <v>0</v>
      </c>
    </row>
    <row r="2509" spans="1:7">
      <c r="A2509" s="1" t="e">
        <f t="shared" si="39"/>
        <v>#VALUE!</v>
      </c>
      <c r="B2509">
        <f>VST1MISL!A2506</f>
        <v>0</v>
      </c>
      <c r="C2509">
        <f>VST1MISL!B2506</f>
        <v>0</v>
      </c>
      <c r="D2509">
        <f>VST1MISL!C2506</f>
        <v>0</v>
      </c>
      <c r="E2509">
        <f>VST1MSL!A2506</f>
        <v>0</v>
      </c>
      <c r="F2509">
        <f>VST1MSL!B2506</f>
        <v>0</v>
      </c>
      <c r="G2509">
        <f>VST1MSL!C2506</f>
        <v>0</v>
      </c>
    </row>
    <row r="2510" spans="1:7">
      <c r="A2510" s="1" t="e">
        <f t="shared" si="39"/>
        <v>#VALUE!</v>
      </c>
      <c r="B2510">
        <f>VST1MISL!A2507</f>
        <v>0</v>
      </c>
      <c r="C2510">
        <f>VST1MISL!B2507</f>
        <v>0</v>
      </c>
      <c r="D2510">
        <f>VST1MISL!C2507</f>
        <v>0</v>
      </c>
      <c r="E2510">
        <f>VST1MSL!A2507</f>
        <v>0</v>
      </c>
      <c r="F2510">
        <f>VST1MSL!B2507</f>
        <v>0</v>
      </c>
      <c r="G2510">
        <f>VST1MSL!C2507</f>
        <v>0</v>
      </c>
    </row>
    <row r="2511" spans="1:7">
      <c r="A2511" s="1" t="e">
        <f t="shared" si="39"/>
        <v>#VALUE!</v>
      </c>
      <c r="B2511">
        <f>VST1MISL!A2508</f>
        <v>0</v>
      </c>
      <c r="C2511">
        <f>VST1MISL!B2508</f>
        <v>0</v>
      </c>
      <c r="D2511">
        <f>VST1MISL!C2508</f>
        <v>0</v>
      </c>
      <c r="E2511">
        <f>VST1MSL!A2508</f>
        <v>0</v>
      </c>
      <c r="F2511">
        <f>VST1MSL!B2508</f>
        <v>0</v>
      </c>
      <c r="G2511">
        <f>VST1MSL!C2508</f>
        <v>0</v>
      </c>
    </row>
    <row r="2512" spans="1:7">
      <c r="A2512" s="1" t="e">
        <f t="shared" si="39"/>
        <v>#VALUE!</v>
      </c>
      <c r="B2512">
        <f>VST1MISL!A2509</f>
        <v>0</v>
      </c>
      <c r="C2512">
        <f>VST1MISL!B2509</f>
        <v>0</v>
      </c>
      <c r="D2512">
        <f>VST1MISL!C2509</f>
        <v>0</v>
      </c>
      <c r="E2512">
        <f>VST1MSL!A2509</f>
        <v>0</v>
      </c>
      <c r="F2512">
        <f>VST1MSL!B2509</f>
        <v>0</v>
      </c>
      <c r="G2512">
        <f>VST1MSL!C2509</f>
        <v>0</v>
      </c>
    </row>
    <row r="2513" spans="1:7">
      <c r="A2513" s="1" t="e">
        <f t="shared" si="39"/>
        <v>#VALUE!</v>
      </c>
      <c r="B2513">
        <f>VST1MISL!A2510</f>
        <v>0</v>
      </c>
      <c r="C2513">
        <f>VST1MISL!B2510</f>
        <v>0</v>
      </c>
      <c r="D2513">
        <f>VST1MISL!C2510</f>
        <v>0</v>
      </c>
      <c r="E2513">
        <f>VST1MSL!A2510</f>
        <v>0</v>
      </c>
      <c r="F2513">
        <f>VST1MSL!B2510</f>
        <v>0</v>
      </c>
      <c r="G2513">
        <f>VST1MSL!C2510</f>
        <v>0</v>
      </c>
    </row>
    <row r="2514" spans="1:7">
      <c r="A2514" s="1" t="e">
        <f t="shared" si="39"/>
        <v>#VALUE!</v>
      </c>
      <c r="B2514">
        <f>VST1MISL!A2511</f>
        <v>0</v>
      </c>
      <c r="C2514">
        <f>VST1MISL!B2511</f>
        <v>0</v>
      </c>
      <c r="D2514">
        <f>VST1MISL!C2511</f>
        <v>0</v>
      </c>
      <c r="E2514">
        <f>VST1MSL!A2511</f>
        <v>0</v>
      </c>
      <c r="F2514">
        <f>VST1MSL!B2511</f>
        <v>0</v>
      </c>
      <c r="G2514">
        <f>VST1MSL!C2511</f>
        <v>0</v>
      </c>
    </row>
    <row r="2515" spans="1:7">
      <c r="A2515" s="1" t="e">
        <f t="shared" si="39"/>
        <v>#VALUE!</v>
      </c>
      <c r="B2515">
        <f>VST1MISL!A2512</f>
        <v>0</v>
      </c>
      <c r="C2515">
        <f>VST1MISL!B2512</f>
        <v>0</v>
      </c>
      <c r="D2515">
        <f>VST1MISL!C2512</f>
        <v>0</v>
      </c>
      <c r="E2515">
        <f>VST1MSL!A2512</f>
        <v>0</v>
      </c>
      <c r="F2515">
        <f>VST1MSL!B2512</f>
        <v>0</v>
      </c>
      <c r="G2515">
        <f>VST1MSL!C2512</f>
        <v>0</v>
      </c>
    </row>
    <row r="2516" spans="1:7">
      <c r="A2516" s="1" t="e">
        <f t="shared" si="39"/>
        <v>#VALUE!</v>
      </c>
      <c r="B2516">
        <f>VST1MISL!A2513</f>
        <v>0</v>
      </c>
      <c r="C2516">
        <f>VST1MISL!B2513</f>
        <v>0</v>
      </c>
      <c r="D2516">
        <f>VST1MISL!C2513</f>
        <v>0</v>
      </c>
      <c r="E2516">
        <f>VST1MSL!A2513</f>
        <v>0</v>
      </c>
      <c r="F2516">
        <f>VST1MSL!B2513</f>
        <v>0</v>
      </c>
      <c r="G2516">
        <f>VST1MSL!C2513</f>
        <v>0</v>
      </c>
    </row>
    <row r="2517" spans="1:7">
      <c r="A2517" s="1" t="e">
        <f t="shared" si="39"/>
        <v>#VALUE!</v>
      </c>
      <c r="B2517">
        <f>VST1MISL!A2514</f>
        <v>0</v>
      </c>
      <c r="C2517">
        <f>VST1MISL!B2514</f>
        <v>0</v>
      </c>
      <c r="D2517">
        <f>VST1MISL!C2514</f>
        <v>0</v>
      </c>
      <c r="E2517">
        <f>VST1MSL!A2514</f>
        <v>0</v>
      </c>
      <c r="F2517">
        <f>VST1MSL!B2514</f>
        <v>0</v>
      </c>
      <c r="G2517">
        <f>VST1MSL!C2514</f>
        <v>0</v>
      </c>
    </row>
    <row r="2518" spans="1:7">
      <c r="A2518" s="1" t="e">
        <f t="shared" si="39"/>
        <v>#VALUE!</v>
      </c>
      <c r="B2518">
        <f>VST1MISL!A2515</f>
        <v>0</v>
      </c>
      <c r="C2518">
        <f>VST1MISL!B2515</f>
        <v>0</v>
      </c>
      <c r="D2518">
        <f>VST1MISL!C2515</f>
        <v>0</v>
      </c>
      <c r="E2518">
        <f>VST1MSL!A2515</f>
        <v>0</v>
      </c>
      <c r="F2518">
        <f>VST1MSL!B2515</f>
        <v>0</v>
      </c>
      <c r="G2518">
        <f>VST1MSL!C2515</f>
        <v>0</v>
      </c>
    </row>
    <row r="2519" spans="1:7">
      <c r="A2519" s="1" t="e">
        <f t="shared" si="39"/>
        <v>#VALUE!</v>
      </c>
      <c r="B2519">
        <f>VST1MISL!A2516</f>
        <v>0</v>
      </c>
      <c r="C2519">
        <f>VST1MISL!B2516</f>
        <v>0</v>
      </c>
      <c r="D2519">
        <f>VST1MISL!C2516</f>
        <v>0</v>
      </c>
      <c r="E2519">
        <f>VST1MSL!A2516</f>
        <v>0</v>
      </c>
      <c r="F2519">
        <f>VST1MSL!B2516</f>
        <v>0</v>
      </c>
      <c r="G2519">
        <f>VST1MSL!C2516</f>
        <v>0</v>
      </c>
    </row>
    <row r="2520" spans="1:7">
      <c r="A2520" s="1" t="e">
        <f t="shared" si="39"/>
        <v>#VALUE!</v>
      </c>
      <c r="B2520">
        <f>VST1MISL!A2517</f>
        <v>0</v>
      </c>
      <c r="C2520">
        <f>VST1MISL!B2517</f>
        <v>0</v>
      </c>
      <c r="D2520">
        <f>VST1MISL!C2517</f>
        <v>0</v>
      </c>
      <c r="E2520">
        <f>VST1MSL!A2517</f>
        <v>0</v>
      </c>
      <c r="F2520">
        <f>VST1MSL!B2517</f>
        <v>0</v>
      </c>
      <c r="G2520">
        <f>VST1MSL!C2517</f>
        <v>0</v>
      </c>
    </row>
    <row r="2521" spans="1:7">
      <c r="A2521" s="1" t="e">
        <f t="shared" si="39"/>
        <v>#VALUE!</v>
      </c>
      <c r="B2521">
        <f>VST1MISL!A2518</f>
        <v>0</v>
      </c>
      <c r="C2521">
        <f>VST1MISL!B2518</f>
        <v>0</v>
      </c>
      <c r="D2521">
        <f>VST1MISL!C2518</f>
        <v>0</v>
      </c>
      <c r="E2521">
        <f>VST1MSL!A2518</f>
        <v>0</v>
      </c>
      <c r="F2521">
        <f>VST1MSL!B2518</f>
        <v>0</v>
      </c>
      <c r="G2521">
        <f>VST1MSL!C2518</f>
        <v>0</v>
      </c>
    </row>
    <row r="2522" spans="1:7">
      <c r="A2522" s="1" t="e">
        <f t="shared" si="39"/>
        <v>#VALUE!</v>
      </c>
      <c r="B2522">
        <f>VST1MISL!A2519</f>
        <v>0</v>
      </c>
      <c r="C2522">
        <f>VST1MISL!B2519</f>
        <v>0</v>
      </c>
      <c r="D2522">
        <f>VST1MISL!C2519</f>
        <v>0</v>
      </c>
      <c r="E2522">
        <f>VST1MSL!A2519</f>
        <v>0</v>
      </c>
      <c r="F2522">
        <f>VST1MSL!B2519</f>
        <v>0</v>
      </c>
      <c r="G2522">
        <f>VST1MSL!C2519</f>
        <v>0</v>
      </c>
    </row>
    <row r="2523" spans="1:7">
      <c r="A2523" s="1" t="e">
        <f t="shared" si="39"/>
        <v>#VALUE!</v>
      </c>
      <c r="B2523">
        <f>VST1MISL!A2520</f>
        <v>0</v>
      </c>
      <c r="C2523">
        <f>VST1MISL!B2520</f>
        <v>0</v>
      </c>
      <c r="D2523">
        <f>VST1MISL!C2520</f>
        <v>0</v>
      </c>
      <c r="E2523">
        <f>VST1MSL!A2520</f>
        <v>0</v>
      </c>
      <c r="F2523">
        <f>VST1MSL!B2520</f>
        <v>0</v>
      </c>
      <c r="G2523">
        <f>VST1MSL!C2520</f>
        <v>0</v>
      </c>
    </row>
    <row r="2524" spans="1:7">
      <c r="A2524" s="1" t="e">
        <f t="shared" si="39"/>
        <v>#VALUE!</v>
      </c>
      <c r="B2524">
        <f>VST1MISL!A2521</f>
        <v>0</v>
      </c>
      <c r="C2524">
        <f>VST1MISL!B2521</f>
        <v>0</v>
      </c>
      <c r="D2524">
        <f>VST1MISL!C2521</f>
        <v>0</v>
      </c>
      <c r="E2524">
        <f>VST1MSL!A2521</f>
        <v>0</v>
      </c>
      <c r="F2524">
        <f>VST1MSL!B2521</f>
        <v>0</v>
      </c>
      <c r="G2524">
        <f>VST1MSL!C2521</f>
        <v>0</v>
      </c>
    </row>
    <row r="2525" spans="1:7">
      <c r="A2525" s="1" t="e">
        <f t="shared" si="39"/>
        <v>#VALUE!</v>
      </c>
      <c r="B2525">
        <f>VST1MISL!A2522</f>
        <v>0</v>
      </c>
      <c r="C2525">
        <f>VST1MISL!B2522</f>
        <v>0</v>
      </c>
      <c r="D2525">
        <f>VST1MISL!C2522</f>
        <v>0</v>
      </c>
      <c r="E2525">
        <f>VST1MSL!A2522</f>
        <v>0</v>
      </c>
      <c r="F2525">
        <f>VST1MSL!B2522</f>
        <v>0</v>
      </c>
      <c r="G2525">
        <f>VST1MSL!C2522</f>
        <v>0</v>
      </c>
    </row>
    <row r="2526" spans="1:7">
      <c r="A2526" s="1" t="e">
        <f t="shared" si="39"/>
        <v>#VALUE!</v>
      </c>
      <c r="B2526">
        <f>VST1MISL!A2523</f>
        <v>0</v>
      </c>
      <c r="C2526">
        <f>VST1MISL!B2523</f>
        <v>0</v>
      </c>
      <c r="D2526">
        <f>VST1MISL!C2523</f>
        <v>0</v>
      </c>
      <c r="E2526">
        <f>VST1MSL!A2523</f>
        <v>0</v>
      </c>
      <c r="F2526">
        <f>VST1MSL!B2523</f>
        <v>0</v>
      </c>
      <c r="G2526">
        <f>VST1MSL!C2523</f>
        <v>0</v>
      </c>
    </row>
    <row r="2527" spans="1:7">
      <c r="A2527" s="1" t="e">
        <f t="shared" si="39"/>
        <v>#VALUE!</v>
      </c>
      <c r="B2527">
        <f>VST1MISL!A2524</f>
        <v>0</v>
      </c>
      <c r="C2527">
        <f>VST1MISL!B2524</f>
        <v>0</v>
      </c>
      <c r="D2527">
        <f>VST1MISL!C2524</f>
        <v>0</v>
      </c>
      <c r="E2527">
        <f>VST1MSL!A2524</f>
        <v>0</v>
      </c>
      <c r="F2527">
        <f>VST1MSL!B2524</f>
        <v>0</v>
      </c>
      <c r="G2527">
        <f>VST1MSL!C2524</f>
        <v>0</v>
      </c>
    </row>
    <row r="2528" spans="1:7">
      <c r="A2528" s="1" t="e">
        <f t="shared" si="39"/>
        <v>#VALUE!</v>
      </c>
      <c r="B2528">
        <f>VST1MISL!A2525</f>
        <v>0</v>
      </c>
      <c r="C2528">
        <f>VST1MISL!B2525</f>
        <v>0</v>
      </c>
      <c r="D2528">
        <f>VST1MISL!C2525</f>
        <v>0</v>
      </c>
      <c r="E2528">
        <f>VST1MSL!A2525</f>
        <v>0</v>
      </c>
      <c r="F2528">
        <f>VST1MSL!B2525</f>
        <v>0</v>
      </c>
      <c r="G2528">
        <f>VST1MSL!C2525</f>
        <v>0</v>
      </c>
    </row>
    <row r="2529" spans="1:7">
      <c r="A2529" s="1" t="e">
        <f t="shared" si="39"/>
        <v>#VALUE!</v>
      </c>
      <c r="B2529">
        <f>VST1MISL!A2526</f>
        <v>0</v>
      </c>
      <c r="C2529">
        <f>VST1MISL!B2526</f>
        <v>0</v>
      </c>
      <c r="D2529">
        <f>VST1MISL!C2526</f>
        <v>0</v>
      </c>
      <c r="E2529">
        <f>VST1MSL!A2526</f>
        <v>0</v>
      </c>
      <c r="F2529">
        <f>VST1MSL!B2526</f>
        <v>0</v>
      </c>
      <c r="G2529">
        <f>VST1MSL!C2526</f>
        <v>0</v>
      </c>
    </row>
    <row r="2530" spans="1:7">
      <c r="A2530" s="1" t="e">
        <f t="shared" si="39"/>
        <v>#VALUE!</v>
      </c>
      <c r="B2530">
        <f>VST1MISL!A2527</f>
        <v>0</v>
      </c>
      <c r="C2530">
        <f>VST1MISL!B2527</f>
        <v>0</v>
      </c>
      <c r="D2530">
        <f>VST1MISL!C2527</f>
        <v>0</v>
      </c>
      <c r="E2530">
        <f>VST1MSL!A2527</f>
        <v>0</v>
      </c>
      <c r="F2530">
        <f>VST1MSL!B2527</f>
        <v>0</v>
      </c>
      <c r="G2530">
        <f>VST1MSL!C2527</f>
        <v>0</v>
      </c>
    </row>
    <row r="2531" spans="1:7">
      <c r="A2531" s="1" t="e">
        <f t="shared" si="39"/>
        <v>#VALUE!</v>
      </c>
      <c r="B2531">
        <f>VST1MISL!A2528</f>
        <v>0</v>
      </c>
      <c r="C2531">
        <f>VST1MISL!B2528</f>
        <v>0</v>
      </c>
      <c r="D2531">
        <f>VST1MISL!C2528</f>
        <v>0</v>
      </c>
      <c r="E2531">
        <f>VST1MSL!A2528</f>
        <v>0</v>
      </c>
      <c r="F2531">
        <f>VST1MSL!B2528</f>
        <v>0</v>
      </c>
      <c r="G2531">
        <f>VST1MSL!C2528</f>
        <v>0</v>
      </c>
    </row>
    <row r="2532" spans="1:7">
      <c r="A2532" s="1" t="e">
        <f t="shared" si="39"/>
        <v>#VALUE!</v>
      </c>
      <c r="B2532">
        <f>VST1MISL!A2529</f>
        <v>0</v>
      </c>
      <c r="C2532">
        <f>VST1MISL!B2529</f>
        <v>0</v>
      </c>
      <c r="D2532">
        <f>VST1MISL!C2529</f>
        <v>0</v>
      </c>
      <c r="E2532">
        <f>VST1MSL!A2529</f>
        <v>0</v>
      </c>
      <c r="F2532">
        <f>VST1MSL!B2529</f>
        <v>0</v>
      </c>
      <c r="G2532">
        <f>VST1MSL!C2529</f>
        <v>0</v>
      </c>
    </row>
    <row r="2533" spans="1:7">
      <c r="A2533" s="1" t="e">
        <f t="shared" si="39"/>
        <v>#VALUE!</v>
      </c>
      <c r="B2533">
        <f>VST1MISL!A2530</f>
        <v>0</v>
      </c>
      <c r="C2533">
        <f>VST1MISL!B2530</f>
        <v>0</v>
      </c>
      <c r="D2533">
        <f>VST1MISL!C2530</f>
        <v>0</v>
      </c>
      <c r="E2533">
        <f>VST1MSL!A2530</f>
        <v>0</v>
      </c>
      <c r="F2533">
        <f>VST1MSL!B2530</f>
        <v>0</v>
      </c>
      <c r="G2533">
        <f>VST1MSL!C2530</f>
        <v>0</v>
      </c>
    </row>
    <row r="2534" spans="1:7">
      <c r="A2534" s="1" t="e">
        <f t="shared" si="39"/>
        <v>#VALUE!</v>
      </c>
      <c r="B2534">
        <f>VST1MISL!A2531</f>
        <v>0</v>
      </c>
      <c r="C2534">
        <f>VST1MISL!B2531</f>
        <v>0</v>
      </c>
      <c r="D2534">
        <f>VST1MISL!C2531</f>
        <v>0</v>
      </c>
      <c r="E2534">
        <f>VST1MSL!A2531</f>
        <v>0</v>
      </c>
      <c r="F2534">
        <f>VST1MSL!B2531</f>
        <v>0</v>
      </c>
      <c r="G2534">
        <f>VST1MSL!C2531</f>
        <v>0</v>
      </c>
    </row>
    <row r="2535" spans="1:7">
      <c r="A2535" s="1" t="e">
        <f t="shared" si="39"/>
        <v>#VALUE!</v>
      </c>
      <c r="B2535">
        <f>VST1MISL!A2532</f>
        <v>0</v>
      </c>
      <c r="C2535">
        <f>VST1MISL!B2532</f>
        <v>0</v>
      </c>
      <c r="D2535">
        <f>VST1MISL!C2532</f>
        <v>0</v>
      </c>
      <c r="E2535">
        <f>VST1MSL!A2532</f>
        <v>0</v>
      </c>
      <c r="F2535">
        <f>VST1MSL!B2532</f>
        <v>0</v>
      </c>
      <c r="G2535">
        <f>VST1MSL!C2532</f>
        <v>0</v>
      </c>
    </row>
    <row r="2536" spans="1:7">
      <c r="A2536" s="1" t="e">
        <f t="shared" si="39"/>
        <v>#VALUE!</v>
      </c>
      <c r="B2536">
        <f>VST1MISL!A2533</f>
        <v>0</v>
      </c>
      <c r="C2536">
        <f>VST1MISL!B2533</f>
        <v>0</v>
      </c>
      <c r="D2536">
        <f>VST1MISL!C2533</f>
        <v>0</v>
      </c>
      <c r="E2536">
        <f>VST1MSL!A2533</f>
        <v>0</v>
      </c>
      <c r="F2536">
        <f>VST1MSL!B2533</f>
        <v>0</v>
      </c>
      <c r="G2536">
        <f>VST1MSL!C2533</f>
        <v>0</v>
      </c>
    </row>
    <row r="2537" spans="1:7">
      <c r="A2537" s="1" t="e">
        <f t="shared" si="39"/>
        <v>#VALUE!</v>
      </c>
      <c r="B2537">
        <f>VST1MISL!A2534</f>
        <v>0</v>
      </c>
      <c r="C2537">
        <f>VST1MISL!B2534</f>
        <v>0</v>
      </c>
      <c r="D2537">
        <f>VST1MISL!C2534</f>
        <v>0</v>
      </c>
      <c r="E2537">
        <f>VST1MSL!A2534</f>
        <v>0</v>
      </c>
      <c r="F2537">
        <f>VST1MSL!B2534</f>
        <v>0</v>
      </c>
      <c r="G2537">
        <f>VST1MSL!C2534</f>
        <v>0</v>
      </c>
    </row>
    <row r="2538" spans="1:7">
      <c r="A2538" s="1" t="e">
        <f t="shared" si="39"/>
        <v>#VALUE!</v>
      </c>
      <c r="B2538">
        <f>VST1MISL!A2535</f>
        <v>0</v>
      </c>
      <c r="C2538">
        <f>VST1MISL!B2535</f>
        <v>0</v>
      </c>
      <c r="D2538">
        <f>VST1MISL!C2535</f>
        <v>0</v>
      </c>
      <c r="E2538">
        <f>VST1MSL!A2535</f>
        <v>0</v>
      </c>
      <c r="F2538">
        <f>VST1MSL!B2535</f>
        <v>0</v>
      </c>
      <c r="G2538">
        <f>VST1MSL!C2535</f>
        <v>0</v>
      </c>
    </row>
    <row r="2539" spans="1:7">
      <c r="A2539" s="1" t="e">
        <f t="shared" si="39"/>
        <v>#VALUE!</v>
      </c>
      <c r="B2539">
        <f>VST1MISL!A2536</f>
        <v>0</v>
      </c>
      <c r="C2539">
        <f>VST1MISL!B2536</f>
        <v>0</v>
      </c>
      <c r="D2539">
        <f>VST1MISL!C2536</f>
        <v>0</v>
      </c>
      <c r="E2539">
        <f>VST1MSL!A2536</f>
        <v>0</v>
      </c>
      <c r="F2539">
        <f>VST1MSL!B2536</f>
        <v>0</v>
      </c>
      <c r="G2539">
        <f>VST1MSL!C2536</f>
        <v>0</v>
      </c>
    </row>
    <row r="2540" spans="1:7">
      <c r="A2540" s="1" t="e">
        <f t="shared" si="39"/>
        <v>#VALUE!</v>
      </c>
      <c r="B2540">
        <f>VST1MISL!A2537</f>
        <v>0</v>
      </c>
      <c r="C2540">
        <f>VST1MISL!B2537</f>
        <v>0</v>
      </c>
      <c r="D2540">
        <f>VST1MISL!C2537</f>
        <v>0</v>
      </c>
      <c r="E2540">
        <f>VST1MSL!A2537</f>
        <v>0</v>
      </c>
      <c r="F2540">
        <f>VST1MSL!B2537</f>
        <v>0</v>
      </c>
      <c r="G2540">
        <f>VST1MSL!C2537</f>
        <v>0</v>
      </c>
    </row>
    <row r="2541" spans="1:7">
      <c r="A2541" s="1" t="e">
        <f t="shared" si="39"/>
        <v>#VALUE!</v>
      </c>
      <c r="B2541">
        <f>VST1MISL!A2538</f>
        <v>0</v>
      </c>
      <c r="C2541">
        <f>VST1MISL!B2538</f>
        <v>0</v>
      </c>
      <c r="D2541">
        <f>VST1MISL!C2538</f>
        <v>0</v>
      </c>
      <c r="E2541">
        <f>VST1MSL!A2538</f>
        <v>0</v>
      </c>
      <c r="F2541">
        <f>VST1MSL!B2538</f>
        <v>0</v>
      </c>
      <c r="G2541">
        <f>VST1MSL!C2538</f>
        <v>0</v>
      </c>
    </row>
    <row r="2542" spans="1:7">
      <c r="A2542" s="1" t="e">
        <f t="shared" si="39"/>
        <v>#VALUE!</v>
      </c>
      <c r="B2542">
        <f>VST1MISL!A2539</f>
        <v>0</v>
      </c>
      <c r="C2542">
        <f>VST1MISL!B2539</f>
        <v>0</v>
      </c>
      <c r="D2542">
        <f>VST1MISL!C2539</f>
        <v>0</v>
      </c>
      <c r="E2542">
        <f>VST1MSL!A2539</f>
        <v>0</v>
      </c>
      <c r="F2542">
        <f>VST1MSL!B2539</f>
        <v>0</v>
      </c>
      <c r="G2542">
        <f>VST1MSL!C2539</f>
        <v>0</v>
      </c>
    </row>
    <row r="2543" spans="1:7">
      <c r="A2543" s="1" t="e">
        <f t="shared" si="39"/>
        <v>#VALUE!</v>
      </c>
      <c r="B2543">
        <f>VST1MISL!A2540</f>
        <v>0</v>
      </c>
      <c r="C2543">
        <f>VST1MISL!B2540</f>
        <v>0</v>
      </c>
      <c r="D2543">
        <f>VST1MISL!C2540</f>
        <v>0</v>
      </c>
      <c r="E2543">
        <f>VST1MSL!A2540</f>
        <v>0</v>
      </c>
      <c r="F2543">
        <f>VST1MSL!B2540</f>
        <v>0</v>
      </c>
      <c r="G2543">
        <f>VST1MSL!C2540</f>
        <v>0</v>
      </c>
    </row>
    <row r="2544" spans="1:7">
      <c r="A2544" s="1" t="e">
        <f t="shared" si="39"/>
        <v>#VALUE!</v>
      </c>
      <c r="B2544">
        <f>VST1MISL!A2541</f>
        <v>0</v>
      </c>
      <c r="C2544">
        <f>VST1MISL!B2541</f>
        <v>0</v>
      </c>
      <c r="D2544">
        <f>VST1MISL!C2541</f>
        <v>0</v>
      </c>
      <c r="E2544">
        <f>VST1MSL!A2541</f>
        <v>0</v>
      </c>
      <c r="F2544">
        <f>VST1MSL!B2541</f>
        <v>0</v>
      </c>
      <c r="G2544">
        <f>VST1MSL!C2541</f>
        <v>0</v>
      </c>
    </row>
    <row r="2545" spans="1:7">
      <c r="A2545" s="1" t="e">
        <f t="shared" si="39"/>
        <v>#VALUE!</v>
      </c>
      <c r="B2545">
        <f>VST1MISL!A2542</f>
        <v>0</v>
      </c>
      <c r="C2545">
        <f>VST1MISL!B2542</f>
        <v>0</v>
      </c>
      <c r="D2545">
        <f>VST1MISL!C2542</f>
        <v>0</v>
      </c>
      <c r="E2545">
        <f>VST1MSL!A2542</f>
        <v>0</v>
      </c>
      <c r="F2545">
        <f>VST1MSL!B2542</f>
        <v>0</v>
      </c>
      <c r="G2545">
        <f>VST1MSL!C2542</f>
        <v>0</v>
      </c>
    </row>
    <row r="2546" spans="1:7">
      <c r="A2546" s="1" t="e">
        <f t="shared" si="39"/>
        <v>#VALUE!</v>
      </c>
      <c r="B2546">
        <f>VST1MISL!A2543</f>
        <v>0</v>
      </c>
      <c r="C2546">
        <f>VST1MISL!B2543</f>
        <v>0</v>
      </c>
      <c r="D2546">
        <f>VST1MISL!C2543</f>
        <v>0</v>
      </c>
      <c r="E2546">
        <f>VST1MSL!A2543</f>
        <v>0</v>
      </c>
      <c r="F2546">
        <f>VST1MSL!B2543</f>
        <v>0</v>
      </c>
      <c r="G2546">
        <f>VST1MSL!C2543</f>
        <v>0</v>
      </c>
    </row>
    <row r="2547" spans="1:7">
      <c r="A2547" s="1" t="e">
        <f t="shared" si="39"/>
        <v>#VALUE!</v>
      </c>
      <c r="B2547">
        <f>VST1MISL!A2544</f>
        <v>0</v>
      </c>
      <c r="C2547">
        <f>VST1MISL!B2544</f>
        <v>0</v>
      </c>
      <c r="D2547">
        <f>VST1MISL!C2544</f>
        <v>0</v>
      </c>
      <c r="E2547">
        <f>VST1MSL!A2544</f>
        <v>0</v>
      </c>
      <c r="F2547">
        <f>VST1MSL!B2544</f>
        <v>0</v>
      </c>
      <c r="G2547">
        <f>VST1MSL!C2544</f>
        <v>0</v>
      </c>
    </row>
    <row r="2548" spans="1:7">
      <c r="A2548" s="1" t="e">
        <f t="shared" si="39"/>
        <v>#VALUE!</v>
      </c>
      <c r="B2548">
        <f>VST1MISL!A2545</f>
        <v>0</v>
      </c>
      <c r="C2548">
        <f>VST1MISL!B2545</f>
        <v>0</v>
      </c>
      <c r="D2548">
        <f>VST1MISL!C2545</f>
        <v>0</v>
      </c>
      <c r="E2548">
        <f>VST1MSL!A2545</f>
        <v>0</v>
      </c>
      <c r="F2548">
        <f>VST1MSL!B2545</f>
        <v>0</v>
      </c>
      <c r="G2548">
        <f>VST1MSL!C2545</f>
        <v>0</v>
      </c>
    </row>
    <row r="2549" spans="1:7">
      <c r="A2549" s="1" t="e">
        <f t="shared" si="39"/>
        <v>#VALUE!</v>
      </c>
      <c r="B2549">
        <f>VST1MISL!A2546</f>
        <v>0</v>
      </c>
      <c r="C2549">
        <f>VST1MISL!B2546</f>
        <v>0</v>
      </c>
      <c r="D2549">
        <f>VST1MISL!C2546</f>
        <v>0</v>
      </c>
      <c r="E2549">
        <f>VST1MSL!A2546</f>
        <v>0</v>
      </c>
      <c r="F2549">
        <f>VST1MSL!B2546</f>
        <v>0</v>
      </c>
      <c r="G2549">
        <f>VST1MSL!C2546</f>
        <v>0</v>
      </c>
    </row>
    <row r="2550" spans="1:7">
      <c r="A2550" s="1" t="e">
        <f t="shared" si="39"/>
        <v>#VALUE!</v>
      </c>
      <c r="B2550">
        <f>VST1MISL!A2547</f>
        <v>0</v>
      </c>
      <c r="C2550">
        <f>VST1MISL!B2547</f>
        <v>0</v>
      </c>
      <c r="D2550">
        <f>VST1MISL!C2547</f>
        <v>0</v>
      </c>
      <c r="E2550">
        <f>VST1MSL!A2547</f>
        <v>0</v>
      </c>
      <c r="F2550">
        <f>VST1MSL!B2547</f>
        <v>0</v>
      </c>
      <c r="G2550">
        <f>VST1MSL!C2547</f>
        <v>0</v>
      </c>
    </row>
    <row r="2551" spans="1:7">
      <c r="A2551" s="1" t="e">
        <f t="shared" si="39"/>
        <v>#VALUE!</v>
      </c>
      <c r="B2551">
        <f>VST1MISL!A2548</f>
        <v>0</v>
      </c>
      <c r="C2551">
        <f>VST1MISL!B2548</f>
        <v>0</v>
      </c>
      <c r="D2551">
        <f>VST1MISL!C2548</f>
        <v>0</v>
      </c>
      <c r="E2551">
        <f>VST1MSL!A2548</f>
        <v>0</v>
      </c>
      <c r="F2551">
        <f>VST1MSL!B2548</f>
        <v>0</v>
      </c>
      <c r="G2551">
        <f>VST1MSL!C2548</f>
        <v>0</v>
      </c>
    </row>
    <row r="2552" spans="1:7">
      <c r="A2552" s="1" t="e">
        <f t="shared" si="39"/>
        <v>#VALUE!</v>
      </c>
      <c r="B2552">
        <f>VST1MISL!A2549</f>
        <v>0</v>
      </c>
      <c r="C2552">
        <f>VST1MISL!B2549</f>
        <v>0</v>
      </c>
      <c r="D2552">
        <f>VST1MISL!C2549</f>
        <v>0</v>
      </c>
      <c r="E2552">
        <f>VST1MSL!A2549</f>
        <v>0</v>
      </c>
      <c r="F2552">
        <f>VST1MSL!B2549</f>
        <v>0</v>
      </c>
      <c r="G2552">
        <f>VST1MSL!C2549</f>
        <v>0</v>
      </c>
    </row>
    <row r="2553" spans="1:7">
      <c r="A2553" s="1" t="e">
        <f t="shared" si="39"/>
        <v>#VALUE!</v>
      </c>
      <c r="B2553">
        <f>VST1MISL!A2550</f>
        <v>0</v>
      </c>
      <c r="C2553">
        <f>VST1MISL!B2550</f>
        <v>0</v>
      </c>
      <c r="D2553">
        <f>VST1MISL!C2550</f>
        <v>0</v>
      </c>
      <c r="E2553">
        <f>VST1MSL!A2550</f>
        <v>0</v>
      </c>
      <c r="F2553">
        <f>VST1MSL!B2550</f>
        <v>0</v>
      </c>
      <c r="G2553">
        <f>VST1MSL!C2550</f>
        <v>0</v>
      </c>
    </row>
    <row r="2554" spans="1:7">
      <c r="A2554" s="1" t="e">
        <f t="shared" si="39"/>
        <v>#VALUE!</v>
      </c>
      <c r="B2554">
        <f>VST1MISL!A2551</f>
        <v>0</v>
      </c>
      <c r="C2554">
        <f>VST1MISL!B2551</f>
        <v>0</v>
      </c>
      <c r="D2554">
        <f>VST1MISL!C2551</f>
        <v>0</v>
      </c>
      <c r="E2554">
        <f>VST1MSL!A2551</f>
        <v>0</v>
      </c>
      <c r="F2554">
        <f>VST1MSL!B2551</f>
        <v>0</v>
      </c>
      <c r="G2554">
        <f>VST1MSL!C2551</f>
        <v>0</v>
      </c>
    </row>
    <row r="2555" spans="1:7">
      <c r="A2555" s="1" t="e">
        <f t="shared" si="39"/>
        <v>#VALUE!</v>
      </c>
      <c r="B2555">
        <f>VST1MISL!A2552</f>
        <v>0</v>
      </c>
      <c r="C2555">
        <f>VST1MISL!B2552</f>
        <v>0</v>
      </c>
      <c r="D2555">
        <f>VST1MISL!C2552</f>
        <v>0</v>
      </c>
      <c r="E2555">
        <f>VST1MSL!A2552</f>
        <v>0</v>
      </c>
      <c r="F2555">
        <f>VST1MSL!B2552</f>
        <v>0</v>
      </c>
      <c r="G2555">
        <f>VST1MSL!C2552</f>
        <v>0</v>
      </c>
    </row>
    <row r="2556" spans="1:7">
      <c r="A2556" s="1" t="e">
        <f t="shared" si="39"/>
        <v>#VALUE!</v>
      </c>
      <c r="B2556">
        <f>VST1MISL!A2553</f>
        <v>0</v>
      </c>
      <c r="C2556">
        <f>VST1MISL!B2553</f>
        <v>0</v>
      </c>
      <c r="D2556">
        <f>VST1MISL!C2553</f>
        <v>0</v>
      </c>
      <c r="E2556">
        <f>VST1MSL!A2553</f>
        <v>0</v>
      </c>
      <c r="F2556">
        <f>VST1MSL!B2553</f>
        <v>0</v>
      </c>
      <c r="G2556">
        <f>VST1MSL!C2553</f>
        <v>0</v>
      </c>
    </row>
    <row r="2557" spans="1:7">
      <c r="A2557" s="1" t="e">
        <f t="shared" si="39"/>
        <v>#VALUE!</v>
      </c>
      <c r="B2557">
        <f>VST1MISL!A2554</f>
        <v>0</v>
      </c>
      <c r="C2557">
        <f>VST1MISL!B2554</f>
        <v>0</v>
      </c>
      <c r="D2557">
        <f>VST1MISL!C2554</f>
        <v>0</v>
      </c>
      <c r="E2557">
        <f>VST1MSL!A2554</f>
        <v>0</v>
      </c>
      <c r="F2557">
        <f>VST1MSL!B2554</f>
        <v>0</v>
      </c>
      <c r="G2557">
        <f>VST1MSL!C2554</f>
        <v>0</v>
      </c>
    </row>
    <row r="2558" spans="1:7">
      <c r="A2558" s="1" t="e">
        <f t="shared" si="39"/>
        <v>#VALUE!</v>
      </c>
      <c r="B2558">
        <f>VST1MISL!A2555</f>
        <v>0</v>
      </c>
      <c r="C2558">
        <f>VST1MISL!B2555</f>
        <v>0</v>
      </c>
      <c r="D2558">
        <f>VST1MISL!C2555</f>
        <v>0</v>
      </c>
      <c r="E2558">
        <f>VST1MSL!A2555</f>
        <v>0</v>
      </c>
      <c r="F2558">
        <f>VST1MSL!B2555</f>
        <v>0</v>
      </c>
      <c r="G2558">
        <f>VST1MSL!C2555</f>
        <v>0</v>
      </c>
    </row>
    <row r="2559" spans="1:7">
      <c r="A2559" s="1" t="e">
        <f t="shared" si="39"/>
        <v>#VALUE!</v>
      </c>
      <c r="B2559">
        <f>VST1MISL!A2556</f>
        <v>0</v>
      </c>
      <c r="C2559">
        <f>VST1MISL!B2556</f>
        <v>0</v>
      </c>
      <c r="D2559">
        <f>VST1MISL!C2556</f>
        <v>0</v>
      </c>
      <c r="E2559">
        <f>VST1MSL!A2556</f>
        <v>0</v>
      </c>
      <c r="F2559">
        <f>VST1MSL!B2556</f>
        <v>0</v>
      </c>
      <c r="G2559">
        <f>VST1MSL!C2556</f>
        <v>0</v>
      </c>
    </row>
    <row r="2560" spans="1:7">
      <c r="A2560" s="1" t="e">
        <f t="shared" si="39"/>
        <v>#VALUE!</v>
      </c>
      <c r="B2560">
        <f>VST1MISL!A2557</f>
        <v>0</v>
      </c>
      <c r="C2560">
        <f>VST1MISL!B2557</f>
        <v>0</v>
      </c>
      <c r="D2560">
        <f>VST1MISL!C2557</f>
        <v>0</v>
      </c>
      <c r="E2560">
        <f>VST1MSL!A2557</f>
        <v>0</v>
      </c>
      <c r="F2560">
        <f>VST1MSL!B2557</f>
        <v>0</v>
      </c>
      <c r="G2560">
        <f>VST1MSL!C2557</f>
        <v>0</v>
      </c>
    </row>
    <row r="2561" spans="1:7">
      <c r="A2561" s="1" t="e">
        <f t="shared" si="39"/>
        <v>#VALUE!</v>
      </c>
      <c r="B2561">
        <f>VST1MISL!A2558</f>
        <v>0</v>
      </c>
      <c r="C2561">
        <f>VST1MISL!B2558</f>
        <v>0</v>
      </c>
      <c r="D2561">
        <f>VST1MISL!C2558</f>
        <v>0</v>
      </c>
      <c r="E2561">
        <f>VST1MSL!A2558</f>
        <v>0</v>
      </c>
      <c r="F2561">
        <f>VST1MSL!B2558</f>
        <v>0</v>
      </c>
      <c r="G2561">
        <f>VST1MSL!C2558</f>
        <v>0</v>
      </c>
    </row>
    <row r="2562" spans="1:7">
      <c r="A2562" s="1" t="e">
        <f t="shared" si="39"/>
        <v>#VALUE!</v>
      </c>
      <c r="B2562">
        <f>VST1MISL!A2559</f>
        <v>0</v>
      </c>
      <c r="C2562">
        <f>VST1MISL!B2559</f>
        <v>0</v>
      </c>
      <c r="D2562">
        <f>VST1MISL!C2559</f>
        <v>0</v>
      </c>
      <c r="E2562">
        <f>VST1MSL!A2559</f>
        <v>0</v>
      </c>
      <c r="F2562">
        <f>VST1MSL!B2559</f>
        <v>0</v>
      </c>
      <c r="G2562">
        <f>VST1MSL!C2559</f>
        <v>0</v>
      </c>
    </row>
    <row r="2563" spans="1:7">
      <c r="A2563" s="1" t="e">
        <f t="shared" si="39"/>
        <v>#VALUE!</v>
      </c>
      <c r="B2563">
        <f>VST1MISL!A2560</f>
        <v>0</v>
      </c>
      <c r="C2563">
        <f>VST1MISL!B2560</f>
        <v>0</v>
      </c>
      <c r="D2563">
        <f>VST1MISL!C2560</f>
        <v>0</v>
      </c>
      <c r="E2563">
        <f>VST1MSL!A2560</f>
        <v>0</v>
      </c>
      <c r="F2563">
        <f>VST1MSL!B2560</f>
        <v>0</v>
      </c>
      <c r="G2563">
        <f>VST1MSL!C2560</f>
        <v>0</v>
      </c>
    </row>
    <row r="2564" spans="1:7">
      <c r="A2564" s="1" t="e">
        <f t="shared" si="39"/>
        <v>#VALUE!</v>
      </c>
      <c r="B2564">
        <f>VST1MISL!A2561</f>
        <v>0</v>
      </c>
      <c r="C2564">
        <f>VST1MISL!B2561</f>
        <v>0</v>
      </c>
      <c r="D2564">
        <f>VST1MISL!C2561</f>
        <v>0</v>
      </c>
      <c r="E2564">
        <f>VST1MSL!A2561</f>
        <v>0</v>
      </c>
      <c r="F2564">
        <f>VST1MSL!B2561</f>
        <v>0</v>
      </c>
      <c r="G2564">
        <f>VST1MSL!C2561</f>
        <v>0</v>
      </c>
    </row>
    <row r="2565" spans="1:7">
      <c r="A2565" s="1" t="e">
        <f t="shared" si="39"/>
        <v>#VALUE!</v>
      </c>
      <c r="B2565">
        <f>VST1MISL!A2562</f>
        <v>0</v>
      </c>
      <c r="C2565">
        <f>VST1MISL!B2562</f>
        <v>0</v>
      </c>
      <c r="D2565">
        <f>VST1MISL!C2562</f>
        <v>0</v>
      </c>
      <c r="E2565">
        <f>VST1MSL!A2562</f>
        <v>0</v>
      </c>
      <c r="F2565">
        <f>VST1MSL!B2562</f>
        <v>0</v>
      </c>
      <c r="G2565">
        <f>VST1MSL!C2562</f>
        <v>0</v>
      </c>
    </row>
    <row r="2566" spans="1:7">
      <c r="A2566" s="1" t="e">
        <f t="shared" ref="A2566:A2629" si="40">DATE(RIGHT(B2566,4),MID(B2566,4,2),LEFT(B2566,2))</f>
        <v>#VALUE!</v>
      </c>
      <c r="B2566">
        <f>VST1MISL!A2563</f>
        <v>0</v>
      </c>
      <c r="C2566">
        <f>VST1MISL!B2563</f>
        <v>0</v>
      </c>
      <c r="D2566">
        <f>VST1MISL!C2563</f>
        <v>0</v>
      </c>
      <c r="E2566">
        <f>VST1MSL!A2563</f>
        <v>0</v>
      </c>
      <c r="F2566">
        <f>VST1MSL!B2563</f>
        <v>0</v>
      </c>
      <c r="G2566">
        <f>VST1MSL!C2563</f>
        <v>0</v>
      </c>
    </row>
    <row r="2567" spans="1:7">
      <c r="A2567" s="1" t="e">
        <f t="shared" si="40"/>
        <v>#VALUE!</v>
      </c>
      <c r="B2567">
        <f>VST1MISL!A2564</f>
        <v>0</v>
      </c>
      <c r="C2567">
        <f>VST1MISL!B2564</f>
        <v>0</v>
      </c>
      <c r="D2567">
        <f>VST1MISL!C2564</f>
        <v>0</v>
      </c>
      <c r="E2567">
        <f>VST1MSL!A2564</f>
        <v>0</v>
      </c>
      <c r="F2567">
        <f>VST1MSL!B2564</f>
        <v>0</v>
      </c>
      <c r="G2567">
        <f>VST1MSL!C2564</f>
        <v>0</v>
      </c>
    </row>
    <row r="2568" spans="1:7">
      <c r="A2568" s="1" t="e">
        <f t="shared" si="40"/>
        <v>#VALUE!</v>
      </c>
      <c r="B2568">
        <f>VST1MISL!A2565</f>
        <v>0</v>
      </c>
      <c r="C2568">
        <f>VST1MISL!B2565</f>
        <v>0</v>
      </c>
      <c r="D2568">
        <f>VST1MISL!C2565</f>
        <v>0</v>
      </c>
      <c r="E2568">
        <f>VST1MSL!A2565</f>
        <v>0</v>
      </c>
      <c r="F2568">
        <f>VST1MSL!B2565</f>
        <v>0</v>
      </c>
      <c r="G2568">
        <f>VST1MSL!C2565</f>
        <v>0</v>
      </c>
    </row>
    <row r="2569" spans="1:7">
      <c r="A2569" s="1" t="e">
        <f t="shared" si="40"/>
        <v>#VALUE!</v>
      </c>
      <c r="B2569">
        <f>VST1MISL!A2566</f>
        <v>0</v>
      </c>
      <c r="C2569">
        <f>VST1MISL!B2566</f>
        <v>0</v>
      </c>
      <c r="D2569">
        <f>VST1MISL!C2566</f>
        <v>0</v>
      </c>
      <c r="E2569">
        <f>VST1MSL!A2566</f>
        <v>0</v>
      </c>
      <c r="F2569">
        <f>VST1MSL!B2566</f>
        <v>0</v>
      </c>
      <c r="G2569">
        <f>VST1MSL!C2566</f>
        <v>0</v>
      </c>
    </row>
    <row r="2570" spans="1:7">
      <c r="A2570" s="1" t="e">
        <f t="shared" si="40"/>
        <v>#VALUE!</v>
      </c>
      <c r="B2570">
        <f>VST1MISL!A2567</f>
        <v>0</v>
      </c>
      <c r="C2570">
        <f>VST1MISL!B2567</f>
        <v>0</v>
      </c>
      <c r="D2570">
        <f>VST1MISL!C2567</f>
        <v>0</v>
      </c>
      <c r="E2570">
        <f>VST1MSL!A2567</f>
        <v>0</v>
      </c>
      <c r="F2570">
        <f>VST1MSL!B2567</f>
        <v>0</v>
      </c>
      <c r="G2570">
        <f>VST1MSL!C2567</f>
        <v>0</v>
      </c>
    </row>
    <row r="2571" spans="1:7">
      <c r="A2571" s="1" t="e">
        <f t="shared" si="40"/>
        <v>#VALUE!</v>
      </c>
      <c r="B2571">
        <f>VST1MISL!A2568</f>
        <v>0</v>
      </c>
      <c r="C2571">
        <f>VST1MISL!B2568</f>
        <v>0</v>
      </c>
      <c r="D2571">
        <f>VST1MISL!C2568</f>
        <v>0</v>
      </c>
      <c r="E2571">
        <f>VST1MSL!A2568</f>
        <v>0</v>
      </c>
      <c r="F2571">
        <f>VST1MSL!B2568</f>
        <v>0</v>
      </c>
      <c r="G2571">
        <f>VST1MSL!C2568</f>
        <v>0</v>
      </c>
    </row>
    <row r="2572" spans="1:7">
      <c r="A2572" s="1" t="e">
        <f t="shared" si="40"/>
        <v>#VALUE!</v>
      </c>
      <c r="B2572">
        <f>VST1MISL!A2569</f>
        <v>0</v>
      </c>
      <c r="C2572">
        <f>VST1MISL!B2569</f>
        <v>0</v>
      </c>
      <c r="D2572">
        <f>VST1MISL!C2569</f>
        <v>0</v>
      </c>
      <c r="E2572">
        <f>VST1MSL!A2569</f>
        <v>0</v>
      </c>
      <c r="F2572">
        <f>VST1MSL!B2569</f>
        <v>0</v>
      </c>
      <c r="G2572">
        <f>VST1MSL!C2569</f>
        <v>0</v>
      </c>
    </row>
    <row r="2573" spans="1:7">
      <c r="A2573" s="1" t="e">
        <f t="shared" si="40"/>
        <v>#VALUE!</v>
      </c>
      <c r="B2573">
        <f>VST1MISL!A2570</f>
        <v>0</v>
      </c>
      <c r="C2573">
        <f>VST1MISL!B2570</f>
        <v>0</v>
      </c>
      <c r="D2573">
        <f>VST1MISL!C2570</f>
        <v>0</v>
      </c>
      <c r="E2573">
        <f>VST1MSL!A2570</f>
        <v>0</v>
      </c>
      <c r="F2573">
        <f>VST1MSL!B2570</f>
        <v>0</v>
      </c>
      <c r="G2573">
        <f>VST1MSL!C2570</f>
        <v>0</v>
      </c>
    </row>
    <row r="2574" spans="1:7">
      <c r="A2574" s="1" t="e">
        <f t="shared" si="40"/>
        <v>#VALUE!</v>
      </c>
      <c r="B2574">
        <f>VST1MISL!A2571</f>
        <v>0</v>
      </c>
      <c r="C2574">
        <f>VST1MISL!B2571</f>
        <v>0</v>
      </c>
      <c r="D2574">
        <f>VST1MISL!C2571</f>
        <v>0</v>
      </c>
      <c r="E2574">
        <f>VST1MSL!A2571</f>
        <v>0</v>
      </c>
      <c r="F2574">
        <f>VST1MSL!B2571</f>
        <v>0</v>
      </c>
      <c r="G2574">
        <f>VST1MSL!C2571</f>
        <v>0</v>
      </c>
    </row>
    <row r="2575" spans="1:7">
      <c r="A2575" s="1" t="e">
        <f t="shared" si="40"/>
        <v>#VALUE!</v>
      </c>
      <c r="B2575">
        <f>VST1MISL!A2572</f>
        <v>0</v>
      </c>
      <c r="C2575">
        <f>VST1MISL!B2572</f>
        <v>0</v>
      </c>
      <c r="D2575">
        <f>VST1MISL!C2572</f>
        <v>0</v>
      </c>
      <c r="E2575">
        <f>VST1MSL!A2572</f>
        <v>0</v>
      </c>
      <c r="F2575">
        <f>VST1MSL!B2572</f>
        <v>0</v>
      </c>
      <c r="G2575">
        <f>VST1MSL!C2572</f>
        <v>0</v>
      </c>
    </row>
    <row r="2576" spans="1:7">
      <c r="A2576" s="1" t="e">
        <f t="shared" si="40"/>
        <v>#VALUE!</v>
      </c>
      <c r="B2576">
        <f>VST1MISL!A2573</f>
        <v>0</v>
      </c>
      <c r="C2576">
        <f>VST1MISL!B2573</f>
        <v>0</v>
      </c>
      <c r="D2576">
        <f>VST1MISL!C2573</f>
        <v>0</v>
      </c>
      <c r="E2576">
        <f>VST1MSL!A2573</f>
        <v>0</v>
      </c>
      <c r="F2576">
        <f>VST1MSL!B2573</f>
        <v>0</v>
      </c>
      <c r="G2576">
        <f>VST1MSL!C2573</f>
        <v>0</v>
      </c>
    </row>
    <row r="2577" spans="1:7">
      <c r="A2577" s="1" t="e">
        <f t="shared" si="40"/>
        <v>#VALUE!</v>
      </c>
      <c r="B2577">
        <f>VST1MISL!A2574</f>
        <v>0</v>
      </c>
      <c r="C2577">
        <f>VST1MISL!B2574</f>
        <v>0</v>
      </c>
      <c r="D2577">
        <f>VST1MISL!C2574</f>
        <v>0</v>
      </c>
      <c r="E2577">
        <f>VST1MSL!A2574</f>
        <v>0</v>
      </c>
      <c r="F2577">
        <f>VST1MSL!B2574</f>
        <v>0</v>
      </c>
      <c r="G2577">
        <f>VST1MSL!C2574</f>
        <v>0</v>
      </c>
    </row>
    <row r="2578" spans="1:7">
      <c r="A2578" s="1" t="e">
        <f t="shared" si="40"/>
        <v>#VALUE!</v>
      </c>
      <c r="B2578">
        <f>VST1MISL!A2575</f>
        <v>0</v>
      </c>
      <c r="C2578">
        <f>VST1MISL!B2575</f>
        <v>0</v>
      </c>
      <c r="D2578">
        <f>VST1MISL!C2575</f>
        <v>0</v>
      </c>
      <c r="E2578">
        <f>VST1MSL!A2575</f>
        <v>0</v>
      </c>
      <c r="F2578">
        <f>VST1MSL!B2575</f>
        <v>0</v>
      </c>
      <c r="G2578">
        <f>VST1MSL!C2575</f>
        <v>0</v>
      </c>
    </row>
    <row r="2579" spans="1:7">
      <c r="A2579" s="1" t="e">
        <f t="shared" si="40"/>
        <v>#VALUE!</v>
      </c>
      <c r="B2579">
        <f>VST1MISL!A2576</f>
        <v>0</v>
      </c>
      <c r="C2579">
        <f>VST1MISL!B2576</f>
        <v>0</v>
      </c>
      <c r="D2579">
        <f>VST1MISL!C2576</f>
        <v>0</v>
      </c>
      <c r="E2579">
        <f>VST1MSL!A2576</f>
        <v>0</v>
      </c>
      <c r="F2579">
        <f>VST1MSL!B2576</f>
        <v>0</v>
      </c>
      <c r="G2579">
        <f>VST1MSL!C2576</f>
        <v>0</v>
      </c>
    </row>
    <row r="2580" spans="1:7">
      <c r="A2580" s="1" t="e">
        <f t="shared" si="40"/>
        <v>#VALUE!</v>
      </c>
      <c r="B2580">
        <f>VST1MISL!A2577</f>
        <v>0</v>
      </c>
      <c r="C2580">
        <f>VST1MISL!B2577</f>
        <v>0</v>
      </c>
      <c r="D2580">
        <f>VST1MISL!C2577</f>
        <v>0</v>
      </c>
      <c r="E2580">
        <f>VST1MSL!A2577</f>
        <v>0</v>
      </c>
      <c r="F2580">
        <f>VST1MSL!B2577</f>
        <v>0</v>
      </c>
      <c r="G2580">
        <f>VST1MSL!C2577</f>
        <v>0</v>
      </c>
    </row>
    <row r="2581" spans="1:7">
      <c r="A2581" s="1" t="e">
        <f t="shared" si="40"/>
        <v>#VALUE!</v>
      </c>
      <c r="B2581">
        <f>VST1MISL!A2578</f>
        <v>0</v>
      </c>
      <c r="C2581">
        <f>VST1MISL!B2578</f>
        <v>0</v>
      </c>
      <c r="D2581">
        <f>VST1MISL!C2578</f>
        <v>0</v>
      </c>
      <c r="E2581">
        <f>VST1MSL!A2578</f>
        <v>0</v>
      </c>
      <c r="F2581">
        <f>VST1MSL!B2578</f>
        <v>0</v>
      </c>
      <c r="G2581">
        <f>VST1MSL!C2578</f>
        <v>0</v>
      </c>
    </row>
    <row r="2582" spans="1:7">
      <c r="A2582" s="1" t="e">
        <f t="shared" si="40"/>
        <v>#VALUE!</v>
      </c>
      <c r="B2582">
        <f>VST1MISL!A2579</f>
        <v>0</v>
      </c>
      <c r="C2582">
        <f>VST1MISL!B2579</f>
        <v>0</v>
      </c>
      <c r="D2582">
        <f>VST1MISL!C2579</f>
        <v>0</v>
      </c>
      <c r="E2582">
        <f>VST1MSL!A2579</f>
        <v>0</v>
      </c>
      <c r="F2582">
        <f>VST1MSL!B2579</f>
        <v>0</v>
      </c>
      <c r="G2582">
        <f>VST1MSL!C2579</f>
        <v>0</v>
      </c>
    </row>
    <row r="2583" spans="1:7">
      <c r="A2583" s="1" t="e">
        <f t="shared" si="40"/>
        <v>#VALUE!</v>
      </c>
      <c r="B2583">
        <f>VST1MISL!A2580</f>
        <v>0</v>
      </c>
      <c r="C2583">
        <f>VST1MISL!B2580</f>
        <v>0</v>
      </c>
      <c r="D2583">
        <f>VST1MISL!C2580</f>
        <v>0</v>
      </c>
      <c r="E2583">
        <f>VST1MSL!A2580</f>
        <v>0</v>
      </c>
      <c r="F2583">
        <f>VST1MSL!B2580</f>
        <v>0</v>
      </c>
      <c r="G2583">
        <f>VST1MSL!C2580</f>
        <v>0</v>
      </c>
    </row>
    <row r="2584" spans="1:7">
      <c r="A2584" s="1" t="e">
        <f t="shared" si="40"/>
        <v>#VALUE!</v>
      </c>
      <c r="B2584">
        <f>VST1MISL!A2581</f>
        <v>0</v>
      </c>
      <c r="C2584">
        <f>VST1MISL!B2581</f>
        <v>0</v>
      </c>
      <c r="D2584">
        <f>VST1MISL!C2581</f>
        <v>0</v>
      </c>
      <c r="E2584">
        <f>VST1MSL!A2581</f>
        <v>0</v>
      </c>
      <c r="F2584">
        <f>VST1MSL!B2581</f>
        <v>0</v>
      </c>
      <c r="G2584">
        <f>VST1MSL!C2581</f>
        <v>0</v>
      </c>
    </row>
    <row r="2585" spans="1:7">
      <c r="A2585" s="1" t="e">
        <f t="shared" si="40"/>
        <v>#VALUE!</v>
      </c>
      <c r="B2585">
        <f>VST1MISL!A2582</f>
        <v>0</v>
      </c>
      <c r="C2585">
        <f>VST1MISL!B2582</f>
        <v>0</v>
      </c>
      <c r="D2585">
        <f>VST1MISL!C2582</f>
        <v>0</v>
      </c>
      <c r="E2585">
        <f>VST1MSL!A2582</f>
        <v>0</v>
      </c>
      <c r="F2585">
        <f>VST1MSL!B2582</f>
        <v>0</v>
      </c>
      <c r="G2585">
        <f>VST1MSL!C2582</f>
        <v>0</v>
      </c>
    </row>
    <row r="2586" spans="1:7">
      <c r="A2586" s="1" t="e">
        <f t="shared" si="40"/>
        <v>#VALUE!</v>
      </c>
      <c r="B2586">
        <f>VST1MISL!A2583</f>
        <v>0</v>
      </c>
      <c r="C2586">
        <f>VST1MISL!B2583</f>
        <v>0</v>
      </c>
      <c r="D2586">
        <f>VST1MISL!C2583</f>
        <v>0</v>
      </c>
      <c r="E2586">
        <f>VST1MSL!A2583</f>
        <v>0</v>
      </c>
      <c r="F2586">
        <f>VST1MSL!B2583</f>
        <v>0</v>
      </c>
      <c r="G2586">
        <f>VST1MSL!C2583</f>
        <v>0</v>
      </c>
    </row>
    <row r="2587" spans="1:7">
      <c r="A2587" s="1" t="e">
        <f t="shared" si="40"/>
        <v>#VALUE!</v>
      </c>
      <c r="B2587">
        <f>VST1MISL!A2584</f>
        <v>0</v>
      </c>
      <c r="C2587">
        <f>VST1MISL!B2584</f>
        <v>0</v>
      </c>
      <c r="D2587">
        <f>VST1MISL!C2584</f>
        <v>0</v>
      </c>
      <c r="E2587">
        <f>VST1MSL!A2584</f>
        <v>0</v>
      </c>
      <c r="F2587">
        <f>VST1MSL!B2584</f>
        <v>0</v>
      </c>
      <c r="G2587">
        <f>VST1MSL!C2584</f>
        <v>0</v>
      </c>
    </row>
    <row r="2588" spans="1:7">
      <c r="A2588" s="1" t="e">
        <f t="shared" si="40"/>
        <v>#VALUE!</v>
      </c>
      <c r="B2588">
        <f>VST1MISL!A2585</f>
        <v>0</v>
      </c>
      <c r="C2588">
        <f>VST1MISL!B2585</f>
        <v>0</v>
      </c>
      <c r="D2588">
        <f>VST1MISL!C2585</f>
        <v>0</v>
      </c>
      <c r="E2588">
        <f>VST1MSL!A2585</f>
        <v>0</v>
      </c>
      <c r="F2588">
        <f>VST1MSL!B2585</f>
        <v>0</v>
      </c>
      <c r="G2588">
        <f>VST1MSL!C2585</f>
        <v>0</v>
      </c>
    </row>
    <row r="2589" spans="1:7">
      <c r="A2589" s="1" t="e">
        <f t="shared" si="40"/>
        <v>#VALUE!</v>
      </c>
      <c r="B2589">
        <f>VST1MISL!A2586</f>
        <v>0</v>
      </c>
      <c r="C2589">
        <f>VST1MISL!B2586</f>
        <v>0</v>
      </c>
      <c r="D2589">
        <f>VST1MISL!C2586</f>
        <v>0</v>
      </c>
      <c r="E2589">
        <f>VST1MSL!A2586</f>
        <v>0</v>
      </c>
      <c r="F2589">
        <f>VST1MSL!B2586</f>
        <v>0</v>
      </c>
      <c r="G2589">
        <f>VST1MSL!C2586</f>
        <v>0</v>
      </c>
    </row>
    <row r="2590" spans="1:7">
      <c r="A2590" s="1" t="e">
        <f t="shared" si="40"/>
        <v>#VALUE!</v>
      </c>
      <c r="B2590">
        <f>VST1MISL!A2587</f>
        <v>0</v>
      </c>
      <c r="C2590">
        <f>VST1MISL!B2587</f>
        <v>0</v>
      </c>
      <c r="D2590">
        <f>VST1MISL!C2587</f>
        <v>0</v>
      </c>
      <c r="E2590">
        <f>VST1MSL!A2587</f>
        <v>0</v>
      </c>
      <c r="F2590">
        <f>VST1MSL!B2587</f>
        <v>0</v>
      </c>
      <c r="G2590">
        <f>VST1MSL!C2587</f>
        <v>0</v>
      </c>
    </row>
    <row r="2591" spans="1:7">
      <c r="A2591" s="1" t="e">
        <f t="shared" si="40"/>
        <v>#VALUE!</v>
      </c>
      <c r="B2591">
        <f>VST1MISL!A2588</f>
        <v>0</v>
      </c>
      <c r="C2591">
        <f>VST1MISL!B2588</f>
        <v>0</v>
      </c>
      <c r="D2591">
        <f>VST1MISL!C2588</f>
        <v>0</v>
      </c>
      <c r="E2591">
        <f>VST1MSL!A2588</f>
        <v>0</v>
      </c>
      <c r="F2591">
        <f>VST1MSL!B2588</f>
        <v>0</v>
      </c>
      <c r="G2591">
        <f>VST1MSL!C2588</f>
        <v>0</v>
      </c>
    </row>
    <row r="2592" spans="1:7">
      <c r="A2592" s="1" t="e">
        <f t="shared" si="40"/>
        <v>#VALUE!</v>
      </c>
      <c r="B2592">
        <f>VST1MISL!A2589</f>
        <v>0</v>
      </c>
      <c r="C2592">
        <f>VST1MISL!B2589</f>
        <v>0</v>
      </c>
      <c r="D2592">
        <f>VST1MISL!C2589</f>
        <v>0</v>
      </c>
      <c r="E2592">
        <f>VST1MSL!A2589</f>
        <v>0</v>
      </c>
      <c r="F2592">
        <f>VST1MSL!B2589</f>
        <v>0</v>
      </c>
      <c r="G2592">
        <f>VST1MSL!C2589</f>
        <v>0</v>
      </c>
    </row>
    <row r="2593" spans="1:7">
      <c r="A2593" s="1" t="e">
        <f t="shared" si="40"/>
        <v>#VALUE!</v>
      </c>
      <c r="B2593">
        <f>VST1MISL!A2590</f>
        <v>0</v>
      </c>
      <c r="C2593">
        <f>VST1MISL!B2590</f>
        <v>0</v>
      </c>
      <c r="D2593">
        <f>VST1MISL!C2590</f>
        <v>0</v>
      </c>
      <c r="E2593">
        <f>VST1MSL!A2590</f>
        <v>0</v>
      </c>
      <c r="F2593">
        <f>VST1MSL!B2590</f>
        <v>0</v>
      </c>
      <c r="G2593">
        <f>VST1MSL!C2590</f>
        <v>0</v>
      </c>
    </row>
    <row r="2594" spans="1:7">
      <c r="A2594" s="1" t="e">
        <f t="shared" si="40"/>
        <v>#VALUE!</v>
      </c>
      <c r="B2594">
        <f>VST1MISL!A2591</f>
        <v>0</v>
      </c>
      <c r="C2594">
        <f>VST1MISL!B2591</f>
        <v>0</v>
      </c>
      <c r="D2594">
        <f>VST1MISL!C2591</f>
        <v>0</v>
      </c>
      <c r="E2594">
        <f>VST1MSL!A2591</f>
        <v>0</v>
      </c>
      <c r="F2594">
        <f>VST1MSL!B2591</f>
        <v>0</v>
      </c>
      <c r="G2594">
        <f>VST1MSL!C2591</f>
        <v>0</v>
      </c>
    </row>
    <row r="2595" spans="1:7">
      <c r="A2595" s="1" t="e">
        <f t="shared" si="40"/>
        <v>#VALUE!</v>
      </c>
      <c r="B2595">
        <f>VST1MISL!A2592</f>
        <v>0</v>
      </c>
      <c r="C2595">
        <f>VST1MISL!B2592</f>
        <v>0</v>
      </c>
      <c r="D2595">
        <f>VST1MISL!C2592</f>
        <v>0</v>
      </c>
      <c r="E2595">
        <f>VST1MSL!A2592</f>
        <v>0</v>
      </c>
      <c r="F2595">
        <f>VST1MSL!B2592</f>
        <v>0</v>
      </c>
      <c r="G2595">
        <f>VST1MSL!C2592</f>
        <v>0</v>
      </c>
    </row>
    <row r="2596" spans="1:7">
      <c r="A2596" s="1" t="e">
        <f t="shared" si="40"/>
        <v>#VALUE!</v>
      </c>
      <c r="B2596">
        <f>VST1MISL!A2593</f>
        <v>0</v>
      </c>
      <c r="C2596">
        <f>VST1MISL!B2593</f>
        <v>0</v>
      </c>
      <c r="D2596">
        <f>VST1MISL!C2593</f>
        <v>0</v>
      </c>
      <c r="E2596">
        <f>VST1MSL!A2593</f>
        <v>0</v>
      </c>
      <c r="F2596">
        <f>VST1MSL!B2593</f>
        <v>0</v>
      </c>
      <c r="G2596">
        <f>VST1MSL!C2593</f>
        <v>0</v>
      </c>
    </row>
    <row r="2597" spans="1:7">
      <c r="A2597" s="1" t="e">
        <f t="shared" si="40"/>
        <v>#VALUE!</v>
      </c>
      <c r="B2597">
        <f>VST1MISL!A2594</f>
        <v>0</v>
      </c>
      <c r="C2597">
        <f>VST1MISL!B2594</f>
        <v>0</v>
      </c>
      <c r="D2597">
        <f>VST1MISL!C2594</f>
        <v>0</v>
      </c>
      <c r="E2597">
        <f>VST1MSL!A2594</f>
        <v>0</v>
      </c>
      <c r="F2597">
        <f>VST1MSL!B2594</f>
        <v>0</v>
      </c>
      <c r="G2597">
        <f>VST1MSL!C2594</f>
        <v>0</v>
      </c>
    </row>
    <row r="2598" spans="1:7">
      <c r="A2598" s="1" t="e">
        <f t="shared" si="40"/>
        <v>#VALUE!</v>
      </c>
      <c r="B2598">
        <f>VST1MISL!A2595</f>
        <v>0</v>
      </c>
      <c r="C2598">
        <f>VST1MISL!B2595</f>
        <v>0</v>
      </c>
      <c r="D2598">
        <f>VST1MISL!C2595</f>
        <v>0</v>
      </c>
      <c r="E2598">
        <f>VST1MSL!A2595</f>
        <v>0</v>
      </c>
      <c r="F2598">
        <f>VST1MSL!B2595</f>
        <v>0</v>
      </c>
      <c r="G2598">
        <f>VST1MSL!C2595</f>
        <v>0</v>
      </c>
    </row>
    <row r="2599" spans="1:7">
      <c r="A2599" s="1" t="e">
        <f t="shared" si="40"/>
        <v>#VALUE!</v>
      </c>
      <c r="B2599">
        <f>VST1MISL!A2596</f>
        <v>0</v>
      </c>
      <c r="C2599">
        <f>VST1MISL!B2596</f>
        <v>0</v>
      </c>
      <c r="D2599">
        <f>VST1MISL!C2596</f>
        <v>0</v>
      </c>
      <c r="E2599">
        <f>VST1MSL!A2596</f>
        <v>0</v>
      </c>
      <c r="F2599">
        <f>VST1MSL!B2596</f>
        <v>0</v>
      </c>
      <c r="G2599">
        <f>VST1MSL!C2596</f>
        <v>0</v>
      </c>
    </row>
    <row r="2600" spans="1:7">
      <c r="A2600" s="1" t="e">
        <f t="shared" si="40"/>
        <v>#VALUE!</v>
      </c>
      <c r="B2600">
        <f>VST1MISL!A2597</f>
        <v>0</v>
      </c>
      <c r="C2600">
        <f>VST1MISL!B2597</f>
        <v>0</v>
      </c>
      <c r="D2600">
        <f>VST1MISL!C2597</f>
        <v>0</v>
      </c>
      <c r="E2600">
        <f>VST1MSL!A2597</f>
        <v>0</v>
      </c>
      <c r="F2600">
        <f>VST1MSL!B2597</f>
        <v>0</v>
      </c>
      <c r="G2600">
        <f>VST1MSL!C2597</f>
        <v>0</v>
      </c>
    </row>
    <row r="2601" spans="1:7">
      <c r="A2601" s="1" t="e">
        <f t="shared" si="40"/>
        <v>#VALUE!</v>
      </c>
      <c r="B2601">
        <f>VST1MISL!A2598</f>
        <v>0</v>
      </c>
      <c r="C2601">
        <f>VST1MISL!B2598</f>
        <v>0</v>
      </c>
      <c r="D2601">
        <f>VST1MISL!C2598</f>
        <v>0</v>
      </c>
      <c r="E2601">
        <f>VST1MSL!A2598</f>
        <v>0</v>
      </c>
      <c r="F2601">
        <f>VST1MSL!B2598</f>
        <v>0</v>
      </c>
      <c r="G2601">
        <f>VST1MSL!C2598</f>
        <v>0</v>
      </c>
    </row>
    <row r="2602" spans="1:7">
      <c r="A2602" s="1" t="e">
        <f t="shared" si="40"/>
        <v>#VALUE!</v>
      </c>
      <c r="B2602">
        <f>VST1MISL!A2599</f>
        <v>0</v>
      </c>
      <c r="C2602">
        <f>VST1MISL!B2599</f>
        <v>0</v>
      </c>
      <c r="D2602">
        <f>VST1MISL!C2599</f>
        <v>0</v>
      </c>
      <c r="E2602">
        <f>VST1MSL!A2599</f>
        <v>0</v>
      </c>
      <c r="F2602">
        <f>VST1MSL!B2599</f>
        <v>0</v>
      </c>
      <c r="G2602">
        <f>VST1MSL!C2599</f>
        <v>0</v>
      </c>
    </row>
    <row r="2603" spans="1:7">
      <c r="A2603" s="1" t="e">
        <f t="shared" si="40"/>
        <v>#VALUE!</v>
      </c>
      <c r="B2603">
        <f>VST1MISL!A2600</f>
        <v>0</v>
      </c>
      <c r="C2603">
        <f>VST1MISL!B2600</f>
        <v>0</v>
      </c>
      <c r="D2603">
        <f>VST1MISL!C2600</f>
        <v>0</v>
      </c>
      <c r="E2603">
        <f>VST1MSL!A2600</f>
        <v>0</v>
      </c>
      <c r="F2603">
        <f>VST1MSL!B2600</f>
        <v>0</v>
      </c>
      <c r="G2603">
        <f>VST1MSL!C2600</f>
        <v>0</v>
      </c>
    </row>
    <row r="2604" spans="1:7">
      <c r="A2604" s="1" t="e">
        <f t="shared" si="40"/>
        <v>#VALUE!</v>
      </c>
      <c r="B2604">
        <f>VST1MISL!A2601</f>
        <v>0</v>
      </c>
      <c r="C2604">
        <f>VST1MISL!B2601</f>
        <v>0</v>
      </c>
      <c r="D2604">
        <f>VST1MISL!C2601</f>
        <v>0</v>
      </c>
      <c r="E2604">
        <f>VST1MSL!A2601</f>
        <v>0</v>
      </c>
      <c r="F2604">
        <f>VST1MSL!B2601</f>
        <v>0</v>
      </c>
      <c r="G2604">
        <f>VST1MSL!C2601</f>
        <v>0</v>
      </c>
    </row>
    <row r="2605" spans="1:7">
      <c r="A2605" s="1" t="e">
        <f t="shared" si="40"/>
        <v>#VALUE!</v>
      </c>
      <c r="B2605">
        <f>VST1MISL!A2602</f>
        <v>0</v>
      </c>
      <c r="C2605">
        <f>VST1MISL!B2602</f>
        <v>0</v>
      </c>
      <c r="D2605">
        <f>VST1MISL!C2602</f>
        <v>0</v>
      </c>
      <c r="E2605">
        <f>VST1MSL!A2602</f>
        <v>0</v>
      </c>
      <c r="F2605">
        <f>VST1MSL!B2602</f>
        <v>0</v>
      </c>
      <c r="G2605">
        <f>VST1MSL!C2602</f>
        <v>0</v>
      </c>
    </row>
    <row r="2606" spans="1:7">
      <c r="A2606" s="1" t="e">
        <f t="shared" si="40"/>
        <v>#VALUE!</v>
      </c>
      <c r="B2606">
        <f>VST1MISL!A2603</f>
        <v>0</v>
      </c>
      <c r="C2606">
        <f>VST1MISL!B2603</f>
        <v>0</v>
      </c>
      <c r="D2606">
        <f>VST1MISL!C2603</f>
        <v>0</v>
      </c>
      <c r="E2606">
        <f>VST1MSL!A2603</f>
        <v>0</v>
      </c>
      <c r="F2606">
        <f>VST1MSL!B2603</f>
        <v>0</v>
      </c>
      <c r="G2606">
        <f>VST1MSL!C2603</f>
        <v>0</v>
      </c>
    </row>
    <row r="2607" spans="1:7">
      <c r="A2607" s="1" t="e">
        <f t="shared" si="40"/>
        <v>#VALUE!</v>
      </c>
      <c r="B2607">
        <f>VST1MISL!A2604</f>
        <v>0</v>
      </c>
      <c r="C2607">
        <f>VST1MISL!B2604</f>
        <v>0</v>
      </c>
      <c r="D2607">
        <f>VST1MISL!C2604</f>
        <v>0</v>
      </c>
      <c r="E2607">
        <f>VST1MSL!A2604</f>
        <v>0</v>
      </c>
      <c r="F2607">
        <f>VST1MSL!B2604</f>
        <v>0</v>
      </c>
      <c r="G2607">
        <f>VST1MSL!C2604</f>
        <v>0</v>
      </c>
    </row>
    <row r="2608" spans="1:7">
      <c r="A2608" s="1" t="e">
        <f t="shared" si="40"/>
        <v>#VALUE!</v>
      </c>
      <c r="B2608">
        <f>VST1MISL!A2605</f>
        <v>0</v>
      </c>
      <c r="C2608">
        <f>VST1MISL!B2605</f>
        <v>0</v>
      </c>
      <c r="D2608">
        <f>VST1MISL!C2605</f>
        <v>0</v>
      </c>
      <c r="E2608">
        <f>VST1MSL!A2605</f>
        <v>0</v>
      </c>
      <c r="F2608">
        <f>VST1MSL!B2605</f>
        <v>0</v>
      </c>
      <c r="G2608">
        <f>VST1MSL!C2605</f>
        <v>0</v>
      </c>
    </row>
    <row r="2609" spans="1:7">
      <c r="A2609" s="1" t="e">
        <f t="shared" si="40"/>
        <v>#VALUE!</v>
      </c>
      <c r="B2609">
        <f>VST1MISL!A2606</f>
        <v>0</v>
      </c>
      <c r="C2609">
        <f>VST1MISL!B2606</f>
        <v>0</v>
      </c>
      <c r="D2609">
        <f>VST1MISL!C2606</f>
        <v>0</v>
      </c>
      <c r="E2609">
        <f>VST1MSL!A2606</f>
        <v>0</v>
      </c>
      <c r="F2609">
        <f>VST1MSL!B2606</f>
        <v>0</v>
      </c>
      <c r="G2609">
        <f>VST1MSL!C2606</f>
        <v>0</v>
      </c>
    </row>
    <row r="2610" spans="1:7">
      <c r="A2610" s="1" t="e">
        <f t="shared" si="40"/>
        <v>#VALUE!</v>
      </c>
      <c r="B2610">
        <f>VST1MISL!A2607</f>
        <v>0</v>
      </c>
      <c r="C2610">
        <f>VST1MISL!B2607</f>
        <v>0</v>
      </c>
      <c r="D2610">
        <f>VST1MISL!C2607</f>
        <v>0</v>
      </c>
      <c r="E2610">
        <f>VST1MSL!A2607</f>
        <v>0</v>
      </c>
      <c r="F2610">
        <f>VST1MSL!B2607</f>
        <v>0</v>
      </c>
      <c r="G2610">
        <f>VST1MSL!C2607</f>
        <v>0</v>
      </c>
    </row>
    <row r="2611" spans="1:7">
      <c r="A2611" s="1" t="e">
        <f t="shared" si="40"/>
        <v>#VALUE!</v>
      </c>
      <c r="B2611">
        <f>VST1MISL!A2608</f>
        <v>0</v>
      </c>
      <c r="C2611">
        <f>VST1MISL!B2608</f>
        <v>0</v>
      </c>
      <c r="D2611">
        <f>VST1MISL!C2608</f>
        <v>0</v>
      </c>
      <c r="E2611">
        <f>VST1MSL!A2608</f>
        <v>0</v>
      </c>
      <c r="F2611">
        <f>VST1MSL!B2608</f>
        <v>0</v>
      </c>
      <c r="G2611">
        <f>VST1MSL!C2608</f>
        <v>0</v>
      </c>
    </row>
    <row r="2612" spans="1:7">
      <c r="A2612" s="1" t="e">
        <f t="shared" si="40"/>
        <v>#VALUE!</v>
      </c>
      <c r="B2612">
        <f>VST1MISL!A2609</f>
        <v>0</v>
      </c>
      <c r="C2612">
        <f>VST1MISL!B2609</f>
        <v>0</v>
      </c>
      <c r="D2612">
        <f>VST1MISL!C2609</f>
        <v>0</v>
      </c>
      <c r="E2612">
        <f>VST1MSL!A2609</f>
        <v>0</v>
      </c>
      <c r="F2612">
        <f>VST1MSL!B2609</f>
        <v>0</v>
      </c>
      <c r="G2612">
        <f>VST1MSL!C2609</f>
        <v>0</v>
      </c>
    </row>
    <row r="2613" spans="1:7">
      <c r="A2613" s="1" t="e">
        <f t="shared" si="40"/>
        <v>#VALUE!</v>
      </c>
      <c r="B2613">
        <f>VST1MISL!A2610</f>
        <v>0</v>
      </c>
      <c r="C2613">
        <f>VST1MISL!B2610</f>
        <v>0</v>
      </c>
      <c r="D2613">
        <f>VST1MISL!C2610</f>
        <v>0</v>
      </c>
      <c r="E2613">
        <f>VST1MSL!A2610</f>
        <v>0</v>
      </c>
      <c r="F2613">
        <f>VST1MSL!B2610</f>
        <v>0</v>
      </c>
      <c r="G2613">
        <f>VST1MSL!C2610</f>
        <v>0</v>
      </c>
    </row>
    <row r="2614" spans="1:7">
      <c r="A2614" s="1" t="e">
        <f t="shared" si="40"/>
        <v>#VALUE!</v>
      </c>
      <c r="B2614">
        <f>VST1MISL!A2611</f>
        <v>0</v>
      </c>
      <c r="C2614">
        <f>VST1MISL!B2611</f>
        <v>0</v>
      </c>
      <c r="D2614">
        <f>VST1MISL!C2611</f>
        <v>0</v>
      </c>
      <c r="E2614">
        <f>VST1MSL!A2611</f>
        <v>0</v>
      </c>
      <c r="F2614">
        <f>VST1MSL!B2611</f>
        <v>0</v>
      </c>
      <c r="G2614">
        <f>VST1MSL!C2611</f>
        <v>0</v>
      </c>
    </row>
    <row r="2615" spans="1:7">
      <c r="A2615" s="1" t="e">
        <f t="shared" si="40"/>
        <v>#VALUE!</v>
      </c>
      <c r="B2615">
        <f>VST1MISL!A2612</f>
        <v>0</v>
      </c>
      <c r="C2615">
        <f>VST1MISL!B2612</f>
        <v>0</v>
      </c>
      <c r="D2615">
        <f>VST1MISL!C2612</f>
        <v>0</v>
      </c>
      <c r="E2615">
        <f>VST1MSL!A2612</f>
        <v>0</v>
      </c>
      <c r="F2615">
        <f>VST1MSL!B2612</f>
        <v>0</v>
      </c>
      <c r="G2615">
        <f>VST1MSL!C2612</f>
        <v>0</v>
      </c>
    </row>
    <row r="2616" spans="1:7">
      <c r="A2616" s="1" t="e">
        <f t="shared" si="40"/>
        <v>#VALUE!</v>
      </c>
      <c r="B2616">
        <f>VST1MISL!A2613</f>
        <v>0</v>
      </c>
      <c r="C2616">
        <f>VST1MISL!B2613</f>
        <v>0</v>
      </c>
      <c r="D2616">
        <f>VST1MISL!C2613</f>
        <v>0</v>
      </c>
      <c r="E2616">
        <f>VST1MSL!A2613</f>
        <v>0</v>
      </c>
      <c r="F2616">
        <f>VST1MSL!B2613</f>
        <v>0</v>
      </c>
      <c r="G2616">
        <f>VST1MSL!C2613</f>
        <v>0</v>
      </c>
    </row>
    <row r="2617" spans="1:7">
      <c r="A2617" s="1" t="e">
        <f t="shared" si="40"/>
        <v>#VALUE!</v>
      </c>
      <c r="B2617">
        <f>VST1MISL!A2614</f>
        <v>0</v>
      </c>
      <c r="C2617">
        <f>VST1MISL!B2614</f>
        <v>0</v>
      </c>
      <c r="D2617">
        <f>VST1MISL!C2614</f>
        <v>0</v>
      </c>
      <c r="E2617">
        <f>VST1MSL!A2614</f>
        <v>0</v>
      </c>
      <c r="F2617">
        <f>VST1MSL!B2614</f>
        <v>0</v>
      </c>
      <c r="G2617">
        <f>VST1MSL!C2614</f>
        <v>0</v>
      </c>
    </row>
    <row r="2618" spans="1:7">
      <c r="A2618" s="1" t="e">
        <f t="shared" si="40"/>
        <v>#VALUE!</v>
      </c>
      <c r="B2618">
        <f>VST1MISL!A2615</f>
        <v>0</v>
      </c>
      <c r="C2618">
        <f>VST1MISL!B2615</f>
        <v>0</v>
      </c>
      <c r="D2618">
        <f>VST1MISL!C2615</f>
        <v>0</v>
      </c>
      <c r="E2618">
        <f>VST1MSL!A2615</f>
        <v>0</v>
      </c>
      <c r="F2618">
        <f>VST1MSL!B2615</f>
        <v>0</v>
      </c>
      <c r="G2618">
        <f>VST1MSL!C2615</f>
        <v>0</v>
      </c>
    </row>
    <row r="2619" spans="1:7">
      <c r="A2619" s="1" t="e">
        <f t="shared" si="40"/>
        <v>#VALUE!</v>
      </c>
      <c r="B2619">
        <f>VST1MISL!A2616</f>
        <v>0</v>
      </c>
      <c r="C2619">
        <f>VST1MISL!B2616</f>
        <v>0</v>
      </c>
      <c r="D2619">
        <f>VST1MISL!C2616</f>
        <v>0</v>
      </c>
      <c r="E2619">
        <f>VST1MSL!A2616</f>
        <v>0</v>
      </c>
      <c r="F2619">
        <f>VST1MSL!B2616</f>
        <v>0</v>
      </c>
      <c r="G2619">
        <f>VST1MSL!C2616</f>
        <v>0</v>
      </c>
    </row>
    <row r="2620" spans="1:7">
      <c r="A2620" s="1" t="e">
        <f t="shared" si="40"/>
        <v>#VALUE!</v>
      </c>
      <c r="B2620">
        <f>VST1MISL!A2617</f>
        <v>0</v>
      </c>
      <c r="C2620">
        <f>VST1MISL!B2617</f>
        <v>0</v>
      </c>
      <c r="D2620">
        <f>VST1MISL!C2617</f>
        <v>0</v>
      </c>
      <c r="E2620">
        <f>VST1MSL!A2617</f>
        <v>0</v>
      </c>
      <c r="F2620">
        <f>VST1MSL!B2617</f>
        <v>0</v>
      </c>
      <c r="G2620">
        <f>VST1MSL!C2617</f>
        <v>0</v>
      </c>
    </row>
    <row r="2621" spans="1:7">
      <c r="A2621" s="1" t="e">
        <f t="shared" si="40"/>
        <v>#VALUE!</v>
      </c>
      <c r="B2621">
        <f>VST1MISL!A2618</f>
        <v>0</v>
      </c>
      <c r="C2621">
        <f>VST1MISL!B2618</f>
        <v>0</v>
      </c>
      <c r="D2621">
        <f>VST1MISL!C2618</f>
        <v>0</v>
      </c>
      <c r="E2621">
        <f>VST1MSL!A2618</f>
        <v>0</v>
      </c>
      <c r="F2621">
        <f>VST1MSL!B2618</f>
        <v>0</v>
      </c>
      <c r="G2621">
        <f>VST1MSL!C2618</f>
        <v>0</v>
      </c>
    </row>
    <row r="2622" spans="1:7">
      <c r="A2622" s="1" t="e">
        <f t="shared" si="40"/>
        <v>#VALUE!</v>
      </c>
      <c r="B2622">
        <f>VST1MISL!A2619</f>
        <v>0</v>
      </c>
      <c r="C2622">
        <f>VST1MISL!B2619</f>
        <v>0</v>
      </c>
      <c r="D2622">
        <f>VST1MISL!C2619</f>
        <v>0</v>
      </c>
      <c r="E2622">
        <f>VST1MSL!A2619</f>
        <v>0</v>
      </c>
      <c r="F2622">
        <f>VST1MSL!B2619</f>
        <v>0</v>
      </c>
      <c r="G2622">
        <f>VST1MSL!C2619</f>
        <v>0</v>
      </c>
    </row>
    <row r="2623" spans="1:7">
      <c r="A2623" s="1" t="e">
        <f t="shared" si="40"/>
        <v>#VALUE!</v>
      </c>
      <c r="B2623">
        <f>VST1MISL!A2620</f>
        <v>0</v>
      </c>
      <c r="C2623">
        <f>VST1MISL!B2620</f>
        <v>0</v>
      </c>
      <c r="D2623">
        <f>VST1MISL!C2620</f>
        <v>0</v>
      </c>
      <c r="E2623">
        <f>VST1MSL!A2620</f>
        <v>0</v>
      </c>
      <c r="F2623">
        <f>VST1MSL!B2620</f>
        <v>0</v>
      </c>
      <c r="G2623">
        <f>VST1MSL!C2620</f>
        <v>0</v>
      </c>
    </row>
    <row r="2624" spans="1:7">
      <c r="A2624" s="1" t="e">
        <f t="shared" si="40"/>
        <v>#VALUE!</v>
      </c>
      <c r="B2624">
        <f>VST1MISL!A2621</f>
        <v>0</v>
      </c>
      <c r="C2624">
        <f>VST1MISL!B2621</f>
        <v>0</v>
      </c>
      <c r="D2624">
        <f>VST1MISL!C2621</f>
        <v>0</v>
      </c>
      <c r="E2624">
        <f>VST1MSL!A2621</f>
        <v>0</v>
      </c>
      <c r="F2624">
        <f>VST1MSL!B2621</f>
        <v>0</v>
      </c>
      <c r="G2624">
        <f>VST1MSL!C2621</f>
        <v>0</v>
      </c>
    </row>
    <row r="2625" spans="1:7">
      <c r="A2625" s="1" t="e">
        <f t="shared" si="40"/>
        <v>#VALUE!</v>
      </c>
      <c r="B2625">
        <f>VST1MISL!A2622</f>
        <v>0</v>
      </c>
      <c r="C2625">
        <f>VST1MISL!B2622</f>
        <v>0</v>
      </c>
      <c r="D2625">
        <f>VST1MISL!C2622</f>
        <v>0</v>
      </c>
      <c r="E2625">
        <f>VST1MSL!A2622</f>
        <v>0</v>
      </c>
      <c r="F2625">
        <f>VST1MSL!B2622</f>
        <v>0</v>
      </c>
      <c r="G2625">
        <f>VST1MSL!C2622</f>
        <v>0</v>
      </c>
    </row>
    <row r="2626" spans="1:7">
      <c r="A2626" s="1" t="e">
        <f t="shared" si="40"/>
        <v>#VALUE!</v>
      </c>
      <c r="B2626">
        <f>VST1MISL!A2623</f>
        <v>0</v>
      </c>
      <c r="C2626">
        <f>VST1MISL!B2623</f>
        <v>0</v>
      </c>
      <c r="D2626">
        <f>VST1MISL!C2623</f>
        <v>0</v>
      </c>
      <c r="E2626">
        <f>VST1MSL!A2623</f>
        <v>0</v>
      </c>
      <c r="F2626">
        <f>VST1MSL!B2623</f>
        <v>0</v>
      </c>
      <c r="G2626">
        <f>VST1MSL!C2623</f>
        <v>0</v>
      </c>
    </row>
    <row r="2627" spans="1:7">
      <c r="A2627" s="1" t="e">
        <f t="shared" si="40"/>
        <v>#VALUE!</v>
      </c>
      <c r="B2627">
        <f>VST1MISL!A2624</f>
        <v>0</v>
      </c>
      <c r="C2627">
        <f>VST1MISL!B2624</f>
        <v>0</v>
      </c>
      <c r="D2627">
        <f>VST1MISL!C2624</f>
        <v>0</v>
      </c>
      <c r="E2627">
        <f>VST1MSL!A2624</f>
        <v>0</v>
      </c>
      <c r="F2627">
        <f>VST1MSL!B2624</f>
        <v>0</v>
      </c>
      <c r="G2627">
        <f>VST1MSL!C2624</f>
        <v>0</v>
      </c>
    </row>
    <row r="2628" spans="1:7">
      <c r="A2628" s="1" t="e">
        <f t="shared" si="40"/>
        <v>#VALUE!</v>
      </c>
      <c r="B2628">
        <f>VST1MISL!A2625</f>
        <v>0</v>
      </c>
      <c r="C2628">
        <f>VST1MISL!B2625</f>
        <v>0</v>
      </c>
      <c r="D2628">
        <f>VST1MISL!C2625</f>
        <v>0</v>
      </c>
      <c r="E2628">
        <f>VST1MSL!A2625</f>
        <v>0</v>
      </c>
      <c r="F2628">
        <f>VST1MSL!B2625</f>
        <v>0</v>
      </c>
      <c r="G2628">
        <f>VST1MSL!C2625</f>
        <v>0</v>
      </c>
    </row>
    <row r="2629" spans="1:7">
      <c r="A2629" s="1" t="e">
        <f t="shared" si="40"/>
        <v>#VALUE!</v>
      </c>
      <c r="B2629">
        <f>VST1MISL!A2626</f>
        <v>0</v>
      </c>
      <c r="C2629">
        <f>VST1MISL!B2626</f>
        <v>0</v>
      </c>
      <c r="D2629">
        <f>VST1MISL!C2626</f>
        <v>0</v>
      </c>
      <c r="E2629">
        <f>VST1MSL!A2626</f>
        <v>0</v>
      </c>
      <c r="F2629">
        <f>VST1MSL!B2626</f>
        <v>0</v>
      </c>
      <c r="G2629">
        <f>VST1MSL!C2626</f>
        <v>0</v>
      </c>
    </row>
    <row r="2630" spans="1:7">
      <c r="A2630" s="1" t="e">
        <f t="shared" ref="A2630:A2693" si="41">DATE(RIGHT(B2630,4),MID(B2630,4,2),LEFT(B2630,2))</f>
        <v>#VALUE!</v>
      </c>
      <c r="B2630">
        <f>VST1MISL!A2627</f>
        <v>0</v>
      </c>
      <c r="C2630">
        <f>VST1MISL!B2627</f>
        <v>0</v>
      </c>
      <c r="D2630">
        <f>VST1MISL!C2627</f>
        <v>0</v>
      </c>
      <c r="E2630">
        <f>VST1MSL!A2627</f>
        <v>0</v>
      </c>
      <c r="F2630">
        <f>VST1MSL!B2627</f>
        <v>0</v>
      </c>
      <c r="G2630">
        <f>VST1MSL!C2627</f>
        <v>0</v>
      </c>
    </row>
    <row r="2631" spans="1:7">
      <c r="A2631" s="1" t="e">
        <f t="shared" si="41"/>
        <v>#VALUE!</v>
      </c>
      <c r="B2631">
        <f>VST1MISL!A2628</f>
        <v>0</v>
      </c>
      <c r="C2631">
        <f>VST1MISL!B2628</f>
        <v>0</v>
      </c>
      <c r="D2631">
        <f>VST1MISL!C2628</f>
        <v>0</v>
      </c>
      <c r="E2631">
        <f>VST1MSL!A2628</f>
        <v>0</v>
      </c>
      <c r="F2631">
        <f>VST1MSL!B2628</f>
        <v>0</v>
      </c>
      <c r="G2631">
        <f>VST1MSL!C2628</f>
        <v>0</v>
      </c>
    </row>
    <row r="2632" spans="1:7">
      <c r="A2632" s="1" t="e">
        <f t="shared" si="41"/>
        <v>#VALUE!</v>
      </c>
      <c r="B2632">
        <f>VST1MISL!A2629</f>
        <v>0</v>
      </c>
      <c r="C2632">
        <f>VST1MISL!B2629</f>
        <v>0</v>
      </c>
      <c r="D2632">
        <f>VST1MISL!C2629</f>
        <v>0</v>
      </c>
      <c r="E2632">
        <f>VST1MSL!A2629</f>
        <v>0</v>
      </c>
      <c r="F2632">
        <f>VST1MSL!B2629</f>
        <v>0</v>
      </c>
      <c r="G2632">
        <f>VST1MSL!C2629</f>
        <v>0</v>
      </c>
    </row>
    <row r="2633" spans="1:7">
      <c r="A2633" s="1" t="e">
        <f t="shared" si="41"/>
        <v>#VALUE!</v>
      </c>
      <c r="B2633">
        <f>VST1MISL!A2630</f>
        <v>0</v>
      </c>
      <c r="C2633">
        <f>VST1MISL!B2630</f>
        <v>0</v>
      </c>
      <c r="D2633">
        <f>VST1MISL!C2630</f>
        <v>0</v>
      </c>
      <c r="E2633">
        <f>VST1MSL!A2630</f>
        <v>0</v>
      </c>
      <c r="F2633">
        <f>VST1MSL!B2630</f>
        <v>0</v>
      </c>
      <c r="G2633">
        <f>VST1MSL!C2630</f>
        <v>0</v>
      </c>
    </row>
    <row r="2634" spans="1:7">
      <c r="A2634" s="1" t="e">
        <f t="shared" si="41"/>
        <v>#VALUE!</v>
      </c>
      <c r="B2634">
        <f>VST1MISL!A2631</f>
        <v>0</v>
      </c>
      <c r="C2634">
        <f>VST1MISL!B2631</f>
        <v>0</v>
      </c>
      <c r="D2634">
        <f>VST1MISL!C2631</f>
        <v>0</v>
      </c>
      <c r="E2634">
        <f>VST1MSL!A2631</f>
        <v>0</v>
      </c>
      <c r="F2634">
        <f>VST1MSL!B2631</f>
        <v>0</v>
      </c>
      <c r="G2634">
        <f>VST1MSL!C2631</f>
        <v>0</v>
      </c>
    </row>
    <row r="2635" spans="1:7">
      <c r="A2635" s="1" t="e">
        <f t="shared" si="41"/>
        <v>#VALUE!</v>
      </c>
      <c r="B2635">
        <f>VST1MISL!A2632</f>
        <v>0</v>
      </c>
      <c r="C2635">
        <f>VST1MISL!B2632</f>
        <v>0</v>
      </c>
      <c r="D2635">
        <f>VST1MISL!C2632</f>
        <v>0</v>
      </c>
      <c r="E2635">
        <f>VST1MSL!A2632</f>
        <v>0</v>
      </c>
      <c r="F2635">
        <f>VST1MSL!B2632</f>
        <v>0</v>
      </c>
      <c r="G2635">
        <f>VST1MSL!C2632</f>
        <v>0</v>
      </c>
    </row>
    <row r="2636" spans="1:7">
      <c r="A2636" s="1" t="e">
        <f t="shared" si="41"/>
        <v>#VALUE!</v>
      </c>
      <c r="B2636">
        <f>VST1MISL!A2633</f>
        <v>0</v>
      </c>
      <c r="C2636">
        <f>VST1MISL!B2633</f>
        <v>0</v>
      </c>
      <c r="D2636">
        <f>VST1MISL!C2633</f>
        <v>0</v>
      </c>
      <c r="E2636">
        <f>VST1MSL!A2633</f>
        <v>0</v>
      </c>
      <c r="F2636">
        <f>VST1MSL!B2633</f>
        <v>0</v>
      </c>
      <c r="G2636">
        <f>VST1MSL!C2633</f>
        <v>0</v>
      </c>
    </row>
    <row r="2637" spans="1:7">
      <c r="A2637" s="1" t="e">
        <f t="shared" si="41"/>
        <v>#VALUE!</v>
      </c>
      <c r="B2637">
        <f>VST1MISL!A2634</f>
        <v>0</v>
      </c>
      <c r="C2637">
        <f>VST1MISL!B2634</f>
        <v>0</v>
      </c>
      <c r="D2637">
        <f>VST1MISL!C2634</f>
        <v>0</v>
      </c>
      <c r="E2637">
        <f>VST1MSL!A2634</f>
        <v>0</v>
      </c>
      <c r="F2637">
        <f>VST1MSL!B2634</f>
        <v>0</v>
      </c>
      <c r="G2637">
        <f>VST1MSL!C2634</f>
        <v>0</v>
      </c>
    </row>
    <row r="2638" spans="1:7">
      <c r="A2638" s="1" t="e">
        <f t="shared" si="41"/>
        <v>#VALUE!</v>
      </c>
      <c r="B2638">
        <f>VST1MISL!A2635</f>
        <v>0</v>
      </c>
      <c r="C2638">
        <f>VST1MISL!B2635</f>
        <v>0</v>
      </c>
      <c r="D2638">
        <f>VST1MISL!C2635</f>
        <v>0</v>
      </c>
      <c r="E2638">
        <f>VST1MSL!A2635</f>
        <v>0</v>
      </c>
      <c r="F2638">
        <f>VST1MSL!B2635</f>
        <v>0</v>
      </c>
      <c r="G2638">
        <f>VST1MSL!C2635</f>
        <v>0</v>
      </c>
    </row>
    <row r="2639" spans="1:7">
      <c r="A2639" s="1" t="e">
        <f t="shared" si="41"/>
        <v>#VALUE!</v>
      </c>
      <c r="B2639">
        <f>VST1MISL!A2636</f>
        <v>0</v>
      </c>
      <c r="C2639">
        <f>VST1MISL!B2636</f>
        <v>0</v>
      </c>
      <c r="D2639">
        <f>VST1MISL!C2636</f>
        <v>0</v>
      </c>
      <c r="E2639">
        <f>VST1MSL!A2636</f>
        <v>0</v>
      </c>
      <c r="F2639">
        <f>VST1MSL!B2636</f>
        <v>0</v>
      </c>
      <c r="G2639">
        <f>VST1MSL!C2636</f>
        <v>0</v>
      </c>
    </row>
    <row r="2640" spans="1:7">
      <c r="A2640" s="1" t="e">
        <f t="shared" si="41"/>
        <v>#VALUE!</v>
      </c>
      <c r="B2640">
        <f>VST1MISL!A2637</f>
        <v>0</v>
      </c>
      <c r="C2640">
        <f>VST1MISL!B2637</f>
        <v>0</v>
      </c>
      <c r="D2640">
        <f>VST1MISL!C2637</f>
        <v>0</v>
      </c>
      <c r="E2640">
        <f>VST1MSL!A2637</f>
        <v>0</v>
      </c>
      <c r="F2640">
        <f>VST1MSL!B2637</f>
        <v>0</v>
      </c>
      <c r="G2640">
        <f>VST1MSL!C2637</f>
        <v>0</v>
      </c>
    </row>
    <row r="2641" spans="1:7">
      <c r="A2641" s="1" t="e">
        <f t="shared" si="41"/>
        <v>#VALUE!</v>
      </c>
      <c r="B2641">
        <f>VST1MISL!A2638</f>
        <v>0</v>
      </c>
      <c r="C2641">
        <f>VST1MISL!B2638</f>
        <v>0</v>
      </c>
      <c r="D2641">
        <f>VST1MISL!C2638</f>
        <v>0</v>
      </c>
      <c r="E2641">
        <f>VST1MSL!A2638</f>
        <v>0</v>
      </c>
      <c r="F2641">
        <f>VST1MSL!B2638</f>
        <v>0</v>
      </c>
      <c r="G2641">
        <f>VST1MSL!C2638</f>
        <v>0</v>
      </c>
    </row>
    <row r="2642" spans="1:7">
      <c r="A2642" s="1" t="e">
        <f t="shared" si="41"/>
        <v>#VALUE!</v>
      </c>
      <c r="B2642">
        <f>VST1MISL!A2639</f>
        <v>0</v>
      </c>
      <c r="C2642">
        <f>VST1MISL!B2639</f>
        <v>0</v>
      </c>
      <c r="D2642">
        <f>VST1MISL!C2639</f>
        <v>0</v>
      </c>
      <c r="E2642">
        <f>VST1MSL!A2639</f>
        <v>0</v>
      </c>
      <c r="F2642">
        <f>VST1MSL!B2639</f>
        <v>0</v>
      </c>
      <c r="G2642">
        <f>VST1MSL!C2639</f>
        <v>0</v>
      </c>
    </row>
    <row r="2643" spans="1:7">
      <c r="A2643" s="1" t="e">
        <f t="shared" si="41"/>
        <v>#VALUE!</v>
      </c>
      <c r="B2643">
        <f>VST1MISL!A2640</f>
        <v>0</v>
      </c>
      <c r="C2643">
        <f>VST1MISL!B2640</f>
        <v>0</v>
      </c>
      <c r="D2643">
        <f>VST1MISL!C2640</f>
        <v>0</v>
      </c>
      <c r="E2643">
        <f>VST1MSL!A2640</f>
        <v>0</v>
      </c>
      <c r="F2643">
        <f>VST1MSL!B2640</f>
        <v>0</v>
      </c>
      <c r="G2643">
        <f>VST1MSL!C2640</f>
        <v>0</v>
      </c>
    </row>
    <row r="2644" spans="1:7">
      <c r="A2644" s="1" t="e">
        <f t="shared" si="41"/>
        <v>#VALUE!</v>
      </c>
      <c r="B2644">
        <f>VST1MISL!A2641</f>
        <v>0</v>
      </c>
      <c r="C2644">
        <f>VST1MISL!B2641</f>
        <v>0</v>
      </c>
      <c r="D2644">
        <f>VST1MISL!C2641</f>
        <v>0</v>
      </c>
      <c r="E2644">
        <f>VST1MSL!A2641</f>
        <v>0</v>
      </c>
      <c r="F2644">
        <f>VST1MSL!B2641</f>
        <v>0</v>
      </c>
      <c r="G2644">
        <f>VST1MSL!C2641</f>
        <v>0</v>
      </c>
    </row>
    <row r="2645" spans="1:7">
      <c r="A2645" s="1" t="e">
        <f t="shared" si="41"/>
        <v>#VALUE!</v>
      </c>
      <c r="B2645">
        <f>VST1MISL!A2642</f>
        <v>0</v>
      </c>
      <c r="C2645">
        <f>VST1MISL!B2642</f>
        <v>0</v>
      </c>
      <c r="D2645">
        <f>VST1MISL!C2642</f>
        <v>0</v>
      </c>
      <c r="E2645">
        <f>VST1MSL!A2642</f>
        <v>0</v>
      </c>
      <c r="F2645">
        <f>VST1MSL!B2642</f>
        <v>0</v>
      </c>
      <c r="G2645">
        <f>VST1MSL!C2642</f>
        <v>0</v>
      </c>
    </row>
    <row r="2646" spans="1:7">
      <c r="A2646" s="1" t="e">
        <f t="shared" si="41"/>
        <v>#VALUE!</v>
      </c>
      <c r="B2646">
        <f>VST1MISL!A2643</f>
        <v>0</v>
      </c>
      <c r="C2646">
        <f>VST1MISL!B2643</f>
        <v>0</v>
      </c>
      <c r="D2646">
        <f>VST1MISL!C2643</f>
        <v>0</v>
      </c>
      <c r="E2646">
        <f>VST1MSL!A2643</f>
        <v>0</v>
      </c>
      <c r="F2646">
        <f>VST1MSL!B2643</f>
        <v>0</v>
      </c>
      <c r="G2646">
        <f>VST1MSL!C2643</f>
        <v>0</v>
      </c>
    </row>
    <row r="2647" spans="1:7">
      <c r="A2647" s="1" t="e">
        <f t="shared" si="41"/>
        <v>#VALUE!</v>
      </c>
      <c r="B2647">
        <f>VST1MISL!A2644</f>
        <v>0</v>
      </c>
      <c r="C2647">
        <f>VST1MISL!B2644</f>
        <v>0</v>
      </c>
      <c r="D2647">
        <f>VST1MISL!C2644</f>
        <v>0</v>
      </c>
      <c r="E2647">
        <f>VST1MSL!A2644</f>
        <v>0</v>
      </c>
      <c r="F2647">
        <f>VST1MSL!B2644</f>
        <v>0</v>
      </c>
      <c r="G2647">
        <f>VST1MSL!C2644</f>
        <v>0</v>
      </c>
    </row>
    <row r="2648" spans="1:7">
      <c r="A2648" s="1" t="e">
        <f t="shared" si="41"/>
        <v>#VALUE!</v>
      </c>
      <c r="B2648">
        <f>VST1MISL!A2645</f>
        <v>0</v>
      </c>
      <c r="C2648">
        <f>VST1MISL!B2645</f>
        <v>0</v>
      </c>
      <c r="D2648">
        <f>VST1MISL!C2645</f>
        <v>0</v>
      </c>
      <c r="E2648">
        <f>VST1MSL!A2645</f>
        <v>0</v>
      </c>
      <c r="F2648">
        <f>VST1MSL!B2645</f>
        <v>0</v>
      </c>
      <c r="G2648">
        <f>VST1MSL!C2645</f>
        <v>0</v>
      </c>
    </row>
    <row r="2649" spans="1:7">
      <c r="A2649" s="1" t="e">
        <f t="shared" si="41"/>
        <v>#VALUE!</v>
      </c>
      <c r="B2649">
        <f>VST1MISL!A2646</f>
        <v>0</v>
      </c>
      <c r="C2649">
        <f>VST1MISL!B2646</f>
        <v>0</v>
      </c>
      <c r="D2649">
        <f>VST1MISL!C2646</f>
        <v>0</v>
      </c>
      <c r="E2649">
        <f>VST1MSL!A2646</f>
        <v>0</v>
      </c>
      <c r="F2649">
        <f>VST1MSL!B2646</f>
        <v>0</v>
      </c>
      <c r="G2649">
        <f>VST1MSL!C2646</f>
        <v>0</v>
      </c>
    </row>
    <row r="2650" spans="1:7">
      <c r="A2650" s="1" t="e">
        <f t="shared" si="41"/>
        <v>#VALUE!</v>
      </c>
      <c r="B2650">
        <f>VST1MISL!A2647</f>
        <v>0</v>
      </c>
      <c r="C2650">
        <f>VST1MISL!B2647</f>
        <v>0</v>
      </c>
      <c r="D2650">
        <f>VST1MISL!C2647</f>
        <v>0</v>
      </c>
      <c r="E2650">
        <f>VST1MSL!A2647</f>
        <v>0</v>
      </c>
      <c r="F2650">
        <f>VST1MSL!B2647</f>
        <v>0</v>
      </c>
      <c r="G2650">
        <f>VST1MSL!C2647</f>
        <v>0</v>
      </c>
    </row>
    <row r="2651" spans="1:7">
      <c r="A2651" s="1" t="e">
        <f t="shared" si="41"/>
        <v>#VALUE!</v>
      </c>
      <c r="B2651">
        <f>VST1MISL!A2648</f>
        <v>0</v>
      </c>
      <c r="C2651">
        <f>VST1MISL!B2648</f>
        <v>0</v>
      </c>
      <c r="D2651">
        <f>VST1MISL!C2648</f>
        <v>0</v>
      </c>
      <c r="E2651">
        <f>VST1MSL!A2648</f>
        <v>0</v>
      </c>
      <c r="F2651">
        <f>VST1MSL!B2648</f>
        <v>0</v>
      </c>
      <c r="G2651">
        <f>VST1MSL!C2648</f>
        <v>0</v>
      </c>
    </row>
    <row r="2652" spans="1:7">
      <c r="A2652" s="1" t="e">
        <f t="shared" si="41"/>
        <v>#VALUE!</v>
      </c>
      <c r="B2652">
        <f>VST1MISL!A2649</f>
        <v>0</v>
      </c>
      <c r="C2652">
        <f>VST1MISL!B2649</f>
        <v>0</v>
      </c>
      <c r="D2652">
        <f>VST1MISL!C2649</f>
        <v>0</v>
      </c>
      <c r="E2652">
        <f>VST1MSL!A2649</f>
        <v>0</v>
      </c>
      <c r="F2652">
        <f>VST1MSL!B2649</f>
        <v>0</v>
      </c>
      <c r="G2652">
        <f>VST1MSL!C2649</f>
        <v>0</v>
      </c>
    </row>
    <row r="2653" spans="1:7">
      <c r="A2653" s="1" t="e">
        <f t="shared" si="41"/>
        <v>#VALUE!</v>
      </c>
      <c r="B2653">
        <f>VST1MISL!A2650</f>
        <v>0</v>
      </c>
      <c r="C2653">
        <f>VST1MISL!B2650</f>
        <v>0</v>
      </c>
      <c r="D2653">
        <f>VST1MISL!C2650</f>
        <v>0</v>
      </c>
      <c r="E2653">
        <f>VST1MSL!A2650</f>
        <v>0</v>
      </c>
      <c r="F2653">
        <f>VST1MSL!B2650</f>
        <v>0</v>
      </c>
      <c r="G2653">
        <f>VST1MSL!C2650</f>
        <v>0</v>
      </c>
    </row>
    <row r="2654" spans="1:7">
      <c r="A2654" s="1" t="e">
        <f t="shared" si="41"/>
        <v>#VALUE!</v>
      </c>
      <c r="B2654">
        <f>VST1MISL!A2651</f>
        <v>0</v>
      </c>
      <c r="C2654">
        <f>VST1MISL!B2651</f>
        <v>0</v>
      </c>
      <c r="D2654">
        <f>VST1MISL!C2651</f>
        <v>0</v>
      </c>
      <c r="E2654">
        <f>VST1MSL!A2651</f>
        <v>0</v>
      </c>
      <c r="F2654">
        <f>VST1MSL!B2651</f>
        <v>0</v>
      </c>
      <c r="G2654">
        <f>VST1MSL!C2651</f>
        <v>0</v>
      </c>
    </row>
    <row r="2655" spans="1:7">
      <c r="A2655" s="1" t="e">
        <f t="shared" si="41"/>
        <v>#VALUE!</v>
      </c>
      <c r="B2655">
        <f>VST1MISL!A2652</f>
        <v>0</v>
      </c>
      <c r="C2655">
        <f>VST1MISL!B2652</f>
        <v>0</v>
      </c>
      <c r="D2655">
        <f>VST1MISL!C2652</f>
        <v>0</v>
      </c>
      <c r="E2655">
        <f>VST1MSL!A2652</f>
        <v>0</v>
      </c>
      <c r="F2655">
        <f>VST1MSL!B2652</f>
        <v>0</v>
      </c>
      <c r="G2655">
        <f>VST1MSL!C2652</f>
        <v>0</v>
      </c>
    </row>
    <row r="2656" spans="1:7">
      <c r="A2656" s="1" t="e">
        <f t="shared" si="41"/>
        <v>#VALUE!</v>
      </c>
      <c r="B2656">
        <f>VST1MISL!A2653</f>
        <v>0</v>
      </c>
      <c r="C2656">
        <f>VST1MISL!B2653</f>
        <v>0</v>
      </c>
      <c r="D2656">
        <f>VST1MISL!C2653</f>
        <v>0</v>
      </c>
      <c r="E2656">
        <f>VST1MSL!A2653</f>
        <v>0</v>
      </c>
      <c r="F2656">
        <f>VST1MSL!B2653</f>
        <v>0</v>
      </c>
      <c r="G2656">
        <f>VST1MSL!C2653</f>
        <v>0</v>
      </c>
    </row>
    <row r="2657" spans="1:7">
      <c r="A2657" s="1" t="e">
        <f t="shared" si="41"/>
        <v>#VALUE!</v>
      </c>
      <c r="B2657">
        <f>VST1MISL!A2654</f>
        <v>0</v>
      </c>
      <c r="C2657">
        <f>VST1MISL!B2654</f>
        <v>0</v>
      </c>
      <c r="D2657">
        <f>VST1MISL!C2654</f>
        <v>0</v>
      </c>
      <c r="E2657">
        <f>VST1MSL!A2654</f>
        <v>0</v>
      </c>
      <c r="F2657">
        <f>VST1MSL!B2654</f>
        <v>0</v>
      </c>
      <c r="G2657">
        <f>VST1MSL!C2654</f>
        <v>0</v>
      </c>
    </row>
    <row r="2658" spans="1:7">
      <c r="A2658" s="1" t="e">
        <f t="shared" si="41"/>
        <v>#VALUE!</v>
      </c>
      <c r="B2658">
        <f>VST1MISL!A2655</f>
        <v>0</v>
      </c>
      <c r="C2658">
        <f>VST1MISL!B2655</f>
        <v>0</v>
      </c>
      <c r="D2658">
        <f>VST1MISL!C2655</f>
        <v>0</v>
      </c>
      <c r="E2658">
        <f>VST1MSL!A2655</f>
        <v>0</v>
      </c>
      <c r="F2658">
        <f>VST1MSL!B2655</f>
        <v>0</v>
      </c>
      <c r="G2658">
        <f>VST1MSL!C2655</f>
        <v>0</v>
      </c>
    </row>
    <row r="2659" spans="1:7">
      <c r="A2659" s="1" t="e">
        <f t="shared" si="41"/>
        <v>#VALUE!</v>
      </c>
      <c r="B2659">
        <f>VST1MISL!A2656</f>
        <v>0</v>
      </c>
      <c r="C2659">
        <f>VST1MISL!B2656</f>
        <v>0</v>
      </c>
      <c r="D2659">
        <f>VST1MISL!C2656</f>
        <v>0</v>
      </c>
      <c r="E2659">
        <f>VST1MSL!A2656</f>
        <v>0</v>
      </c>
      <c r="F2659">
        <f>VST1MSL!B2656</f>
        <v>0</v>
      </c>
      <c r="G2659">
        <f>VST1MSL!C2656</f>
        <v>0</v>
      </c>
    </row>
    <row r="2660" spans="1:7">
      <c r="A2660" s="1" t="e">
        <f t="shared" si="41"/>
        <v>#VALUE!</v>
      </c>
      <c r="B2660">
        <f>VST1MISL!A2657</f>
        <v>0</v>
      </c>
      <c r="C2660">
        <f>VST1MISL!B2657</f>
        <v>0</v>
      </c>
      <c r="D2660">
        <f>VST1MISL!C2657</f>
        <v>0</v>
      </c>
      <c r="E2660">
        <f>VST1MSL!A2657</f>
        <v>0</v>
      </c>
      <c r="F2660">
        <f>VST1MSL!B2657</f>
        <v>0</v>
      </c>
      <c r="G2660">
        <f>VST1MSL!C2657</f>
        <v>0</v>
      </c>
    </row>
    <row r="2661" spans="1:7">
      <c r="A2661" s="1" t="e">
        <f t="shared" si="41"/>
        <v>#VALUE!</v>
      </c>
      <c r="B2661">
        <f>VST1MISL!A2658</f>
        <v>0</v>
      </c>
      <c r="C2661">
        <f>VST1MISL!B2658</f>
        <v>0</v>
      </c>
      <c r="D2661">
        <f>VST1MISL!C2658</f>
        <v>0</v>
      </c>
      <c r="E2661">
        <f>VST1MSL!A2658</f>
        <v>0</v>
      </c>
      <c r="F2661">
        <f>VST1MSL!B2658</f>
        <v>0</v>
      </c>
      <c r="G2661">
        <f>VST1MSL!C2658</f>
        <v>0</v>
      </c>
    </row>
    <row r="2662" spans="1:7">
      <c r="A2662" s="1" t="e">
        <f t="shared" si="41"/>
        <v>#VALUE!</v>
      </c>
      <c r="B2662">
        <f>VST1MISL!A2659</f>
        <v>0</v>
      </c>
      <c r="C2662">
        <f>VST1MISL!B2659</f>
        <v>0</v>
      </c>
      <c r="D2662">
        <f>VST1MISL!C2659</f>
        <v>0</v>
      </c>
      <c r="E2662">
        <f>VST1MSL!A2659</f>
        <v>0</v>
      </c>
      <c r="F2662">
        <f>VST1MSL!B2659</f>
        <v>0</v>
      </c>
      <c r="G2662">
        <f>VST1MSL!C2659</f>
        <v>0</v>
      </c>
    </row>
    <row r="2663" spans="1:7">
      <c r="A2663" s="1" t="e">
        <f t="shared" si="41"/>
        <v>#VALUE!</v>
      </c>
      <c r="B2663">
        <f>VST1MISL!A2660</f>
        <v>0</v>
      </c>
      <c r="C2663">
        <f>VST1MISL!B2660</f>
        <v>0</v>
      </c>
      <c r="D2663">
        <f>VST1MISL!C2660</f>
        <v>0</v>
      </c>
      <c r="E2663">
        <f>VST1MSL!A2660</f>
        <v>0</v>
      </c>
      <c r="F2663">
        <f>VST1MSL!B2660</f>
        <v>0</v>
      </c>
      <c r="G2663">
        <f>VST1MSL!C2660</f>
        <v>0</v>
      </c>
    </row>
    <row r="2664" spans="1:7">
      <c r="A2664" s="1" t="e">
        <f t="shared" si="41"/>
        <v>#VALUE!</v>
      </c>
      <c r="B2664">
        <f>VST1MISL!A2661</f>
        <v>0</v>
      </c>
      <c r="C2664">
        <f>VST1MISL!B2661</f>
        <v>0</v>
      </c>
      <c r="D2664">
        <f>VST1MISL!C2661</f>
        <v>0</v>
      </c>
      <c r="E2664">
        <f>VST1MSL!A2661</f>
        <v>0</v>
      </c>
      <c r="F2664">
        <f>VST1MSL!B2661</f>
        <v>0</v>
      </c>
      <c r="G2664">
        <f>VST1MSL!C2661</f>
        <v>0</v>
      </c>
    </row>
    <row r="2665" spans="1:7">
      <c r="A2665" s="1" t="e">
        <f t="shared" si="41"/>
        <v>#VALUE!</v>
      </c>
      <c r="B2665">
        <f>VST1MISL!A2662</f>
        <v>0</v>
      </c>
      <c r="C2665">
        <f>VST1MISL!B2662</f>
        <v>0</v>
      </c>
      <c r="D2665">
        <f>VST1MISL!C2662</f>
        <v>0</v>
      </c>
      <c r="E2665">
        <f>VST1MSL!A2662</f>
        <v>0</v>
      </c>
      <c r="F2665">
        <f>VST1MSL!B2662</f>
        <v>0</v>
      </c>
      <c r="G2665">
        <f>VST1MSL!C2662</f>
        <v>0</v>
      </c>
    </row>
    <row r="2666" spans="1:7">
      <c r="A2666" s="1" t="e">
        <f t="shared" si="41"/>
        <v>#VALUE!</v>
      </c>
      <c r="B2666">
        <f>VST1MISL!A2663</f>
        <v>0</v>
      </c>
      <c r="C2666">
        <f>VST1MISL!B2663</f>
        <v>0</v>
      </c>
      <c r="D2666">
        <f>VST1MISL!C2663</f>
        <v>0</v>
      </c>
      <c r="E2666">
        <f>VST1MSL!A2663</f>
        <v>0</v>
      </c>
      <c r="F2666">
        <f>VST1MSL!B2663</f>
        <v>0</v>
      </c>
      <c r="G2666">
        <f>VST1MSL!C2663</f>
        <v>0</v>
      </c>
    </row>
    <row r="2667" spans="1:7">
      <c r="A2667" s="1" t="e">
        <f t="shared" si="41"/>
        <v>#VALUE!</v>
      </c>
      <c r="B2667">
        <f>VST1MISL!A2664</f>
        <v>0</v>
      </c>
      <c r="C2667">
        <f>VST1MISL!B2664</f>
        <v>0</v>
      </c>
      <c r="D2667">
        <f>VST1MISL!C2664</f>
        <v>0</v>
      </c>
      <c r="E2667">
        <f>VST1MSL!A2664</f>
        <v>0</v>
      </c>
      <c r="F2667">
        <f>VST1MSL!B2664</f>
        <v>0</v>
      </c>
      <c r="G2667">
        <f>VST1MSL!C2664</f>
        <v>0</v>
      </c>
    </row>
    <row r="2668" spans="1:7">
      <c r="A2668" s="1" t="e">
        <f t="shared" si="41"/>
        <v>#VALUE!</v>
      </c>
      <c r="B2668">
        <f>VST1MISL!A2665</f>
        <v>0</v>
      </c>
      <c r="C2668">
        <f>VST1MISL!B2665</f>
        <v>0</v>
      </c>
      <c r="D2668">
        <f>VST1MISL!C2665</f>
        <v>0</v>
      </c>
      <c r="E2668">
        <f>VST1MSL!A2665</f>
        <v>0</v>
      </c>
      <c r="F2668">
        <f>VST1MSL!B2665</f>
        <v>0</v>
      </c>
      <c r="G2668">
        <f>VST1MSL!C2665</f>
        <v>0</v>
      </c>
    </row>
    <row r="2669" spans="1:7">
      <c r="A2669" s="1" t="e">
        <f t="shared" si="41"/>
        <v>#VALUE!</v>
      </c>
      <c r="B2669">
        <f>VST1MISL!A2666</f>
        <v>0</v>
      </c>
      <c r="C2669">
        <f>VST1MISL!B2666</f>
        <v>0</v>
      </c>
      <c r="D2669">
        <f>VST1MISL!C2666</f>
        <v>0</v>
      </c>
      <c r="E2669">
        <f>VST1MSL!A2666</f>
        <v>0</v>
      </c>
      <c r="F2669">
        <f>VST1MSL!B2666</f>
        <v>0</v>
      </c>
      <c r="G2669">
        <f>VST1MSL!C2666</f>
        <v>0</v>
      </c>
    </row>
    <row r="2670" spans="1:7">
      <c r="A2670" s="1" t="e">
        <f t="shared" si="41"/>
        <v>#VALUE!</v>
      </c>
      <c r="B2670">
        <f>VST1MISL!A2667</f>
        <v>0</v>
      </c>
      <c r="C2670">
        <f>VST1MISL!B2667</f>
        <v>0</v>
      </c>
      <c r="D2670">
        <f>VST1MISL!C2667</f>
        <v>0</v>
      </c>
      <c r="E2670">
        <f>VST1MSL!A2667</f>
        <v>0</v>
      </c>
      <c r="F2670">
        <f>VST1MSL!B2667</f>
        <v>0</v>
      </c>
      <c r="G2670">
        <f>VST1MSL!C2667</f>
        <v>0</v>
      </c>
    </row>
    <row r="2671" spans="1:7">
      <c r="A2671" s="1" t="e">
        <f t="shared" si="41"/>
        <v>#VALUE!</v>
      </c>
      <c r="B2671">
        <f>VST1MISL!A2668</f>
        <v>0</v>
      </c>
      <c r="C2671">
        <f>VST1MISL!B2668</f>
        <v>0</v>
      </c>
      <c r="D2671">
        <f>VST1MISL!C2668</f>
        <v>0</v>
      </c>
      <c r="E2671">
        <f>VST1MSL!A2668</f>
        <v>0</v>
      </c>
      <c r="F2671">
        <f>VST1MSL!B2668</f>
        <v>0</v>
      </c>
      <c r="G2671">
        <f>VST1MSL!C2668</f>
        <v>0</v>
      </c>
    </row>
    <row r="2672" spans="1:7">
      <c r="A2672" s="1" t="e">
        <f t="shared" si="41"/>
        <v>#VALUE!</v>
      </c>
      <c r="B2672">
        <f>VST1MISL!A2669</f>
        <v>0</v>
      </c>
      <c r="C2672">
        <f>VST1MISL!B2669</f>
        <v>0</v>
      </c>
      <c r="D2672">
        <f>VST1MISL!C2669</f>
        <v>0</v>
      </c>
      <c r="E2672">
        <f>VST1MSL!A2669</f>
        <v>0</v>
      </c>
      <c r="F2672">
        <f>VST1MSL!B2669</f>
        <v>0</v>
      </c>
      <c r="G2672">
        <f>VST1MSL!C2669</f>
        <v>0</v>
      </c>
    </row>
    <row r="2673" spans="1:7">
      <c r="A2673" s="1" t="e">
        <f t="shared" si="41"/>
        <v>#VALUE!</v>
      </c>
      <c r="B2673">
        <f>VST1MISL!A2670</f>
        <v>0</v>
      </c>
      <c r="C2673">
        <f>VST1MISL!B2670</f>
        <v>0</v>
      </c>
      <c r="D2673">
        <f>VST1MISL!C2670</f>
        <v>0</v>
      </c>
      <c r="E2673">
        <f>VST1MSL!A2670</f>
        <v>0</v>
      </c>
      <c r="F2673">
        <f>VST1MSL!B2670</f>
        <v>0</v>
      </c>
      <c r="G2673">
        <f>VST1MSL!C2670</f>
        <v>0</v>
      </c>
    </row>
    <row r="2674" spans="1:7">
      <c r="A2674" s="1" t="e">
        <f t="shared" si="41"/>
        <v>#VALUE!</v>
      </c>
      <c r="B2674">
        <f>VST1MISL!A2671</f>
        <v>0</v>
      </c>
      <c r="C2674">
        <f>VST1MISL!B2671</f>
        <v>0</v>
      </c>
      <c r="D2674">
        <f>VST1MISL!C2671</f>
        <v>0</v>
      </c>
      <c r="E2674">
        <f>VST1MSL!A2671</f>
        <v>0</v>
      </c>
      <c r="F2674">
        <f>VST1MSL!B2671</f>
        <v>0</v>
      </c>
      <c r="G2674">
        <f>VST1MSL!C2671</f>
        <v>0</v>
      </c>
    </row>
    <row r="2675" spans="1:7">
      <c r="A2675" s="1" t="e">
        <f t="shared" si="41"/>
        <v>#VALUE!</v>
      </c>
      <c r="B2675">
        <f>VST1MISL!A2672</f>
        <v>0</v>
      </c>
      <c r="C2675">
        <f>VST1MISL!B2672</f>
        <v>0</v>
      </c>
      <c r="D2675">
        <f>VST1MISL!C2672</f>
        <v>0</v>
      </c>
      <c r="E2675">
        <f>VST1MSL!A2672</f>
        <v>0</v>
      </c>
      <c r="F2675">
        <f>VST1MSL!B2672</f>
        <v>0</v>
      </c>
      <c r="G2675">
        <f>VST1MSL!C2672</f>
        <v>0</v>
      </c>
    </row>
    <row r="2676" spans="1:7">
      <c r="A2676" s="1" t="e">
        <f t="shared" si="41"/>
        <v>#VALUE!</v>
      </c>
      <c r="B2676">
        <f>VST1MISL!A2673</f>
        <v>0</v>
      </c>
      <c r="C2676">
        <f>VST1MISL!B2673</f>
        <v>0</v>
      </c>
      <c r="D2676">
        <f>VST1MISL!C2673</f>
        <v>0</v>
      </c>
      <c r="E2676">
        <f>VST1MSL!A2673</f>
        <v>0</v>
      </c>
      <c r="F2676">
        <f>VST1MSL!B2673</f>
        <v>0</v>
      </c>
      <c r="G2676">
        <f>VST1MSL!C2673</f>
        <v>0</v>
      </c>
    </row>
    <row r="2677" spans="1:7">
      <c r="A2677" s="1" t="e">
        <f t="shared" si="41"/>
        <v>#VALUE!</v>
      </c>
      <c r="B2677">
        <f>VST1MISL!A2674</f>
        <v>0</v>
      </c>
      <c r="C2677">
        <f>VST1MISL!B2674</f>
        <v>0</v>
      </c>
      <c r="D2677">
        <f>VST1MISL!C2674</f>
        <v>0</v>
      </c>
      <c r="E2677">
        <f>VST1MSL!A2674</f>
        <v>0</v>
      </c>
      <c r="F2677">
        <f>VST1MSL!B2674</f>
        <v>0</v>
      </c>
      <c r="G2677">
        <f>VST1MSL!C2674</f>
        <v>0</v>
      </c>
    </row>
    <row r="2678" spans="1:7">
      <c r="A2678" s="1" t="e">
        <f t="shared" si="41"/>
        <v>#VALUE!</v>
      </c>
      <c r="B2678">
        <f>VST1MISL!A2675</f>
        <v>0</v>
      </c>
      <c r="C2678">
        <f>VST1MISL!B2675</f>
        <v>0</v>
      </c>
      <c r="D2678">
        <f>VST1MISL!C2675</f>
        <v>0</v>
      </c>
      <c r="E2678">
        <f>VST1MSL!A2675</f>
        <v>0</v>
      </c>
      <c r="F2678">
        <f>VST1MSL!B2675</f>
        <v>0</v>
      </c>
      <c r="G2678">
        <f>VST1MSL!C2675</f>
        <v>0</v>
      </c>
    </row>
    <row r="2679" spans="1:7">
      <c r="A2679" s="1" t="e">
        <f t="shared" si="41"/>
        <v>#VALUE!</v>
      </c>
      <c r="B2679">
        <f>VST1MISL!A2676</f>
        <v>0</v>
      </c>
      <c r="C2679">
        <f>VST1MISL!B2676</f>
        <v>0</v>
      </c>
      <c r="D2679">
        <f>VST1MISL!C2676</f>
        <v>0</v>
      </c>
      <c r="E2679">
        <f>VST1MSL!A2676</f>
        <v>0</v>
      </c>
      <c r="F2679">
        <f>VST1MSL!B2676</f>
        <v>0</v>
      </c>
      <c r="G2679">
        <f>VST1MSL!C2676</f>
        <v>0</v>
      </c>
    </row>
    <row r="2680" spans="1:7">
      <c r="A2680" s="1" t="e">
        <f t="shared" si="41"/>
        <v>#VALUE!</v>
      </c>
      <c r="B2680">
        <f>VST1MISL!A2677</f>
        <v>0</v>
      </c>
      <c r="C2680">
        <f>VST1MISL!B2677</f>
        <v>0</v>
      </c>
      <c r="D2680">
        <f>VST1MISL!C2677</f>
        <v>0</v>
      </c>
      <c r="E2680">
        <f>VST1MSL!A2677</f>
        <v>0</v>
      </c>
      <c r="F2680">
        <f>VST1MSL!B2677</f>
        <v>0</v>
      </c>
      <c r="G2680">
        <f>VST1MSL!C2677</f>
        <v>0</v>
      </c>
    </row>
    <row r="2681" spans="1:7">
      <c r="A2681" s="1" t="e">
        <f t="shared" si="41"/>
        <v>#VALUE!</v>
      </c>
      <c r="B2681">
        <f>VST1MISL!A2678</f>
        <v>0</v>
      </c>
      <c r="C2681">
        <f>VST1MISL!B2678</f>
        <v>0</v>
      </c>
      <c r="D2681">
        <f>VST1MISL!C2678</f>
        <v>0</v>
      </c>
      <c r="E2681">
        <f>VST1MSL!A2678</f>
        <v>0</v>
      </c>
      <c r="F2681">
        <f>VST1MSL!B2678</f>
        <v>0</v>
      </c>
      <c r="G2681">
        <f>VST1MSL!C2678</f>
        <v>0</v>
      </c>
    </row>
    <row r="2682" spans="1:7">
      <c r="A2682" s="1" t="e">
        <f t="shared" si="41"/>
        <v>#VALUE!</v>
      </c>
      <c r="B2682">
        <f>VST1MISL!A2679</f>
        <v>0</v>
      </c>
      <c r="C2682">
        <f>VST1MISL!B2679</f>
        <v>0</v>
      </c>
      <c r="D2682">
        <f>VST1MISL!C2679</f>
        <v>0</v>
      </c>
      <c r="E2682">
        <f>VST1MSL!A2679</f>
        <v>0</v>
      </c>
      <c r="F2682">
        <f>VST1MSL!B2679</f>
        <v>0</v>
      </c>
      <c r="G2682">
        <f>VST1MSL!C2679</f>
        <v>0</v>
      </c>
    </row>
    <row r="2683" spans="1:7">
      <c r="A2683" s="1" t="e">
        <f t="shared" si="41"/>
        <v>#VALUE!</v>
      </c>
      <c r="B2683">
        <f>VST1MISL!A2680</f>
        <v>0</v>
      </c>
      <c r="C2683">
        <f>VST1MISL!B2680</f>
        <v>0</v>
      </c>
      <c r="D2683">
        <f>VST1MISL!C2680</f>
        <v>0</v>
      </c>
      <c r="E2683">
        <f>VST1MSL!A2680</f>
        <v>0</v>
      </c>
      <c r="F2683">
        <f>VST1MSL!B2680</f>
        <v>0</v>
      </c>
      <c r="G2683">
        <f>VST1MSL!C2680</f>
        <v>0</v>
      </c>
    </row>
    <row r="2684" spans="1:7">
      <c r="A2684" s="1" t="e">
        <f t="shared" si="41"/>
        <v>#VALUE!</v>
      </c>
      <c r="B2684">
        <f>VST1MISL!A2681</f>
        <v>0</v>
      </c>
      <c r="C2684">
        <f>VST1MISL!B2681</f>
        <v>0</v>
      </c>
      <c r="D2684">
        <f>VST1MISL!C2681</f>
        <v>0</v>
      </c>
      <c r="E2684">
        <f>VST1MSL!A2681</f>
        <v>0</v>
      </c>
      <c r="F2684">
        <f>VST1MSL!B2681</f>
        <v>0</v>
      </c>
      <c r="G2684">
        <f>VST1MSL!C2681</f>
        <v>0</v>
      </c>
    </row>
    <row r="2685" spans="1:7">
      <c r="A2685" s="1" t="e">
        <f t="shared" si="41"/>
        <v>#VALUE!</v>
      </c>
      <c r="B2685">
        <f>VST1MISL!A2682</f>
        <v>0</v>
      </c>
      <c r="C2685">
        <f>VST1MISL!B2682</f>
        <v>0</v>
      </c>
      <c r="D2685">
        <f>VST1MISL!C2682</f>
        <v>0</v>
      </c>
      <c r="E2685">
        <f>VST1MSL!A2682</f>
        <v>0</v>
      </c>
      <c r="F2685">
        <f>VST1MSL!B2682</f>
        <v>0</v>
      </c>
      <c r="G2685">
        <f>VST1MSL!C2682</f>
        <v>0</v>
      </c>
    </row>
    <row r="2686" spans="1:7">
      <c r="A2686" s="1" t="e">
        <f t="shared" si="41"/>
        <v>#VALUE!</v>
      </c>
      <c r="B2686">
        <f>VST1MISL!A2683</f>
        <v>0</v>
      </c>
      <c r="C2686">
        <f>VST1MISL!B2683</f>
        <v>0</v>
      </c>
      <c r="D2686">
        <f>VST1MISL!C2683</f>
        <v>0</v>
      </c>
      <c r="E2686">
        <f>VST1MSL!A2683</f>
        <v>0</v>
      </c>
      <c r="F2686">
        <f>VST1MSL!B2683</f>
        <v>0</v>
      </c>
      <c r="G2686">
        <f>VST1MSL!C2683</f>
        <v>0</v>
      </c>
    </row>
    <row r="2687" spans="1:7">
      <c r="A2687" s="1" t="e">
        <f t="shared" si="41"/>
        <v>#VALUE!</v>
      </c>
      <c r="B2687">
        <f>VST1MISL!A2684</f>
        <v>0</v>
      </c>
      <c r="C2687">
        <f>VST1MISL!B2684</f>
        <v>0</v>
      </c>
      <c r="D2687">
        <f>VST1MISL!C2684</f>
        <v>0</v>
      </c>
      <c r="E2687">
        <f>VST1MSL!A2684</f>
        <v>0</v>
      </c>
      <c r="F2687">
        <f>VST1MSL!B2684</f>
        <v>0</v>
      </c>
      <c r="G2687">
        <f>VST1MSL!C2684</f>
        <v>0</v>
      </c>
    </row>
    <row r="2688" spans="1:7">
      <c r="A2688" s="1" t="e">
        <f t="shared" si="41"/>
        <v>#VALUE!</v>
      </c>
      <c r="B2688">
        <f>VST1MISL!A2685</f>
        <v>0</v>
      </c>
      <c r="C2688">
        <f>VST1MISL!B2685</f>
        <v>0</v>
      </c>
      <c r="D2688">
        <f>VST1MISL!C2685</f>
        <v>0</v>
      </c>
      <c r="E2688">
        <f>VST1MSL!A2685</f>
        <v>0</v>
      </c>
      <c r="F2688">
        <f>VST1MSL!B2685</f>
        <v>0</v>
      </c>
      <c r="G2688">
        <f>VST1MSL!C2685</f>
        <v>0</v>
      </c>
    </row>
    <row r="2689" spans="1:7">
      <c r="A2689" s="1" t="e">
        <f t="shared" si="41"/>
        <v>#VALUE!</v>
      </c>
      <c r="B2689">
        <f>VST1MISL!A2686</f>
        <v>0</v>
      </c>
      <c r="C2689">
        <f>VST1MISL!B2686</f>
        <v>0</v>
      </c>
      <c r="D2689">
        <f>VST1MISL!C2686</f>
        <v>0</v>
      </c>
      <c r="E2689">
        <f>VST1MSL!A2686</f>
        <v>0</v>
      </c>
      <c r="F2689">
        <f>VST1MSL!B2686</f>
        <v>0</v>
      </c>
      <c r="G2689">
        <f>VST1MSL!C2686</f>
        <v>0</v>
      </c>
    </row>
    <row r="2690" spans="1:7">
      <c r="A2690" s="1" t="e">
        <f t="shared" si="41"/>
        <v>#VALUE!</v>
      </c>
      <c r="B2690">
        <f>VST1MISL!A2687</f>
        <v>0</v>
      </c>
      <c r="C2690">
        <f>VST1MISL!B2687</f>
        <v>0</v>
      </c>
      <c r="D2690">
        <f>VST1MISL!C2687</f>
        <v>0</v>
      </c>
      <c r="E2690">
        <f>VST1MSL!A2687</f>
        <v>0</v>
      </c>
      <c r="F2690">
        <f>VST1MSL!B2687</f>
        <v>0</v>
      </c>
      <c r="G2690">
        <f>VST1MSL!C2687</f>
        <v>0</v>
      </c>
    </row>
    <row r="2691" spans="1:7">
      <c r="A2691" s="1" t="e">
        <f t="shared" si="41"/>
        <v>#VALUE!</v>
      </c>
      <c r="B2691">
        <f>VST1MISL!A2688</f>
        <v>0</v>
      </c>
      <c r="C2691">
        <f>VST1MISL!B2688</f>
        <v>0</v>
      </c>
      <c r="D2691">
        <f>VST1MISL!C2688</f>
        <v>0</v>
      </c>
      <c r="E2691">
        <f>VST1MSL!A2688</f>
        <v>0</v>
      </c>
      <c r="F2691">
        <f>VST1MSL!B2688</f>
        <v>0</v>
      </c>
      <c r="G2691">
        <f>VST1MSL!C2688</f>
        <v>0</v>
      </c>
    </row>
    <row r="2692" spans="1:7">
      <c r="A2692" s="1" t="e">
        <f t="shared" si="41"/>
        <v>#VALUE!</v>
      </c>
      <c r="B2692">
        <f>VST1MISL!A2689</f>
        <v>0</v>
      </c>
      <c r="C2692">
        <f>VST1MISL!B2689</f>
        <v>0</v>
      </c>
      <c r="D2692">
        <f>VST1MISL!C2689</f>
        <v>0</v>
      </c>
      <c r="E2692">
        <f>VST1MSL!A2689</f>
        <v>0</v>
      </c>
      <c r="F2692">
        <f>VST1MSL!B2689</f>
        <v>0</v>
      </c>
      <c r="G2692">
        <f>VST1MSL!C2689</f>
        <v>0</v>
      </c>
    </row>
    <row r="2693" spans="1:7">
      <c r="A2693" s="1" t="e">
        <f t="shared" si="41"/>
        <v>#VALUE!</v>
      </c>
      <c r="B2693">
        <f>VST1MISL!A2690</f>
        <v>0</v>
      </c>
      <c r="C2693">
        <f>VST1MISL!B2690</f>
        <v>0</v>
      </c>
      <c r="D2693">
        <f>VST1MISL!C2690</f>
        <v>0</v>
      </c>
      <c r="E2693">
        <f>VST1MSL!A2690</f>
        <v>0</v>
      </c>
      <c r="F2693">
        <f>VST1MSL!B2690</f>
        <v>0</v>
      </c>
      <c r="G2693">
        <f>VST1MSL!C2690</f>
        <v>0</v>
      </c>
    </row>
    <row r="2694" spans="1:7">
      <c r="A2694" s="1" t="e">
        <f t="shared" ref="A2694:A2757" si="42">DATE(RIGHT(B2694,4),MID(B2694,4,2),LEFT(B2694,2))</f>
        <v>#VALUE!</v>
      </c>
      <c r="B2694">
        <f>VST1MISL!A2691</f>
        <v>0</v>
      </c>
      <c r="C2694">
        <f>VST1MISL!B2691</f>
        <v>0</v>
      </c>
      <c r="D2694">
        <f>VST1MISL!C2691</f>
        <v>0</v>
      </c>
      <c r="E2694">
        <f>VST1MSL!A2691</f>
        <v>0</v>
      </c>
      <c r="F2694">
        <f>VST1MSL!B2691</f>
        <v>0</v>
      </c>
      <c r="G2694">
        <f>VST1MSL!C2691</f>
        <v>0</v>
      </c>
    </row>
    <row r="2695" spans="1:7">
      <c r="A2695" s="1" t="e">
        <f t="shared" si="42"/>
        <v>#VALUE!</v>
      </c>
      <c r="B2695">
        <f>VST1MISL!A2692</f>
        <v>0</v>
      </c>
      <c r="C2695">
        <f>VST1MISL!B2692</f>
        <v>0</v>
      </c>
      <c r="D2695">
        <f>VST1MISL!C2692</f>
        <v>0</v>
      </c>
      <c r="E2695">
        <f>VST1MSL!A2692</f>
        <v>0</v>
      </c>
      <c r="F2695">
        <f>VST1MSL!B2692</f>
        <v>0</v>
      </c>
      <c r="G2695">
        <f>VST1MSL!C2692</f>
        <v>0</v>
      </c>
    </row>
    <row r="2696" spans="1:7">
      <c r="A2696" s="1" t="e">
        <f t="shared" si="42"/>
        <v>#VALUE!</v>
      </c>
      <c r="B2696">
        <f>VST1MISL!A2693</f>
        <v>0</v>
      </c>
      <c r="C2696">
        <f>VST1MISL!B2693</f>
        <v>0</v>
      </c>
      <c r="D2696">
        <f>VST1MISL!C2693</f>
        <v>0</v>
      </c>
      <c r="E2696">
        <f>VST1MSL!A2693</f>
        <v>0</v>
      </c>
      <c r="F2696">
        <f>VST1MSL!B2693</f>
        <v>0</v>
      </c>
      <c r="G2696">
        <f>VST1MSL!C2693</f>
        <v>0</v>
      </c>
    </row>
    <row r="2697" spans="1:7">
      <c r="A2697" s="1" t="e">
        <f t="shared" si="42"/>
        <v>#VALUE!</v>
      </c>
      <c r="B2697">
        <f>VST1MISL!A2694</f>
        <v>0</v>
      </c>
      <c r="C2697">
        <f>VST1MISL!B2694</f>
        <v>0</v>
      </c>
      <c r="D2697">
        <f>VST1MISL!C2694</f>
        <v>0</v>
      </c>
      <c r="E2697">
        <f>VST1MSL!A2694</f>
        <v>0</v>
      </c>
      <c r="F2697">
        <f>VST1MSL!B2694</f>
        <v>0</v>
      </c>
      <c r="G2697">
        <f>VST1MSL!C2694</f>
        <v>0</v>
      </c>
    </row>
    <row r="2698" spans="1:7">
      <c r="A2698" s="1" t="e">
        <f t="shared" si="42"/>
        <v>#VALUE!</v>
      </c>
      <c r="B2698">
        <f>VST1MISL!A2695</f>
        <v>0</v>
      </c>
      <c r="C2698">
        <f>VST1MISL!B2695</f>
        <v>0</v>
      </c>
      <c r="D2698">
        <f>VST1MISL!C2695</f>
        <v>0</v>
      </c>
      <c r="E2698">
        <f>VST1MSL!A2695</f>
        <v>0</v>
      </c>
      <c r="F2698">
        <f>VST1MSL!B2695</f>
        <v>0</v>
      </c>
      <c r="G2698">
        <f>VST1MSL!C2695</f>
        <v>0</v>
      </c>
    </row>
    <row r="2699" spans="1:7">
      <c r="A2699" s="1" t="e">
        <f t="shared" si="42"/>
        <v>#VALUE!</v>
      </c>
      <c r="B2699">
        <f>VST1MISL!A2696</f>
        <v>0</v>
      </c>
      <c r="C2699">
        <f>VST1MISL!B2696</f>
        <v>0</v>
      </c>
      <c r="D2699">
        <f>VST1MISL!C2696</f>
        <v>0</v>
      </c>
      <c r="E2699">
        <f>VST1MSL!A2696</f>
        <v>0</v>
      </c>
      <c r="F2699">
        <f>VST1MSL!B2696</f>
        <v>0</v>
      </c>
      <c r="G2699">
        <f>VST1MSL!C2696</f>
        <v>0</v>
      </c>
    </row>
    <row r="2700" spans="1:7">
      <c r="A2700" s="1" t="e">
        <f t="shared" si="42"/>
        <v>#VALUE!</v>
      </c>
      <c r="B2700">
        <f>VST1MISL!A2697</f>
        <v>0</v>
      </c>
      <c r="C2700">
        <f>VST1MISL!B2697</f>
        <v>0</v>
      </c>
      <c r="D2700">
        <f>VST1MISL!C2697</f>
        <v>0</v>
      </c>
      <c r="E2700">
        <f>VST1MSL!A2697</f>
        <v>0</v>
      </c>
      <c r="F2700">
        <f>VST1MSL!B2697</f>
        <v>0</v>
      </c>
      <c r="G2700">
        <f>VST1MSL!C2697</f>
        <v>0</v>
      </c>
    </row>
    <row r="2701" spans="1:7">
      <c r="A2701" s="1" t="e">
        <f t="shared" si="42"/>
        <v>#VALUE!</v>
      </c>
      <c r="B2701">
        <f>VST1MISL!A2698</f>
        <v>0</v>
      </c>
      <c r="C2701">
        <f>VST1MISL!B2698</f>
        <v>0</v>
      </c>
      <c r="D2701">
        <f>VST1MISL!C2698</f>
        <v>0</v>
      </c>
      <c r="E2701">
        <f>VST1MSL!A2698</f>
        <v>0</v>
      </c>
      <c r="F2701">
        <f>VST1MSL!B2698</f>
        <v>0</v>
      </c>
      <c r="G2701">
        <f>VST1MSL!C2698</f>
        <v>0</v>
      </c>
    </row>
    <row r="2702" spans="1:7">
      <c r="A2702" s="1" t="e">
        <f t="shared" si="42"/>
        <v>#VALUE!</v>
      </c>
      <c r="B2702">
        <f>VST1MISL!A2699</f>
        <v>0</v>
      </c>
      <c r="C2702">
        <f>VST1MISL!B2699</f>
        <v>0</v>
      </c>
      <c r="D2702">
        <f>VST1MISL!C2699</f>
        <v>0</v>
      </c>
      <c r="E2702">
        <f>VST1MSL!A2699</f>
        <v>0</v>
      </c>
      <c r="F2702">
        <f>VST1MSL!B2699</f>
        <v>0</v>
      </c>
      <c r="G2702">
        <f>VST1MSL!C2699</f>
        <v>0</v>
      </c>
    </row>
    <row r="2703" spans="1:7">
      <c r="A2703" s="1" t="e">
        <f t="shared" si="42"/>
        <v>#VALUE!</v>
      </c>
      <c r="B2703">
        <f>VST1MISL!A2700</f>
        <v>0</v>
      </c>
      <c r="C2703">
        <f>VST1MISL!B2700</f>
        <v>0</v>
      </c>
      <c r="D2703">
        <f>VST1MISL!C2700</f>
        <v>0</v>
      </c>
      <c r="E2703">
        <f>VST1MSL!A2700</f>
        <v>0</v>
      </c>
      <c r="F2703">
        <f>VST1MSL!B2700</f>
        <v>0</v>
      </c>
      <c r="G2703">
        <f>VST1MSL!C2700</f>
        <v>0</v>
      </c>
    </row>
    <row r="2704" spans="1:7">
      <c r="A2704" s="1" t="e">
        <f t="shared" si="42"/>
        <v>#VALUE!</v>
      </c>
      <c r="B2704">
        <f>VST1MISL!A2701</f>
        <v>0</v>
      </c>
      <c r="C2704">
        <f>VST1MISL!B2701</f>
        <v>0</v>
      </c>
      <c r="D2704">
        <f>VST1MISL!C2701</f>
        <v>0</v>
      </c>
      <c r="E2704">
        <f>VST1MSL!A2701</f>
        <v>0</v>
      </c>
      <c r="F2704">
        <f>VST1MSL!B2701</f>
        <v>0</v>
      </c>
      <c r="G2704">
        <f>VST1MSL!C2701</f>
        <v>0</v>
      </c>
    </row>
    <row r="2705" spans="1:7">
      <c r="A2705" s="1" t="e">
        <f t="shared" si="42"/>
        <v>#VALUE!</v>
      </c>
      <c r="B2705">
        <f>VST1MISL!A2702</f>
        <v>0</v>
      </c>
      <c r="C2705">
        <f>VST1MISL!B2702</f>
        <v>0</v>
      </c>
      <c r="D2705">
        <f>VST1MISL!C2702</f>
        <v>0</v>
      </c>
      <c r="E2705">
        <f>VST1MSL!A2702</f>
        <v>0</v>
      </c>
      <c r="F2705">
        <f>VST1MSL!B2702</f>
        <v>0</v>
      </c>
      <c r="G2705">
        <f>VST1MSL!C2702</f>
        <v>0</v>
      </c>
    </row>
    <row r="2706" spans="1:7">
      <c r="A2706" s="1" t="e">
        <f t="shared" si="42"/>
        <v>#VALUE!</v>
      </c>
      <c r="B2706">
        <f>VST1MISL!A2703</f>
        <v>0</v>
      </c>
      <c r="C2706">
        <f>VST1MISL!B2703</f>
        <v>0</v>
      </c>
      <c r="D2706">
        <f>VST1MISL!C2703</f>
        <v>0</v>
      </c>
      <c r="E2706">
        <f>VST1MSL!A2703</f>
        <v>0</v>
      </c>
      <c r="F2706">
        <f>VST1MSL!B2703</f>
        <v>0</v>
      </c>
      <c r="G2706">
        <f>VST1MSL!C2703</f>
        <v>0</v>
      </c>
    </row>
    <row r="2707" spans="1:7">
      <c r="A2707" s="1" t="e">
        <f t="shared" si="42"/>
        <v>#VALUE!</v>
      </c>
      <c r="B2707">
        <f>VST1MISL!A2704</f>
        <v>0</v>
      </c>
      <c r="C2707">
        <f>VST1MISL!B2704</f>
        <v>0</v>
      </c>
      <c r="D2707">
        <f>VST1MISL!C2704</f>
        <v>0</v>
      </c>
      <c r="E2707">
        <f>VST1MSL!A2704</f>
        <v>0</v>
      </c>
      <c r="F2707">
        <f>VST1MSL!B2704</f>
        <v>0</v>
      </c>
      <c r="G2707">
        <f>VST1MSL!C2704</f>
        <v>0</v>
      </c>
    </row>
    <row r="2708" spans="1:7">
      <c r="A2708" s="1" t="e">
        <f t="shared" si="42"/>
        <v>#VALUE!</v>
      </c>
      <c r="B2708">
        <f>VST1MISL!A2705</f>
        <v>0</v>
      </c>
      <c r="C2708">
        <f>VST1MISL!B2705</f>
        <v>0</v>
      </c>
      <c r="D2708">
        <f>VST1MISL!C2705</f>
        <v>0</v>
      </c>
      <c r="E2708">
        <f>VST1MSL!A2705</f>
        <v>0</v>
      </c>
      <c r="F2708">
        <f>VST1MSL!B2705</f>
        <v>0</v>
      </c>
      <c r="G2708">
        <f>VST1MSL!C2705</f>
        <v>0</v>
      </c>
    </row>
    <row r="2709" spans="1:7">
      <c r="A2709" s="1" t="e">
        <f t="shared" si="42"/>
        <v>#VALUE!</v>
      </c>
      <c r="B2709">
        <f>VST1MISL!A2706</f>
        <v>0</v>
      </c>
      <c r="C2709">
        <f>VST1MISL!B2706</f>
        <v>0</v>
      </c>
      <c r="D2709">
        <f>VST1MISL!C2706</f>
        <v>0</v>
      </c>
      <c r="E2709">
        <f>VST1MSL!A2706</f>
        <v>0</v>
      </c>
      <c r="F2709">
        <f>VST1MSL!B2706</f>
        <v>0</v>
      </c>
      <c r="G2709">
        <f>VST1MSL!C2706</f>
        <v>0</v>
      </c>
    </row>
    <row r="2710" spans="1:7">
      <c r="A2710" s="1" t="e">
        <f t="shared" si="42"/>
        <v>#VALUE!</v>
      </c>
      <c r="B2710">
        <f>VST1MISL!A2707</f>
        <v>0</v>
      </c>
      <c r="C2710">
        <f>VST1MISL!B2707</f>
        <v>0</v>
      </c>
      <c r="D2710">
        <f>VST1MISL!C2707</f>
        <v>0</v>
      </c>
      <c r="E2710">
        <f>VST1MSL!A2707</f>
        <v>0</v>
      </c>
      <c r="F2710">
        <f>VST1MSL!B2707</f>
        <v>0</v>
      </c>
      <c r="G2710">
        <f>VST1MSL!C2707</f>
        <v>0</v>
      </c>
    </row>
    <row r="2711" spans="1:7">
      <c r="A2711" s="1" t="e">
        <f t="shared" si="42"/>
        <v>#VALUE!</v>
      </c>
      <c r="B2711">
        <f>VST1MISL!A2708</f>
        <v>0</v>
      </c>
      <c r="C2711">
        <f>VST1MISL!B2708</f>
        <v>0</v>
      </c>
      <c r="D2711">
        <f>VST1MISL!C2708</f>
        <v>0</v>
      </c>
      <c r="E2711">
        <f>VST1MSL!A2708</f>
        <v>0</v>
      </c>
      <c r="F2711">
        <f>VST1MSL!B2708</f>
        <v>0</v>
      </c>
      <c r="G2711">
        <f>VST1MSL!C2708</f>
        <v>0</v>
      </c>
    </row>
    <row r="2712" spans="1:7">
      <c r="A2712" s="1" t="e">
        <f t="shared" si="42"/>
        <v>#VALUE!</v>
      </c>
      <c r="B2712">
        <f>VST1MISL!A2709</f>
        <v>0</v>
      </c>
      <c r="C2712">
        <f>VST1MISL!B2709</f>
        <v>0</v>
      </c>
      <c r="D2712">
        <f>VST1MISL!C2709</f>
        <v>0</v>
      </c>
      <c r="E2712">
        <f>VST1MSL!A2709</f>
        <v>0</v>
      </c>
      <c r="F2712">
        <f>VST1MSL!B2709</f>
        <v>0</v>
      </c>
      <c r="G2712">
        <f>VST1MSL!C2709</f>
        <v>0</v>
      </c>
    </row>
    <row r="2713" spans="1:7">
      <c r="A2713" s="1" t="e">
        <f t="shared" si="42"/>
        <v>#VALUE!</v>
      </c>
      <c r="B2713">
        <f>VST1MISL!A2710</f>
        <v>0</v>
      </c>
      <c r="C2713">
        <f>VST1MISL!B2710</f>
        <v>0</v>
      </c>
      <c r="D2713">
        <f>VST1MISL!C2710</f>
        <v>0</v>
      </c>
      <c r="E2713">
        <f>VST1MSL!A2710</f>
        <v>0</v>
      </c>
      <c r="F2713">
        <f>VST1MSL!B2710</f>
        <v>0</v>
      </c>
      <c r="G2713">
        <f>VST1MSL!C2710</f>
        <v>0</v>
      </c>
    </row>
    <row r="2714" spans="1:7">
      <c r="A2714" s="1" t="e">
        <f t="shared" si="42"/>
        <v>#VALUE!</v>
      </c>
      <c r="B2714">
        <f>VST1MISL!A2711</f>
        <v>0</v>
      </c>
      <c r="C2714">
        <f>VST1MISL!B2711</f>
        <v>0</v>
      </c>
      <c r="D2714">
        <f>VST1MISL!C2711</f>
        <v>0</v>
      </c>
      <c r="E2714">
        <f>VST1MSL!A2711</f>
        <v>0</v>
      </c>
      <c r="F2714">
        <f>VST1MSL!B2711</f>
        <v>0</v>
      </c>
      <c r="G2714">
        <f>VST1MSL!C2711</f>
        <v>0</v>
      </c>
    </row>
    <row r="2715" spans="1:7">
      <c r="A2715" s="1" t="e">
        <f t="shared" si="42"/>
        <v>#VALUE!</v>
      </c>
      <c r="B2715">
        <f>VST1MISL!A2712</f>
        <v>0</v>
      </c>
      <c r="C2715">
        <f>VST1MISL!B2712</f>
        <v>0</v>
      </c>
      <c r="D2715">
        <f>VST1MISL!C2712</f>
        <v>0</v>
      </c>
      <c r="E2715">
        <f>VST1MSL!A2712</f>
        <v>0</v>
      </c>
      <c r="F2715">
        <f>VST1MSL!B2712</f>
        <v>0</v>
      </c>
      <c r="G2715">
        <f>VST1MSL!C2712</f>
        <v>0</v>
      </c>
    </row>
    <row r="2716" spans="1:7">
      <c r="A2716" s="1" t="e">
        <f t="shared" si="42"/>
        <v>#VALUE!</v>
      </c>
      <c r="B2716">
        <f>VST1MISL!A2713</f>
        <v>0</v>
      </c>
      <c r="C2716">
        <f>VST1MISL!B2713</f>
        <v>0</v>
      </c>
      <c r="D2716">
        <f>VST1MISL!C2713</f>
        <v>0</v>
      </c>
      <c r="E2716">
        <f>VST1MSL!A2713</f>
        <v>0</v>
      </c>
      <c r="F2716">
        <f>VST1MSL!B2713</f>
        <v>0</v>
      </c>
      <c r="G2716">
        <f>VST1MSL!C2713</f>
        <v>0</v>
      </c>
    </row>
    <row r="2717" spans="1:7">
      <c r="A2717" s="1" t="e">
        <f t="shared" si="42"/>
        <v>#VALUE!</v>
      </c>
      <c r="B2717">
        <f>VST1MISL!A2714</f>
        <v>0</v>
      </c>
      <c r="C2717">
        <f>VST1MISL!B2714</f>
        <v>0</v>
      </c>
      <c r="D2717">
        <f>VST1MISL!C2714</f>
        <v>0</v>
      </c>
      <c r="E2717">
        <f>VST1MSL!A2714</f>
        <v>0</v>
      </c>
      <c r="F2717">
        <f>VST1MSL!B2714</f>
        <v>0</v>
      </c>
      <c r="G2717">
        <f>VST1MSL!C2714</f>
        <v>0</v>
      </c>
    </row>
    <row r="2718" spans="1:7">
      <c r="A2718" s="1" t="e">
        <f t="shared" si="42"/>
        <v>#VALUE!</v>
      </c>
      <c r="B2718">
        <f>VST1MISL!A2715</f>
        <v>0</v>
      </c>
      <c r="C2718">
        <f>VST1MISL!B2715</f>
        <v>0</v>
      </c>
      <c r="D2718">
        <f>VST1MISL!C2715</f>
        <v>0</v>
      </c>
      <c r="E2718">
        <f>VST1MSL!A2715</f>
        <v>0</v>
      </c>
      <c r="F2718">
        <f>VST1MSL!B2715</f>
        <v>0</v>
      </c>
      <c r="G2718">
        <f>VST1MSL!C2715</f>
        <v>0</v>
      </c>
    </row>
    <row r="2719" spans="1:7">
      <c r="A2719" s="1" t="e">
        <f t="shared" si="42"/>
        <v>#VALUE!</v>
      </c>
      <c r="B2719">
        <f>VST1MISL!A2716</f>
        <v>0</v>
      </c>
      <c r="C2719">
        <f>VST1MISL!B2716</f>
        <v>0</v>
      </c>
      <c r="D2719">
        <f>VST1MISL!C2716</f>
        <v>0</v>
      </c>
      <c r="E2719">
        <f>VST1MSL!A2716</f>
        <v>0</v>
      </c>
      <c r="F2719">
        <f>VST1MSL!B2716</f>
        <v>0</v>
      </c>
      <c r="G2719">
        <f>VST1MSL!C2716</f>
        <v>0</v>
      </c>
    </row>
    <row r="2720" spans="1:7">
      <c r="A2720" s="1" t="e">
        <f t="shared" si="42"/>
        <v>#VALUE!</v>
      </c>
      <c r="B2720">
        <f>VST1MISL!A2717</f>
        <v>0</v>
      </c>
      <c r="C2720">
        <f>VST1MISL!B2717</f>
        <v>0</v>
      </c>
      <c r="D2720">
        <f>VST1MISL!C2717</f>
        <v>0</v>
      </c>
      <c r="E2720">
        <f>VST1MSL!A2717</f>
        <v>0</v>
      </c>
      <c r="F2720">
        <f>VST1MSL!B2717</f>
        <v>0</v>
      </c>
      <c r="G2720">
        <f>VST1MSL!C2717</f>
        <v>0</v>
      </c>
    </row>
    <row r="2721" spans="1:7">
      <c r="A2721" s="1" t="e">
        <f t="shared" si="42"/>
        <v>#VALUE!</v>
      </c>
      <c r="B2721">
        <f>VST1MISL!A2718</f>
        <v>0</v>
      </c>
      <c r="C2721">
        <f>VST1MISL!B2718</f>
        <v>0</v>
      </c>
      <c r="D2721">
        <f>VST1MISL!C2718</f>
        <v>0</v>
      </c>
      <c r="E2721">
        <f>VST1MSL!A2718</f>
        <v>0</v>
      </c>
      <c r="F2721">
        <f>VST1MSL!B2718</f>
        <v>0</v>
      </c>
      <c r="G2721">
        <f>VST1MSL!C2718</f>
        <v>0</v>
      </c>
    </row>
    <row r="2722" spans="1:7">
      <c r="A2722" s="1" t="e">
        <f t="shared" si="42"/>
        <v>#VALUE!</v>
      </c>
      <c r="B2722">
        <f>VST1MISL!A2719</f>
        <v>0</v>
      </c>
      <c r="C2722">
        <f>VST1MISL!B2719</f>
        <v>0</v>
      </c>
      <c r="D2722">
        <f>VST1MISL!C2719</f>
        <v>0</v>
      </c>
      <c r="E2722">
        <f>VST1MSL!A2719</f>
        <v>0</v>
      </c>
      <c r="F2722">
        <f>VST1MSL!B2719</f>
        <v>0</v>
      </c>
      <c r="G2722">
        <f>VST1MSL!C2719</f>
        <v>0</v>
      </c>
    </row>
    <row r="2723" spans="1:7">
      <c r="A2723" s="1" t="e">
        <f t="shared" si="42"/>
        <v>#VALUE!</v>
      </c>
      <c r="B2723">
        <f>VST1MISL!A2720</f>
        <v>0</v>
      </c>
      <c r="C2723">
        <f>VST1MISL!B2720</f>
        <v>0</v>
      </c>
      <c r="D2723">
        <f>VST1MISL!C2720</f>
        <v>0</v>
      </c>
      <c r="E2723">
        <f>VST1MSL!A2720</f>
        <v>0</v>
      </c>
      <c r="F2723">
        <f>VST1MSL!B2720</f>
        <v>0</v>
      </c>
      <c r="G2723">
        <f>VST1MSL!C2720</f>
        <v>0</v>
      </c>
    </row>
    <row r="2724" spans="1:7">
      <c r="A2724" s="1" t="e">
        <f t="shared" si="42"/>
        <v>#VALUE!</v>
      </c>
      <c r="B2724">
        <f>VST1MISL!A2721</f>
        <v>0</v>
      </c>
      <c r="C2724">
        <f>VST1MISL!B2721</f>
        <v>0</v>
      </c>
      <c r="D2724">
        <f>VST1MISL!C2721</f>
        <v>0</v>
      </c>
      <c r="E2724">
        <f>VST1MSL!A2721</f>
        <v>0</v>
      </c>
      <c r="F2724">
        <f>VST1MSL!B2721</f>
        <v>0</v>
      </c>
      <c r="G2724">
        <f>VST1MSL!C2721</f>
        <v>0</v>
      </c>
    </row>
    <row r="2725" spans="1:7">
      <c r="A2725" s="1" t="e">
        <f t="shared" si="42"/>
        <v>#VALUE!</v>
      </c>
      <c r="B2725">
        <f>VST1MISL!A2722</f>
        <v>0</v>
      </c>
      <c r="C2725">
        <f>VST1MISL!B2722</f>
        <v>0</v>
      </c>
      <c r="D2725">
        <f>VST1MISL!C2722</f>
        <v>0</v>
      </c>
      <c r="E2725">
        <f>VST1MSL!A2722</f>
        <v>0</v>
      </c>
      <c r="F2725">
        <f>VST1MSL!B2722</f>
        <v>0</v>
      </c>
      <c r="G2725">
        <f>VST1MSL!C2722</f>
        <v>0</v>
      </c>
    </row>
    <row r="2726" spans="1:7">
      <c r="A2726" s="1" t="e">
        <f t="shared" si="42"/>
        <v>#VALUE!</v>
      </c>
      <c r="B2726">
        <f>VST1MISL!A2723</f>
        <v>0</v>
      </c>
      <c r="C2726">
        <f>VST1MISL!B2723</f>
        <v>0</v>
      </c>
      <c r="D2726">
        <f>VST1MISL!C2723</f>
        <v>0</v>
      </c>
      <c r="E2726">
        <f>VST1MSL!A2723</f>
        <v>0</v>
      </c>
      <c r="F2726">
        <f>VST1MSL!B2723</f>
        <v>0</v>
      </c>
      <c r="G2726">
        <f>VST1MSL!C2723</f>
        <v>0</v>
      </c>
    </row>
    <row r="2727" spans="1:7">
      <c r="A2727" s="1" t="e">
        <f t="shared" si="42"/>
        <v>#VALUE!</v>
      </c>
      <c r="B2727">
        <f>VST1MISL!A2724</f>
        <v>0</v>
      </c>
      <c r="C2727">
        <f>VST1MISL!B2724</f>
        <v>0</v>
      </c>
      <c r="D2727">
        <f>VST1MISL!C2724</f>
        <v>0</v>
      </c>
      <c r="E2727">
        <f>VST1MSL!A2724</f>
        <v>0</v>
      </c>
      <c r="F2727">
        <f>VST1MSL!B2724</f>
        <v>0</v>
      </c>
      <c r="G2727">
        <f>VST1MSL!C2724</f>
        <v>0</v>
      </c>
    </row>
    <row r="2728" spans="1:7">
      <c r="A2728" s="1" t="e">
        <f t="shared" si="42"/>
        <v>#VALUE!</v>
      </c>
      <c r="B2728">
        <f>VST1MISL!A2725</f>
        <v>0</v>
      </c>
      <c r="C2728">
        <f>VST1MISL!B2725</f>
        <v>0</v>
      </c>
      <c r="D2728">
        <f>VST1MISL!C2725</f>
        <v>0</v>
      </c>
      <c r="E2728">
        <f>VST1MSL!A2725</f>
        <v>0</v>
      </c>
      <c r="F2728">
        <f>VST1MSL!B2725</f>
        <v>0</v>
      </c>
      <c r="G2728">
        <f>VST1MSL!C2725</f>
        <v>0</v>
      </c>
    </row>
    <row r="2729" spans="1:7">
      <c r="A2729" s="1" t="e">
        <f t="shared" si="42"/>
        <v>#VALUE!</v>
      </c>
      <c r="B2729">
        <f>VST1MISL!A2726</f>
        <v>0</v>
      </c>
      <c r="C2729">
        <f>VST1MISL!B2726</f>
        <v>0</v>
      </c>
      <c r="D2729">
        <f>VST1MISL!C2726</f>
        <v>0</v>
      </c>
      <c r="E2729">
        <f>VST1MSL!A2726</f>
        <v>0</v>
      </c>
      <c r="F2729">
        <f>VST1MSL!B2726</f>
        <v>0</v>
      </c>
      <c r="G2729">
        <f>VST1MSL!C2726</f>
        <v>0</v>
      </c>
    </row>
    <row r="2730" spans="1:7">
      <c r="A2730" s="1" t="e">
        <f t="shared" si="42"/>
        <v>#VALUE!</v>
      </c>
      <c r="B2730">
        <f>VST1MISL!A2727</f>
        <v>0</v>
      </c>
      <c r="C2730">
        <f>VST1MISL!B2727</f>
        <v>0</v>
      </c>
      <c r="D2730">
        <f>VST1MISL!C2727</f>
        <v>0</v>
      </c>
      <c r="E2730">
        <f>VST1MSL!A2727</f>
        <v>0</v>
      </c>
      <c r="F2730">
        <f>VST1MSL!B2727</f>
        <v>0</v>
      </c>
      <c r="G2730">
        <f>VST1MSL!C2727</f>
        <v>0</v>
      </c>
    </row>
    <row r="2731" spans="1:7">
      <c r="A2731" s="1" t="e">
        <f t="shared" si="42"/>
        <v>#VALUE!</v>
      </c>
      <c r="B2731">
        <f>VST1MISL!A2728</f>
        <v>0</v>
      </c>
      <c r="C2731">
        <f>VST1MISL!B2728</f>
        <v>0</v>
      </c>
      <c r="D2731">
        <f>VST1MISL!C2728</f>
        <v>0</v>
      </c>
      <c r="E2731">
        <f>VST1MSL!A2728</f>
        <v>0</v>
      </c>
      <c r="F2731">
        <f>VST1MSL!B2728</f>
        <v>0</v>
      </c>
      <c r="G2731">
        <f>VST1MSL!C2728</f>
        <v>0</v>
      </c>
    </row>
    <row r="2732" spans="1:7">
      <c r="A2732" s="1" t="e">
        <f t="shared" si="42"/>
        <v>#VALUE!</v>
      </c>
      <c r="B2732">
        <f>VST1MISL!A2729</f>
        <v>0</v>
      </c>
      <c r="C2732">
        <f>VST1MISL!B2729</f>
        <v>0</v>
      </c>
      <c r="D2732">
        <f>VST1MISL!C2729</f>
        <v>0</v>
      </c>
      <c r="E2732">
        <f>VST1MSL!A2729</f>
        <v>0</v>
      </c>
      <c r="F2732">
        <f>VST1MSL!B2729</f>
        <v>0</v>
      </c>
      <c r="G2732">
        <f>VST1MSL!C2729</f>
        <v>0</v>
      </c>
    </row>
    <row r="2733" spans="1:7">
      <c r="A2733" s="1" t="e">
        <f t="shared" si="42"/>
        <v>#VALUE!</v>
      </c>
      <c r="B2733">
        <f>VST1MISL!A2730</f>
        <v>0</v>
      </c>
      <c r="C2733">
        <f>VST1MISL!B2730</f>
        <v>0</v>
      </c>
      <c r="D2733">
        <f>VST1MISL!C2730</f>
        <v>0</v>
      </c>
      <c r="E2733">
        <f>VST1MSL!A2730</f>
        <v>0</v>
      </c>
      <c r="F2733">
        <f>VST1MSL!B2730</f>
        <v>0</v>
      </c>
      <c r="G2733">
        <f>VST1MSL!C2730</f>
        <v>0</v>
      </c>
    </row>
    <row r="2734" spans="1:7">
      <c r="A2734" s="1" t="e">
        <f t="shared" si="42"/>
        <v>#VALUE!</v>
      </c>
      <c r="B2734">
        <f>VST1MISL!A2731</f>
        <v>0</v>
      </c>
      <c r="C2734">
        <f>VST1MISL!B2731</f>
        <v>0</v>
      </c>
      <c r="D2734">
        <f>VST1MISL!C2731</f>
        <v>0</v>
      </c>
      <c r="E2734">
        <f>VST1MSL!A2731</f>
        <v>0</v>
      </c>
      <c r="F2734">
        <f>VST1MSL!B2731</f>
        <v>0</v>
      </c>
      <c r="G2734">
        <f>VST1MSL!C2731</f>
        <v>0</v>
      </c>
    </row>
    <row r="2735" spans="1:7">
      <c r="A2735" s="1" t="e">
        <f t="shared" si="42"/>
        <v>#VALUE!</v>
      </c>
      <c r="B2735">
        <f>VST1MISL!A2732</f>
        <v>0</v>
      </c>
      <c r="C2735">
        <f>VST1MISL!B2732</f>
        <v>0</v>
      </c>
      <c r="D2735">
        <f>VST1MISL!C2732</f>
        <v>0</v>
      </c>
      <c r="E2735">
        <f>VST1MSL!A2732</f>
        <v>0</v>
      </c>
      <c r="F2735">
        <f>VST1MSL!B2732</f>
        <v>0</v>
      </c>
      <c r="G2735">
        <f>VST1MSL!C2732</f>
        <v>0</v>
      </c>
    </row>
    <row r="2736" spans="1:7">
      <c r="A2736" s="1" t="e">
        <f t="shared" si="42"/>
        <v>#VALUE!</v>
      </c>
      <c r="B2736">
        <f>VST1MISL!A2733</f>
        <v>0</v>
      </c>
      <c r="C2736">
        <f>VST1MISL!B2733</f>
        <v>0</v>
      </c>
      <c r="D2736">
        <f>VST1MISL!C2733</f>
        <v>0</v>
      </c>
      <c r="E2736">
        <f>VST1MSL!A2733</f>
        <v>0</v>
      </c>
      <c r="F2736">
        <f>VST1MSL!B2733</f>
        <v>0</v>
      </c>
      <c r="G2736">
        <f>VST1MSL!C2733</f>
        <v>0</v>
      </c>
    </row>
    <row r="2737" spans="1:7">
      <c r="A2737" s="1" t="e">
        <f t="shared" si="42"/>
        <v>#VALUE!</v>
      </c>
      <c r="B2737">
        <f>VST1MISL!A2734</f>
        <v>0</v>
      </c>
      <c r="C2737">
        <f>VST1MISL!B2734</f>
        <v>0</v>
      </c>
      <c r="D2737">
        <f>VST1MISL!C2734</f>
        <v>0</v>
      </c>
      <c r="E2737">
        <f>VST1MSL!A2734</f>
        <v>0</v>
      </c>
      <c r="F2737">
        <f>VST1MSL!B2734</f>
        <v>0</v>
      </c>
      <c r="G2737">
        <f>VST1MSL!C2734</f>
        <v>0</v>
      </c>
    </row>
    <row r="2738" spans="1:7">
      <c r="A2738" s="1" t="e">
        <f t="shared" si="42"/>
        <v>#VALUE!</v>
      </c>
      <c r="B2738">
        <f>VST1MISL!A2735</f>
        <v>0</v>
      </c>
      <c r="C2738">
        <f>VST1MISL!B2735</f>
        <v>0</v>
      </c>
      <c r="D2738">
        <f>VST1MISL!C2735</f>
        <v>0</v>
      </c>
      <c r="E2738">
        <f>VST1MSL!A2735</f>
        <v>0</v>
      </c>
      <c r="F2738">
        <f>VST1MSL!B2735</f>
        <v>0</v>
      </c>
      <c r="G2738">
        <f>VST1MSL!C2735</f>
        <v>0</v>
      </c>
    </row>
    <row r="2739" spans="1:7">
      <c r="A2739" s="1" t="e">
        <f t="shared" si="42"/>
        <v>#VALUE!</v>
      </c>
      <c r="B2739">
        <f>VST1MISL!A2736</f>
        <v>0</v>
      </c>
      <c r="C2739">
        <f>VST1MISL!B2736</f>
        <v>0</v>
      </c>
      <c r="D2739">
        <f>VST1MISL!C2736</f>
        <v>0</v>
      </c>
      <c r="E2739">
        <f>VST1MSL!A2736</f>
        <v>0</v>
      </c>
      <c r="F2739">
        <f>VST1MSL!B2736</f>
        <v>0</v>
      </c>
      <c r="G2739">
        <f>VST1MSL!C2736</f>
        <v>0</v>
      </c>
    </row>
    <row r="2740" spans="1:7">
      <c r="A2740" s="1" t="e">
        <f t="shared" si="42"/>
        <v>#VALUE!</v>
      </c>
      <c r="B2740">
        <f>VST1MISL!A2737</f>
        <v>0</v>
      </c>
      <c r="C2740">
        <f>VST1MISL!B2737</f>
        <v>0</v>
      </c>
      <c r="D2740">
        <f>VST1MISL!C2737</f>
        <v>0</v>
      </c>
      <c r="E2740">
        <f>VST1MSL!A2737</f>
        <v>0</v>
      </c>
      <c r="F2740">
        <f>VST1MSL!B2737</f>
        <v>0</v>
      </c>
      <c r="G2740">
        <f>VST1MSL!C2737</f>
        <v>0</v>
      </c>
    </row>
    <row r="2741" spans="1:7">
      <c r="A2741" s="1" t="e">
        <f t="shared" si="42"/>
        <v>#VALUE!</v>
      </c>
      <c r="B2741">
        <f>VST1MISL!A2738</f>
        <v>0</v>
      </c>
      <c r="C2741">
        <f>VST1MISL!B2738</f>
        <v>0</v>
      </c>
      <c r="D2741">
        <f>VST1MISL!C2738</f>
        <v>0</v>
      </c>
      <c r="E2741">
        <f>VST1MSL!A2738</f>
        <v>0</v>
      </c>
      <c r="F2741">
        <f>VST1MSL!B2738</f>
        <v>0</v>
      </c>
      <c r="G2741">
        <f>VST1MSL!C2738</f>
        <v>0</v>
      </c>
    </row>
    <row r="2742" spans="1:7">
      <c r="A2742" s="1" t="e">
        <f t="shared" si="42"/>
        <v>#VALUE!</v>
      </c>
      <c r="B2742">
        <f>VST1MISL!A2739</f>
        <v>0</v>
      </c>
      <c r="C2742">
        <f>VST1MISL!B2739</f>
        <v>0</v>
      </c>
      <c r="D2742">
        <f>VST1MISL!C2739</f>
        <v>0</v>
      </c>
      <c r="E2742">
        <f>VST1MSL!A2739</f>
        <v>0</v>
      </c>
      <c r="F2742">
        <f>VST1MSL!B2739</f>
        <v>0</v>
      </c>
      <c r="G2742">
        <f>VST1MSL!C2739</f>
        <v>0</v>
      </c>
    </row>
    <row r="2743" spans="1:7">
      <c r="A2743" s="1" t="e">
        <f t="shared" si="42"/>
        <v>#VALUE!</v>
      </c>
      <c r="B2743">
        <f>VST1MISL!A2740</f>
        <v>0</v>
      </c>
      <c r="C2743">
        <f>VST1MISL!B2740</f>
        <v>0</v>
      </c>
      <c r="D2743">
        <f>VST1MISL!C2740</f>
        <v>0</v>
      </c>
      <c r="E2743">
        <f>VST1MSL!A2740</f>
        <v>0</v>
      </c>
      <c r="F2743">
        <f>VST1MSL!B2740</f>
        <v>0</v>
      </c>
      <c r="G2743">
        <f>VST1MSL!C2740</f>
        <v>0</v>
      </c>
    </row>
    <row r="2744" spans="1:7">
      <c r="A2744" s="1" t="e">
        <f t="shared" si="42"/>
        <v>#VALUE!</v>
      </c>
      <c r="B2744">
        <f>VST1MISL!A2741</f>
        <v>0</v>
      </c>
      <c r="C2744">
        <f>VST1MISL!B2741</f>
        <v>0</v>
      </c>
      <c r="D2744">
        <f>VST1MISL!C2741</f>
        <v>0</v>
      </c>
      <c r="E2744">
        <f>VST1MSL!A2741</f>
        <v>0</v>
      </c>
      <c r="F2744">
        <f>VST1MSL!B2741</f>
        <v>0</v>
      </c>
      <c r="G2744">
        <f>VST1MSL!C2741</f>
        <v>0</v>
      </c>
    </row>
    <row r="2745" spans="1:7">
      <c r="A2745" s="1" t="e">
        <f t="shared" si="42"/>
        <v>#VALUE!</v>
      </c>
      <c r="B2745">
        <f>VST1MISL!A2742</f>
        <v>0</v>
      </c>
      <c r="C2745">
        <f>VST1MISL!B2742</f>
        <v>0</v>
      </c>
      <c r="D2745">
        <f>VST1MISL!C2742</f>
        <v>0</v>
      </c>
      <c r="E2745">
        <f>VST1MSL!A2742</f>
        <v>0</v>
      </c>
      <c r="F2745">
        <f>VST1MSL!B2742</f>
        <v>0</v>
      </c>
      <c r="G2745">
        <f>VST1MSL!C2742</f>
        <v>0</v>
      </c>
    </row>
    <row r="2746" spans="1:7">
      <c r="A2746" s="1" t="e">
        <f t="shared" si="42"/>
        <v>#VALUE!</v>
      </c>
      <c r="B2746">
        <f>VST1MISL!A2743</f>
        <v>0</v>
      </c>
      <c r="C2746">
        <f>VST1MISL!B2743</f>
        <v>0</v>
      </c>
      <c r="D2746">
        <f>VST1MISL!C2743</f>
        <v>0</v>
      </c>
      <c r="E2746">
        <f>VST1MSL!A2743</f>
        <v>0</v>
      </c>
      <c r="F2746">
        <f>VST1MSL!B2743</f>
        <v>0</v>
      </c>
      <c r="G2746">
        <f>VST1MSL!C2743</f>
        <v>0</v>
      </c>
    </row>
    <row r="2747" spans="1:7">
      <c r="A2747" s="1" t="e">
        <f t="shared" si="42"/>
        <v>#VALUE!</v>
      </c>
      <c r="B2747">
        <f>VST1MISL!A2744</f>
        <v>0</v>
      </c>
      <c r="C2747">
        <f>VST1MISL!B2744</f>
        <v>0</v>
      </c>
      <c r="D2747">
        <f>VST1MISL!C2744</f>
        <v>0</v>
      </c>
      <c r="E2747">
        <f>VST1MSL!A2744</f>
        <v>0</v>
      </c>
      <c r="F2747">
        <f>VST1MSL!B2744</f>
        <v>0</v>
      </c>
      <c r="G2747">
        <f>VST1MSL!C2744</f>
        <v>0</v>
      </c>
    </row>
    <row r="2748" spans="1:7">
      <c r="A2748" s="1" t="e">
        <f t="shared" si="42"/>
        <v>#VALUE!</v>
      </c>
      <c r="B2748">
        <f>VST1MISL!A2745</f>
        <v>0</v>
      </c>
      <c r="C2748">
        <f>VST1MISL!B2745</f>
        <v>0</v>
      </c>
      <c r="D2748">
        <f>VST1MISL!C2745</f>
        <v>0</v>
      </c>
      <c r="E2748">
        <f>VST1MSL!A2745</f>
        <v>0</v>
      </c>
      <c r="F2748">
        <f>VST1MSL!B2745</f>
        <v>0</v>
      </c>
      <c r="G2748">
        <f>VST1MSL!C2745</f>
        <v>0</v>
      </c>
    </row>
    <row r="2749" spans="1:7">
      <c r="A2749" s="1" t="e">
        <f t="shared" si="42"/>
        <v>#VALUE!</v>
      </c>
      <c r="B2749">
        <f>VST1MISL!A2746</f>
        <v>0</v>
      </c>
      <c r="C2749">
        <f>VST1MISL!B2746</f>
        <v>0</v>
      </c>
      <c r="D2749">
        <f>VST1MISL!C2746</f>
        <v>0</v>
      </c>
      <c r="E2749">
        <f>VST1MSL!A2746</f>
        <v>0</v>
      </c>
      <c r="F2749">
        <f>VST1MSL!B2746</f>
        <v>0</v>
      </c>
      <c r="G2749">
        <f>VST1MSL!C2746</f>
        <v>0</v>
      </c>
    </row>
    <row r="2750" spans="1:7">
      <c r="A2750" s="1" t="e">
        <f t="shared" si="42"/>
        <v>#VALUE!</v>
      </c>
      <c r="B2750">
        <f>VST1MISL!A2747</f>
        <v>0</v>
      </c>
      <c r="C2750">
        <f>VST1MISL!B2747</f>
        <v>0</v>
      </c>
      <c r="D2750">
        <f>VST1MISL!C2747</f>
        <v>0</v>
      </c>
      <c r="E2750">
        <f>VST1MSL!A2747</f>
        <v>0</v>
      </c>
      <c r="F2750">
        <f>VST1MSL!B2747</f>
        <v>0</v>
      </c>
      <c r="G2750">
        <f>VST1MSL!C2747</f>
        <v>0</v>
      </c>
    </row>
    <row r="2751" spans="1:7">
      <c r="A2751" s="1" t="e">
        <f t="shared" si="42"/>
        <v>#VALUE!</v>
      </c>
      <c r="B2751">
        <f>VST1MISL!A2748</f>
        <v>0</v>
      </c>
      <c r="C2751">
        <f>VST1MISL!B2748</f>
        <v>0</v>
      </c>
      <c r="D2751">
        <f>VST1MISL!C2748</f>
        <v>0</v>
      </c>
      <c r="E2751">
        <f>VST1MSL!A2748</f>
        <v>0</v>
      </c>
      <c r="F2751">
        <f>VST1MSL!B2748</f>
        <v>0</v>
      </c>
      <c r="G2751">
        <f>VST1MSL!C2748</f>
        <v>0</v>
      </c>
    </row>
    <row r="2752" spans="1:7">
      <c r="A2752" s="1" t="e">
        <f t="shared" si="42"/>
        <v>#VALUE!</v>
      </c>
      <c r="B2752">
        <f>VST1MISL!A2749</f>
        <v>0</v>
      </c>
      <c r="C2752">
        <f>VST1MISL!B2749</f>
        <v>0</v>
      </c>
      <c r="D2752">
        <f>VST1MISL!C2749</f>
        <v>0</v>
      </c>
      <c r="E2752">
        <f>VST1MSL!A2749</f>
        <v>0</v>
      </c>
      <c r="F2752">
        <f>VST1MSL!B2749</f>
        <v>0</v>
      </c>
      <c r="G2752">
        <f>VST1MSL!C2749</f>
        <v>0</v>
      </c>
    </row>
    <row r="2753" spans="1:7">
      <c r="A2753" s="1" t="e">
        <f t="shared" si="42"/>
        <v>#VALUE!</v>
      </c>
      <c r="B2753">
        <f>VST1MISL!A2750</f>
        <v>0</v>
      </c>
      <c r="C2753">
        <f>VST1MISL!B2750</f>
        <v>0</v>
      </c>
      <c r="D2753">
        <f>VST1MISL!C2750</f>
        <v>0</v>
      </c>
      <c r="E2753">
        <f>VST1MSL!A2750</f>
        <v>0</v>
      </c>
      <c r="F2753">
        <f>VST1MSL!B2750</f>
        <v>0</v>
      </c>
      <c r="G2753">
        <f>VST1MSL!C2750</f>
        <v>0</v>
      </c>
    </row>
    <row r="2754" spans="1:7">
      <c r="A2754" s="1" t="e">
        <f t="shared" si="42"/>
        <v>#VALUE!</v>
      </c>
      <c r="B2754">
        <f>VST1MISL!A2751</f>
        <v>0</v>
      </c>
      <c r="C2754">
        <f>VST1MISL!B2751</f>
        <v>0</v>
      </c>
      <c r="D2754">
        <f>VST1MISL!C2751</f>
        <v>0</v>
      </c>
      <c r="E2754">
        <f>VST1MSL!A2751</f>
        <v>0</v>
      </c>
      <c r="F2754">
        <f>VST1MSL!B2751</f>
        <v>0</v>
      </c>
      <c r="G2754">
        <f>VST1MSL!C2751</f>
        <v>0</v>
      </c>
    </row>
    <row r="2755" spans="1:7">
      <c r="A2755" s="1" t="e">
        <f t="shared" si="42"/>
        <v>#VALUE!</v>
      </c>
      <c r="B2755">
        <f>VST1MISL!A2752</f>
        <v>0</v>
      </c>
      <c r="C2755">
        <f>VST1MISL!B2752</f>
        <v>0</v>
      </c>
      <c r="D2755">
        <f>VST1MISL!C2752</f>
        <v>0</v>
      </c>
      <c r="E2755">
        <f>VST1MSL!A2752</f>
        <v>0</v>
      </c>
      <c r="F2755">
        <f>VST1MSL!B2752</f>
        <v>0</v>
      </c>
      <c r="G2755">
        <f>VST1MSL!C2752</f>
        <v>0</v>
      </c>
    </row>
    <row r="2756" spans="1:7">
      <c r="A2756" s="1" t="e">
        <f t="shared" si="42"/>
        <v>#VALUE!</v>
      </c>
      <c r="B2756">
        <f>VST1MISL!A2753</f>
        <v>0</v>
      </c>
      <c r="C2756">
        <f>VST1MISL!B2753</f>
        <v>0</v>
      </c>
      <c r="D2756">
        <f>VST1MISL!C2753</f>
        <v>0</v>
      </c>
      <c r="E2756">
        <f>VST1MSL!A2753</f>
        <v>0</v>
      </c>
      <c r="F2756">
        <f>VST1MSL!B2753</f>
        <v>0</v>
      </c>
      <c r="G2756">
        <f>VST1MSL!C2753</f>
        <v>0</v>
      </c>
    </row>
    <row r="2757" spans="1:7">
      <c r="A2757" s="1" t="e">
        <f t="shared" si="42"/>
        <v>#VALUE!</v>
      </c>
      <c r="B2757">
        <f>VST1MISL!A2754</f>
        <v>0</v>
      </c>
      <c r="C2757">
        <f>VST1MISL!B2754</f>
        <v>0</v>
      </c>
      <c r="D2757">
        <f>VST1MISL!C2754</f>
        <v>0</v>
      </c>
      <c r="E2757">
        <f>VST1MSL!A2754</f>
        <v>0</v>
      </c>
      <c r="F2757">
        <f>VST1MSL!B2754</f>
        <v>0</v>
      </c>
      <c r="G2757">
        <f>VST1MSL!C2754</f>
        <v>0</v>
      </c>
    </row>
    <row r="2758" spans="1:7">
      <c r="A2758" s="1" t="e">
        <f t="shared" ref="A2758:A2821" si="43">DATE(RIGHT(B2758,4),MID(B2758,4,2),LEFT(B2758,2))</f>
        <v>#VALUE!</v>
      </c>
      <c r="B2758">
        <f>VST1MISL!A2755</f>
        <v>0</v>
      </c>
      <c r="C2758">
        <f>VST1MISL!B2755</f>
        <v>0</v>
      </c>
      <c r="D2758">
        <f>VST1MISL!C2755</f>
        <v>0</v>
      </c>
      <c r="E2758">
        <f>VST1MSL!A2755</f>
        <v>0</v>
      </c>
      <c r="F2758">
        <f>VST1MSL!B2755</f>
        <v>0</v>
      </c>
      <c r="G2758">
        <f>VST1MSL!C2755</f>
        <v>0</v>
      </c>
    </row>
    <row r="2759" spans="1:7">
      <c r="A2759" s="1" t="e">
        <f t="shared" si="43"/>
        <v>#VALUE!</v>
      </c>
      <c r="B2759">
        <f>VST1MISL!A2756</f>
        <v>0</v>
      </c>
      <c r="C2759">
        <f>VST1MISL!B2756</f>
        <v>0</v>
      </c>
      <c r="D2759">
        <f>VST1MISL!C2756</f>
        <v>0</v>
      </c>
      <c r="E2759">
        <f>VST1MSL!A2756</f>
        <v>0</v>
      </c>
      <c r="F2759">
        <f>VST1MSL!B2756</f>
        <v>0</v>
      </c>
      <c r="G2759">
        <f>VST1MSL!C2756</f>
        <v>0</v>
      </c>
    </row>
    <row r="2760" spans="1:7">
      <c r="A2760" s="1" t="e">
        <f t="shared" si="43"/>
        <v>#VALUE!</v>
      </c>
      <c r="B2760">
        <f>VST1MISL!A2757</f>
        <v>0</v>
      </c>
      <c r="C2760">
        <f>VST1MISL!B2757</f>
        <v>0</v>
      </c>
      <c r="D2760">
        <f>VST1MISL!C2757</f>
        <v>0</v>
      </c>
      <c r="E2760">
        <f>VST1MSL!A2757</f>
        <v>0</v>
      </c>
      <c r="F2760">
        <f>VST1MSL!B2757</f>
        <v>0</v>
      </c>
      <c r="G2760">
        <f>VST1MSL!C2757</f>
        <v>0</v>
      </c>
    </row>
    <row r="2761" spans="1:7">
      <c r="A2761" s="1" t="e">
        <f t="shared" si="43"/>
        <v>#VALUE!</v>
      </c>
      <c r="B2761">
        <f>VST1MISL!A2758</f>
        <v>0</v>
      </c>
      <c r="C2761">
        <f>VST1MISL!B2758</f>
        <v>0</v>
      </c>
      <c r="D2761">
        <f>VST1MISL!C2758</f>
        <v>0</v>
      </c>
      <c r="E2761">
        <f>VST1MSL!A2758</f>
        <v>0</v>
      </c>
      <c r="F2761">
        <f>VST1MSL!B2758</f>
        <v>0</v>
      </c>
      <c r="G2761">
        <f>VST1MSL!C2758</f>
        <v>0</v>
      </c>
    </row>
    <row r="2762" spans="1:7">
      <c r="A2762" s="1" t="e">
        <f t="shared" si="43"/>
        <v>#VALUE!</v>
      </c>
      <c r="B2762">
        <f>VST1MISL!A2759</f>
        <v>0</v>
      </c>
      <c r="C2762">
        <f>VST1MISL!B2759</f>
        <v>0</v>
      </c>
      <c r="D2762">
        <f>VST1MISL!C2759</f>
        <v>0</v>
      </c>
      <c r="E2762">
        <f>VST1MSL!A2759</f>
        <v>0</v>
      </c>
      <c r="F2762">
        <f>VST1MSL!B2759</f>
        <v>0</v>
      </c>
      <c r="G2762">
        <f>VST1MSL!C2759</f>
        <v>0</v>
      </c>
    </row>
    <row r="2763" spans="1:7">
      <c r="A2763" s="1" t="e">
        <f t="shared" si="43"/>
        <v>#VALUE!</v>
      </c>
      <c r="B2763">
        <f>VST1MISL!A2760</f>
        <v>0</v>
      </c>
      <c r="C2763">
        <f>VST1MISL!B2760</f>
        <v>0</v>
      </c>
      <c r="D2763">
        <f>VST1MISL!C2760</f>
        <v>0</v>
      </c>
      <c r="E2763">
        <f>VST1MSL!A2760</f>
        <v>0</v>
      </c>
      <c r="F2763">
        <f>VST1MSL!B2760</f>
        <v>0</v>
      </c>
      <c r="G2763">
        <f>VST1MSL!C2760</f>
        <v>0</v>
      </c>
    </row>
    <row r="2764" spans="1:7">
      <c r="A2764" s="1" t="e">
        <f t="shared" si="43"/>
        <v>#VALUE!</v>
      </c>
      <c r="B2764">
        <f>VST1MISL!A2761</f>
        <v>0</v>
      </c>
      <c r="C2764">
        <f>VST1MISL!B2761</f>
        <v>0</v>
      </c>
      <c r="D2764">
        <f>VST1MISL!C2761</f>
        <v>0</v>
      </c>
      <c r="E2764">
        <f>VST1MSL!A2761</f>
        <v>0</v>
      </c>
      <c r="F2764">
        <f>VST1MSL!B2761</f>
        <v>0</v>
      </c>
      <c r="G2764">
        <f>VST1MSL!C2761</f>
        <v>0</v>
      </c>
    </row>
    <row r="2765" spans="1:7">
      <c r="A2765" s="1" t="e">
        <f t="shared" si="43"/>
        <v>#VALUE!</v>
      </c>
      <c r="B2765">
        <f>VST1MISL!A2762</f>
        <v>0</v>
      </c>
      <c r="C2765">
        <f>VST1MISL!B2762</f>
        <v>0</v>
      </c>
      <c r="D2765">
        <f>VST1MISL!C2762</f>
        <v>0</v>
      </c>
      <c r="E2765">
        <f>VST1MSL!A2762</f>
        <v>0</v>
      </c>
      <c r="F2765">
        <f>VST1MSL!B2762</f>
        <v>0</v>
      </c>
      <c r="G2765">
        <f>VST1MSL!C2762</f>
        <v>0</v>
      </c>
    </row>
    <row r="2766" spans="1:7">
      <c r="A2766" s="1" t="e">
        <f t="shared" si="43"/>
        <v>#VALUE!</v>
      </c>
      <c r="B2766">
        <f>VST1MISL!A2763</f>
        <v>0</v>
      </c>
      <c r="C2766">
        <f>VST1MISL!B2763</f>
        <v>0</v>
      </c>
      <c r="D2766">
        <f>VST1MISL!C2763</f>
        <v>0</v>
      </c>
      <c r="E2766">
        <f>VST1MSL!A2763</f>
        <v>0</v>
      </c>
      <c r="F2766">
        <f>VST1MSL!B2763</f>
        <v>0</v>
      </c>
      <c r="G2766">
        <f>VST1MSL!C2763</f>
        <v>0</v>
      </c>
    </row>
    <row r="2767" spans="1:7">
      <c r="A2767" s="1" t="e">
        <f t="shared" si="43"/>
        <v>#VALUE!</v>
      </c>
      <c r="B2767">
        <f>VST1MISL!A2764</f>
        <v>0</v>
      </c>
      <c r="C2767">
        <f>VST1MISL!B2764</f>
        <v>0</v>
      </c>
      <c r="D2767">
        <f>VST1MISL!C2764</f>
        <v>0</v>
      </c>
      <c r="E2767">
        <f>VST1MSL!A2764</f>
        <v>0</v>
      </c>
      <c r="F2767">
        <f>VST1MSL!B2764</f>
        <v>0</v>
      </c>
      <c r="G2767">
        <f>VST1MSL!C2764</f>
        <v>0</v>
      </c>
    </row>
    <row r="2768" spans="1:7">
      <c r="A2768" s="1" t="e">
        <f t="shared" si="43"/>
        <v>#VALUE!</v>
      </c>
      <c r="B2768">
        <f>VST1MISL!A2765</f>
        <v>0</v>
      </c>
      <c r="C2768">
        <f>VST1MISL!B2765</f>
        <v>0</v>
      </c>
      <c r="D2768">
        <f>VST1MISL!C2765</f>
        <v>0</v>
      </c>
      <c r="E2768">
        <f>VST1MSL!A2765</f>
        <v>0</v>
      </c>
      <c r="F2768">
        <f>VST1MSL!B2765</f>
        <v>0</v>
      </c>
      <c r="G2768">
        <f>VST1MSL!C2765</f>
        <v>0</v>
      </c>
    </row>
    <row r="2769" spans="1:7">
      <c r="A2769" s="1" t="e">
        <f t="shared" si="43"/>
        <v>#VALUE!</v>
      </c>
      <c r="B2769">
        <f>VST1MISL!A2766</f>
        <v>0</v>
      </c>
      <c r="C2769">
        <f>VST1MISL!B2766</f>
        <v>0</v>
      </c>
      <c r="D2769">
        <f>VST1MISL!C2766</f>
        <v>0</v>
      </c>
      <c r="E2769">
        <f>VST1MSL!A2766</f>
        <v>0</v>
      </c>
      <c r="F2769">
        <f>VST1MSL!B2766</f>
        <v>0</v>
      </c>
      <c r="G2769">
        <f>VST1MSL!C2766</f>
        <v>0</v>
      </c>
    </row>
    <row r="2770" spans="1:7">
      <c r="A2770" s="1" t="e">
        <f t="shared" si="43"/>
        <v>#VALUE!</v>
      </c>
      <c r="B2770">
        <f>VST1MISL!A2767</f>
        <v>0</v>
      </c>
      <c r="C2770">
        <f>VST1MISL!B2767</f>
        <v>0</v>
      </c>
      <c r="D2770">
        <f>VST1MISL!C2767</f>
        <v>0</v>
      </c>
      <c r="E2770">
        <f>VST1MSL!A2767</f>
        <v>0</v>
      </c>
      <c r="F2770">
        <f>VST1MSL!B2767</f>
        <v>0</v>
      </c>
      <c r="G2770">
        <f>VST1MSL!C2767</f>
        <v>0</v>
      </c>
    </row>
    <row r="2771" spans="1:7">
      <c r="A2771" s="1" t="e">
        <f t="shared" si="43"/>
        <v>#VALUE!</v>
      </c>
      <c r="B2771">
        <f>VST1MISL!A2768</f>
        <v>0</v>
      </c>
      <c r="C2771">
        <f>VST1MISL!B2768</f>
        <v>0</v>
      </c>
      <c r="D2771">
        <f>VST1MISL!C2768</f>
        <v>0</v>
      </c>
      <c r="E2771">
        <f>VST1MSL!A2768</f>
        <v>0</v>
      </c>
      <c r="F2771">
        <f>VST1MSL!B2768</f>
        <v>0</v>
      </c>
      <c r="G2771">
        <f>VST1MSL!C2768</f>
        <v>0</v>
      </c>
    </row>
    <row r="2772" spans="1:7">
      <c r="A2772" s="1" t="e">
        <f t="shared" si="43"/>
        <v>#VALUE!</v>
      </c>
      <c r="B2772">
        <f>VST1MISL!A2769</f>
        <v>0</v>
      </c>
      <c r="C2772">
        <f>VST1MISL!B2769</f>
        <v>0</v>
      </c>
      <c r="D2772">
        <f>VST1MISL!C2769</f>
        <v>0</v>
      </c>
      <c r="E2772">
        <f>VST1MSL!A2769</f>
        <v>0</v>
      </c>
      <c r="F2772">
        <f>VST1MSL!B2769</f>
        <v>0</v>
      </c>
      <c r="G2772">
        <f>VST1MSL!C2769</f>
        <v>0</v>
      </c>
    </row>
    <row r="2773" spans="1:7">
      <c r="A2773" s="1" t="e">
        <f t="shared" si="43"/>
        <v>#VALUE!</v>
      </c>
      <c r="B2773">
        <f>VST1MISL!A2770</f>
        <v>0</v>
      </c>
      <c r="C2773">
        <f>VST1MISL!B2770</f>
        <v>0</v>
      </c>
      <c r="D2773">
        <f>VST1MISL!C2770</f>
        <v>0</v>
      </c>
      <c r="E2773">
        <f>VST1MSL!A2770</f>
        <v>0</v>
      </c>
      <c r="F2773">
        <f>VST1MSL!B2770</f>
        <v>0</v>
      </c>
      <c r="G2773">
        <f>VST1MSL!C2770</f>
        <v>0</v>
      </c>
    </row>
    <row r="2774" spans="1:7">
      <c r="A2774" s="1" t="e">
        <f t="shared" si="43"/>
        <v>#VALUE!</v>
      </c>
      <c r="B2774">
        <f>VST1MISL!A2771</f>
        <v>0</v>
      </c>
      <c r="C2774">
        <f>VST1MISL!B2771</f>
        <v>0</v>
      </c>
      <c r="D2774">
        <f>VST1MISL!C2771</f>
        <v>0</v>
      </c>
      <c r="E2774">
        <f>VST1MSL!A2771</f>
        <v>0</v>
      </c>
      <c r="F2774">
        <f>VST1MSL!B2771</f>
        <v>0</v>
      </c>
      <c r="G2774">
        <f>VST1MSL!C2771</f>
        <v>0</v>
      </c>
    </row>
    <row r="2775" spans="1:7">
      <c r="A2775" s="1" t="e">
        <f t="shared" si="43"/>
        <v>#VALUE!</v>
      </c>
      <c r="B2775">
        <f>VST1MISL!A2772</f>
        <v>0</v>
      </c>
      <c r="C2775">
        <f>VST1MISL!B2772</f>
        <v>0</v>
      </c>
      <c r="D2775">
        <f>VST1MISL!C2772</f>
        <v>0</v>
      </c>
      <c r="E2775">
        <f>VST1MSL!A2772</f>
        <v>0</v>
      </c>
      <c r="F2775">
        <f>VST1MSL!B2772</f>
        <v>0</v>
      </c>
      <c r="G2775">
        <f>VST1MSL!C2772</f>
        <v>0</v>
      </c>
    </row>
    <row r="2776" spans="1:7">
      <c r="A2776" s="1" t="e">
        <f t="shared" si="43"/>
        <v>#VALUE!</v>
      </c>
      <c r="B2776">
        <f>VST1MISL!A2773</f>
        <v>0</v>
      </c>
      <c r="C2776">
        <f>VST1MISL!B2773</f>
        <v>0</v>
      </c>
      <c r="D2776">
        <f>VST1MISL!C2773</f>
        <v>0</v>
      </c>
      <c r="E2776">
        <f>VST1MSL!A2773</f>
        <v>0</v>
      </c>
      <c r="F2776">
        <f>VST1MSL!B2773</f>
        <v>0</v>
      </c>
      <c r="G2776">
        <f>VST1MSL!C2773</f>
        <v>0</v>
      </c>
    </row>
    <row r="2777" spans="1:7">
      <c r="A2777" s="1" t="e">
        <f t="shared" si="43"/>
        <v>#VALUE!</v>
      </c>
      <c r="B2777">
        <f>VST1MISL!A2774</f>
        <v>0</v>
      </c>
      <c r="C2777">
        <f>VST1MISL!B2774</f>
        <v>0</v>
      </c>
      <c r="D2777">
        <f>VST1MISL!C2774</f>
        <v>0</v>
      </c>
      <c r="E2777">
        <f>VST1MSL!A2774</f>
        <v>0</v>
      </c>
      <c r="F2777">
        <f>VST1MSL!B2774</f>
        <v>0</v>
      </c>
      <c r="G2777">
        <f>VST1MSL!C2774</f>
        <v>0</v>
      </c>
    </row>
    <row r="2778" spans="1:7">
      <c r="A2778" s="1" t="e">
        <f t="shared" si="43"/>
        <v>#VALUE!</v>
      </c>
      <c r="B2778">
        <f>VST1MISL!A2775</f>
        <v>0</v>
      </c>
      <c r="C2778">
        <f>VST1MISL!B2775</f>
        <v>0</v>
      </c>
      <c r="D2778">
        <f>VST1MISL!C2775</f>
        <v>0</v>
      </c>
      <c r="E2778">
        <f>VST1MSL!A2775</f>
        <v>0</v>
      </c>
      <c r="F2778">
        <f>VST1MSL!B2775</f>
        <v>0</v>
      </c>
      <c r="G2778">
        <f>VST1MSL!C2775</f>
        <v>0</v>
      </c>
    </row>
    <row r="2779" spans="1:7">
      <c r="A2779" s="1" t="e">
        <f t="shared" si="43"/>
        <v>#VALUE!</v>
      </c>
      <c r="B2779">
        <f>VST1MISL!A2776</f>
        <v>0</v>
      </c>
      <c r="C2779">
        <f>VST1MISL!B2776</f>
        <v>0</v>
      </c>
      <c r="D2779">
        <f>VST1MISL!C2776</f>
        <v>0</v>
      </c>
      <c r="E2779">
        <f>VST1MSL!A2776</f>
        <v>0</v>
      </c>
      <c r="F2779">
        <f>VST1MSL!B2776</f>
        <v>0</v>
      </c>
      <c r="G2779">
        <f>VST1MSL!C2776</f>
        <v>0</v>
      </c>
    </row>
    <row r="2780" spans="1:7">
      <c r="A2780" s="1" t="e">
        <f t="shared" si="43"/>
        <v>#VALUE!</v>
      </c>
      <c r="B2780">
        <f>VST1MISL!A2777</f>
        <v>0</v>
      </c>
      <c r="C2780">
        <f>VST1MISL!B2777</f>
        <v>0</v>
      </c>
      <c r="D2780">
        <f>VST1MISL!C2777</f>
        <v>0</v>
      </c>
      <c r="E2780">
        <f>VST1MSL!A2777</f>
        <v>0</v>
      </c>
      <c r="F2780">
        <f>VST1MSL!B2777</f>
        <v>0</v>
      </c>
      <c r="G2780">
        <f>VST1MSL!C2777</f>
        <v>0</v>
      </c>
    </row>
    <row r="2781" spans="1:7">
      <c r="A2781" s="1" t="e">
        <f t="shared" si="43"/>
        <v>#VALUE!</v>
      </c>
      <c r="B2781">
        <f>VST1MISL!A2778</f>
        <v>0</v>
      </c>
      <c r="C2781">
        <f>VST1MISL!B2778</f>
        <v>0</v>
      </c>
      <c r="D2781">
        <f>VST1MISL!C2778</f>
        <v>0</v>
      </c>
      <c r="E2781">
        <f>VST1MSL!A2778</f>
        <v>0</v>
      </c>
      <c r="F2781">
        <f>VST1MSL!B2778</f>
        <v>0</v>
      </c>
      <c r="G2781">
        <f>VST1MSL!C2778</f>
        <v>0</v>
      </c>
    </row>
    <row r="2782" spans="1:7">
      <c r="A2782" s="1" t="e">
        <f t="shared" si="43"/>
        <v>#VALUE!</v>
      </c>
      <c r="B2782">
        <f>VST1MISL!A2779</f>
        <v>0</v>
      </c>
      <c r="C2782">
        <f>VST1MISL!B2779</f>
        <v>0</v>
      </c>
      <c r="D2782">
        <f>VST1MISL!C2779</f>
        <v>0</v>
      </c>
      <c r="E2782">
        <f>VST1MSL!A2779</f>
        <v>0</v>
      </c>
      <c r="F2782">
        <f>VST1MSL!B2779</f>
        <v>0</v>
      </c>
      <c r="G2782">
        <f>VST1MSL!C2779</f>
        <v>0</v>
      </c>
    </row>
    <row r="2783" spans="1:7">
      <c r="A2783" s="1" t="e">
        <f t="shared" si="43"/>
        <v>#VALUE!</v>
      </c>
      <c r="B2783">
        <f>VST1MISL!A2780</f>
        <v>0</v>
      </c>
      <c r="C2783">
        <f>VST1MISL!B2780</f>
        <v>0</v>
      </c>
      <c r="D2783">
        <f>VST1MISL!C2780</f>
        <v>0</v>
      </c>
      <c r="E2783">
        <f>VST1MSL!A2780</f>
        <v>0</v>
      </c>
      <c r="F2783">
        <f>VST1MSL!B2780</f>
        <v>0</v>
      </c>
      <c r="G2783">
        <f>VST1MSL!C2780</f>
        <v>0</v>
      </c>
    </row>
    <row r="2784" spans="1:7">
      <c r="A2784" s="1" t="e">
        <f t="shared" si="43"/>
        <v>#VALUE!</v>
      </c>
      <c r="B2784">
        <f>VST1MISL!A2781</f>
        <v>0</v>
      </c>
      <c r="C2784">
        <f>VST1MISL!B2781</f>
        <v>0</v>
      </c>
      <c r="D2784">
        <f>VST1MISL!C2781</f>
        <v>0</v>
      </c>
      <c r="E2784">
        <f>VST1MSL!A2781</f>
        <v>0</v>
      </c>
      <c r="F2784">
        <f>VST1MSL!B2781</f>
        <v>0</v>
      </c>
      <c r="G2784">
        <f>VST1MSL!C2781</f>
        <v>0</v>
      </c>
    </row>
    <row r="2785" spans="1:7">
      <c r="A2785" s="1" t="e">
        <f t="shared" si="43"/>
        <v>#VALUE!</v>
      </c>
      <c r="B2785">
        <f>VST1MISL!A2782</f>
        <v>0</v>
      </c>
      <c r="C2785">
        <f>VST1MISL!B2782</f>
        <v>0</v>
      </c>
      <c r="D2785">
        <f>VST1MISL!C2782</f>
        <v>0</v>
      </c>
      <c r="E2785">
        <f>VST1MSL!A2782</f>
        <v>0</v>
      </c>
      <c r="F2785">
        <f>VST1MSL!B2782</f>
        <v>0</v>
      </c>
      <c r="G2785">
        <f>VST1MSL!C2782</f>
        <v>0</v>
      </c>
    </row>
    <row r="2786" spans="1:7">
      <c r="A2786" s="1" t="e">
        <f t="shared" si="43"/>
        <v>#VALUE!</v>
      </c>
      <c r="B2786">
        <f>VST1MISL!A2783</f>
        <v>0</v>
      </c>
      <c r="C2786">
        <f>VST1MISL!B2783</f>
        <v>0</v>
      </c>
      <c r="D2786">
        <f>VST1MISL!C2783</f>
        <v>0</v>
      </c>
      <c r="E2786">
        <f>VST1MSL!A2783</f>
        <v>0</v>
      </c>
      <c r="F2786">
        <f>VST1MSL!B2783</f>
        <v>0</v>
      </c>
      <c r="G2786">
        <f>VST1MSL!C2783</f>
        <v>0</v>
      </c>
    </row>
    <row r="2787" spans="1:7">
      <c r="A2787" s="1" t="e">
        <f t="shared" si="43"/>
        <v>#VALUE!</v>
      </c>
      <c r="B2787">
        <f>VST1MISL!A2784</f>
        <v>0</v>
      </c>
      <c r="C2787">
        <f>VST1MISL!B2784</f>
        <v>0</v>
      </c>
      <c r="D2787">
        <f>VST1MISL!C2784</f>
        <v>0</v>
      </c>
      <c r="E2787">
        <f>VST1MSL!A2784</f>
        <v>0</v>
      </c>
      <c r="F2787">
        <f>VST1MSL!B2784</f>
        <v>0</v>
      </c>
      <c r="G2787">
        <f>VST1MSL!C2784</f>
        <v>0</v>
      </c>
    </row>
    <row r="2788" spans="1:7">
      <c r="A2788" s="1" t="e">
        <f t="shared" si="43"/>
        <v>#VALUE!</v>
      </c>
      <c r="B2788">
        <f>VST1MISL!A2785</f>
        <v>0</v>
      </c>
      <c r="C2788">
        <f>VST1MISL!B2785</f>
        <v>0</v>
      </c>
      <c r="D2788">
        <f>VST1MISL!C2785</f>
        <v>0</v>
      </c>
      <c r="E2788">
        <f>VST1MSL!A2785</f>
        <v>0</v>
      </c>
      <c r="F2788">
        <f>VST1MSL!B2785</f>
        <v>0</v>
      </c>
      <c r="G2788">
        <f>VST1MSL!C2785</f>
        <v>0</v>
      </c>
    </row>
    <row r="2789" spans="1:7">
      <c r="A2789" s="1" t="e">
        <f t="shared" si="43"/>
        <v>#VALUE!</v>
      </c>
      <c r="B2789">
        <f>VST1MISL!A2786</f>
        <v>0</v>
      </c>
      <c r="C2789">
        <f>VST1MISL!B2786</f>
        <v>0</v>
      </c>
      <c r="D2789">
        <f>VST1MISL!C2786</f>
        <v>0</v>
      </c>
      <c r="E2789">
        <f>VST1MSL!A2786</f>
        <v>0</v>
      </c>
      <c r="F2789">
        <f>VST1MSL!B2786</f>
        <v>0</v>
      </c>
      <c r="G2789">
        <f>VST1MSL!C2786</f>
        <v>0</v>
      </c>
    </row>
    <row r="2790" spans="1:7">
      <c r="A2790" s="1" t="e">
        <f t="shared" si="43"/>
        <v>#VALUE!</v>
      </c>
      <c r="B2790">
        <f>VST1MISL!A2787</f>
        <v>0</v>
      </c>
      <c r="C2790">
        <f>VST1MISL!B2787</f>
        <v>0</v>
      </c>
      <c r="D2790">
        <f>VST1MISL!C2787</f>
        <v>0</v>
      </c>
      <c r="E2790">
        <f>VST1MSL!A2787</f>
        <v>0</v>
      </c>
      <c r="F2790">
        <f>VST1MSL!B2787</f>
        <v>0</v>
      </c>
      <c r="G2790">
        <f>VST1MSL!C2787</f>
        <v>0</v>
      </c>
    </row>
    <row r="2791" spans="1:7">
      <c r="A2791" s="1" t="e">
        <f t="shared" si="43"/>
        <v>#VALUE!</v>
      </c>
      <c r="B2791">
        <f>VST1MISL!A2788</f>
        <v>0</v>
      </c>
      <c r="C2791">
        <f>VST1MISL!B2788</f>
        <v>0</v>
      </c>
      <c r="D2791">
        <f>VST1MISL!C2788</f>
        <v>0</v>
      </c>
      <c r="E2791">
        <f>VST1MSL!A2788</f>
        <v>0</v>
      </c>
      <c r="F2791">
        <f>VST1MSL!B2788</f>
        <v>0</v>
      </c>
      <c r="G2791">
        <f>VST1MSL!C2788</f>
        <v>0</v>
      </c>
    </row>
    <row r="2792" spans="1:7">
      <c r="A2792" s="1" t="e">
        <f t="shared" si="43"/>
        <v>#VALUE!</v>
      </c>
      <c r="B2792">
        <f>VST1MISL!A2789</f>
        <v>0</v>
      </c>
      <c r="C2792">
        <f>VST1MISL!B2789</f>
        <v>0</v>
      </c>
      <c r="D2792">
        <f>VST1MISL!C2789</f>
        <v>0</v>
      </c>
      <c r="E2792">
        <f>VST1MSL!A2789</f>
        <v>0</v>
      </c>
      <c r="F2792">
        <f>VST1MSL!B2789</f>
        <v>0</v>
      </c>
      <c r="G2792">
        <f>VST1MSL!C2789</f>
        <v>0</v>
      </c>
    </row>
    <row r="2793" spans="1:7">
      <c r="A2793" s="1" t="e">
        <f t="shared" si="43"/>
        <v>#VALUE!</v>
      </c>
      <c r="B2793">
        <f>VST1MISL!A2790</f>
        <v>0</v>
      </c>
      <c r="C2793">
        <f>VST1MISL!B2790</f>
        <v>0</v>
      </c>
      <c r="D2793">
        <f>VST1MISL!C2790</f>
        <v>0</v>
      </c>
      <c r="E2793">
        <f>VST1MSL!A2790</f>
        <v>0</v>
      </c>
      <c r="F2793">
        <f>VST1MSL!B2790</f>
        <v>0</v>
      </c>
      <c r="G2793">
        <f>VST1MSL!C2790</f>
        <v>0</v>
      </c>
    </row>
    <row r="2794" spans="1:7">
      <c r="A2794" s="1" t="e">
        <f t="shared" si="43"/>
        <v>#VALUE!</v>
      </c>
      <c r="B2794">
        <f>VST1MISL!A2791</f>
        <v>0</v>
      </c>
      <c r="C2794">
        <f>VST1MISL!B2791</f>
        <v>0</v>
      </c>
      <c r="D2794">
        <f>VST1MISL!C2791</f>
        <v>0</v>
      </c>
      <c r="E2794">
        <f>VST1MSL!A2791</f>
        <v>0</v>
      </c>
      <c r="F2794">
        <f>VST1MSL!B2791</f>
        <v>0</v>
      </c>
      <c r="G2794">
        <f>VST1MSL!C2791</f>
        <v>0</v>
      </c>
    </row>
    <row r="2795" spans="1:7">
      <c r="A2795" s="1" t="e">
        <f t="shared" si="43"/>
        <v>#VALUE!</v>
      </c>
      <c r="B2795">
        <f>VST1MISL!A2792</f>
        <v>0</v>
      </c>
      <c r="C2795">
        <f>VST1MISL!B2792</f>
        <v>0</v>
      </c>
      <c r="D2795">
        <f>VST1MISL!C2792</f>
        <v>0</v>
      </c>
      <c r="E2795">
        <f>VST1MSL!A2792</f>
        <v>0</v>
      </c>
      <c r="F2795">
        <f>VST1MSL!B2792</f>
        <v>0</v>
      </c>
      <c r="G2795">
        <f>VST1MSL!C2792</f>
        <v>0</v>
      </c>
    </row>
    <row r="2796" spans="1:7">
      <c r="A2796" s="1" t="e">
        <f t="shared" si="43"/>
        <v>#VALUE!</v>
      </c>
      <c r="B2796">
        <f>VST1MISL!A2793</f>
        <v>0</v>
      </c>
      <c r="C2796">
        <f>VST1MISL!B2793</f>
        <v>0</v>
      </c>
      <c r="D2796">
        <f>VST1MISL!C2793</f>
        <v>0</v>
      </c>
      <c r="E2796">
        <f>VST1MSL!A2793</f>
        <v>0</v>
      </c>
      <c r="F2796">
        <f>VST1MSL!B2793</f>
        <v>0</v>
      </c>
      <c r="G2796">
        <f>VST1MSL!C2793</f>
        <v>0</v>
      </c>
    </row>
    <row r="2797" spans="1:7">
      <c r="A2797" s="1" t="e">
        <f t="shared" si="43"/>
        <v>#VALUE!</v>
      </c>
      <c r="B2797">
        <f>VST1MISL!A2794</f>
        <v>0</v>
      </c>
      <c r="C2797">
        <f>VST1MISL!B2794</f>
        <v>0</v>
      </c>
      <c r="D2797">
        <f>VST1MISL!C2794</f>
        <v>0</v>
      </c>
      <c r="E2797">
        <f>VST1MSL!A2794</f>
        <v>0</v>
      </c>
      <c r="F2797">
        <f>VST1MSL!B2794</f>
        <v>0</v>
      </c>
      <c r="G2797">
        <f>VST1MSL!C2794</f>
        <v>0</v>
      </c>
    </row>
    <row r="2798" spans="1:7">
      <c r="A2798" s="1" t="e">
        <f t="shared" si="43"/>
        <v>#VALUE!</v>
      </c>
      <c r="B2798">
        <f>VST1MISL!A2795</f>
        <v>0</v>
      </c>
      <c r="C2798">
        <f>VST1MISL!B2795</f>
        <v>0</v>
      </c>
      <c r="D2798">
        <f>VST1MISL!C2795</f>
        <v>0</v>
      </c>
      <c r="E2798">
        <f>VST1MSL!A2795</f>
        <v>0</v>
      </c>
      <c r="F2798">
        <f>VST1MSL!B2795</f>
        <v>0</v>
      </c>
      <c r="G2798">
        <f>VST1MSL!C2795</f>
        <v>0</v>
      </c>
    </row>
    <row r="2799" spans="1:7">
      <c r="A2799" s="1" t="e">
        <f t="shared" si="43"/>
        <v>#VALUE!</v>
      </c>
      <c r="B2799">
        <f>VST1MISL!A2796</f>
        <v>0</v>
      </c>
      <c r="C2799">
        <f>VST1MISL!B2796</f>
        <v>0</v>
      </c>
      <c r="D2799">
        <f>VST1MISL!C2796</f>
        <v>0</v>
      </c>
      <c r="E2799">
        <f>VST1MSL!A2796</f>
        <v>0</v>
      </c>
      <c r="F2799">
        <f>VST1MSL!B2796</f>
        <v>0</v>
      </c>
      <c r="G2799">
        <f>VST1MSL!C2796</f>
        <v>0</v>
      </c>
    </row>
    <row r="2800" spans="1:7">
      <c r="A2800" s="1" t="e">
        <f t="shared" si="43"/>
        <v>#VALUE!</v>
      </c>
      <c r="B2800">
        <f>VST1MISL!A2797</f>
        <v>0</v>
      </c>
      <c r="C2800">
        <f>VST1MISL!B2797</f>
        <v>0</v>
      </c>
      <c r="D2800">
        <f>VST1MISL!C2797</f>
        <v>0</v>
      </c>
      <c r="E2800">
        <f>VST1MSL!A2797</f>
        <v>0</v>
      </c>
      <c r="F2800">
        <f>VST1MSL!B2797</f>
        <v>0</v>
      </c>
      <c r="G2800">
        <f>VST1MSL!C2797</f>
        <v>0</v>
      </c>
    </row>
    <row r="2801" spans="1:7">
      <c r="A2801" s="1" t="e">
        <f t="shared" si="43"/>
        <v>#VALUE!</v>
      </c>
      <c r="B2801">
        <f>VST1MISL!A2798</f>
        <v>0</v>
      </c>
      <c r="C2801">
        <f>VST1MISL!B2798</f>
        <v>0</v>
      </c>
      <c r="D2801">
        <f>VST1MISL!C2798</f>
        <v>0</v>
      </c>
      <c r="E2801">
        <f>VST1MSL!A2798</f>
        <v>0</v>
      </c>
      <c r="F2801">
        <f>VST1MSL!B2798</f>
        <v>0</v>
      </c>
      <c r="G2801">
        <f>VST1MSL!C2798</f>
        <v>0</v>
      </c>
    </row>
    <row r="2802" spans="1:7">
      <c r="A2802" s="1" t="e">
        <f t="shared" si="43"/>
        <v>#VALUE!</v>
      </c>
      <c r="B2802">
        <f>VST1MISL!A2799</f>
        <v>0</v>
      </c>
      <c r="C2802">
        <f>VST1MISL!B2799</f>
        <v>0</v>
      </c>
      <c r="D2802">
        <f>VST1MISL!C2799</f>
        <v>0</v>
      </c>
      <c r="E2802">
        <f>VST1MSL!A2799</f>
        <v>0</v>
      </c>
      <c r="F2802">
        <f>VST1MSL!B2799</f>
        <v>0</v>
      </c>
      <c r="G2802">
        <f>VST1MSL!C2799</f>
        <v>0</v>
      </c>
    </row>
    <row r="2803" spans="1:7">
      <c r="A2803" s="1" t="e">
        <f t="shared" si="43"/>
        <v>#VALUE!</v>
      </c>
      <c r="B2803">
        <f>VST1MISL!A2800</f>
        <v>0</v>
      </c>
      <c r="C2803">
        <f>VST1MISL!B2800</f>
        <v>0</v>
      </c>
      <c r="D2803">
        <f>VST1MISL!C2800</f>
        <v>0</v>
      </c>
      <c r="E2803">
        <f>VST1MSL!A2800</f>
        <v>0</v>
      </c>
      <c r="F2803">
        <f>VST1MSL!B2800</f>
        <v>0</v>
      </c>
      <c r="G2803">
        <f>VST1MSL!C2800</f>
        <v>0</v>
      </c>
    </row>
    <row r="2804" spans="1:7">
      <c r="A2804" s="1" t="e">
        <f t="shared" si="43"/>
        <v>#VALUE!</v>
      </c>
      <c r="B2804">
        <f>VST1MISL!A2801</f>
        <v>0</v>
      </c>
      <c r="C2804">
        <f>VST1MISL!B2801</f>
        <v>0</v>
      </c>
      <c r="D2804">
        <f>VST1MISL!C2801</f>
        <v>0</v>
      </c>
      <c r="E2804">
        <f>VST1MSL!A2801</f>
        <v>0</v>
      </c>
      <c r="F2804">
        <f>VST1MSL!B2801</f>
        <v>0</v>
      </c>
      <c r="G2804">
        <f>VST1MSL!C2801</f>
        <v>0</v>
      </c>
    </row>
    <row r="2805" spans="1:7">
      <c r="A2805" s="1" t="e">
        <f t="shared" si="43"/>
        <v>#VALUE!</v>
      </c>
      <c r="B2805">
        <f>VST1MISL!A2802</f>
        <v>0</v>
      </c>
      <c r="C2805">
        <f>VST1MISL!B2802</f>
        <v>0</v>
      </c>
      <c r="D2805">
        <f>VST1MISL!C2802</f>
        <v>0</v>
      </c>
      <c r="E2805">
        <f>VST1MSL!A2802</f>
        <v>0</v>
      </c>
      <c r="F2805">
        <f>VST1MSL!B2802</f>
        <v>0</v>
      </c>
      <c r="G2805">
        <f>VST1MSL!C2802</f>
        <v>0</v>
      </c>
    </row>
    <row r="2806" spans="1:7">
      <c r="A2806" s="1" t="e">
        <f t="shared" si="43"/>
        <v>#VALUE!</v>
      </c>
      <c r="B2806">
        <f>VST1MISL!A2803</f>
        <v>0</v>
      </c>
      <c r="C2806">
        <f>VST1MISL!B2803</f>
        <v>0</v>
      </c>
      <c r="D2806">
        <f>VST1MISL!C2803</f>
        <v>0</v>
      </c>
      <c r="E2806">
        <f>VST1MSL!A2803</f>
        <v>0</v>
      </c>
      <c r="F2806">
        <f>VST1MSL!B2803</f>
        <v>0</v>
      </c>
      <c r="G2806">
        <f>VST1MSL!C2803</f>
        <v>0</v>
      </c>
    </row>
    <row r="2807" spans="1:7">
      <c r="A2807" s="1" t="e">
        <f t="shared" si="43"/>
        <v>#VALUE!</v>
      </c>
      <c r="B2807">
        <f>VST1MISL!A2804</f>
        <v>0</v>
      </c>
      <c r="C2807">
        <f>VST1MISL!B2804</f>
        <v>0</v>
      </c>
      <c r="D2807">
        <f>VST1MISL!C2804</f>
        <v>0</v>
      </c>
      <c r="E2807">
        <f>VST1MSL!A2804</f>
        <v>0</v>
      </c>
      <c r="F2807">
        <f>VST1MSL!B2804</f>
        <v>0</v>
      </c>
      <c r="G2807">
        <f>VST1MSL!C2804</f>
        <v>0</v>
      </c>
    </row>
    <row r="2808" spans="1:7">
      <c r="A2808" s="1" t="e">
        <f t="shared" si="43"/>
        <v>#VALUE!</v>
      </c>
      <c r="B2808">
        <f>VST1MISL!A2805</f>
        <v>0</v>
      </c>
      <c r="C2808">
        <f>VST1MISL!B2805</f>
        <v>0</v>
      </c>
      <c r="D2808">
        <f>VST1MISL!C2805</f>
        <v>0</v>
      </c>
      <c r="E2808">
        <f>VST1MSL!A2805</f>
        <v>0</v>
      </c>
      <c r="F2808">
        <f>VST1MSL!B2805</f>
        <v>0</v>
      </c>
      <c r="G2808">
        <f>VST1MSL!C2805</f>
        <v>0</v>
      </c>
    </row>
    <row r="2809" spans="1:7">
      <c r="A2809" s="1" t="e">
        <f t="shared" si="43"/>
        <v>#VALUE!</v>
      </c>
      <c r="B2809">
        <f>VST1MISL!A2806</f>
        <v>0</v>
      </c>
      <c r="C2809">
        <f>VST1MISL!B2806</f>
        <v>0</v>
      </c>
      <c r="D2809">
        <f>VST1MISL!C2806</f>
        <v>0</v>
      </c>
      <c r="E2809">
        <f>VST1MSL!A2806</f>
        <v>0</v>
      </c>
      <c r="F2809">
        <f>VST1MSL!B2806</f>
        <v>0</v>
      </c>
      <c r="G2809">
        <f>VST1MSL!C2806</f>
        <v>0</v>
      </c>
    </row>
    <row r="2810" spans="1:7">
      <c r="A2810" s="1" t="e">
        <f t="shared" si="43"/>
        <v>#VALUE!</v>
      </c>
      <c r="B2810">
        <f>VST1MISL!A2807</f>
        <v>0</v>
      </c>
      <c r="C2810">
        <f>VST1MISL!B2807</f>
        <v>0</v>
      </c>
      <c r="D2810">
        <f>VST1MISL!C2807</f>
        <v>0</v>
      </c>
      <c r="E2810">
        <f>VST1MSL!A2807</f>
        <v>0</v>
      </c>
      <c r="F2810">
        <f>VST1MSL!B2807</f>
        <v>0</v>
      </c>
      <c r="G2810">
        <f>VST1MSL!C2807</f>
        <v>0</v>
      </c>
    </row>
    <row r="2811" spans="1:7">
      <c r="A2811" s="1" t="e">
        <f t="shared" si="43"/>
        <v>#VALUE!</v>
      </c>
      <c r="B2811">
        <f>VST1MISL!A2808</f>
        <v>0</v>
      </c>
      <c r="C2811">
        <f>VST1MISL!B2808</f>
        <v>0</v>
      </c>
      <c r="D2811">
        <f>VST1MISL!C2808</f>
        <v>0</v>
      </c>
      <c r="E2811">
        <f>VST1MSL!A2808</f>
        <v>0</v>
      </c>
      <c r="F2811">
        <f>VST1MSL!B2808</f>
        <v>0</v>
      </c>
      <c r="G2811">
        <f>VST1MSL!C2808</f>
        <v>0</v>
      </c>
    </row>
    <row r="2812" spans="1:7">
      <c r="A2812" s="1" t="e">
        <f t="shared" si="43"/>
        <v>#VALUE!</v>
      </c>
      <c r="B2812">
        <f>VST1MISL!A2809</f>
        <v>0</v>
      </c>
      <c r="C2812">
        <f>VST1MISL!B2809</f>
        <v>0</v>
      </c>
      <c r="D2812">
        <f>VST1MISL!C2809</f>
        <v>0</v>
      </c>
      <c r="E2812">
        <f>VST1MSL!A2809</f>
        <v>0</v>
      </c>
      <c r="F2812">
        <f>VST1MSL!B2809</f>
        <v>0</v>
      </c>
      <c r="G2812">
        <f>VST1MSL!C2809</f>
        <v>0</v>
      </c>
    </row>
    <row r="2813" spans="1:7">
      <c r="A2813" s="1" t="e">
        <f t="shared" si="43"/>
        <v>#VALUE!</v>
      </c>
      <c r="B2813">
        <f>VST1MISL!A2810</f>
        <v>0</v>
      </c>
      <c r="C2813">
        <f>VST1MISL!B2810</f>
        <v>0</v>
      </c>
      <c r="D2813">
        <f>VST1MISL!C2810</f>
        <v>0</v>
      </c>
      <c r="E2813">
        <f>VST1MSL!A2810</f>
        <v>0</v>
      </c>
      <c r="F2813">
        <f>VST1MSL!B2810</f>
        <v>0</v>
      </c>
      <c r="G2813">
        <f>VST1MSL!C2810</f>
        <v>0</v>
      </c>
    </row>
    <row r="2814" spans="1:7">
      <c r="A2814" s="1" t="e">
        <f t="shared" si="43"/>
        <v>#VALUE!</v>
      </c>
      <c r="B2814">
        <f>VST1MISL!A2811</f>
        <v>0</v>
      </c>
      <c r="C2814">
        <f>VST1MISL!B2811</f>
        <v>0</v>
      </c>
      <c r="D2814">
        <f>VST1MISL!C2811</f>
        <v>0</v>
      </c>
      <c r="E2814">
        <f>VST1MSL!A2811</f>
        <v>0</v>
      </c>
      <c r="F2814">
        <f>VST1MSL!B2811</f>
        <v>0</v>
      </c>
      <c r="G2814">
        <f>VST1MSL!C2811</f>
        <v>0</v>
      </c>
    </row>
    <row r="2815" spans="1:7">
      <c r="A2815" s="1" t="e">
        <f t="shared" si="43"/>
        <v>#VALUE!</v>
      </c>
      <c r="B2815">
        <f>VST1MISL!A2812</f>
        <v>0</v>
      </c>
      <c r="C2815">
        <f>VST1MISL!B2812</f>
        <v>0</v>
      </c>
      <c r="D2815">
        <f>VST1MISL!C2812</f>
        <v>0</v>
      </c>
      <c r="E2815">
        <f>VST1MSL!A2812</f>
        <v>0</v>
      </c>
      <c r="F2815">
        <f>VST1MSL!B2812</f>
        <v>0</v>
      </c>
      <c r="G2815">
        <f>VST1MSL!C2812</f>
        <v>0</v>
      </c>
    </row>
    <row r="2816" spans="1:7">
      <c r="A2816" s="1" t="e">
        <f t="shared" si="43"/>
        <v>#VALUE!</v>
      </c>
      <c r="B2816">
        <f>VST1MISL!A2813</f>
        <v>0</v>
      </c>
      <c r="C2816">
        <f>VST1MISL!B2813</f>
        <v>0</v>
      </c>
      <c r="D2816">
        <f>VST1MISL!C2813</f>
        <v>0</v>
      </c>
      <c r="E2816">
        <f>VST1MSL!A2813</f>
        <v>0</v>
      </c>
      <c r="F2816">
        <f>VST1MSL!B2813</f>
        <v>0</v>
      </c>
      <c r="G2816">
        <f>VST1MSL!C2813</f>
        <v>0</v>
      </c>
    </row>
    <row r="2817" spans="1:7">
      <c r="A2817" s="1" t="e">
        <f t="shared" si="43"/>
        <v>#VALUE!</v>
      </c>
      <c r="B2817">
        <f>VST1MISL!A2814</f>
        <v>0</v>
      </c>
      <c r="C2817">
        <f>VST1MISL!B2814</f>
        <v>0</v>
      </c>
      <c r="D2817">
        <f>VST1MISL!C2814</f>
        <v>0</v>
      </c>
      <c r="E2817">
        <f>VST1MSL!A2814</f>
        <v>0</v>
      </c>
      <c r="F2817">
        <f>VST1MSL!B2814</f>
        <v>0</v>
      </c>
      <c r="G2817">
        <f>VST1MSL!C2814</f>
        <v>0</v>
      </c>
    </row>
    <row r="2818" spans="1:7">
      <c r="A2818" s="1" t="e">
        <f t="shared" si="43"/>
        <v>#VALUE!</v>
      </c>
      <c r="B2818">
        <f>VST1MISL!A2815</f>
        <v>0</v>
      </c>
      <c r="C2818">
        <f>VST1MISL!B2815</f>
        <v>0</v>
      </c>
      <c r="D2818">
        <f>VST1MISL!C2815</f>
        <v>0</v>
      </c>
      <c r="E2818">
        <f>VST1MSL!A2815</f>
        <v>0</v>
      </c>
      <c r="F2818">
        <f>VST1MSL!B2815</f>
        <v>0</v>
      </c>
      <c r="G2818">
        <f>VST1MSL!C2815</f>
        <v>0</v>
      </c>
    </row>
    <row r="2819" spans="1:7">
      <c r="A2819" s="1" t="e">
        <f t="shared" si="43"/>
        <v>#VALUE!</v>
      </c>
      <c r="B2819">
        <f>VST1MISL!A2816</f>
        <v>0</v>
      </c>
      <c r="C2819">
        <f>VST1MISL!B2816</f>
        <v>0</v>
      </c>
      <c r="D2819">
        <f>VST1MISL!C2816</f>
        <v>0</v>
      </c>
      <c r="E2819">
        <f>VST1MSL!A2816</f>
        <v>0</v>
      </c>
      <c r="F2819">
        <f>VST1MSL!B2816</f>
        <v>0</v>
      </c>
      <c r="G2819">
        <f>VST1MSL!C2816</f>
        <v>0</v>
      </c>
    </row>
    <row r="2820" spans="1:7">
      <c r="A2820" s="1" t="e">
        <f t="shared" si="43"/>
        <v>#VALUE!</v>
      </c>
      <c r="B2820">
        <f>VST1MISL!A2817</f>
        <v>0</v>
      </c>
      <c r="C2820">
        <f>VST1MISL!B2817</f>
        <v>0</v>
      </c>
      <c r="D2820">
        <f>VST1MISL!C2817</f>
        <v>0</v>
      </c>
      <c r="E2820">
        <f>VST1MSL!A2817</f>
        <v>0</v>
      </c>
      <c r="F2820">
        <f>VST1MSL!B2817</f>
        <v>0</v>
      </c>
      <c r="G2820">
        <f>VST1MSL!C2817</f>
        <v>0</v>
      </c>
    </row>
    <row r="2821" spans="1:7">
      <c r="A2821" s="1" t="e">
        <f t="shared" si="43"/>
        <v>#VALUE!</v>
      </c>
      <c r="B2821">
        <f>VST1MISL!A2818</f>
        <v>0</v>
      </c>
      <c r="C2821">
        <f>VST1MISL!B2818</f>
        <v>0</v>
      </c>
      <c r="D2821">
        <f>VST1MISL!C2818</f>
        <v>0</v>
      </c>
      <c r="E2821">
        <f>VST1MSL!A2818</f>
        <v>0</v>
      </c>
      <c r="F2821">
        <f>VST1MSL!B2818</f>
        <v>0</v>
      </c>
      <c r="G2821">
        <f>VST1MSL!C2818</f>
        <v>0</v>
      </c>
    </row>
    <row r="2822" spans="1:7">
      <c r="A2822" s="1" t="e">
        <f t="shared" ref="A2822:A2885" si="44">DATE(RIGHT(B2822,4),MID(B2822,4,2),LEFT(B2822,2))</f>
        <v>#VALUE!</v>
      </c>
      <c r="B2822">
        <f>VST1MISL!A2819</f>
        <v>0</v>
      </c>
      <c r="C2822">
        <f>VST1MISL!B2819</f>
        <v>0</v>
      </c>
      <c r="D2822">
        <f>VST1MISL!C2819</f>
        <v>0</v>
      </c>
      <c r="E2822">
        <f>VST1MSL!A2819</f>
        <v>0</v>
      </c>
      <c r="F2822">
        <f>VST1MSL!B2819</f>
        <v>0</v>
      </c>
      <c r="G2822">
        <f>VST1MSL!C2819</f>
        <v>0</v>
      </c>
    </row>
    <row r="2823" spans="1:7">
      <c r="A2823" s="1" t="e">
        <f t="shared" si="44"/>
        <v>#VALUE!</v>
      </c>
      <c r="B2823">
        <f>VST1MISL!A2820</f>
        <v>0</v>
      </c>
      <c r="C2823">
        <f>VST1MISL!B2820</f>
        <v>0</v>
      </c>
      <c r="D2823">
        <f>VST1MISL!C2820</f>
        <v>0</v>
      </c>
      <c r="E2823">
        <f>VST1MSL!A2820</f>
        <v>0</v>
      </c>
      <c r="F2823">
        <f>VST1MSL!B2820</f>
        <v>0</v>
      </c>
      <c r="G2823">
        <f>VST1MSL!C2820</f>
        <v>0</v>
      </c>
    </row>
    <row r="2824" spans="1:7">
      <c r="A2824" s="1" t="e">
        <f t="shared" si="44"/>
        <v>#VALUE!</v>
      </c>
      <c r="B2824">
        <f>VST1MISL!A2821</f>
        <v>0</v>
      </c>
      <c r="C2824">
        <f>VST1MISL!B2821</f>
        <v>0</v>
      </c>
      <c r="D2824">
        <f>VST1MISL!C2821</f>
        <v>0</v>
      </c>
      <c r="E2824">
        <f>VST1MSL!A2821</f>
        <v>0</v>
      </c>
      <c r="F2824">
        <f>VST1MSL!B2821</f>
        <v>0</v>
      </c>
      <c r="G2824">
        <f>VST1MSL!C2821</f>
        <v>0</v>
      </c>
    </row>
    <row r="2825" spans="1:7">
      <c r="A2825" s="1" t="e">
        <f t="shared" si="44"/>
        <v>#VALUE!</v>
      </c>
      <c r="B2825">
        <f>VST1MISL!A2822</f>
        <v>0</v>
      </c>
      <c r="C2825">
        <f>VST1MISL!B2822</f>
        <v>0</v>
      </c>
      <c r="D2825">
        <f>VST1MISL!C2822</f>
        <v>0</v>
      </c>
      <c r="E2825">
        <f>VST1MSL!A2822</f>
        <v>0</v>
      </c>
      <c r="F2825">
        <f>VST1MSL!B2822</f>
        <v>0</v>
      </c>
      <c r="G2825">
        <f>VST1MSL!C2822</f>
        <v>0</v>
      </c>
    </row>
    <row r="2826" spans="1:7">
      <c r="A2826" s="1" t="e">
        <f t="shared" si="44"/>
        <v>#VALUE!</v>
      </c>
      <c r="B2826">
        <f>VST1MISL!A2823</f>
        <v>0</v>
      </c>
      <c r="C2826">
        <f>VST1MISL!B2823</f>
        <v>0</v>
      </c>
      <c r="D2826">
        <f>VST1MISL!C2823</f>
        <v>0</v>
      </c>
      <c r="E2826">
        <f>VST1MSL!A2823</f>
        <v>0</v>
      </c>
      <c r="F2826">
        <f>VST1MSL!B2823</f>
        <v>0</v>
      </c>
      <c r="G2826">
        <f>VST1MSL!C2823</f>
        <v>0</v>
      </c>
    </row>
    <row r="2827" spans="1:7">
      <c r="A2827" s="1" t="e">
        <f t="shared" si="44"/>
        <v>#VALUE!</v>
      </c>
      <c r="B2827">
        <f>VST1MISL!A2824</f>
        <v>0</v>
      </c>
      <c r="C2827">
        <f>VST1MISL!B2824</f>
        <v>0</v>
      </c>
      <c r="D2827">
        <f>VST1MISL!C2824</f>
        <v>0</v>
      </c>
      <c r="E2827">
        <f>VST1MSL!A2824</f>
        <v>0</v>
      </c>
      <c r="F2827">
        <f>VST1MSL!B2824</f>
        <v>0</v>
      </c>
      <c r="G2827">
        <f>VST1MSL!C2824</f>
        <v>0</v>
      </c>
    </row>
    <row r="2828" spans="1:7">
      <c r="A2828" s="1" t="e">
        <f t="shared" si="44"/>
        <v>#VALUE!</v>
      </c>
      <c r="B2828">
        <f>VST1MISL!A2825</f>
        <v>0</v>
      </c>
      <c r="C2828">
        <f>VST1MISL!B2825</f>
        <v>0</v>
      </c>
      <c r="D2828">
        <f>VST1MISL!C2825</f>
        <v>0</v>
      </c>
      <c r="E2828">
        <f>VST1MSL!A2825</f>
        <v>0</v>
      </c>
      <c r="F2828">
        <f>VST1MSL!B2825</f>
        <v>0</v>
      </c>
      <c r="G2828">
        <f>VST1MSL!C2825</f>
        <v>0</v>
      </c>
    </row>
    <row r="2829" spans="1:7">
      <c r="A2829" s="1" t="e">
        <f t="shared" si="44"/>
        <v>#VALUE!</v>
      </c>
      <c r="B2829">
        <f>VST1MISL!A2826</f>
        <v>0</v>
      </c>
      <c r="C2829">
        <f>VST1MISL!B2826</f>
        <v>0</v>
      </c>
      <c r="D2829">
        <f>VST1MISL!C2826</f>
        <v>0</v>
      </c>
      <c r="E2829">
        <f>VST1MSL!A2826</f>
        <v>0</v>
      </c>
      <c r="F2829">
        <f>VST1MSL!B2826</f>
        <v>0</v>
      </c>
      <c r="G2829">
        <f>VST1MSL!C2826</f>
        <v>0</v>
      </c>
    </row>
    <row r="2830" spans="1:7">
      <c r="A2830" s="1" t="e">
        <f t="shared" si="44"/>
        <v>#VALUE!</v>
      </c>
      <c r="B2830">
        <f>VST1MISL!A2827</f>
        <v>0</v>
      </c>
      <c r="C2830">
        <f>VST1MISL!B2827</f>
        <v>0</v>
      </c>
      <c r="D2830">
        <f>VST1MISL!C2827</f>
        <v>0</v>
      </c>
      <c r="E2830">
        <f>VST1MSL!A2827</f>
        <v>0</v>
      </c>
      <c r="F2830">
        <f>VST1MSL!B2827</f>
        <v>0</v>
      </c>
      <c r="G2830">
        <f>VST1MSL!C2827</f>
        <v>0</v>
      </c>
    </row>
    <row r="2831" spans="1:7">
      <c r="A2831" s="1" t="e">
        <f t="shared" si="44"/>
        <v>#VALUE!</v>
      </c>
      <c r="B2831">
        <f>VST1MISL!A2828</f>
        <v>0</v>
      </c>
      <c r="C2831">
        <f>VST1MISL!B2828</f>
        <v>0</v>
      </c>
      <c r="D2831">
        <f>VST1MISL!C2828</f>
        <v>0</v>
      </c>
      <c r="E2831">
        <f>VST1MSL!A2828</f>
        <v>0</v>
      </c>
      <c r="F2831">
        <f>VST1MSL!B2828</f>
        <v>0</v>
      </c>
      <c r="G2831">
        <f>VST1MSL!C2828</f>
        <v>0</v>
      </c>
    </row>
    <row r="2832" spans="1:7">
      <c r="A2832" s="1" t="e">
        <f t="shared" si="44"/>
        <v>#VALUE!</v>
      </c>
      <c r="B2832">
        <f>VST1MISL!A2829</f>
        <v>0</v>
      </c>
      <c r="C2832">
        <f>VST1MISL!B2829</f>
        <v>0</v>
      </c>
      <c r="D2832">
        <f>VST1MISL!C2829</f>
        <v>0</v>
      </c>
      <c r="E2832">
        <f>VST1MSL!A2829</f>
        <v>0</v>
      </c>
      <c r="F2832">
        <f>VST1MSL!B2829</f>
        <v>0</v>
      </c>
      <c r="G2832">
        <f>VST1MSL!C2829</f>
        <v>0</v>
      </c>
    </row>
    <row r="2833" spans="1:7">
      <c r="A2833" s="1" t="e">
        <f t="shared" si="44"/>
        <v>#VALUE!</v>
      </c>
      <c r="B2833">
        <f>VST1MISL!A2830</f>
        <v>0</v>
      </c>
      <c r="C2833">
        <f>VST1MISL!B2830</f>
        <v>0</v>
      </c>
      <c r="D2833">
        <f>VST1MISL!C2830</f>
        <v>0</v>
      </c>
      <c r="E2833">
        <f>VST1MSL!A2830</f>
        <v>0</v>
      </c>
      <c r="F2833">
        <f>VST1MSL!B2830</f>
        <v>0</v>
      </c>
      <c r="G2833">
        <f>VST1MSL!C2830</f>
        <v>0</v>
      </c>
    </row>
    <row r="2834" spans="1:7">
      <c r="A2834" s="1" t="e">
        <f t="shared" si="44"/>
        <v>#VALUE!</v>
      </c>
      <c r="B2834">
        <f>VST1MISL!A2831</f>
        <v>0</v>
      </c>
      <c r="C2834">
        <f>VST1MISL!B2831</f>
        <v>0</v>
      </c>
      <c r="D2834">
        <f>VST1MISL!C2831</f>
        <v>0</v>
      </c>
      <c r="E2834">
        <f>VST1MSL!A2831</f>
        <v>0</v>
      </c>
      <c r="F2834">
        <f>VST1MSL!B2831</f>
        <v>0</v>
      </c>
      <c r="G2834">
        <f>VST1MSL!C2831</f>
        <v>0</v>
      </c>
    </row>
    <row r="2835" spans="1:7">
      <c r="A2835" s="1" t="e">
        <f t="shared" si="44"/>
        <v>#VALUE!</v>
      </c>
      <c r="B2835">
        <f>VST1MISL!A2832</f>
        <v>0</v>
      </c>
      <c r="C2835">
        <f>VST1MISL!B2832</f>
        <v>0</v>
      </c>
      <c r="D2835">
        <f>VST1MISL!C2832</f>
        <v>0</v>
      </c>
      <c r="E2835">
        <f>VST1MSL!A2832</f>
        <v>0</v>
      </c>
      <c r="F2835">
        <f>VST1MSL!B2832</f>
        <v>0</v>
      </c>
      <c r="G2835">
        <f>VST1MSL!C2832</f>
        <v>0</v>
      </c>
    </row>
    <row r="2836" spans="1:7">
      <c r="A2836" s="1" t="e">
        <f t="shared" si="44"/>
        <v>#VALUE!</v>
      </c>
      <c r="B2836">
        <f>VST1MISL!A2833</f>
        <v>0</v>
      </c>
      <c r="C2836">
        <f>VST1MISL!B2833</f>
        <v>0</v>
      </c>
      <c r="D2836">
        <f>VST1MISL!C2833</f>
        <v>0</v>
      </c>
      <c r="E2836">
        <f>VST1MSL!A2833</f>
        <v>0</v>
      </c>
      <c r="F2836">
        <f>VST1MSL!B2833</f>
        <v>0</v>
      </c>
      <c r="G2836">
        <f>VST1MSL!C2833</f>
        <v>0</v>
      </c>
    </row>
    <row r="2837" spans="1:7">
      <c r="A2837" s="1" t="e">
        <f t="shared" si="44"/>
        <v>#VALUE!</v>
      </c>
      <c r="B2837">
        <f>VST1MISL!A2834</f>
        <v>0</v>
      </c>
      <c r="C2837">
        <f>VST1MISL!B2834</f>
        <v>0</v>
      </c>
      <c r="D2837">
        <f>VST1MISL!C2834</f>
        <v>0</v>
      </c>
      <c r="E2837">
        <f>VST1MSL!A2834</f>
        <v>0</v>
      </c>
      <c r="F2837">
        <f>VST1MSL!B2834</f>
        <v>0</v>
      </c>
      <c r="G2837">
        <f>VST1MSL!C2834</f>
        <v>0</v>
      </c>
    </row>
    <row r="2838" spans="1:7">
      <c r="A2838" s="1" t="e">
        <f t="shared" si="44"/>
        <v>#VALUE!</v>
      </c>
      <c r="B2838">
        <f>VST1MISL!A2835</f>
        <v>0</v>
      </c>
      <c r="C2838">
        <f>VST1MISL!B2835</f>
        <v>0</v>
      </c>
      <c r="D2838">
        <f>VST1MISL!C2835</f>
        <v>0</v>
      </c>
      <c r="E2838">
        <f>VST1MSL!A2835</f>
        <v>0</v>
      </c>
      <c r="F2838">
        <f>VST1MSL!B2835</f>
        <v>0</v>
      </c>
      <c r="G2838">
        <f>VST1MSL!C2835</f>
        <v>0</v>
      </c>
    </row>
    <row r="2839" spans="1:7">
      <c r="A2839" s="1" t="e">
        <f t="shared" si="44"/>
        <v>#VALUE!</v>
      </c>
      <c r="B2839">
        <f>VST1MISL!A2836</f>
        <v>0</v>
      </c>
      <c r="C2839">
        <f>VST1MISL!B2836</f>
        <v>0</v>
      </c>
      <c r="D2839">
        <f>VST1MISL!C2836</f>
        <v>0</v>
      </c>
      <c r="E2839">
        <f>VST1MSL!A2836</f>
        <v>0</v>
      </c>
      <c r="F2839">
        <f>VST1MSL!B2836</f>
        <v>0</v>
      </c>
      <c r="G2839">
        <f>VST1MSL!C2836</f>
        <v>0</v>
      </c>
    </row>
    <row r="2840" spans="1:7">
      <c r="A2840" s="1" t="e">
        <f t="shared" si="44"/>
        <v>#VALUE!</v>
      </c>
      <c r="B2840">
        <f>VST1MISL!A2837</f>
        <v>0</v>
      </c>
      <c r="C2840">
        <f>VST1MISL!B2837</f>
        <v>0</v>
      </c>
      <c r="D2840">
        <f>VST1MISL!C2837</f>
        <v>0</v>
      </c>
      <c r="E2840">
        <f>VST1MSL!A2837</f>
        <v>0</v>
      </c>
      <c r="F2840">
        <f>VST1MSL!B2837</f>
        <v>0</v>
      </c>
      <c r="G2840">
        <f>VST1MSL!C2837</f>
        <v>0</v>
      </c>
    </row>
    <row r="2841" spans="1:7">
      <c r="A2841" s="1" t="e">
        <f t="shared" si="44"/>
        <v>#VALUE!</v>
      </c>
      <c r="B2841">
        <f>VST1MISL!A2838</f>
        <v>0</v>
      </c>
      <c r="C2841">
        <f>VST1MISL!B2838</f>
        <v>0</v>
      </c>
      <c r="D2841">
        <f>VST1MISL!C2838</f>
        <v>0</v>
      </c>
      <c r="E2841">
        <f>VST1MSL!A2838</f>
        <v>0</v>
      </c>
      <c r="F2841">
        <f>VST1MSL!B2838</f>
        <v>0</v>
      </c>
      <c r="G2841">
        <f>VST1MSL!C2838</f>
        <v>0</v>
      </c>
    </row>
    <row r="2842" spans="1:7">
      <c r="A2842" s="1" t="e">
        <f t="shared" si="44"/>
        <v>#VALUE!</v>
      </c>
      <c r="B2842">
        <f>VST1MISL!A2839</f>
        <v>0</v>
      </c>
      <c r="C2842">
        <f>VST1MISL!B2839</f>
        <v>0</v>
      </c>
      <c r="D2842">
        <f>VST1MISL!C2839</f>
        <v>0</v>
      </c>
      <c r="E2842">
        <f>VST1MSL!A2839</f>
        <v>0</v>
      </c>
      <c r="F2842">
        <f>VST1MSL!B2839</f>
        <v>0</v>
      </c>
      <c r="G2842">
        <f>VST1MSL!C2839</f>
        <v>0</v>
      </c>
    </row>
    <row r="2843" spans="1:7">
      <c r="A2843" s="1" t="e">
        <f t="shared" si="44"/>
        <v>#VALUE!</v>
      </c>
      <c r="B2843">
        <f>VST1MISL!A2840</f>
        <v>0</v>
      </c>
      <c r="C2843">
        <f>VST1MISL!B2840</f>
        <v>0</v>
      </c>
      <c r="D2843">
        <f>VST1MISL!C2840</f>
        <v>0</v>
      </c>
      <c r="E2843">
        <f>VST1MSL!A2840</f>
        <v>0</v>
      </c>
      <c r="F2843">
        <f>VST1MSL!B2840</f>
        <v>0</v>
      </c>
      <c r="G2843">
        <f>VST1MSL!C2840</f>
        <v>0</v>
      </c>
    </row>
    <row r="2844" spans="1:7">
      <c r="A2844" s="1" t="e">
        <f t="shared" si="44"/>
        <v>#VALUE!</v>
      </c>
      <c r="B2844">
        <f>VST1MISL!A2841</f>
        <v>0</v>
      </c>
      <c r="C2844">
        <f>VST1MISL!B2841</f>
        <v>0</v>
      </c>
      <c r="D2844">
        <f>VST1MISL!C2841</f>
        <v>0</v>
      </c>
      <c r="E2844">
        <f>VST1MSL!A2841</f>
        <v>0</v>
      </c>
      <c r="F2844">
        <f>VST1MSL!B2841</f>
        <v>0</v>
      </c>
      <c r="G2844">
        <f>VST1MSL!C2841</f>
        <v>0</v>
      </c>
    </row>
    <row r="2845" spans="1:7">
      <c r="A2845" s="1" t="e">
        <f t="shared" si="44"/>
        <v>#VALUE!</v>
      </c>
      <c r="B2845">
        <f>VST1MISL!A2842</f>
        <v>0</v>
      </c>
      <c r="C2845">
        <f>VST1MISL!B2842</f>
        <v>0</v>
      </c>
      <c r="D2845">
        <f>VST1MISL!C2842</f>
        <v>0</v>
      </c>
      <c r="E2845">
        <f>VST1MSL!A2842</f>
        <v>0</v>
      </c>
      <c r="F2845">
        <f>VST1MSL!B2842</f>
        <v>0</v>
      </c>
      <c r="G2845">
        <f>VST1MSL!C2842</f>
        <v>0</v>
      </c>
    </row>
    <row r="2846" spans="1:7">
      <c r="A2846" s="1" t="e">
        <f t="shared" si="44"/>
        <v>#VALUE!</v>
      </c>
      <c r="B2846">
        <f>VST1MISL!A2843</f>
        <v>0</v>
      </c>
      <c r="C2846">
        <f>VST1MISL!B2843</f>
        <v>0</v>
      </c>
      <c r="D2846">
        <f>VST1MISL!C2843</f>
        <v>0</v>
      </c>
      <c r="E2846">
        <f>VST1MSL!A2843</f>
        <v>0</v>
      </c>
      <c r="F2846">
        <f>VST1MSL!B2843</f>
        <v>0</v>
      </c>
      <c r="G2846">
        <f>VST1MSL!C2843</f>
        <v>0</v>
      </c>
    </row>
    <row r="2847" spans="1:7">
      <c r="A2847" s="1" t="e">
        <f t="shared" si="44"/>
        <v>#VALUE!</v>
      </c>
      <c r="B2847">
        <f>VST1MISL!A2844</f>
        <v>0</v>
      </c>
      <c r="C2847">
        <f>VST1MISL!B2844</f>
        <v>0</v>
      </c>
      <c r="D2847">
        <f>VST1MISL!C2844</f>
        <v>0</v>
      </c>
      <c r="E2847">
        <f>VST1MSL!A2844</f>
        <v>0</v>
      </c>
      <c r="F2847">
        <f>VST1MSL!B2844</f>
        <v>0</v>
      </c>
      <c r="G2847">
        <f>VST1MSL!C2844</f>
        <v>0</v>
      </c>
    </row>
    <row r="2848" spans="1:7">
      <c r="A2848" s="1" t="e">
        <f t="shared" si="44"/>
        <v>#VALUE!</v>
      </c>
      <c r="B2848">
        <f>VST1MISL!A2845</f>
        <v>0</v>
      </c>
      <c r="C2848">
        <f>VST1MISL!B2845</f>
        <v>0</v>
      </c>
      <c r="D2848">
        <f>VST1MISL!C2845</f>
        <v>0</v>
      </c>
      <c r="E2848">
        <f>VST1MSL!A2845</f>
        <v>0</v>
      </c>
      <c r="F2848">
        <f>VST1MSL!B2845</f>
        <v>0</v>
      </c>
      <c r="G2848">
        <f>VST1MSL!C2845</f>
        <v>0</v>
      </c>
    </row>
    <row r="2849" spans="1:7">
      <c r="A2849" s="1" t="e">
        <f t="shared" si="44"/>
        <v>#VALUE!</v>
      </c>
      <c r="B2849">
        <f>VST1MISL!A2846</f>
        <v>0</v>
      </c>
      <c r="C2849">
        <f>VST1MISL!B2846</f>
        <v>0</v>
      </c>
      <c r="D2849">
        <f>VST1MISL!C2846</f>
        <v>0</v>
      </c>
      <c r="E2849">
        <f>VST1MSL!A2846</f>
        <v>0</v>
      </c>
      <c r="F2849">
        <f>VST1MSL!B2846</f>
        <v>0</v>
      </c>
      <c r="G2849">
        <f>VST1MSL!C2846</f>
        <v>0</v>
      </c>
    </row>
    <row r="2850" spans="1:7">
      <c r="A2850" s="1" t="e">
        <f t="shared" si="44"/>
        <v>#VALUE!</v>
      </c>
      <c r="B2850">
        <f>VST1MISL!A2847</f>
        <v>0</v>
      </c>
      <c r="C2850">
        <f>VST1MISL!B2847</f>
        <v>0</v>
      </c>
      <c r="D2850">
        <f>VST1MISL!C2847</f>
        <v>0</v>
      </c>
      <c r="E2850">
        <f>VST1MSL!A2847</f>
        <v>0</v>
      </c>
      <c r="F2850">
        <f>VST1MSL!B2847</f>
        <v>0</v>
      </c>
      <c r="G2850">
        <f>VST1MSL!C2847</f>
        <v>0</v>
      </c>
    </row>
    <row r="2851" spans="1:7">
      <c r="A2851" s="1" t="e">
        <f t="shared" si="44"/>
        <v>#VALUE!</v>
      </c>
      <c r="B2851">
        <f>VST1MISL!A2848</f>
        <v>0</v>
      </c>
      <c r="C2851">
        <f>VST1MISL!B2848</f>
        <v>0</v>
      </c>
      <c r="D2851">
        <f>VST1MISL!C2848</f>
        <v>0</v>
      </c>
      <c r="E2851">
        <f>VST1MSL!A2848</f>
        <v>0</v>
      </c>
      <c r="F2851">
        <f>VST1MSL!B2848</f>
        <v>0</v>
      </c>
      <c r="G2851">
        <f>VST1MSL!C2848</f>
        <v>0</v>
      </c>
    </row>
    <row r="2852" spans="1:7">
      <c r="A2852" s="1" t="e">
        <f t="shared" si="44"/>
        <v>#VALUE!</v>
      </c>
      <c r="B2852">
        <f>VST1MISL!A2849</f>
        <v>0</v>
      </c>
      <c r="C2852">
        <f>VST1MISL!B2849</f>
        <v>0</v>
      </c>
      <c r="D2852">
        <f>VST1MISL!C2849</f>
        <v>0</v>
      </c>
      <c r="E2852">
        <f>VST1MSL!A2849</f>
        <v>0</v>
      </c>
      <c r="F2852">
        <f>VST1MSL!B2849</f>
        <v>0</v>
      </c>
      <c r="G2852">
        <f>VST1MSL!C2849</f>
        <v>0</v>
      </c>
    </row>
    <row r="2853" spans="1:7">
      <c r="A2853" s="1" t="e">
        <f t="shared" si="44"/>
        <v>#VALUE!</v>
      </c>
      <c r="B2853">
        <f>VST1MISL!A2850</f>
        <v>0</v>
      </c>
      <c r="C2853">
        <f>VST1MISL!B2850</f>
        <v>0</v>
      </c>
      <c r="D2853">
        <f>VST1MISL!C2850</f>
        <v>0</v>
      </c>
      <c r="E2853">
        <f>VST1MSL!A2850</f>
        <v>0</v>
      </c>
      <c r="F2853">
        <f>VST1MSL!B2850</f>
        <v>0</v>
      </c>
      <c r="G2853">
        <f>VST1MSL!C2850</f>
        <v>0</v>
      </c>
    </row>
    <row r="2854" spans="1:7">
      <c r="A2854" s="1" t="e">
        <f t="shared" si="44"/>
        <v>#VALUE!</v>
      </c>
      <c r="B2854">
        <f>VST1MISL!A2851</f>
        <v>0</v>
      </c>
      <c r="C2854">
        <f>VST1MISL!B2851</f>
        <v>0</v>
      </c>
      <c r="D2854">
        <f>VST1MISL!C2851</f>
        <v>0</v>
      </c>
      <c r="E2854">
        <f>VST1MSL!A2851</f>
        <v>0</v>
      </c>
      <c r="F2854">
        <f>VST1MSL!B2851</f>
        <v>0</v>
      </c>
      <c r="G2854">
        <f>VST1MSL!C2851</f>
        <v>0</v>
      </c>
    </row>
    <row r="2855" spans="1:7">
      <c r="A2855" s="1" t="e">
        <f t="shared" si="44"/>
        <v>#VALUE!</v>
      </c>
      <c r="B2855">
        <f>VST1MISL!A2852</f>
        <v>0</v>
      </c>
      <c r="C2855">
        <f>VST1MISL!B2852</f>
        <v>0</v>
      </c>
      <c r="D2855">
        <f>VST1MISL!C2852</f>
        <v>0</v>
      </c>
      <c r="E2855">
        <f>VST1MSL!A2852</f>
        <v>0</v>
      </c>
      <c r="F2855">
        <f>VST1MSL!B2852</f>
        <v>0</v>
      </c>
      <c r="G2855">
        <f>VST1MSL!C2852</f>
        <v>0</v>
      </c>
    </row>
    <row r="2856" spans="1:7">
      <c r="A2856" s="1" t="e">
        <f t="shared" si="44"/>
        <v>#VALUE!</v>
      </c>
      <c r="B2856">
        <f>VST1MISL!A2853</f>
        <v>0</v>
      </c>
      <c r="C2856">
        <f>VST1MISL!B2853</f>
        <v>0</v>
      </c>
      <c r="D2856">
        <f>VST1MISL!C2853</f>
        <v>0</v>
      </c>
      <c r="E2856">
        <f>VST1MSL!A2853</f>
        <v>0</v>
      </c>
      <c r="F2856">
        <f>VST1MSL!B2853</f>
        <v>0</v>
      </c>
      <c r="G2856">
        <f>VST1MSL!C2853</f>
        <v>0</v>
      </c>
    </row>
    <row r="2857" spans="1:7">
      <c r="A2857" s="1" t="e">
        <f t="shared" si="44"/>
        <v>#VALUE!</v>
      </c>
      <c r="B2857">
        <f>VST1MISL!A2854</f>
        <v>0</v>
      </c>
      <c r="C2857">
        <f>VST1MISL!B2854</f>
        <v>0</v>
      </c>
      <c r="D2857">
        <f>VST1MISL!C2854</f>
        <v>0</v>
      </c>
      <c r="E2857">
        <f>VST1MSL!A2854</f>
        <v>0</v>
      </c>
      <c r="F2857">
        <f>VST1MSL!B2854</f>
        <v>0</v>
      </c>
      <c r="G2857">
        <f>VST1MSL!C2854</f>
        <v>0</v>
      </c>
    </row>
    <row r="2858" spans="1:7">
      <c r="A2858" s="1" t="e">
        <f t="shared" si="44"/>
        <v>#VALUE!</v>
      </c>
      <c r="B2858">
        <f>VST1MISL!A2855</f>
        <v>0</v>
      </c>
      <c r="C2858">
        <f>VST1MISL!B2855</f>
        <v>0</v>
      </c>
      <c r="D2858">
        <f>VST1MISL!C2855</f>
        <v>0</v>
      </c>
      <c r="E2858">
        <f>VST1MSL!A2855</f>
        <v>0</v>
      </c>
      <c r="F2858">
        <f>VST1MSL!B2855</f>
        <v>0</v>
      </c>
      <c r="G2858">
        <f>VST1MSL!C2855</f>
        <v>0</v>
      </c>
    </row>
    <row r="2859" spans="1:7">
      <c r="A2859" s="1" t="e">
        <f t="shared" si="44"/>
        <v>#VALUE!</v>
      </c>
      <c r="B2859">
        <f>VST1MISL!A2856</f>
        <v>0</v>
      </c>
      <c r="C2859">
        <f>VST1MISL!B2856</f>
        <v>0</v>
      </c>
      <c r="D2859">
        <f>VST1MISL!C2856</f>
        <v>0</v>
      </c>
      <c r="E2859">
        <f>VST1MSL!A2856</f>
        <v>0</v>
      </c>
      <c r="F2859">
        <f>VST1MSL!B2856</f>
        <v>0</v>
      </c>
      <c r="G2859">
        <f>VST1MSL!C2856</f>
        <v>0</v>
      </c>
    </row>
    <row r="2860" spans="1:7">
      <c r="A2860" s="1" t="e">
        <f t="shared" si="44"/>
        <v>#VALUE!</v>
      </c>
      <c r="B2860">
        <f>VST1MISL!A2857</f>
        <v>0</v>
      </c>
      <c r="C2860">
        <f>VST1MISL!B2857</f>
        <v>0</v>
      </c>
      <c r="D2860">
        <f>VST1MISL!C2857</f>
        <v>0</v>
      </c>
      <c r="E2860">
        <f>VST1MSL!A2857</f>
        <v>0</v>
      </c>
      <c r="F2860">
        <f>VST1MSL!B2857</f>
        <v>0</v>
      </c>
      <c r="G2860">
        <f>VST1MSL!C2857</f>
        <v>0</v>
      </c>
    </row>
    <row r="2861" spans="1:7">
      <c r="A2861" s="1" t="e">
        <f t="shared" si="44"/>
        <v>#VALUE!</v>
      </c>
      <c r="B2861">
        <f>VST1MISL!A2858</f>
        <v>0</v>
      </c>
      <c r="C2861">
        <f>VST1MISL!B2858</f>
        <v>0</v>
      </c>
      <c r="D2861">
        <f>VST1MISL!C2858</f>
        <v>0</v>
      </c>
      <c r="E2861">
        <f>VST1MSL!A2858</f>
        <v>0</v>
      </c>
      <c r="F2861">
        <f>VST1MSL!B2858</f>
        <v>0</v>
      </c>
      <c r="G2861">
        <f>VST1MSL!C2858</f>
        <v>0</v>
      </c>
    </row>
    <row r="2862" spans="1:7">
      <c r="A2862" s="1" t="e">
        <f t="shared" si="44"/>
        <v>#VALUE!</v>
      </c>
      <c r="B2862">
        <f>VST1MISL!A2859</f>
        <v>0</v>
      </c>
      <c r="C2862">
        <f>VST1MISL!B2859</f>
        <v>0</v>
      </c>
      <c r="D2862">
        <f>VST1MISL!C2859</f>
        <v>0</v>
      </c>
      <c r="E2862">
        <f>VST1MSL!A2859</f>
        <v>0</v>
      </c>
      <c r="F2862">
        <f>VST1MSL!B2859</f>
        <v>0</v>
      </c>
      <c r="G2862">
        <f>VST1MSL!C2859</f>
        <v>0</v>
      </c>
    </row>
    <row r="2863" spans="1:7">
      <c r="A2863" s="1" t="e">
        <f t="shared" si="44"/>
        <v>#VALUE!</v>
      </c>
      <c r="B2863">
        <f>VST1MISL!A2860</f>
        <v>0</v>
      </c>
      <c r="C2863">
        <f>VST1MISL!B2860</f>
        <v>0</v>
      </c>
      <c r="D2863">
        <f>VST1MISL!C2860</f>
        <v>0</v>
      </c>
      <c r="E2863">
        <f>VST1MSL!A2860</f>
        <v>0</v>
      </c>
      <c r="F2863">
        <f>VST1MSL!B2860</f>
        <v>0</v>
      </c>
      <c r="G2863">
        <f>VST1MSL!C2860</f>
        <v>0</v>
      </c>
    </row>
    <row r="2864" spans="1:7">
      <c r="A2864" s="1" t="e">
        <f t="shared" si="44"/>
        <v>#VALUE!</v>
      </c>
      <c r="B2864">
        <f>VST1MISL!A2861</f>
        <v>0</v>
      </c>
      <c r="C2864">
        <f>VST1MISL!B2861</f>
        <v>0</v>
      </c>
      <c r="D2864">
        <f>VST1MISL!C2861</f>
        <v>0</v>
      </c>
      <c r="E2864">
        <f>VST1MSL!A2861</f>
        <v>0</v>
      </c>
      <c r="F2864">
        <f>VST1MSL!B2861</f>
        <v>0</v>
      </c>
      <c r="G2864">
        <f>VST1MSL!C2861</f>
        <v>0</v>
      </c>
    </row>
    <row r="2865" spans="1:7">
      <c r="A2865" s="1" t="e">
        <f t="shared" si="44"/>
        <v>#VALUE!</v>
      </c>
      <c r="B2865">
        <f>VST1MISL!A2862</f>
        <v>0</v>
      </c>
      <c r="C2865">
        <f>VST1MISL!B2862</f>
        <v>0</v>
      </c>
      <c r="D2865">
        <f>VST1MISL!C2862</f>
        <v>0</v>
      </c>
      <c r="E2865">
        <f>VST1MSL!A2862</f>
        <v>0</v>
      </c>
      <c r="F2865">
        <f>VST1MSL!B2862</f>
        <v>0</v>
      </c>
      <c r="G2865">
        <f>VST1MSL!C2862</f>
        <v>0</v>
      </c>
    </row>
    <row r="2866" spans="1:7">
      <c r="A2866" s="1" t="e">
        <f t="shared" si="44"/>
        <v>#VALUE!</v>
      </c>
      <c r="B2866">
        <f>VST1MISL!A2863</f>
        <v>0</v>
      </c>
      <c r="C2866">
        <f>VST1MISL!B2863</f>
        <v>0</v>
      </c>
      <c r="D2866">
        <f>VST1MISL!C2863</f>
        <v>0</v>
      </c>
      <c r="E2866">
        <f>VST1MSL!A2863</f>
        <v>0</v>
      </c>
      <c r="F2866">
        <f>VST1MSL!B2863</f>
        <v>0</v>
      </c>
      <c r="G2866">
        <f>VST1MSL!C2863</f>
        <v>0</v>
      </c>
    </row>
    <row r="2867" spans="1:7">
      <c r="A2867" s="1" t="e">
        <f t="shared" si="44"/>
        <v>#VALUE!</v>
      </c>
      <c r="B2867">
        <f>VST1MISL!A2864</f>
        <v>0</v>
      </c>
      <c r="C2867">
        <f>VST1MISL!B2864</f>
        <v>0</v>
      </c>
      <c r="D2867">
        <f>VST1MISL!C2864</f>
        <v>0</v>
      </c>
      <c r="E2867">
        <f>VST1MSL!A2864</f>
        <v>0</v>
      </c>
      <c r="F2867">
        <f>VST1MSL!B2864</f>
        <v>0</v>
      </c>
      <c r="G2867">
        <f>VST1MSL!C2864</f>
        <v>0</v>
      </c>
    </row>
    <row r="2868" spans="1:7">
      <c r="A2868" s="1" t="e">
        <f t="shared" si="44"/>
        <v>#VALUE!</v>
      </c>
      <c r="B2868">
        <f>VST1MISL!A2865</f>
        <v>0</v>
      </c>
      <c r="C2868">
        <f>VST1MISL!B2865</f>
        <v>0</v>
      </c>
      <c r="D2868">
        <f>VST1MISL!C2865</f>
        <v>0</v>
      </c>
      <c r="E2868">
        <f>VST1MSL!A2865</f>
        <v>0</v>
      </c>
      <c r="F2868">
        <f>VST1MSL!B2865</f>
        <v>0</v>
      </c>
      <c r="G2868">
        <f>VST1MSL!C2865</f>
        <v>0</v>
      </c>
    </row>
    <row r="2869" spans="1:7">
      <c r="A2869" s="1" t="e">
        <f t="shared" si="44"/>
        <v>#VALUE!</v>
      </c>
      <c r="B2869">
        <f>VST1MISL!A2866</f>
        <v>0</v>
      </c>
      <c r="C2869">
        <f>VST1MISL!B2866</f>
        <v>0</v>
      </c>
      <c r="D2869">
        <f>VST1MISL!C2866</f>
        <v>0</v>
      </c>
      <c r="E2869">
        <f>VST1MSL!A2866</f>
        <v>0</v>
      </c>
      <c r="F2869">
        <f>VST1MSL!B2866</f>
        <v>0</v>
      </c>
      <c r="G2869">
        <f>VST1MSL!C2866</f>
        <v>0</v>
      </c>
    </row>
    <row r="2870" spans="1:7">
      <c r="A2870" s="1" t="e">
        <f t="shared" si="44"/>
        <v>#VALUE!</v>
      </c>
      <c r="B2870">
        <f>VST1MISL!A2867</f>
        <v>0</v>
      </c>
      <c r="C2870">
        <f>VST1MISL!B2867</f>
        <v>0</v>
      </c>
      <c r="D2870">
        <f>VST1MISL!C2867</f>
        <v>0</v>
      </c>
      <c r="E2870">
        <f>VST1MSL!A2867</f>
        <v>0</v>
      </c>
      <c r="F2870">
        <f>VST1MSL!B2867</f>
        <v>0</v>
      </c>
      <c r="G2870">
        <f>VST1MSL!C2867</f>
        <v>0</v>
      </c>
    </row>
    <row r="2871" spans="1:7">
      <c r="A2871" s="1" t="e">
        <f t="shared" si="44"/>
        <v>#VALUE!</v>
      </c>
      <c r="B2871">
        <f>VST1MISL!A2868</f>
        <v>0</v>
      </c>
      <c r="C2871">
        <f>VST1MISL!B2868</f>
        <v>0</v>
      </c>
      <c r="D2871">
        <f>VST1MISL!C2868</f>
        <v>0</v>
      </c>
      <c r="E2871">
        <f>VST1MSL!A2868</f>
        <v>0</v>
      </c>
      <c r="F2871">
        <f>VST1MSL!B2868</f>
        <v>0</v>
      </c>
      <c r="G2871">
        <f>VST1MSL!C2868</f>
        <v>0</v>
      </c>
    </row>
    <row r="2872" spans="1:7">
      <c r="A2872" s="1" t="e">
        <f t="shared" si="44"/>
        <v>#VALUE!</v>
      </c>
      <c r="B2872">
        <f>VST1MISL!A2869</f>
        <v>0</v>
      </c>
      <c r="C2872">
        <f>VST1MISL!B2869</f>
        <v>0</v>
      </c>
      <c r="D2872">
        <f>VST1MISL!C2869</f>
        <v>0</v>
      </c>
      <c r="E2872">
        <f>VST1MSL!A2869</f>
        <v>0</v>
      </c>
      <c r="F2872">
        <f>VST1MSL!B2869</f>
        <v>0</v>
      </c>
      <c r="G2872">
        <f>VST1MSL!C2869</f>
        <v>0</v>
      </c>
    </row>
    <row r="2873" spans="1:7">
      <c r="A2873" s="1" t="e">
        <f t="shared" si="44"/>
        <v>#VALUE!</v>
      </c>
      <c r="B2873">
        <f>VST1MISL!A2870</f>
        <v>0</v>
      </c>
      <c r="C2873">
        <f>VST1MISL!B2870</f>
        <v>0</v>
      </c>
      <c r="D2873">
        <f>VST1MISL!C2870</f>
        <v>0</v>
      </c>
      <c r="E2873">
        <f>VST1MSL!A2870</f>
        <v>0</v>
      </c>
      <c r="F2873">
        <f>VST1MSL!B2870</f>
        <v>0</v>
      </c>
      <c r="G2873">
        <f>VST1MSL!C2870</f>
        <v>0</v>
      </c>
    </row>
    <row r="2874" spans="1:7">
      <c r="A2874" s="1" t="e">
        <f t="shared" si="44"/>
        <v>#VALUE!</v>
      </c>
      <c r="B2874">
        <f>VST1MISL!A2871</f>
        <v>0</v>
      </c>
      <c r="C2874">
        <f>VST1MISL!B2871</f>
        <v>0</v>
      </c>
      <c r="D2874">
        <f>VST1MISL!C2871</f>
        <v>0</v>
      </c>
      <c r="E2874">
        <f>VST1MSL!A2871</f>
        <v>0</v>
      </c>
      <c r="F2874">
        <f>VST1MSL!B2871</f>
        <v>0</v>
      </c>
      <c r="G2874">
        <f>VST1MSL!C2871</f>
        <v>0</v>
      </c>
    </row>
    <row r="2875" spans="1:7">
      <c r="A2875" s="1" t="e">
        <f t="shared" si="44"/>
        <v>#VALUE!</v>
      </c>
      <c r="B2875">
        <f>VST1MISL!A2872</f>
        <v>0</v>
      </c>
      <c r="C2875">
        <f>VST1MISL!B2872</f>
        <v>0</v>
      </c>
      <c r="D2875">
        <f>VST1MISL!C2872</f>
        <v>0</v>
      </c>
      <c r="E2875">
        <f>VST1MSL!A2872</f>
        <v>0</v>
      </c>
      <c r="F2875">
        <f>VST1MSL!B2872</f>
        <v>0</v>
      </c>
      <c r="G2875">
        <f>VST1MSL!C2872</f>
        <v>0</v>
      </c>
    </row>
    <row r="2876" spans="1:7">
      <c r="A2876" s="1" t="e">
        <f t="shared" si="44"/>
        <v>#VALUE!</v>
      </c>
      <c r="B2876">
        <f>VST1MISL!A2873</f>
        <v>0</v>
      </c>
      <c r="C2876">
        <f>VST1MISL!B2873</f>
        <v>0</v>
      </c>
      <c r="D2876">
        <f>VST1MISL!C2873</f>
        <v>0</v>
      </c>
      <c r="E2876">
        <f>VST1MSL!A2873</f>
        <v>0</v>
      </c>
      <c r="F2876">
        <f>VST1MSL!B2873</f>
        <v>0</v>
      </c>
      <c r="G2876">
        <f>VST1MSL!C2873</f>
        <v>0</v>
      </c>
    </row>
    <row r="2877" spans="1:7">
      <c r="A2877" s="1" t="e">
        <f t="shared" si="44"/>
        <v>#VALUE!</v>
      </c>
      <c r="B2877">
        <f>VST1MISL!A2874</f>
        <v>0</v>
      </c>
      <c r="C2877">
        <f>VST1MISL!B2874</f>
        <v>0</v>
      </c>
      <c r="D2877">
        <f>VST1MISL!C2874</f>
        <v>0</v>
      </c>
      <c r="E2877">
        <f>VST1MSL!A2874</f>
        <v>0</v>
      </c>
      <c r="F2877">
        <f>VST1MSL!B2874</f>
        <v>0</v>
      </c>
      <c r="G2877">
        <f>VST1MSL!C2874</f>
        <v>0</v>
      </c>
    </row>
    <row r="2878" spans="1:7">
      <c r="A2878" s="1" t="e">
        <f t="shared" si="44"/>
        <v>#VALUE!</v>
      </c>
      <c r="B2878">
        <f>VST1MISL!A2875</f>
        <v>0</v>
      </c>
      <c r="C2878">
        <f>VST1MISL!B2875</f>
        <v>0</v>
      </c>
      <c r="D2878">
        <f>VST1MISL!C2875</f>
        <v>0</v>
      </c>
      <c r="E2878">
        <f>VST1MSL!A2875</f>
        <v>0</v>
      </c>
      <c r="F2878">
        <f>VST1MSL!B2875</f>
        <v>0</v>
      </c>
      <c r="G2878">
        <f>VST1MSL!C2875</f>
        <v>0</v>
      </c>
    </row>
    <row r="2879" spans="1:7">
      <c r="A2879" s="1" t="e">
        <f t="shared" si="44"/>
        <v>#VALUE!</v>
      </c>
      <c r="B2879">
        <f>VST1MISL!A2876</f>
        <v>0</v>
      </c>
      <c r="C2879">
        <f>VST1MISL!B2876</f>
        <v>0</v>
      </c>
      <c r="D2879">
        <f>VST1MISL!C2876</f>
        <v>0</v>
      </c>
      <c r="E2879">
        <f>VST1MSL!A2876</f>
        <v>0</v>
      </c>
      <c r="F2879">
        <f>VST1MSL!B2876</f>
        <v>0</v>
      </c>
      <c r="G2879">
        <f>VST1MSL!C2876</f>
        <v>0</v>
      </c>
    </row>
    <row r="2880" spans="1:7">
      <c r="A2880" s="1" t="e">
        <f t="shared" si="44"/>
        <v>#VALUE!</v>
      </c>
      <c r="B2880">
        <f>VST1MISL!A2877</f>
        <v>0</v>
      </c>
      <c r="C2880">
        <f>VST1MISL!B2877</f>
        <v>0</v>
      </c>
      <c r="D2880">
        <f>VST1MISL!C2877</f>
        <v>0</v>
      </c>
      <c r="E2880">
        <f>VST1MSL!A2877</f>
        <v>0</v>
      </c>
      <c r="F2880">
        <f>VST1MSL!B2877</f>
        <v>0</v>
      </c>
      <c r="G2880">
        <f>VST1MSL!C2877</f>
        <v>0</v>
      </c>
    </row>
    <row r="2881" spans="1:7">
      <c r="A2881" s="1" t="e">
        <f t="shared" si="44"/>
        <v>#VALUE!</v>
      </c>
      <c r="B2881">
        <f>VST1MISL!A2878</f>
        <v>0</v>
      </c>
      <c r="C2881">
        <f>VST1MISL!B2878</f>
        <v>0</v>
      </c>
      <c r="D2881">
        <f>VST1MISL!C2878</f>
        <v>0</v>
      </c>
      <c r="E2881">
        <f>VST1MSL!A2878</f>
        <v>0</v>
      </c>
      <c r="F2881">
        <f>VST1MSL!B2878</f>
        <v>0</v>
      </c>
      <c r="G2881">
        <f>VST1MSL!C2878</f>
        <v>0</v>
      </c>
    </row>
    <row r="2882" spans="1:7">
      <c r="A2882" s="1" t="e">
        <f t="shared" si="44"/>
        <v>#VALUE!</v>
      </c>
      <c r="B2882">
        <f>VST1MISL!A2879</f>
        <v>0</v>
      </c>
      <c r="C2882">
        <f>VST1MISL!B2879</f>
        <v>0</v>
      </c>
      <c r="D2882">
        <f>VST1MISL!C2879</f>
        <v>0</v>
      </c>
      <c r="E2882">
        <f>VST1MSL!A2879</f>
        <v>0</v>
      </c>
      <c r="F2882">
        <f>VST1MSL!B2879</f>
        <v>0</v>
      </c>
      <c r="G2882">
        <f>VST1MSL!C2879</f>
        <v>0</v>
      </c>
    </row>
    <row r="2883" spans="1:7">
      <c r="A2883" s="1" t="e">
        <f t="shared" si="44"/>
        <v>#VALUE!</v>
      </c>
      <c r="B2883">
        <f>VST1MISL!A2880</f>
        <v>0</v>
      </c>
      <c r="C2883">
        <f>VST1MISL!B2880</f>
        <v>0</v>
      </c>
      <c r="D2883">
        <f>VST1MISL!C2880</f>
        <v>0</v>
      </c>
      <c r="E2883">
        <f>VST1MSL!A2880</f>
        <v>0</v>
      </c>
      <c r="F2883">
        <f>VST1MSL!B2880</f>
        <v>0</v>
      </c>
      <c r="G2883">
        <f>VST1MSL!C2880</f>
        <v>0</v>
      </c>
    </row>
    <row r="2884" spans="1:7">
      <c r="A2884" s="1" t="e">
        <f t="shared" si="44"/>
        <v>#VALUE!</v>
      </c>
      <c r="B2884">
        <f>VST1MISL!A2881</f>
        <v>0</v>
      </c>
      <c r="C2884">
        <f>VST1MISL!B2881</f>
        <v>0</v>
      </c>
      <c r="D2884">
        <f>VST1MISL!C2881</f>
        <v>0</v>
      </c>
      <c r="E2884">
        <f>VST1MSL!A2881</f>
        <v>0</v>
      </c>
      <c r="F2884">
        <f>VST1MSL!B2881</f>
        <v>0</v>
      </c>
      <c r="G2884">
        <f>VST1MSL!C2881</f>
        <v>0</v>
      </c>
    </row>
    <row r="2885" spans="1:7">
      <c r="A2885" s="1" t="e">
        <f t="shared" si="44"/>
        <v>#VALUE!</v>
      </c>
      <c r="B2885">
        <f>VST1MISL!A2882</f>
        <v>0</v>
      </c>
      <c r="C2885">
        <f>VST1MISL!B2882</f>
        <v>0</v>
      </c>
      <c r="D2885">
        <f>VST1MISL!C2882</f>
        <v>0</v>
      </c>
      <c r="E2885">
        <f>VST1MSL!A2882</f>
        <v>0</v>
      </c>
      <c r="F2885">
        <f>VST1MSL!B2882</f>
        <v>0</v>
      </c>
      <c r="G2885">
        <f>VST1MSL!C2882</f>
        <v>0</v>
      </c>
    </row>
    <row r="2886" spans="1:7">
      <c r="A2886" s="1" t="e">
        <f t="shared" ref="A2886:A2949" si="45">DATE(RIGHT(B2886,4),MID(B2886,4,2),LEFT(B2886,2))</f>
        <v>#VALUE!</v>
      </c>
      <c r="B2886">
        <f>VST1MISL!A2883</f>
        <v>0</v>
      </c>
      <c r="C2886">
        <f>VST1MISL!B2883</f>
        <v>0</v>
      </c>
      <c r="D2886">
        <f>VST1MISL!C2883</f>
        <v>0</v>
      </c>
      <c r="E2886">
        <f>VST1MSL!A2883</f>
        <v>0</v>
      </c>
      <c r="F2886">
        <f>VST1MSL!B2883</f>
        <v>0</v>
      </c>
      <c r="G2886">
        <f>VST1MSL!C2883</f>
        <v>0</v>
      </c>
    </row>
    <row r="2887" spans="1:7">
      <c r="A2887" s="1" t="e">
        <f t="shared" si="45"/>
        <v>#VALUE!</v>
      </c>
      <c r="B2887">
        <f>VST1MISL!A2884</f>
        <v>0</v>
      </c>
      <c r="C2887">
        <f>VST1MISL!B2884</f>
        <v>0</v>
      </c>
      <c r="D2887">
        <f>VST1MISL!C2884</f>
        <v>0</v>
      </c>
      <c r="E2887">
        <f>VST1MSL!A2884</f>
        <v>0</v>
      </c>
      <c r="F2887">
        <f>VST1MSL!B2884</f>
        <v>0</v>
      </c>
      <c r="G2887">
        <f>VST1MSL!C2884</f>
        <v>0</v>
      </c>
    </row>
    <row r="2888" spans="1:7">
      <c r="A2888" s="1" t="e">
        <f t="shared" si="45"/>
        <v>#VALUE!</v>
      </c>
      <c r="B2888">
        <f>VST1MISL!A2885</f>
        <v>0</v>
      </c>
      <c r="C2888">
        <f>VST1MISL!B2885</f>
        <v>0</v>
      </c>
      <c r="D2888">
        <f>VST1MISL!C2885</f>
        <v>0</v>
      </c>
      <c r="E2888">
        <f>VST1MSL!A2885</f>
        <v>0</v>
      </c>
      <c r="F2888">
        <f>VST1MSL!B2885</f>
        <v>0</v>
      </c>
      <c r="G2888">
        <f>VST1MSL!C2885</f>
        <v>0</v>
      </c>
    </row>
    <row r="2889" spans="1:7">
      <c r="A2889" s="1" t="e">
        <f t="shared" si="45"/>
        <v>#VALUE!</v>
      </c>
      <c r="B2889">
        <f>VST1MISL!A2886</f>
        <v>0</v>
      </c>
      <c r="C2889">
        <f>VST1MISL!B2886</f>
        <v>0</v>
      </c>
      <c r="D2889">
        <f>VST1MISL!C2886</f>
        <v>0</v>
      </c>
      <c r="E2889">
        <f>VST1MSL!A2886</f>
        <v>0</v>
      </c>
      <c r="F2889">
        <f>VST1MSL!B2886</f>
        <v>0</v>
      </c>
      <c r="G2889">
        <f>VST1MSL!C2886</f>
        <v>0</v>
      </c>
    </row>
    <row r="2890" spans="1:7">
      <c r="A2890" s="1" t="e">
        <f t="shared" si="45"/>
        <v>#VALUE!</v>
      </c>
      <c r="B2890">
        <f>VST1MISL!A2887</f>
        <v>0</v>
      </c>
      <c r="C2890">
        <f>VST1MISL!B2887</f>
        <v>0</v>
      </c>
      <c r="D2890">
        <f>VST1MISL!C2887</f>
        <v>0</v>
      </c>
      <c r="E2890">
        <f>VST1MSL!A2887</f>
        <v>0</v>
      </c>
      <c r="F2890">
        <f>VST1MSL!B2887</f>
        <v>0</v>
      </c>
      <c r="G2890">
        <f>VST1MSL!C2887</f>
        <v>0</v>
      </c>
    </row>
    <row r="2891" spans="1:7">
      <c r="A2891" s="1" t="e">
        <f t="shared" si="45"/>
        <v>#VALUE!</v>
      </c>
      <c r="B2891">
        <f>VST1MISL!A2888</f>
        <v>0</v>
      </c>
      <c r="C2891">
        <f>VST1MISL!B2888</f>
        <v>0</v>
      </c>
      <c r="D2891">
        <f>VST1MISL!C2888</f>
        <v>0</v>
      </c>
      <c r="E2891">
        <f>VST1MSL!A2888</f>
        <v>0</v>
      </c>
      <c r="F2891">
        <f>VST1MSL!B2888</f>
        <v>0</v>
      </c>
      <c r="G2891">
        <f>VST1MSL!C2888</f>
        <v>0</v>
      </c>
    </row>
    <row r="2892" spans="1:7">
      <c r="A2892" s="1" t="e">
        <f t="shared" si="45"/>
        <v>#VALUE!</v>
      </c>
      <c r="B2892">
        <f>VST1MISL!A2889</f>
        <v>0</v>
      </c>
      <c r="C2892">
        <f>VST1MISL!B2889</f>
        <v>0</v>
      </c>
      <c r="D2892">
        <f>VST1MISL!C2889</f>
        <v>0</v>
      </c>
      <c r="E2892">
        <f>VST1MSL!A2889</f>
        <v>0</v>
      </c>
      <c r="F2892">
        <f>VST1MSL!B2889</f>
        <v>0</v>
      </c>
      <c r="G2892">
        <f>VST1MSL!C2889</f>
        <v>0</v>
      </c>
    </row>
    <row r="2893" spans="1:7">
      <c r="A2893" s="1" t="e">
        <f t="shared" si="45"/>
        <v>#VALUE!</v>
      </c>
      <c r="B2893">
        <f>VST1MISL!A2890</f>
        <v>0</v>
      </c>
      <c r="C2893">
        <f>VST1MISL!B2890</f>
        <v>0</v>
      </c>
      <c r="D2893">
        <f>VST1MISL!C2890</f>
        <v>0</v>
      </c>
      <c r="E2893">
        <f>VST1MSL!A2890</f>
        <v>0</v>
      </c>
      <c r="F2893">
        <f>VST1MSL!B2890</f>
        <v>0</v>
      </c>
      <c r="G2893">
        <f>VST1MSL!C2890</f>
        <v>0</v>
      </c>
    </row>
    <row r="2894" spans="1:7">
      <c r="A2894" s="1" t="e">
        <f t="shared" si="45"/>
        <v>#VALUE!</v>
      </c>
      <c r="B2894">
        <f>VST1MISL!A2891</f>
        <v>0</v>
      </c>
      <c r="C2894">
        <f>VST1MISL!B2891</f>
        <v>0</v>
      </c>
      <c r="D2894">
        <f>VST1MISL!C2891</f>
        <v>0</v>
      </c>
      <c r="E2894">
        <f>VST1MSL!A2891</f>
        <v>0</v>
      </c>
      <c r="F2894">
        <f>VST1MSL!B2891</f>
        <v>0</v>
      </c>
      <c r="G2894">
        <f>VST1MSL!C2891</f>
        <v>0</v>
      </c>
    </row>
    <row r="2895" spans="1:7">
      <c r="A2895" s="1" t="e">
        <f t="shared" si="45"/>
        <v>#VALUE!</v>
      </c>
      <c r="B2895">
        <f>VST1MISL!A2892</f>
        <v>0</v>
      </c>
      <c r="C2895">
        <f>VST1MISL!B2892</f>
        <v>0</v>
      </c>
      <c r="D2895">
        <f>VST1MISL!C2892</f>
        <v>0</v>
      </c>
      <c r="E2895">
        <f>VST1MSL!A2892</f>
        <v>0</v>
      </c>
      <c r="F2895">
        <f>VST1MSL!B2892</f>
        <v>0</v>
      </c>
      <c r="G2895">
        <f>VST1MSL!C2892</f>
        <v>0</v>
      </c>
    </row>
    <row r="2896" spans="1:7">
      <c r="A2896" s="1" t="e">
        <f t="shared" si="45"/>
        <v>#VALUE!</v>
      </c>
      <c r="B2896">
        <f>VST1MISL!A2893</f>
        <v>0</v>
      </c>
      <c r="C2896">
        <f>VST1MISL!B2893</f>
        <v>0</v>
      </c>
      <c r="D2896">
        <f>VST1MISL!C2893</f>
        <v>0</v>
      </c>
      <c r="E2896">
        <f>VST1MSL!A2893</f>
        <v>0</v>
      </c>
      <c r="F2896">
        <f>VST1MSL!B2893</f>
        <v>0</v>
      </c>
      <c r="G2896">
        <f>VST1MSL!C2893</f>
        <v>0</v>
      </c>
    </row>
    <row r="2897" spans="1:7">
      <c r="A2897" s="1" t="e">
        <f t="shared" si="45"/>
        <v>#VALUE!</v>
      </c>
      <c r="B2897">
        <f>VST1MISL!A2894</f>
        <v>0</v>
      </c>
      <c r="C2897">
        <f>VST1MISL!B2894</f>
        <v>0</v>
      </c>
      <c r="D2897">
        <f>VST1MISL!C2894</f>
        <v>0</v>
      </c>
      <c r="E2897">
        <f>VST1MSL!A2894</f>
        <v>0</v>
      </c>
      <c r="F2897">
        <f>VST1MSL!B2894</f>
        <v>0</v>
      </c>
      <c r="G2897">
        <f>VST1MSL!C2894</f>
        <v>0</v>
      </c>
    </row>
    <row r="2898" spans="1:7">
      <c r="A2898" s="1" t="e">
        <f t="shared" si="45"/>
        <v>#VALUE!</v>
      </c>
      <c r="B2898">
        <f>VST1MISL!A2895</f>
        <v>0</v>
      </c>
      <c r="C2898">
        <f>VST1MISL!B2895</f>
        <v>0</v>
      </c>
      <c r="D2898">
        <f>VST1MISL!C2895</f>
        <v>0</v>
      </c>
      <c r="E2898">
        <f>VST1MSL!A2895</f>
        <v>0</v>
      </c>
      <c r="F2898">
        <f>VST1MSL!B2895</f>
        <v>0</v>
      </c>
      <c r="G2898">
        <f>VST1MSL!C2895</f>
        <v>0</v>
      </c>
    </row>
    <row r="2899" spans="1:7">
      <c r="A2899" s="1" t="e">
        <f t="shared" si="45"/>
        <v>#VALUE!</v>
      </c>
      <c r="B2899">
        <f>VST1MISL!A2896</f>
        <v>0</v>
      </c>
      <c r="C2899">
        <f>VST1MISL!B2896</f>
        <v>0</v>
      </c>
      <c r="D2899">
        <f>VST1MISL!C2896</f>
        <v>0</v>
      </c>
      <c r="E2899">
        <f>VST1MSL!A2896</f>
        <v>0</v>
      </c>
      <c r="F2899">
        <f>VST1MSL!B2896</f>
        <v>0</v>
      </c>
      <c r="G2899">
        <f>VST1MSL!C2896</f>
        <v>0</v>
      </c>
    </row>
    <row r="2900" spans="1:7">
      <c r="A2900" s="1" t="e">
        <f t="shared" si="45"/>
        <v>#VALUE!</v>
      </c>
      <c r="B2900">
        <f>VST1MISL!A2897</f>
        <v>0</v>
      </c>
      <c r="C2900">
        <f>VST1MISL!B2897</f>
        <v>0</v>
      </c>
      <c r="D2900">
        <f>VST1MISL!C2897</f>
        <v>0</v>
      </c>
      <c r="E2900">
        <f>VST1MSL!A2897</f>
        <v>0</v>
      </c>
      <c r="F2900">
        <f>VST1MSL!B2897</f>
        <v>0</v>
      </c>
      <c r="G2900">
        <f>VST1MSL!C2897</f>
        <v>0</v>
      </c>
    </row>
    <row r="2901" spans="1:7">
      <c r="A2901" s="1" t="e">
        <f t="shared" si="45"/>
        <v>#VALUE!</v>
      </c>
      <c r="B2901">
        <f>VST1MISL!A2898</f>
        <v>0</v>
      </c>
      <c r="C2901">
        <f>VST1MISL!B2898</f>
        <v>0</v>
      </c>
      <c r="D2901">
        <f>VST1MISL!C2898</f>
        <v>0</v>
      </c>
      <c r="E2901">
        <f>VST1MSL!A2898</f>
        <v>0</v>
      </c>
      <c r="F2901">
        <f>VST1MSL!B2898</f>
        <v>0</v>
      </c>
      <c r="G2901">
        <f>VST1MSL!C2898</f>
        <v>0</v>
      </c>
    </row>
    <row r="2902" spans="1:7">
      <c r="A2902" s="1" t="e">
        <f t="shared" si="45"/>
        <v>#VALUE!</v>
      </c>
      <c r="B2902">
        <f>VST1MISL!A2899</f>
        <v>0</v>
      </c>
      <c r="C2902">
        <f>VST1MISL!B2899</f>
        <v>0</v>
      </c>
      <c r="D2902">
        <f>VST1MISL!C2899</f>
        <v>0</v>
      </c>
      <c r="E2902">
        <f>VST1MSL!A2899</f>
        <v>0</v>
      </c>
      <c r="F2902">
        <f>VST1MSL!B2899</f>
        <v>0</v>
      </c>
      <c r="G2902">
        <f>VST1MSL!C2899</f>
        <v>0</v>
      </c>
    </row>
    <row r="2903" spans="1:7">
      <c r="A2903" s="1" t="e">
        <f t="shared" si="45"/>
        <v>#VALUE!</v>
      </c>
      <c r="B2903">
        <f>VST1MISL!A2900</f>
        <v>0</v>
      </c>
      <c r="C2903">
        <f>VST1MISL!B2900</f>
        <v>0</v>
      </c>
      <c r="D2903">
        <f>VST1MISL!C2900</f>
        <v>0</v>
      </c>
      <c r="E2903">
        <f>VST1MSL!A2900</f>
        <v>0</v>
      </c>
      <c r="F2903">
        <f>VST1MSL!B2900</f>
        <v>0</v>
      </c>
      <c r="G2903">
        <f>VST1MSL!C2900</f>
        <v>0</v>
      </c>
    </row>
    <row r="2904" spans="1:7">
      <c r="A2904" s="1" t="e">
        <f t="shared" si="45"/>
        <v>#VALUE!</v>
      </c>
      <c r="B2904">
        <f>VST1MISL!A2901</f>
        <v>0</v>
      </c>
      <c r="C2904">
        <f>VST1MISL!B2901</f>
        <v>0</v>
      </c>
      <c r="D2904">
        <f>VST1MISL!C2901</f>
        <v>0</v>
      </c>
      <c r="E2904">
        <f>VST1MSL!A2901</f>
        <v>0</v>
      </c>
      <c r="F2904">
        <f>VST1MSL!B2901</f>
        <v>0</v>
      </c>
      <c r="G2904">
        <f>VST1MSL!C2901</f>
        <v>0</v>
      </c>
    </row>
    <row r="2905" spans="1:7">
      <c r="A2905" s="1" t="e">
        <f t="shared" si="45"/>
        <v>#VALUE!</v>
      </c>
      <c r="B2905">
        <f>VST1MISL!A2902</f>
        <v>0</v>
      </c>
      <c r="C2905">
        <f>VST1MISL!B2902</f>
        <v>0</v>
      </c>
      <c r="D2905">
        <f>VST1MISL!C2902</f>
        <v>0</v>
      </c>
      <c r="E2905">
        <f>VST1MSL!A2902</f>
        <v>0</v>
      </c>
      <c r="F2905">
        <f>VST1MSL!B2902</f>
        <v>0</v>
      </c>
      <c r="G2905">
        <f>VST1MSL!C2902</f>
        <v>0</v>
      </c>
    </row>
    <row r="2906" spans="1:7">
      <c r="A2906" s="1" t="e">
        <f t="shared" si="45"/>
        <v>#VALUE!</v>
      </c>
      <c r="B2906">
        <f>VST1MISL!A2903</f>
        <v>0</v>
      </c>
      <c r="C2906">
        <f>VST1MISL!B2903</f>
        <v>0</v>
      </c>
      <c r="D2906">
        <f>VST1MISL!C2903</f>
        <v>0</v>
      </c>
      <c r="E2906">
        <f>VST1MSL!A2903</f>
        <v>0</v>
      </c>
      <c r="F2906">
        <f>VST1MSL!B2903</f>
        <v>0</v>
      </c>
      <c r="G2906">
        <f>VST1MSL!C2903</f>
        <v>0</v>
      </c>
    </row>
    <row r="2907" spans="1:7">
      <c r="A2907" s="1" t="e">
        <f t="shared" si="45"/>
        <v>#VALUE!</v>
      </c>
      <c r="B2907">
        <f>VST1MISL!A2904</f>
        <v>0</v>
      </c>
      <c r="C2907">
        <f>VST1MISL!B2904</f>
        <v>0</v>
      </c>
      <c r="D2907">
        <f>VST1MISL!C2904</f>
        <v>0</v>
      </c>
      <c r="E2907">
        <f>VST1MSL!A2904</f>
        <v>0</v>
      </c>
      <c r="F2907">
        <f>VST1MSL!B2904</f>
        <v>0</v>
      </c>
      <c r="G2907">
        <f>VST1MSL!C2904</f>
        <v>0</v>
      </c>
    </row>
    <row r="2908" spans="1:7">
      <c r="A2908" s="1" t="e">
        <f t="shared" si="45"/>
        <v>#VALUE!</v>
      </c>
      <c r="B2908">
        <f>VST1MISL!A2905</f>
        <v>0</v>
      </c>
      <c r="C2908">
        <f>VST1MISL!B2905</f>
        <v>0</v>
      </c>
      <c r="D2908">
        <f>VST1MISL!C2905</f>
        <v>0</v>
      </c>
      <c r="E2908">
        <f>VST1MSL!A2905</f>
        <v>0</v>
      </c>
      <c r="F2908">
        <f>VST1MSL!B2905</f>
        <v>0</v>
      </c>
      <c r="G2908">
        <f>VST1MSL!C2905</f>
        <v>0</v>
      </c>
    </row>
    <row r="2909" spans="1:7">
      <c r="A2909" s="1" t="e">
        <f t="shared" si="45"/>
        <v>#VALUE!</v>
      </c>
      <c r="B2909">
        <f>VST1MISL!A2906</f>
        <v>0</v>
      </c>
      <c r="C2909">
        <f>VST1MISL!B2906</f>
        <v>0</v>
      </c>
      <c r="D2909">
        <f>VST1MISL!C2906</f>
        <v>0</v>
      </c>
      <c r="E2909">
        <f>VST1MSL!A2906</f>
        <v>0</v>
      </c>
      <c r="F2909">
        <f>VST1MSL!B2906</f>
        <v>0</v>
      </c>
      <c r="G2909">
        <f>VST1MSL!C2906</f>
        <v>0</v>
      </c>
    </row>
    <row r="2910" spans="1:7">
      <c r="A2910" s="1" t="e">
        <f t="shared" si="45"/>
        <v>#VALUE!</v>
      </c>
      <c r="B2910">
        <f>VST1MISL!A2907</f>
        <v>0</v>
      </c>
      <c r="C2910">
        <f>VST1MISL!B2907</f>
        <v>0</v>
      </c>
      <c r="D2910">
        <f>VST1MISL!C2907</f>
        <v>0</v>
      </c>
      <c r="E2910">
        <f>VST1MSL!A2907</f>
        <v>0</v>
      </c>
      <c r="F2910">
        <f>VST1MSL!B2907</f>
        <v>0</v>
      </c>
      <c r="G2910">
        <f>VST1MSL!C2907</f>
        <v>0</v>
      </c>
    </row>
    <row r="2911" spans="1:7">
      <c r="A2911" s="1" t="e">
        <f t="shared" si="45"/>
        <v>#VALUE!</v>
      </c>
      <c r="B2911">
        <f>VST1MISL!A2908</f>
        <v>0</v>
      </c>
      <c r="C2911">
        <f>VST1MISL!B2908</f>
        <v>0</v>
      </c>
      <c r="D2911">
        <f>VST1MISL!C2908</f>
        <v>0</v>
      </c>
      <c r="E2911">
        <f>VST1MSL!A2908</f>
        <v>0</v>
      </c>
      <c r="F2911">
        <f>VST1MSL!B2908</f>
        <v>0</v>
      </c>
      <c r="G2911">
        <f>VST1MSL!C2908</f>
        <v>0</v>
      </c>
    </row>
    <row r="2912" spans="1:7">
      <c r="A2912" s="1" t="e">
        <f t="shared" si="45"/>
        <v>#VALUE!</v>
      </c>
      <c r="B2912">
        <f>VST1MISL!A2909</f>
        <v>0</v>
      </c>
      <c r="C2912">
        <f>VST1MISL!B2909</f>
        <v>0</v>
      </c>
      <c r="D2912">
        <f>VST1MISL!C2909</f>
        <v>0</v>
      </c>
      <c r="E2912">
        <f>VST1MSL!A2909</f>
        <v>0</v>
      </c>
      <c r="F2912">
        <f>VST1MSL!B2909</f>
        <v>0</v>
      </c>
      <c r="G2912">
        <f>VST1MSL!C2909</f>
        <v>0</v>
      </c>
    </row>
    <row r="2913" spans="1:7">
      <c r="A2913" s="1" t="e">
        <f t="shared" si="45"/>
        <v>#VALUE!</v>
      </c>
      <c r="B2913">
        <f>VST1MISL!A2910</f>
        <v>0</v>
      </c>
      <c r="C2913">
        <f>VST1MISL!B2910</f>
        <v>0</v>
      </c>
      <c r="D2913">
        <f>VST1MISL!C2910</f>
        <v>0</v>
      </c>
      <c r="E2913">
        <f>VST1MSL!A2910</f>
        <v>0</v>
      </c>
      <c r="F2913">
        <f>VST1MSL!B2910</f>
        <v>0</v>
      </c>
      <c r="G2913">
        <f>VST1MSL!C2910</f>
        <v>0</v>
      </c>
    </row>
    <row r="2914" spans="1:7">
      <c r="A2914" s="1" t="e">
        <f t="shared" si="45"/>
        <v>#VALUE!</v>
      </c>
      <c r="B2914">
        <f>VST1MISL!A2911</f>
        <v>0</v>
      </c>
      <c r="C2914">
        <f>VST1MISL!B2911</f>
        <v>0</v>
      </c>
      <c r="D2914">
        <f>VST1MISL!C2911</f>
        <v>0</v>
      </c>
      <c r="E2914">
        <f>VST1MSL!A2911</f>
        <v>0</v>
      </c>
      <c r="F2914">
        <f>VST1MSL!B2911</f>
        <v>0</v>
      </c>
      <c r="G2914">
        <f>VST1MSL!C2911</f>
        <v>0</v>
      </c>
    </row>
    <row r="2915" spans="1:7">
      <c r="A2915" s="1" t="e">
        <f t="shared" si="45"/>
        <v>#VALUE!</v>
      </c>
      <c r="B2915">
        <f>VST1MISL!A2912</f>
        <v>0</v>
      </c>
      <c r="C2915">
        <f>VST1MISL!B2912</f>
        <v>0</v>
      </c>
      <c r="D2915">
        <f>VST1MISL!C2912</f>
        <v>0</v>
      </c>
      <c r="E2915">
        <f>VST1MSL!A2912</f>
        <v>0</v>
      </c>
      <c r="F2915">
        <f>VST1MSL!B2912</f>
        <v>0</v>
      </c>
      <c r="G2915">
        <f>VST1MSL!C2912</f>
        <v>0</v>
      </c>
    </row>
    <row r="2916" spans="1:7">
      <c r="A2916" s="1" t="e">
        <f t="shared" si="45"/>
        <v>#VALUE!</v>
      </c>
      <c r="B2916">
        <f>VST1MISL!A2913</f>
        <v>0</v>
      </c>
      <c r="C2916">
        <f>VST1MISL!B2913</f>
        <v>0</v>
      </c>
      <c r="D2916">
        <f>VST1MISL!C2913</f>
        <v>0</v>
      </c>
      <c r="E2916">
        <f>VST1MSL!A2913</f>
        <v>0</v>
      </c>
      <c r="F2916">
        <f>VST1MSL!B2913</f>
        <v>0</v>
      </c>
      <c r="G2916">
        <f>VST1MSL!C2913</f>
        <v>0</v>
      </c>
    </row>
    <row r="2917" spans="1:7">
      <c r="A2917" s="1" t="e">
        <f t="shared" si="45"/>
        <v>#VALUE!</v>
      </c>
      <c r="B2917">
        <f>VST1MISL!A2914</f>
        <v>0</v>
      </c>
      <c r="C2917">
        <f>VST1MISL!B2914</f>
        <v>0</v>
      </c>
      <c r="D2917">
        <f>VST1MISL!C2914</f>
        <v>0</v>
      </c>
      <c r="E2917">
        <f>VST1MSL!A2914</f>
        <v>0</v>
      </c>
      <c r="F2917">
        <f>VST1MSL!B2914</f>
        <v>0</v>
      </c>
      <c r="G2917">
        <f>VST1MSL!C2914</f>
        <v>0</v>
      </c>
    </row>
    <row r="2918" spans="1:7">
      <c r="A2918" s="1" t="e">
        <f t="shared" si="45"/>
        <v>#VALUE!</v>
      </c>
      <c r="B2918">
        <f>VST1MISL!A2915</f>
        <v>0</v>
      </c>
      <c r="C2918">
        <f>VST1MISL!B2915</f>
        <v>0</v>
      </c>
      <c r="D2918">
        <f>VST1MISL!C2915</f>
        <v>0</v>
      </c>
      <c r="E2918">
        <f>VST1MSL!A2915</f>
        <v>0</v>
      </c>
      <c r="F2918">
        <f>VST1MSL!B2915</f>
        <v>0</v>
      </c>
      <c r="G2918">
        <f>VST1MSL!C2915</f>
        <v>0</v>
      </c>
    </row>
    <row r="2919" spans="1:7">
      <c r="A2919" s="1" t="e">
        <f t="shared" si="45"/>
        <v>#VALUE!</v>
      </c>
      <c r="B2919">
        <f>VST1MISL!A2916</f>
        <v>0</v>
      </c>
      <c r="C2919">
        <f>VST1MISL!B2916</f>
        <v>0</v>
      </c>
      <c r="D2919">
        <f>VST1MISL!C2916</f>
        <v>0</v>
      </c>
      <c r="E2919">
        <f>VST1MSL!A2916</f>
        <v>0</v>
      </c>
      <c r="F2919">
        <f>VST1MSL!B2916</f>
        <v>0</v>
      </c>
      <c r="G2919">
        <f>VST1MSL!C2916</f>
        <v>0</v>
      </c>
    </row>
    <row r="2920" spans="1:7">
      <c r="A2920" s="1" t="e">
        <f t="shared" si="45"/>
        <v>#VALUE!</v>
      </c>
      <c r="B2920">
        <f>VST1MISL!A2917</f>
        <v>0</v>
      </c>
      <c r="C2920">
        <f>VST1MISL!B2917</f>
        <v>0</v>
      </c>
      <c r="D2920">
        <f>VST1MISL!C2917</f>
        <v>0</v>
      </c>
      <c r="E2920">
        <f>VST1MSL!A2917</f>
        <v>0</v>
      </c>
      <c r="F2920">
        <f>VST1MSL!B2917</f>
        <v>0</v>
      </c>
      <c r="G2920">
        <f>VST1MSL!C2917</f>
        <v>0</v>
      </c>
    </row>
    <row r="2921" spans="1:7">
      <c r="A2921" s="1" t="e">
        <f t="shared" si="45"/>
        <v>#VALUE!</v>
      </c>
      <c r="B2921">
        <f>VST1MISL!A2918</f>
        <v>0</v>
      </c>
      <c r="C2921">
        <f>VST1MISL!B2918</f>
        <v>0</v>
      </c>
      <c r="D2921">
        <f>VST1MISL!C2918</f>
        <v>0</v>
      </c>
      <c r="E2921">
        <f>VST1MSL!A2918</f>
        <v>0</v>
      </c>
      <c r="F2921">
        <f>VST1MSL!B2918</f>
        <v>0</v>
      </c>
      <c r="G2921">
        <f>VST1MSL!C2918</f>
        <v>0</v>
      </c>
    </row>
    <row r="2922" spans="1:7">
      <c r="A2922" s="1" t="e">
        <f t="shared" si="45"/>
        <v>#VALUE!</v>
      </c>
      <c r="B2922">
        <f>VST1MISL!A2919</f>
        <v>0</v>
      </c>
      <c r="C2922">
        <f>VST1MISL!B2919</f>
        <v>0</v>
      </c>
      <c r="D2922">
        <f>VST1MISL!C2919</f>
        <v>0</v>
      </c>
      <c r="E2922">
        <f>VST1MSL!A2919</f>
        <v>0</v>
      </c>
      <c r="F2922">
        <f>VST1MSL!B2919</f>
        <v>0</v>
      </c>
      <c r="G2922">
        <f>VST1MSL!C2919</f>
        <v>0</v>
      </c>
    </row>
    <row r="2923" spans="1:7">
      <c r="A2923" s="1" t="e">
        <f t="shared" si="45"/>
        <v>#VALUE!</v>
      </c>
      <c r="B2923">
        <f>VST1MISL!A2920</f>
        <v>0</v>
      </c>
      <c r="C2923">
        <f>VST1MISL!B2920</f>
        <v>0</v>
      </c>
      <c r="D2923">
        <f>VST1MISL!C2920</f>
        <v>0</v>
      </c>
      <c r="E2923">
        <f>VST1MSL!A2920</f>
        <v>0</v>
      </c>
      <c r="F2923">
        <f>VST1MSL!B2920</f>
        <v>0</v>
      </c>
      <c r="G2923">
        <f>VST1MSL!C2920</f>
        <v>0</v>
      </c>
    </row>
    <row r="2924" spans="1:7">
      <c r="A2924" s="1" t="e">
        <f t="shared" si="45"/>
        <v>#VALUE!</v>
      </c>
      <c r="B2924">
        <f>VST1MISL!A2921</f>
        <v>0</v>
      </c>
      <c r="C2924">
        <f>VST1MISL!B2921</f>
        <v>0</v>
      </c>
      <c r="D2924">
        <f>VST1MISL!C2921</f>
        <v>0</v>
      </c>
      <c r="E2924">
        <f>VST1MSL!A2921</f>
        <v>0</v>
      </c>
      <c r="F2924">
        <f>VST1MSL!B2921</f>
        <v>0</v>
      </c>
      <c r="G2924">
        <f>VST1MSL!C2921</f>
        <v>0</v>
      </c>
    </row>
    <row r="2925" spans="1:7">
      <c r="A2925" s="1" t="e">
        <f t="shared" si="45"/>
        <v>#VALUE!</v>
      </c>
      <c r="B2925">
        <f>VST1MISL!A2922</f>
        <v>0</v>
      </c>
      <c r="C2925">
        <f>VST1MISL!B2922</f>
        <v>0</v>
      </c>
      <c r="D2925">
        <f>VST1MISL!C2922</f>
        <v>0</v>
      </c>
      <c r="E2925">
        <f>VST1MSL!A2922</f>
        <v>0</v>
      </c>
      <c r="F2925">
        <f>VST1MSL!B2922</f>
        <v>0</v>
      </c>
      <c r="G2925">
        <f>VST1MSL!C2922</f>
        <v>0</v>
      </c>
    </row>
    <row r="2926" spans="1:7">
      <c r="A2926" s="1" t="e">
        <f t="shared" si="45"/>
        <v>#VALUE!</v>
      </c>
      <c r="B2926">
        <f>VST1MISL!A2923</f>
        <v>0</v>
      </c>
      <c r="C2926">
        <f>VST1MISL!B2923</f>
        <v>0</v>
      </c>
      <c r="D2926">
        <f>VST1MISL!C2923</f>
        <v>0</v>
      </c>
      <c r="E2926">
        <f>VST1MSL!A2923</f>
        <v>0</v>
      </c>
      <c r="F2926">
        <f>VST1MSL!B2923</f>
        <v>0</v>
      </c>
      <c r="G2926">
        <f>VST1MSL!C2923</f>
        <v>0</v>
      </c>
    </row>
    <row r="2927" spans="1:7">
      <c r="A2927" s="1" t="e">
        <f t="shared" si="45"/>
        <v>#VALUE!</v>
      </c>
      <c r="B2927">
        <f>VST1MISL!A2924</f>
        <v>0</v>
      </c>
      <c r="C2927">
        <f>VST1MISL!B2924</f>
        <v>0</v>
      </c>
      <c r="D2927">
        <f>VST1MISL!C2924</f>
        <v>0</v>
      </c>
      <c r="E2927">
        <f>VST1MSL!A2924</f>
        <v>0</v>
      </c>
      <c r="F2927">
        <f>VST1MSL!B2924</f>
        <v>0</v>
      </c>
      <c r="G2927">
        <f>VST1MSL!C2924</f>
        <v>0</v>
      </c>
    </row>
    <row r="2928" spans="1:7">
      <c r="A2928" s="1" t="e">
        <f t="shared" si="45"/>
        <v>#VALUE!</v>
      </c>
      <c r="B2928">
        <f>VST1MISL!A2925</f>
        <v>0</v>
      </c>
      <c r="C2928">
        <f>VST1MISL!B2925</f>
        <v>0</v>
      </c>
      <c r="D2928">
        <f>VST1MISL!C2925</f>
        <v>0</v>
      </c>
      <c r="E2928">
        <f>VST1MSL!A2925</f>
        <v>0</v>
      </c>
      <c r="F2928">
        <f>VST1MSL!B2925</f>
        <v>0</v>
      </c>
      <c r="G2928">
        <f>VST1MSL!C2925</f>
        <v>0</v>
      </c>
    </row>
    <row r="2929" spans="1:7">
      <c r="A2929" s="1" t="e">
        <f t="shared" si="45"/>
        <v>#VALUE!</v>
      </c>
      <c r="B2929">
        <f>VST1MISL!A2926</f>
        <v>0</v>
      </c>
      <c r="C2929">
        <f>VST1MISL!B2926</f>
        <v>0</v>
      </c>
      <c r="D2929">
        <f>VST1MISL!C2926</f>
        <v>0</v>
      </c>
      <c r="E2929">
        <f>VST1MSL!A2926</f>
        <v>0</v>
      </c>
      <c r="F2929">
        <f>VST1MSL!B2926</f>
        <v>0</v>
      </c>
      <c r="G2929">
        <f>VST1MSL!C2926</f>
        <v>0</v>
      </c>
    </row>
    <row r="2930" spans="1:7">
      <c r="A2930" s="1" t="e">
        <f t="shared" si="45"/>
        <v>#VALUE!</v>
      </c>
      <c r="B2930">
        <f>VST1MISL!A2927</f>
        <v>0</v>
      </c>
      <c r="C2930">
        <f>VST1MISL!B2927</f>
        <v>0</v>
      </c>
      <c r="D2930">
        <f>VST1MISL!C2927</f>
        <v>0</v>
      </c>
      <c r="E2930">
        <f>VST1MSL!A2927</f>
        <v>0</v>
      </c>
      <c r="F2930">
        <f>VST1MSL!B2927</f>
        <v>0</v>
      </c>
      <c r="G2930">
        <f>VST1MSL!C2927</f>
        <v>0</v>
      </c>
    </row>
    <row r="2931" spans="1:7">
      <c r="A2931" s="1" t="e">
        <f t="shared" si="45"/>
        <v>#VALUE!</v>
      </c>
      <c r="B2931">
        <f>VST1MISL!A2928</f>
        <v>0</v>
      </c>
      <c r="C2931">
        <f>VST1MISL!B2928</f>
        <v>0</v>
      </c>
      <c r="D2931">
        <f>VST1MISL!C2928</f>
        <v>0</v>
      </c>
      <c r="E2931">
        <f>VST1MSL!A2928</f>
        <v>0</v>
      </c>
      <c r="F2931">
        <f>VST1MSL!B2928</f>
        <v>0</v>
      </c>
      <c r="G2931">
        <f>VST1MSL!C2928</f>
        <v>0</v>
      </c>
    </row>
    <row r="2932" spans="1:7">
      <c r="A2932" s="1" t="e">
        <f t="shared" si="45"/>
        <v>#VALUE!</v>
      </c>
      <c r="B2932">
        <f>VST1MISL!A2929</f>
        <v>0</v>
      </c>
      <c r="C2932">
        <f>VST1MISL!B2929</f>
        <v>0</v>
      </c>
      <c r="D2932">
        <f>VST1MISL!C2929</f>
        <v>0</v>
      </c>
      <c r="E2932">
        <f>VST1MSL!A2929</f>
        <v>0</v>
      </c>
      <c r="F2932">
        <f>VST1MSL!B2929</f>
        <v>0</v>
      </c>
      <c r="G2932">
        <f>VST1MSL!C2929</f>
        <v>0</v>
      </c>
    </row>
    <row r="2933" spans="1:7">
      <c r="A2933" s="1" t="e">
        <f t="shared" si="45"/>
        <v>#VALUE!</v>
      </c>
      <c r="B2933">
        <f>VST1MISL!A2930</f>
        <v>0</v>
      </c>
      <c r="C2933">
        <f>VST1MISL!B2930</f>
        <v>0</v>
      </c>
      <c r="D2933">
        <f>VST1MISL!C2930</f>
        <v>0</v>
      </c>
      <c r="E2933">
        <f>VST1MSL!A2930</f>
        <v>0</v>
      </c>
      <c r="F2933">
        <f>VST1MSL!B2930</f>
        <v>0</v>
      </c>
      <c r="G2933">
        <f>VST1MSL!C2930</f>
        <v>0</v>
      </c>
    </row>
    <row r="2934" spans="1:7">
      <c r="A2934" s="1" t="e">
        <f t="shared" si="45"/>
        <v>#VALUE!</v>
      </c>
      <c r="B2934">
        <f>VST1MISL!A2931</f>
        <v>0</v>
      </c>
      <c r="C2934">
        <f>VST1MISL!B2931</f>
        <v>0</v>
      </c>
      <c r="D2934">
        <f>VST1MISL!C2931</f>
        <v>0</v>
      </c>
      <c r="E2934">
        <f>VST1MSL!A2931</f>
        <v>0</v>
      </c>
      <c r="F2934">
        <f>VST1MSL!B2931</f>
        <v>0</v>
      </c>
      <c r="G2934">
        <f>VST1MSL!C2931</f>
        <v>0</v>
      </c>
    </row>
    <row r="2935" spans="1:7">
      <c r="A2935" s="1" t="e">
        <f t="shared" si="45"/>
        <v>#VALUE!</v>
      </c>
      <c r="B2935">
        <f>VST1MISL!A2932</f>
        <v>0</v>
      </c>
      <c r="C2935">
        <f>VST1MISL!B2932</f>
        <v>0</v>
      </c>
      <c r="D2935">
        <f>VST1MISL!C2932</f>
        <v>0</v>
      </c>
      <c r="E2935">
        <f>VST1MSL!A2932</f>
        <v>0</v>
      </c>
      <c r="F2935">
        <f>VST1MSL!B2932</f>
        <v>0</v>
      </c>
      <c r="G2935">
        <f>VST1MSL!C2932</f>
        <v>0</v>
      </c>
    </row>
    <row r="2936" spans="1:7">
      <c r="A2936" s="1" t="e">
        <f t="shared" si="45"/>
        <v>#VALUE!</v>
      </c>
      <c r="B2936">
        <f>VST1MISL!A2933</f>
        <v>0</v>
      </c>
      <c r="C2936">
        <f>VST1MISL!B2933</f>
        <v>0</v>
      </c>
      <c r="D2936">
        <f>VST1MISL!C2933</f>
        <v>0</v>
      </c>
      <c r="E2936">
        <f>VST1MSL!A2933</f>
        <v>0</v>
      </c>
      <c r="F2936">
        <f>VST1MSL!B2933</f>
        <v>0</v>
      </c>
      <c r="G2936">
        <f>VST1MSL!C2933</f>
        <v>0</v>
      </c>
    </row>
    <row r="2937" spans="1:7">
      <c r="A2937" s="1" t="e">
        <f t="shared" si="45"/>
        <v>#VALUE!</v>
      </c>
      <c r="B2937">
        <f>VST1MISL!A2934</f>
        <v>0</v>
      </c>
      <c r="C2937">
        <f>VST1MISL!B2934</f>
        <v>0</v>
      </c>
      <c r="D2937">
        <f>VST1MISL!C2934</f>
        <v>0</v>
      </c>
      <c r="E2937">
        <f>VST1MSL!A2934</f>
        <v>0</v>
      </c>
      <c r="F2937">
        <f>VST1MSL!B2934</f>
        <v>0</v>
      </c>
      <c r="G2937">
        <f>VST1MSL!C2934</f>
        <v>0</v>
      </c>
    </row>
    <row r="2938" spans="1:7">
      <c r="A2938" s="1" t="e">
        <f t="shared" si="45"/>
        <v>#VALUE!</v>
      </c>
      <c r="B2938">
        <f>VST1MISL!A2935</f>
        <v>0</v>
      </c>
      <c r="C2938">
        <f>VST1MISL!B2935</f>
        <v>0</v>
      </c>
      <c r="D2938">
        <f>VST1MISL!C2935</f>
        <v>0</v>
      </c>
      <c r="E2938">
        <f>VST1MSL!A2935</f>
        <v>0</v>
      </c>
      <c r="F2938">
        <f>VST1MSL!B2935</f>
        <v>0</v>
      </c>
      <c r="G2938">
        <f>VST1MSL!C2935</f>
        <v>0</v>
      </c>
    </row>
    <row r="2939" spans="1:7">
      <c r="A2939" s="1" t="e">
        <f t="shared" si="45"/>
        <v>#VALUE!</v>
      </c>
      <c r="B2939">
        <f>VST1MISL!A2936</f>
        <v>0</v>
      </c>
      <c r="C2939">
        <f>VST1MISL!B2936</f>
        <v>0</v>
      </c>
      <c r="D2939">
        <f>VST1MISL!C2936</f>
        <v>0</v>
      </c>
      <c r="E2939">
        <f>VST1MSL!A2936</f>
        <v>0</v>
      </c>
      <c r="F2939">
        <f>VST1MSL!B2936</f>
        <v>0</v>
      </c>
      <c r="G2939">
        <f>VST1MSL!C2936</f>
        <v>0</v>
      </c>
    </row>
    <row r="2940" spans="1:7">
      <c r="A2940" s="1" t="e">
        <f t="shared" si="45"/>
        <v>#VALUE!</v>
      </c>
      <c r="B2940">
        <f>VST1MISL!A2937</f>
        <v>0</v>
      </c>
      <c r="C2940">
        <f>VST1MISL!B2937</f>
        <v>0</v>
      </c>
      <c r="D2940">
        <f>VST1MISL!C2937</f>
        <v>0</v>
      </c>
      <c r="E2940">
        <f>VST1MSL!A2937</f>
        <v>0</v>
      </c>
      <c r="F2940">
        <f>VST1MSL!B2937</f>
        <v>0</v>
      </c>
      <c r="G2940">
        <f>VST1MSL!C2937</f>
        <v>0</v>
      </c>
    </row>
    <row r="2941" spans="1:7">
      <c r="A2941" s="1" t="e">
        <f t="shared" si="45"/>
        <v>#VALUE!</v>
      </c>
      <c r="B2941">
        <f>VST1MISL!A2938</f>
        <v>0</v>
      </c>
      <c r="C2941">
        <f>VST1MISL!B2938</f>
        <v>0</v>
      </c>
      <c r="D2941">
        <f>VST1MISL!C2938</f>
        <v>0</v>
      </c>
      <c r="E2941">
        <f>VST1MSL!A2938</f>
        <v>0</v>
      </c>
      <c r="F2941">
        <f>VST1MSL!B2938</f>
        <v>0</v>
      </c>
      <c r="G2941">
        <f>VST1MSL!C2938</f>
        <v>0</v>
      </c>
    </row>
    <row r="2942" spans="1:7">
      <c r="A2942" s="1" t="e">
        <f t="shared" si="45"/>
        <v>#VALUE!</v>
      </c>
      <c r="B2942">
        <f>VST1MISL!A2939</f>
        <v>0</v>
      </c>
      <c r="C2942">
        <f>VST1MISL!B2939</f>
        <v>0</v>
      </c>
      <c r="D2942">
        <f>VST1MISL!C2939</f>
        <v>0</v>
      </c>
      <c r="E2942">
        <f>VST1MSL!A2939</f>
        <v>0</v>
      </c>
      <c r="F2942">
        <f>VST1MSL!B2939</f>
        <v>0</v>
      </c>
      <c r="G2942">
        <f>VST1MSL!C2939</f>
        <v>0</v>
      </c>
    </row>
    <row r="2943" spans="1:7">
      <c r="A2943" s="1" t="e">
        <f t="shared" si="45"/>
        <v>#VALUE!</v>
      </c>
      <c r="B2943">
        <f>VST1MISL!A2940</f>
        <v>0</v>
      </c>
      <c r="C2943">
        <f>VST1MISL!B2940</f>
        <v>0</v>
      </c>
      <c r="D2943">
        <f>VST1MISL!C2940</f>
        <v>0</v>
      </c>
      <c r="E2943">
        <f>VST1MSL!A2940</f>
        <v>0</v>
      </c>
      <c r="F2943">
        <f>VST1MSL!B2940</f>
        <v>0</v>
      </c>
      <c r="G2943">
        <f>VST1MSL!C2940</f>
        <v>0</v>
      </c>
    </row>
    <row r="2944" spans="1:7">
      <c r="A2944" s="1" t="e">
        <f t="shared" si="45"/>
        <v>#VALUE!</v>
      </c>
      <c r="B2944">
        <f>VST1MISL!A2941</f>
        <v>0</v>
      </c>
      <c r="C2944">
        <f>VST1MISL!B2941</f>
        <v>0</v>
      </c>
      <c r="D2944">
        <f>VST1MISL!C2941</f>
        <v>0</v>
      </c>
      <c r="E2944">
        <f>VST1MSL!A2941</f>
        <v>0</v>
      </c>
      <c r="F2944">
        <f>VST1MSL!B2941</f>
        <v>0</v>
      </c>
      <c r="G2944">
        <f>VST1MSL!C2941</f>
        <v>0</v>
      </c>
    </row>
    <row r="2945" spans="1:7">
      <c r="A2945" s="1" t="e">
        <f t="shared" si="45"/>
        <v>#VALUE!</v>
      </c>
      <c r="B2945">
        <f>VST1MISL!A2942</f>
        <v>0</v>
      </c>
      <c r="C2945">
        <f>VST1MISL!B2942</f>
        <v>0</v>
      </c>
      <c r="D2945">
        <f>VST1MISL!C2942</f>
        <v>0</v>
      </c>
      <c r="E2945">
        <f>VST1MSL!A2942</f>
        <v>0</v>
      </c>
      <c r="F2945">
        <f>VST1MSL!B2942</f>
        <v>0</v>
      </c>
      <c r="G2945">
        <f>VST1MSL!C2942</f>
        <v>0</v>
      </c>
    </row>
    <row r="2946" spans="1:7">
      <c r="A2946" s="1" t="e">
        <f t="shared" si="45"/>
        <v>#VALUE!</v>
      </c>
      <c r="B2946">
        <f>VST1MISL!A2943</f>
        <v>0</v>
      </c>
      <c r="C2946">
        <f>VST1MISL!B2943</f>
        <v>0</v>
      </c>
      <c r="D2946">
        <f>VST1MISL!C2943</f>
        <v>0</v>
      </c>
      <c r="E2946">
        <f>VST1MSL!A2943</f>
        <v>0</v>
      </c>
      <c r="F2946">
        <f>VST1MSL!B2943</f>
        <v>0</v>
      </c>
      <c r="G2946">
        <f>VST1MSL!C2943</f>
        <v>0</v>
      </c>
    </row>
    <row r="2947" spans="1:7">
      <c r="A2947" s="1" t="e">
        <f t="shared" si="45"/>
        <v>#VALUE!</v>
      </c>
      <c r="B2947">
        <f>VST1MISL!A2944</f>
        <v>0</v>
      </c>
      <c r="C2947">
        <f>VST1MISL!B2944</f>
        <v>0</v>
      </c>
      <c r="D2947">
        <f>VST1MISL!C2944</f>
        <v>0</v>
      </c>
      <c r="E2947">
        <f>VST1MSL!A2944</f>
        <v>0</v>
      </c>
      <c r="F2947">
        <f>VST1MSL!B2944</f>
        <v>0</v>
      </c>
      <c r="G2947">
        <f>VST1MSL!C2944</f>
        <v>0</v>
      </c>
    </row>
    <row r="2948" spans="1:7">
      <c r="A2948" s="1" t="e">
        <f t="shared" si="45"/>
        <v>#VALUE!</v>
      </c>
      <c r="B2948">
        <f>VST1MISL!A2945</f>
        <v>0</v>
      </c>
      <c r="C2948">
        <f>VST1MISL!B2945</f>
        <v>0</v>
      </c>
      <c r="D2948">
        <f>VST1MISL!C2945</f>
        <v>0</v>
      </c>
      <c r="E2948">
        <f>VST1MSL!A2945</f>
        <v>0</v>
      </c>
      <c r="F2948">
        <f>VST1MSL!B2945</f>
        <v>0</v>
      </c>
      <c r="G2948">
        <f>VST1MSL!C2945</f>
        <v>0</v>
      </c>
    </row>
    <row r="2949" spans="1:7">
      <c r="A2949" s="1" t="e">
        <f t="shared" si="45"/>
        <v>#VALUE!</v>
      </c>
      <c r="B2949">
        <f>VST1MISL!A2946</f>
        <v>0</v>
      </c>
      <c r="C2949">
        <f>VST1MISL!B2946</f>
        <v>0</v>
      </c>
      <c r="D2949">
        <f>VST1MISL!C2946</f>
        <v>0</v>
      </c>
      <c r="E2949">
        <f>VST1MSL!A2946</f>
        <v>0</v>
      </c>
      <c r="F2949">
        <f>VST1MSL!B2946</f>
        <v>0</v>
      </c>
      <c r="G2949">
        <f>VST1MSL!C2946</f>
        <v>0</v>
      </c>
    </row>
    <row r="2950" spans="1:7">
      <c r="A2950" s="1" t="e">
        <f t="shared" ref="A2950:A3013" si="46">DATE(RIGHT(B2950,4),MID(B2950,4,2),LEFT(B2950,2))</f>
        <v>#VALUE!</v>
      </c>
      <c r="B2950">
        <f>VST1MISL!A2947</f>
        <v>0</v>
      </c>
      <c r="C2950">
        <f>VST1MISL!B2947</f>
        <v>0</v>
      </c>
      <c r="D2950">
        <f>VST1MISL!C2947</f>
        <v>0</v>
      </c>
      <c r="E2950">
        <f>VST1MSL!A2947</f>
        <v>0</v>
      </c>
      <c r="F2950">
        <f>VST1MSL!B2947</f>
        <v>0</v>
      </c>
      <c r="G2950">
        <f>VST1MSL!C2947</f>
        <v>0</v>
      </c>
    </row>
    <row r="2951" spans="1:7">
      <c r="A2951" s="1" t="e">
        <f t="shared" si="46"/>
        <v>#VALUE!</v>
      </c>
      <c r="B2951">
        <f>VST1MISL!A2948</f>
        <v>0</v>
      </c>
      <c r="C2951">
        <f>VST1MISL!B2948</f>
        <v>0</v>
      </c>
      <c r="D2951">
        <f>VST1MISL!C2948</f>
        <v>0</v>
      </c>
      <c r="E2951">
        <f>VST1MSL!A2948</f>
        <v>0</v>
      </c>
      <c r="F2951">
        <f>VST1MSL!B2948</f>
        <v>0</v>
      </c>
      <c r="G2951">
        <f>VST1MSL!C2948</f>
        <v>0</v>
      </c>
    </row>
    <row r="2952" spans="1:7">
      <c r="A2952" s="1" t="e">
        <f t="shared" si="46"/>
        <v>#VALUE!</v>
      </c>
      <c r="B2952">
        <f>VST1MISL!A2949</f>
        <v>0</v>
      </c>
      <c r="C2952">
        <f>VST1MISL!B2949</f>
        <v>0</v>
      </c>
      <c r="D2952">
        <f>VST1MISL!C2949</f>
        <v>0</v>
      </c>
      <c r="E2952">
        <f>VST1MSL!A2949</f>
        <v>0</v>
      </c>
      <c r="F2952">
        <f>VST1MSL!B2949</f>
        <v>0</v>
      </c>
      <c r="G2952">
        <f>VST1MSL!C2949</f>
        <v>0</v>
      </c>
    </row>
    <row r="2953" spans="1:7">
      <c r="A2953" s="1" t="e">
        <f t="shared" si="46"/>
        <v>#VALUE!</v>
      </c>
      <c r="B2953">
        <f>VST1MISL!A2950</f>
        <v>0</v>
      </c>
      <c r="C2953">
        <f>VST1MISL!B2950</f>
        <v>0</v>
      </c>
      <c r="D2953">
        <f>VST1MISL!C2950</f>
        <v>0</v>
      </c>
      <c r="E2953">
        <f>VST1MSL!A2950</f>
        <v>0</v>
      </c>
      <c r="F2953">
        <f>VST1MSL!B2950</f>
        <v>0</v>
      </c>
      <c r="G2953">
        <f>VST1MSL!C2950</f>
        <v>0</v>
      </c>
    </row>
    <row r="2954" spans="1:7">
      <c r="A2954" s="1" t="e">
        <f t="shared" si="46"/>
        <v>#VALUE!</v>
      </c>
      <c r="B2954">
        <f>VST1MISL!A2951</f>
        <v>0</v>
      </c>
      <c r="C2954">
        <f>VST1MISL!B2951</f>
        <v>0</v>
      </c>
      <c r="D2954">
        <f>VST1MISL!C2951</f>
        <v>0</v>
      </c>
      <c r="E2954">
        <f>VST1MSL!A2951</f>
        <v>0</v>
      </c>
      <c r="F2954">
        <f>VST1MSL!B2951</f>
        <v>0</v>
      </c>
      <c r="G2954">
        <f>VST1MSL!C2951</f>
        <v>0</v>
      </c>
    </row>
    <row r="2955" spans="1:7">
      <c r="A2955" s="1" t="e">
        <f t="shared" si="46"/>
        <v>#VALUE!</v>
      </c>
      <c r="B2955">
        <f>VST1MISL!A2952</f>
        <v>0</v>
      </c>
      <c r="C2955">
        <f>VST1MISL!B2952</f>
        <v>0</v>
      </c>
      <c r="D2955">
        <f>VST1MISL!C2952</f>
        <v>0</v>
      </c>
      <c r="E2955">
        <f>VST1MSL!A2952</f>
        <v>0</v>
      </c>
      <c r="F2955">
        <f>VST1MSL!B2952</f>
        <v>0</v>
      </c>
      <c r="G2955">
        <f>VST1MSL!C2952</f>
        <v>0</v>
      </c>
    </row>
    <row r="2956" spans="1:7">
      <c r="A2956" s="1" t="e">
        <f t="shared" si="46"/>
        <v>#VALUE!</v>
      </c>
      <c r="B2956">
        <f>VST1MISL!A2953</f>
        <v>0</v>
      </c>
      <c r="C2956">
        <f>VST1MISL!B2953</f>
        <v>0</v>
      </c>
      <c r="D2956">
        <f>VST1MISL!C2953</f>
        <v>0</v>
      </c>
      <c r="E2956">
        <f>VST1MSL!A2953</f>
        <v>0</v>
      </c>
      <c r="F2956">
        <f>VST1MSL!B2953</f>
        <v>0</v>
      </c>
      <c r="G2956">
        <f>VST1MSL!C2953</f>
        <v>0</v>
      </c>
    </row>
    <row r="2957" spans="1:7">
      <c r="A2957" s="1" t="e">
        <f t="shared" si="46"/>
        <v>#VALUE!</v>
      </c>
      <c r="B2957">
        <f>VST1MISL!A2954</f>
        <v>0</v>
      </c>
      <c r="C2957">
        <f>VST1MISL!B2954</f>
        <v>0</v>
      </c>
      <c r="D2957">
        <f>VST1MISL!C2954</f>
        <v>0</v>
      </c>
      <c r="E2957">
        <f>VST1MSL!A2954</f>
        <v>0</v>
      </c>
      <c r="F2957">
        <f>VST1MSL!B2954</f>
        <v>0</v>
      </c>
      <c r="G2957">
        <f>VST1MSL!C2954</f>
        <v>0</v>
      </c>
    </row>
    <row r="2958" spans="1:7">
      <c r="A2958" s="1" t="e">
        <f t="shared" si="46"/>
        <v>#VALUE!</v>
      </c>
      <c r="B2958">
        <f>VST1MISL!A2955</f>
        <v>0</v>
      </c>
      <c r="C2958">
        <f>VST1MISL!B2955</f>
        <v>0</v>
      </c>
      <c r="D2958">
        <f>VST1MISL!C2955</f>
        <v>0</v>
      </c>
      <c r="E2958">
        <f>VST1MSL!A2955</f>
        <v>0</v>
      </c>
      <c r="F2958">
        <f>VST1MSL!B2955</f>
        <v>0</v>
      </c>
      <c r="G2958">
        <f>VST1MSL!C2955</f>
        <v>0</v>
      </c>
    </row>
    <row r="2959" spans="1:7">
      <c r="A2959" s="1" t="e">
        <f t="shared" si="46"/>
        <v>#VALUE!</v>
      </c>
      <c r="B2959">
        <f>VST1MISL!A2956</f>
        <v>0</v>
      </c>
      <c r="C2959">
        <f>VST1MISL!B2956</f>
        <v>0</v>
      </c>
      <c r="D2959">
        <f>VST1MISL!C2956</f>
        <v>0</v>
      </c>
      <c r="E2959">
        <f>VST1MSL!A2956</f>
        <v>0</v>
      </c>
      <c r="F2959">
        <f>VST1MSL!B2956</f>
        <v>0</v>
      </c>
      <c r="G2959">
        <f>VST1MSL!C2956</f>
        <v>0</v>
      </c>
    </row>
    <row r="2960" spans="1:7">
      <c r="A2960" s="1" t="e">
        <f t="shared" si="46"/>
        <v>#VALUE!</v>
      </c>
      <c r="B2960">
        <f>VST1MISL!A2957</f>
        <v>0</v>
      </c>
      <c r="C2960">
        <f>VST1MISL!B2957</f>
        <v>0</v>
      </c>
      <c r="D2960">
        <f>VST1MISL!C2957</f>
        <v>0</v>
      </c>
      <c r="E2960">
        <f>VST1MSL!A2957</f>
        <v>0</v>
      </c>
      <c r="F2960">
        <f>VST1MSL!B2957</f>
        <v>0</v>
      </c>
      <c r="G2960">
        <f>VST1MSL!C2957</f>
        <v>0</v>
      </c>
    </row>
    <row r="2961" spans="1:7">
      <c r="A2961" s="1" t="e">
        <f t="shared" si="46"/>
        <v>#VALUE!</v>
      </c>
      <c r="B2961">
        <f>VST1MISL!A2958</f>
        <v>0</v>
      </c>
      <c r="C2961">
        <f>VST1MISL!B2958</f>
        <v>0</v>
      </c>
      <c r="D2961">
        <f>VST1MISL!C2958</f>
        <v>0</v>
      </c>
      <c r="E2961">
        <f>VST1MSL!A2958</f>
        <v>0</v>
      </c>
      <c r="F2961">
        <f>VST1MSL!B2958</f>
        <v>0</v>
      </c>
      <c r="G2961">
        <f>VST1MSL!C2958</f>
        <v>0</v>
      </c>
    </row>
    <row r="2962" spans="1:7">
      <c r="A2962" s="1" t="e">
        <f t="shared" si="46"/>
        <v>#VALUE!</v>
      </c>
      <c r="B2962">
        <f>VST1MISL!A2959</f>
        <v>0</v>
      </c>
      <c r="C2962">
        <f>VST1MISL!B2959</f>
        <v>0</v>
      </c>
      <c r="D2962">
        <f>VST1MISL!C2959</f>
        <v>0</v>
      </c>
      <c r="E2962">
        <f>VST1MSL!A2959</f>
        <v>0</v>
      </c>
      <c r="F2962">
        <f>VST1MSL!B2959</f>
        <v>0</v>
      </c>
      <c r="G2962">
        <f>VST1MSL!C2959</f>
        <v>0</v>
      </c>
    </row>
    <row r="2963" spans="1:7">
      <c r="A2963" s="1" t="e">
        <f t="shared" si="46"/>
        <v>#VALUE!</v>
      </c>
      <c r="B2963">
        <f>VST1MISL!A2960</f>
        <v>0</v>
      </c>
      <c r="C2963">
        <f>VST1MISL!B2960</f>
        <v>0</v>
      </c>
      <c r="D2963">
        <f>VST1MISL!C2960</f>
        <v>0</v>
      </c>
      <c r="E2963">
        <f>VST1MSL!A2960</f>
        <v>0</v>
      </c>
      <c r="F2963">
        <f>VST1MSL!B2960</f>
        <v>0</v>
      </c>
      <c r="G2963">
        <f>VST1MSL!C2960</f>
        <v>0</v>
      </c>
    </row>
    <row r="2964" spans="1:7">
      <c r="A2964" s="1" t="e">
        <f t="shared" si="46"/>
        <v>#VALUE!</v>
      </c>
      <c r="B2964">
        <f>VST1MISL!A2961</f>
        <v>0</v>
      </c>
      <c r="C2964">
        <f>VST1MISL!B2961</f>
        <v>0</v>
      </c>
      <c r="D2964">
        <f>VST1MISL!C2961</f>
        <v>0</v>
      </c>
      <c r="E2964">
        <f>VST1MSL!A2961</f>
        <v>0</v>
      </c>
      <c r="F2964">
        <f>VST1MSL!B2961</f>
        <v>0</v>
      </c>
      <c r="G2964">
        <f>VST1MSL!C2961</f>
        <v>0</v>
      </c>
    </row>
    <row r="2965" spans="1:7">
      <c r="A2965" s="1" t="e">
        <f t="shared" si="46"/>
        <v>#VALUE!</v>
      </c>
      <c r="B2965">
        <f>VST1MISL!A2962</f>
        <v>0</v>
      </c>
      <c r="C2965">
        <f>VST1MISL!B2962</f>
        <v>0</v>
      </c>
      <c r="D2965">
        <f>VST1MISL!C2962</f>
        <v>0</v>
      </c>
      <c r="E2965">
        <f>VST1MSL!A2962</f>
        <v>0</v>
      </c>
      <c r="F2965">
        <f>VST1MSL!B2962</f>
        <v>0</v>
      </c>
      <c r="G2965">
        <f>VST1MSL!C2962</f>
        <v>0</v>
      </c>
    </row>
    <row r="2966" spans="1:7">
      <c r="A2966" s="1" t="e">
        <f t="shared" si="46"/>
        <v>#VALUE!</v>
      </c>
      <c r="B2966">
        <f>VST1MISL!A2963</f>
        <v>0</v>
      </c>
      <c r="C2966">
        <f>VST1MISL!B2963</f>
        <v>0</v>
      </c>
      <c r="D2966">
        <f>VST1MISL!C2963</f>
        <v>0</v>
      </c>
      <c r="E2966">
        <f>VST1MSL!A2963</f>
        <v>0</v>
      </c>
      <c r="F2966">
        <f>VST1MSL!B2963</f>
        <v>0</v>
      </c>
      <c r="G2966">
        <f>VST1MSL!C2963</f>
        <v>0</v>
      </c>
    </row>
    <row r="2967" spans="1:7">
      <c r="A2967" s="1" t="e">
        <f t="shared" si="46"/>
        <v>#VALUE!</v>
      </c>
      <c r="B2967">
        <f>VST1MISL!A2964</f>
        <v>0</v>
      </c>
      <c r="C2967">
        <f>VST1MISL!B2964</f>
        <v>0</v>
      </c>
      <c r="D2967">
        <f>VST1MISL!C2964</f>
        <v>0</v>
      </c>
      <c r="E2967">
        <f>VST1MSL!A2964</f>
        <v>0</v>
      </c>
      <c r="F2967">
        <f>VST1MSL!B2964</f>
        <v>0</v>
      </c>
      <c r="G2967">
        <f>VST1MSL!C2964</f>
        <v>0</v>
      </c>
    </row>
    <row r="2968" spans="1:7">
      <c r="A2968" s="1" t="e">
        <f t="shared" si="46"/>
        <v>#VALUE!</v>
      </c>
      <c r="B2968">
        <f>VST1MISL!A2965</f>
        <v>0</v>
      </c>
      <c r="C2968">
        <f>VST1MISL!B2965</f>
        <v>0</v>
      </c>
      <c r="D2968">
        <f>VST1MISL!C2965</f>
        <v>0</v>
      </c>
      <c r="E2968">
        <f>VST1MSL!A2965</f>
        <v>0</v>
      </c>
      <c r="F2968">
        <f>VST1MSL!B2965</f>
        <v>0</v>
      </c>
      <c r="G2968">
        <f>VST1MSL!C2965</f>
        <v>0</v>
      </c>
    </row>
    <row r="2969" spans="1:7">
      <c r="A2969" s="1" t="e">
        <f t="shared" si="46"/>
        <v>#VALUE!</v>
      </c>
      <c r="B2969">
        <f>VST1MISL!A2966</f>
        <v>0</v>
      </c>
      <c r="C2969">
        <f>VST1MISL!B2966</f>
        <v>0</v>
      </c>
      <c r="D2969">
        <f>VST1MISL!C2966</f>
        <v>0</v>
      </c>
      <c r="E2969">
        <f>VST1MSL!A2966</f>
        <v>0</v>
      </c>
      <c r="F2969">
        <f>VST1MSL!B2966</f>
        <v>0</v>
      </c>
      <c r="G2969">
        <f>VST1MSL!C2966</f>
        <v>0</v>
      </c>
    </row>
    <row r="2970" spans="1:7">
      <c r="A2970" s="1" t="e">
        <f t="shared" si="46"/>
        <v>#VALUE!</v>
      </c>
      <c r="B2970">
        <f>VST1MISL!A2967</f>
        <v>0</v>
      </c>
      <c r="C2970">
        <f>VST1MISL!B2967</f>
        <v>0</v>
      </c>
      <c r="D2970">
        <f>VST1MISL!C2967</f>
        <v>0</v>
      </c>
      <c r="E2970">
        <f>VST1MSL!A2967</f>
        <v>0</v>
      </c>
      <c r="F2970">
        <f>VST1MSL!B2967</f>
        <v>0</v>
      </c>
      <c r="G2970">
        <f>VST1MSL!C2967</f>
        <v>0</v>
      </c>
    </row>
    <row r="2971" spans="1:7">
      <c r="A2971" s="1" t="e">
        <f t="shared" si="46"/>
        <v>#VALUE!</v>
      </c>
      <c r="B2971">
        <f>VST1MISL!A2968</f>
        <v>0</v>
      </c>
      <c r="C2971">
        <f>VST1MISL!B2968</f>
        <v>0</v>
      </c>
      <c r="D2971">
        <f>VST1MISL!C2968</f>
        <v>0</v>
      </c>
      <c r="E2971">
        <f>VST1MSL!A2968</f>
        <v>0</v>
      </c>
      <c r="F2971">
        <f>VST1MSL!B2968</f>
        <v>0</v>
      </c>
      <c r="G2971">
        <f>VST1MSL!C2968</f>
        <v>0</v>
      </c>
    </row>
    <row r="2972" spans="1:7">
      <c r="A2972" s="1" t="e">
        <f t="shared" si="46"/>
        <v>#VALUE!</v>
      </c>
      <c r="B2972">
        <f>VST1MISL!A2969</f>
        <v>0</v>
      </c>
      <c r="C2972">
        <f>VST1MISL!B2969</f>
        <v>0</v>
      </c>
      <c r="D2972">
        <f>VST1MISL!C2969</f>
        <v>0</v>
      </c>
      <c r="E2972">
        <f>VST1MSL!A2969</f>
        <v>0</v>
      </c>
      <c r="F2972">
        <f>VST1MSL!B2969</f>
        <v>0</v>
      </c>
      <c r="G2972">
        <f>VST1MSL!C2969</f>
        <v>0</v>
      </c>
    </row>
    <row r="2973" spans="1:7">
      <c r="A2973" s="1" t="e">
        <f t="shared" si="46"/>
        <v>#VALUE!</v>
      </c>
      <c r="B2973">
        <f>VST1MISL!A2970</f>
        <v>0</v>
      </c>
      <c r="C2973">
        <f>VST1MISL!B2970</f>
        <v>0</v>
      </c>
      <c r="D2973">
        <f>VST1MISL!C2970</f>
        <v>0</v>
      </c>
      <c r="E2973">
        <f>VST1MSL!A2970</f>
        <v>0</v>
      </c>
      <c r="F2973">
        <f>VST1MSL!B2970</f>
        <v>0</v>
      </c>
      <c r="G2973">
        <f>VST1MSL!C2970</f>
        <v>0</v>
      </c>
    </row>
    <row r="2974" spans="1:7">
      <c r="A2974" s="1" t="e">
        <f t="shared" si="46"/>
        <v>#VALUE!</v>
      </c>
      <c r="B2974">
        <f>VST1MISL!A2971</f>
        <v>0</v>
      </c>
      <c r="C2974">
        <f>VST1MISL!B2971</f>
        <v>0</v>
      </c>
      <c r="D2974">
        <f>VST1MISL!C2971</f>
        <v>0</v>
      </c>
      <c r="E2974">
        <f>VST1MSL!A2971</f>
        <v>0</v>
      </c>
      <c r="F2974">
        <f>VST1MSL!B2971</f>
        <v>0</v>
      </c>
      <c r="G2974">
        <f>VST1MSL!C2971</f>
        <v>0</v>
      </c>
    </row>
    <row r="2975" spans="1:7">
      <c r="A2975" s="1" t="e">
        <f t="shared" si="46"/>
        <v>#VALUE!</v>
      </c>
      <c r="B2975">
        <f>VST1MISL!A2972</f>
        <v>0</v>
      </c>
      <c r="C2975">
        <f>VST1MISL!B2972</f>
        <v>0</v>
      </c>
      <c r="D2975">
        <f>VST1MISL!C2972</f>
        <v>0</v>
      </c>
      <c r="E2975">
        <f>VST1MSL!A2972</f>
        <v>0</v>
      </c>
      <c r="F2975">
        <f>VST1MSL!B2972</f>
        <v>0</v>
      </c>
      <c r="G2975">
        <f>VST1MSL!C2972</f>
        <v>0</v>
      </c>
    </row>
    <row r="2976" spans="1:7">
      <c r="A2976" s="1" t="e">
        <f t="shared" si="46"/>
        <v>#VALUE!</v>
      </c>
      <c r="B2976">
        <f>VST1MISL!A2973</f>
        <v>0</v>
      </c>
      <c r="C2976">
        <f>VST1MISL!B2973</f>
        <v>0</v>
      </c>
      <c r="D2976">
        <f>VST1MISL!C2973</f>
        <v>0</v>
      </c>
      <c r="E2976">
        <f>VST1MSL!A2973</f>
        <v>0</v>
      </c>
      <c r="F2976">
        <f>VST1MSL!B2973</f>
        <v>0</v>
      </c>
      <c r="G2976">
        <f>VST1MSL!C2973</f>
        <v>0</v>
      </c>
    </row>
    <row r="2977" spans="1:7">
      <c r="A2977" s="1" t="e">
        <f t="shared" si="46"/>
        <v>#VALUE!</v>
      </c>
      <c r="B2977">
        <f>VST1MISL!A2974</f>
        <v>0</v>
      </c>
      <c r="C2977">
        <f>VST1MISL!B2974</f>
        <v>0</v>
      </c>
      <c r="D2977">
        <f>VST1MISL!C2974</f>
        <v>0</v>
      </c>
      <c r="E2977">
        <f>VST1MSL!A2974</f>
        <v>0</v>
      </c>
      <c r="F2977">
        <f>VST1MSL!B2974</f>
        <v>0</v>
      </c>
      <c r="G2977">
        <f>VST1MSL!C2974</f>
        <v>0</v>
      </c>
    </row>
    <row r="2978" spans="1:7">
      <c r="A2978" s="1" t="e">
        <f t="shared" si="46"/>
        <v>#VALUE!</v>
      </c>
      <c r="B2978">
        <f>VST1MISL!A2975</f>
        <v>0</v>
      </c>
      <c r="C2978">
        <f>VST1MISL!B2975</f>
        <v>0</v>
      </c>
      <c r="D2978">
        <f>VST1MISL!C2975</f>
        <v>0</v>
      </c>
      <c r="E2978">
        <f>VST1MSL!A2975</f>
        <v>0</v>
      </c>
      <c r="F2978">
        <f>VST1MSL!B2975</f>
        <v>0</v>
      </c>
      <c r="G2978">
        <f>VST1MSL!C2975</f>
        <v>0</v>
      </c>
    </row>
    <row r="2979" spans="1:7">
      <c r="A2979" s="1" t="e">
        <f t="shared" si="46"/>
        <v>#VALUE!</v>
      </c>
      <c r="B2979">
        <f>VST1MISL!A2976</f>
        <v>0</v>
      </c>
      <c r="C2979">
        <f>VST1MISL!B2976</f>
        <v>0</v>
      </c>
      <c r="D2979">
        <f>VST1MISL!C2976</f>
        <v>0</v>
      </c>
      <c r="E2979">
        <f>VST1MSL!A2976</f>
        <v>0</v>
      </c>
      <c r="F2979">
        <f>VST1MSL!B2976</f>
        <v>0</v>
      </c>
      <c r="G2979">
        <f>VST1MSL!C2976</f>
        <v>0</v>
      </c>
    </row>
    <row r="2980" spans="1:7">
      <c r="A2980" s="1" t="e">
        <f t="shared" si="46"/>
        <v>#VALUE!</v>
      </c>
      <c r="B2980">
        <f>VST1MISL!A2977</f>
        <v>0</v>
      </c>
      <c r="C2980">
        <f>VST1MISL!B2977</f>
        <v>0</v>
      </c>
      <c r="D2980">
        <f>VST1MISL!C2977</f>
        <v>0</v>
      </c>
      <c r="E2980">
        <f>VST1MSL!A2977</f>
        <v>0</v>
      </c>
      <c r="F2980">
        <f>VST1MSL!B2977</f>
        <v>0</v>
      </c>
      <c r="G2980">
        <f>VST1MSL!C2977</f>
        <v>0</v>
      </c>
    </row>
    <row r="2981" spans="1:7">
      <c r="A2981" s="1" t="e">
        <f t="shared" si="46"/>
        <v>#VALUE!</v>
      </c>
      <c r="B2981">
        <f>VST1MISL!A2978</f>
        <v>0</v>
      </c>
      <c r="C2981">
        <f>VST1MISL!B2978</f>
        <v>0</v>
      </c>
      <c r="D2981">
        <f>VST1MISL!C2978</f>
        <v>0</v>
      </c>
      <c r="E2981">
        <f>VST1MSL!A2978</f>
        <v>0</v>
      </c>
      <c r="F2981">
        <f>VST1MSL!B2978</f>
        <v>0</v>
      </c>
      <c r="G2981">
        <f>VST1MSL!C2978</f>
        <v>0</v>
      </c>
    </row>
    <row r="2982" spans="1:7">
      <c r="A2982" s="1" t="e">
        <f t="shared" si="46"/>
        <v>#VALUE!</v>
      </c>
      <c r="B2982">
        <f>VST1MISL!A2979</f>
        <v>0</v>
      </c>
      <c r="C2982">
        <f>VST1MISL!B2979</f>
        <v>0</v>
      </c>
      <c r="D2982">
        <f>VST1MISL!C2979</f>
        <v>0</v>
      </c>
      <c r="E2982">
        <f>VST1MSL!A2979</f>
        <v>0</v>
      </c>
      <c r="F2982">
        <f>VST1MSL!B2979</f>
        <v>0</v>
      </c>
      <c r="G2982">
        <f>VST1MSL!C2979</f>
        <v>0</v>
      </c>
    </row>
    <row r="2983" spans="1:7">
      <c r="A2983" s="1" t="e">
        <f t="shared" si="46"/>
        <v>#VALUE!</v>
      </c>
      <c r="B2983">
        <f>VST1MISL!A2980</f>
        <v>0</v>
      </c>
      <c r="C2983">
        <f>VST1MISL!B2980</f>
        <v>0</v>
      </c>
      <c r="D2983">
        <f>VST1MISL!C2980</f>
        <v>0</v>
      </c>
      <c r="E2983">
        <f>VST1MSL!A2980</f>
        <v>0</v>
      </c>
      <c r="F2983">
        <f>VST1MSL!B2980</f>
        <v>0</v>
      </c>
      <c r="G2983">
        <f>VST1MSL!C2980</f>
        <v>0</v>
      </c>
    </row>
    <row r="2984" spans="1:7">
      <c r="A2984" s="1" t="e">
        <f t="shared" si="46"/>
        <v>#VALUE!</v>
      </c>
      <c r="B2984">
        <f>VST1MISL!A2981</f>
        <v>0</v>
      </c>
      <c r="C2984">
        <f>VST1MISL!B2981</f>
        <v>0</v>
      </c>
      <c r="D2984">
        <f>VST1MISL!C2981</f>
        <v>0</v>
      </c>
      <c r="E2984">
        <f>VST1MSL!A2981</f>
        <v>0</v>
      </c>
      <c r="F2984">
        <f>VST1MSL!B2981</f>
        <v>0</v>
      </c>
      <c r="G2984">
        <f>VST1MSL!C2981</f>
        <v>0</v>
      </c>
    </row>
    <row r="2985" spans="1:7">
      <c r="A2985" s="1" t="e">
        <f t="shared" si="46"/>
        <v>#VALUE!</v>
      </c>
      <c r="B2985">
        <f>VST1MISL!A2982</f>
        <v>0</v>
      </c>
      <c r="C2985">
        <f>VST1MISL!B2982</f>
        <v>0</v>
      </c>
      <c r="D2985">
        <f>VST1MISL!C2982</f>
        <v>0</v>
      </c>
      <c r="E2985">
        <f>VST1MSL!A2982</f>
        <v>0</v>
      </c>
      <c r="F2985">
        <f>VST1MSL!B2982</f>
        <v>0</v>
      </c>
      <c r="G2985">
        <f>VST1MSL!C2982</f>
        <v>0</v>
      </c>
    </row>
    <row r="2986" spans="1:7">
      <c r="A2986" s="1" t="e">
        <f t="shared" si="46"/>
        <v>#VALUE!</v>
      </c>
      <c r="B2986">
        <f>VST1MISL!A2983</f>
        <v>0</v>
      </c>
      <c r="C2986">
        <f>VST1MISL!B2983</f>
        <v>0</v>
      </c>
      <c r="D2986">
        <f>VST1MISL!C2983</f>
        <v>0</v>
      </c>
      <c r="E2986">
        <f>VST1MSL!A2983</f>
        <v>0</v>
      </c>
      <c r="F2986">
        <f>VST1MSL!B2983</f>
        <v>0</v>
      </c>
      <c r="G2986">
        <f>VST1MSL!C2983</f>
        <v>0</v>
      </c>
    </row>
    <row r="2987" spans="1:7">
      <c r="A2987" s="1" t="e">
        <f t="shared" si="46"/>
        <v>#VALUE!</v>
      </c>
      <c r="B2987">
        <f>VST1MISL!A2984</f>
        <v>0</v>
      </c>
      <c r="C2987">
        <f>VST1MISL!B2984</f>
        <v>0</v>
      </c>
      <c r="D2987">
        <f>VST1MISL!C2984</f>
        <v>0</v>
      </c>
      <c r="E2987">
        <f>VST1MSL!A2984</f>
        <v>0</v>
      </c>
      <c r="F2987">
        <f>VST1MSL!B2984</f>
        <v>0</v>
      </c>
      <c r="G2987">
        <f>VST1MSL!C2984</f>
        <v>0</v>
      </c>
    </row>
    <row r="2988" spans="1:7">
      <c r="A2988" s="1" t="e">
        <f t="shared" si="46"/>
        <v>#VALUE!</v>
      </c>
      <c r="B2988">
        <f>VST1MISL!A2985</f>
        <v>0</v>
      </c>
      <c r="C2988">
        <f>VST1MISL!B2985</f>
        <v>0</v>
      </c>
      <c r="D2988">
        <f>VST1MISL!C2985</f>
        <v>0</v>
      </c>
      <c r="E2988">
        <f>VST1MSL!A2985</f>
        <v>0</v>
      </c>
      <c r="F2988">
        <f>VST1MSL!B2985</f>
        <v>0</v>
      </c>
      <c r="G2988">
        <f>VST1MSL!C2985</f>
        <v>0</v>
      </c>
    </row>
    <row r="2989" spans="1:7">
      <c r="A2989" s="1" t="e">
        <f t="shared" si="46"/>
        <v>#VALUE!</v>
      </c>
      <c r="B2989">
        <f>VST1MISL!A2986</f>
        <v>0</v>
      </c>
      <c r="C2989">
        <f>VST1MISL!B2986</f>
        <v>0</v>
      </c>
      <c r="D2989">
        <f>VST1MISL!C2986</f>
        <v>0</v>
      </c>
      <c r="E2989">
        <f>VST1MSL!A2986</f>
        <v>0</v>
      </c>
      <c r="F2989">
        <f>VST1MSL!B2986</f>
        <v>0</v>
      </c>
      <c r="G2989">
        <f>VST1MSL!C2986</f>
        <v>0</v>
      </c>
    </row>
    <row r="2990" spans="1:7">
      <c r="A2990" s="1" t="e">
        <f t="shared" si="46"/>
        <v>#VALUE!</v>
      </c>
      <c r="B2990">
        <f>VST1MISL!A2987</f>
        <v>0</v>
      </c>
      <c r="C2990">
        <f>VST1MISL!B2987</f>
        <v>0</v>
      </c>
      <c r="D2990">
        <f>VST1MISL!C2987</f>
        <v>0</v>
      </c>
      <c r="E2990">
        <f>VST1MSL!A2987</f>
        <v>0</v>
      </c>
      <c r="F2990">
        <f>VST1MSL!B2987</f>
        <v>0</v>
      </c>
      <c r="G2990">
        <f>VST1MSL!C2987</f>
        <v>0</v>
      </c>
    </row>
    <row r="2991" spans="1:7">
      <c r="A2991" s="1" t="e">
        <f t="shared" si="46"/>
        <v>#VALUE!</v>
      </c>
      <c r="B2991">
        <f>VST1MISL!A2988</f>
        <v>0</v>
      </c>
      <c r="C2991">
        <f>VST1MISL!B2988</f>
        <v>0</v>
      </c>
      <c r="D2991">
        <f>VST1MISL!C2988</f>
        <v>0</v>
      </c>
      <c r="E2991">
        <f>VST1MSL!A2988</f>
        <v>0</v>
      </c>
      <c r="F2991">
        <f>VST1MSL!B2988</f>
        <v>0</v>
      </c>
      <c r="G2991">
        <f>VST1MSL!C2988</f>
        <v>0</v>
      </c>
    </row>
    <row r="2992" spans="1:7">
      <c r="A2992" s="1" t="e">
        <f t="shared" si="46"/>
        <v>#VALUE!</v>
      </c>
      <c r="B2992">
        <f>VST1MISL!A2989</f>
        <v>0</v>
      </c>
      <c r="C2992">
        <f>VST1MISL!B2989</f>
        <v>0</v>
      </c>
      <c r="D2992">
        <f>VST1MISL!C2989</f>
        <v>0</v>
      </c>
      <c r="E2992">
        <f>VST1MSL!A2989</f>
        <v>0</v>
      </c>
      <c r="F2992">
        <f>VST1MSL!B2989</f>
        <v>0</v>
      </c>
      <c r="G2992">
        <f>VST1MSL!C2989</f>
        <v>0</v>
      </c>
    </row>
    <row r="2993" spans="1:7">
      <c r="A2993" s="1" t="e">
        <f t="shared" si="46"/>
        <v>#VALUE!</v>
      </c>
      <c r="B2993">
        <f>VST1MISL!A2990</f>
        <v>0</v>
      </c>
      <c r="C2993">
        <f>VST1MISL!B2990</f>
        <v>0</v>
      </c>
      <c r="D2993">
        <f>VST1MISL!C2990</f>
        <v>0</v>
      </c>
      <c r="E2993">
        <f>VST1MSL!A2990</f>
        <v>0</v>
      </c>
      <c r="F2993">
        <f>VST1MSL!B2990</f>
        <v>0</v>
      </c>
      <c r="G2993">
        <f>VST1MSL!C2990</f>
        <v>0</v>
      </c>
    </row>
    <row r="2994" spans="1:7">
      <c r="A2994" s="1" t="e">
        <f t="shared" si="46"/>
        <v>#VALUE!</v>
      </c>
      <c r="B2994">
        <f>VST1MISL!A2991</f>
        <v>0</v>
      </c>
      <c r="C2994">
        <f>VST1MISL!B2991</f>
        <v>0</v>
      </c>
      <c r="D2994">
        <f>VST1MISL!C2991</f>
        <v>0</v>
      </c>
      <c r="E2994">
        <f>VST1MSL!A2991</f>
        <v>0</v>
      </c>
      <c r="F2994">
        <f>VST1MSL!B2991</f>
        <v>0</v>
      </c>
      <c r="G2994">
        <f>VST1MSL!C2991</f>
        <v>0</v>
      </c>
    </row>
    <row r="2995" spans="1:7">
      <c r="A2995" s="1" t="e">
        <f t="shared" si="46"/>
        <v>#VALUE!</v>
      </c>
      <c r="B2995">
        <f>VST1MISL!A2992</f>
        <v>0</v>
      </c>
      <c r="C2995">
        <f>VST1MISL!B2992</f>
        <v>0</v>
      </c>
      <c r="D2995">
        <f>VST1MISL!C2992</f>
        <v>0</v>
      </c>
      <c r="E2995">
        <f>VST1MSL!A2992</f>
        <v>0</v>
      </c>
      <c r="F2995">
        <f>VST1MSL!B2992</f>
        <v>0</v>
      </c>
      <c r="G2995">
        <f>VST1MSL!C2992</f>
        <v>0</v>
      </c>
    </row>
    <row r="2996" spans="1:7">
      <c r="A2996" s="1" t="e">
        <f t="shared" si="46"/>
        <v>#VALUE!</v>
      </c>
      <c r="B2996">
        <f>VST1MISL!A2993</f>
        <v>0</v>
      </c>
      <c r="C2996">
        <f>VST1MISL!B2993</f>
        <v>0</v>
      </c>
      <c r="D2996">
        <f>VST1MISL!C2993</f>
        <v>0</v>
      </c>
      <c r="E2996">
        <f>VST1MSL!A2993</f>
        <v>0</v>
      </c>
      <c r="F2996">
        <f>VST1MSL!B2993</f>
        <v>0</v>
      </c>
      <c r="G2996">
        <f>VST1MSL!C2993</f>
        <v>0</v>
      </c>
    </row>
    <row r="2997" spans="1:7">
      <c r="A2997" s="1" t="e">
        <f t="shared" si="46"/>
        <v>#VALUE!</v>
      </c>
      <c r="B2997">
        <f>VST1MISL!A2994</f>
        <v>0</v>
      </c>
      <c r="C2997">
        <f>VST1MISL!B2994</f>
        <v>0</v>
      </c>
      <c r="D2997">
        <f>VST1MISL!C2994</f>
        <v>0</v>
      </c>
      <c r="E2997">
        <f>VST1MSL!A2994</f>
        <v>0</v>
      </c>
      <c r="F2997">
        <f>VST1MSL!B2994</f>
        <v>0</v>
      </c>
      <c r="G2997">
        <f>VST1MSL!C2994</f>
        <v>0</v>
      </c>
    </row>
    <row r="2998" spans="1:7">
      <c r="A2998" s="1" t="e">
        <f t="shared" si="46"/>
        <v>#VALUE!</v>
      </c>
      <c r="B2998">
        <f>VST1MISL!A2995</f>
        <v>0</v>
      </c>
      <c r="C2998">
        <f>VST1MISL!B2995</f>
        <v>0</v>
      </c>
      <c r="D2998">
        <f>VST1MISL!C2995</f>
        <v>0</v>
      </c>
      <c r="E2998">
        <f>VST1MSL!A2995</f>
        <v>0</v>
      </c>
      <c r="F2998">
        <f>VST1MSL!B2995</f>
        <v>0</v>
      </c>
      <c r="G2998">
        <f>VST1MSL!C2995</f>
        <v>0</v>
      </c>
    </row>
    <row r="2999" spans="1:7">
      <c r="A2999" s="1" t="e">
        <f t="shared" si="46"/>
        <v>#VALUE!</v>
      </c>
      <c r="B2999">
        <f>VST1MISL!A2996</f>
        <v>0</v>
      </c>
      <c r="C2999">
        <f>VST1MISL!B2996</f>
        <v>0</v>
      </c>
      <c r="D2999">
        <f>VST1MISL!C2996</f>
        <v>0</v>
      </c>
      <c r="E2999">
        <f>VST1MSL!A2996</f>
        <v>0</v>
      </c>
      <c r="F2999">
        <f>VST1MSL!B2996</f>
        <v>0</v>
      </c>
      <c r="G2999">
        <f>VST1MSL!C2996</f>
        <v>0</v>
      </c>
    </row>
    <row r="3000" spans="1:7">
      <c r="A3000" s="1" t="e">
        <f t="shared" si="46"/>
        <v>#VALUE!</v>
      </c>
      <c r="B3000">
        <f>VST1MISL!A2997</f>
        <v>0</v>
      </c>
      <c r="C3000">
        <f>VST1MISL!B2997</f>
        <v>0</v>
      </c>
      <c r="D3000">
        <f>VST1MISL!C2997</f>
        <v>0</v>
      </c>
      <c r="E3000">
        <f>VST1MSL!A2997</f>
        <v>0</v>
      </c>
      <c r="F3000">
        <f>VST1MSL!B2997</f>
        <v>0</v>
      </c>
      <c r="G3000">
        <f>VST1MSL!C2997</f>
        <v>0</v>
      </c>
    </row>
    <row r="3001" spans="1:7">
      <c r="A3001" s="1" t="e">
        <f t="shared" si="46"/>
        <v>#VALUE!</v>
      </c>
      <c r="B3001">
        <f>VST1MISL!A2998</f>
        <v>0</v>
      </c>
      <c r="C3001">
        <f>VST1MISL!B2998</f>
        <v>0</v>
      </c>
      <c r="D3001">
        <f>VST1MISL!C2998</f>
        <v>0</v>
      </c>
      <c r="E3001">
        <f>VST1MSL!A2998</f>
        <v>0</v>
      </c>
      <c r="F3001">
        <f>VST1MSL!B2998</f>
        <v>0</v>
      </c>
      <c r="G3001">
        <f>VST1MSL!C2998</f>
        <v>0</v>
      </c>
    </row>
    <row r="3002" spans="1:7">
      <c r="A3002" s="1" t="e">
        <f t="shared" si="46"/>
        <v>#VALUE!</v>
      </c>
      <c r="B3002">
        <f>VST1MISL!A2999</f>
        <v>0</v>
      </c>
      <c r="C3002">
        <f>VST1MISL!B2999</f>
        <v>0</v>
      </c>
      <c r="D3002">
        <f>VST1MISL!C2999</f>
        <v>0</v>
      </c>
      <c r="E3002">
        <f>VST1MSL!A2999</f>
        <v>0</v>
      </c>
      <c r="F3002">
        <f>VST1MSL!B2999</f>
        <v>0</v>
      </c>
      <c r="G3002">
        <f>VST1MSL!C2999</f>
        <v>0</v>
      </c>
    </row>
    <row r="3003" spans="1:7">
      <c r="A3003" s="1" t="e">
        <f t="shared" si="46"/>
        <v>#VALUE!</v>
      </c>
      <c r="B3003">
        <f>VST1MISL!A3000</f>
        <v>0</v>
      </c>
      <c r="C3003">
        <f>VST1MISL!B3000</f>
        <v>0</v>
      </c>
      <c r="D3003">
        <f>VST1MISL!C3000</f>
        <v>0</v>
      </c>
      <c r="E3003">
        <f>VST1MSL!A3000</f>
        <v>0</v>
      </c>
      <c r="F3003">
        <f>VST1MSL!B3000</f>
        <v>0</v>
      </c>
      <c r="G3003">
        <f>VST1MSL!C3000</f>
        <v>0</v>
      </c>
    </row>
    <row r="3004" spans="1:7">
      <c r="A3004" s="1" t="e">
        <f t="shared" si="46"/>
        <v>#VALUE!</v>
      </c>
      <c r="B3004">
        <f>VST1MISL!A3001</f>
        <v>0</v>
      </c>
      <c r="C3004">
        <f>VST1MISL!B3001</f>
        <v>0</v>
      </c>
      <c r="D3004">
        <f>VST1MISL!C3001</f>
        <v>0</v>
      </c>
      <c r="E3004">
        <f>VST1MSL!A3001</f>
        <v>0</v>
      </c>
      <c r="F3004">
        <f>VST1MSL!B3001</f>
        <v>0</v>
      </c>
      <c r="G3004">
        <f>VST1MSL!C3001</f>
        <v>0</v>
      </c>
    </row>
    <row r="3005" spans="1:7">
      <c r="A3005" s="1" t="e">
        <f t="shared" si="46"/>
        <v>#VALUE!</v>
      </c>
      <c r="B3005">
        <f>VST1MISL!A3002</f>
        <v>0</v>
      </c>
      <c r="C3005">
        <f>VST1MISL!B3002</f>
        <v>0</v>
      </c>
      <c r="D3005">
        <f>VST1MISL!C3002</f>
        <v>0</v>
      </c>
      <c r="E3005">
        <f>VST1MSL!A3002</f>
        <v>0</v>
      </c>
      <c r="F3005">
        <f>VST1MSL!B3002</f>
        <v>0</v>
      </c>
      <c r="G3005">
        <f>VST1MSL!C3002</f>
        <v>0</v>
      </c>
    </row>
    <row r="3006" spans="1:7">
      <c r="A3006" s="1" t="e">
        <f t="shared" si="46"/>
        <v>#VALUE!</v>
      </c>
      <c r="B3006">
        <f>VST1MISL!A3003</f>
        <v>0</v>
      </c>
      <c r="C3006">
        <f>VST1MISL!B3003</f>
        <v>0</v>
      </c>
      <c r="D3006">
        <f>VST1MISL!C3003</f>
        <v>0</v>
      </c>
      <c r="E3006">
        <f>VST1MSL!A3003</f>
        <v>0</v>
      </c>
      <c r="F3006">
        <f>VST1MSL!B3003</f>
        <v>0</v>
      </c>
      <c r="G3006">
        <f>VST1MSL!C3003</f>
        <v>0</v>
      </c>
    </row>
    <row r="3007" spans="1:7">
      <c r="A3007" s="1" t="e">
        <f t="shared" si="46"/>
        <v>#VALUE!</v>
      </c>
      <c r="B3007">
        <f>VST1MISL!A3004</f>
        <v>0</v>
      </c>
      <c r="C3007">
        <f>VST1MISL!B3004</f>
        <v>0</v>
      </c>
      <c r="D3007">
        <f>VST1MISL!C3004</f>
        <v>0</v>
      </c>
      <c r="E3007">
        <f>VST1MSL!A3004</f>
        <v>0</v>
      </c>
      <c r="F3007">
        <f>VST1MSL!B3004</f>
        <v>0</v>
      </c>
      <c r="G3007">
        <f>VST1MSL!C3004</f>
        <v>0</v>
      </c>
    </row>
    <row r="3008" spans="1:7">
      <c r="A3008" s="1" t="e">
        <f t="shared" si="46"/>
        <v>#VALUE!</v>
      </c>
      <c r="B3008">
        <f>VST1MISL!A3005</f>
        <v>0</v>
      </c>
      <c r="C3008">
        <f>VST1MISL!B3005</f>
        <v>0</v>
      </c>
      <c r="D3008">
        <f>VST1MISL!C3005</f>
        <v>0</v>
      </c>
      <c r="E3008">
        <f>VST1MSL!A3005</f>
        <v>0</v>
      </c>
      <c r="F3008">
        <f>VST1MSL!B3005</f>
        <v>0</v>
      </c>
      <c r="G3008">
        <f>VST1MSL!C3005</f>
        <v>0</v>
      </c>
    </row>
    <row r="3009" spans="1:7">
      <c r="A3009" s="1" t="e">
        <f t="shared" si="46"/>
        <v>#VALUE!</v>
      </c>
      <c r="B3009">
        <f>VST1MISL!A3006</f>
        <v>0</v>
      </c>
      <c r="C3009">
        <f>VST1MISL!B3006</f>
        <v>0</v>
      </c>
      <c r="D3009">
        <f>VST1MISL!C3006</f>
        <v>0</v>
      </c>
      <c r="E3009">
        <f>VST1MSL!A3006</f>
        <v>0</v>
      </c>
      <c r="F3009">
        <f>VST1MSL!B3006</f>
        <v>0</v>
      </c>
      <c r="G3009">
        <f>VST1MSL!C3006</f>
        <v>0</v>
      </c>
    </row>
    <row r="3010" spans="1:7">
      <c r="A3010" s="1" t="e">
        <f t="shared" si="46"/>
        <v>#VALUE!</v>
      </c>
      <c r="B3010">
        <f>VST1MISL!A3007</f>
        <v>0</v>
      </c>
      <c r="C3010">
        <f>VST1MISL!B3007</f>
        <v>0</v>
      </c>
      <c r="D3010">
        <f>VST1MISL!C3007</f>
        <v>0</v>
      </c>
      <c r="E3010">
        <f>VST1MSL!A3007</f>
        <v>0</v>
      </c>
      <c r="F3010">
        <f>VST1MSL!B3007</f>
        <v>0</v>
      </c>
      <c r="G3010">
        <f>VST1MSL!C3007</f>
        <v>0</v>
      </c>
    </row>
    <row r="3011" spans="1:7">
      <c r="A3011" s="1" t="e">
        <f t="shared" si="46"/>
        <v>#VALUE!</v>
      </c>
      <c r="B3011">
        <f>VST1MISL!A3008</f>
        <v>0</v>
      </c>
      <c r="C3011">
        <f>VST1MISL!B3008</f>
        <v>0</v>
      </c>
      <c r="D3011">
        <f>VST1MISL!C3008</f>
        <v>0</v>
      </c>
      <c r="E3011">
        <f>VST1MSL!A3008</f>
        <v>0</v>
      </c>
      <c r="F3011">
        <f>VST1MSL!B3008</f>
        <v>0</v>
      </c>
      <c r="G3011">
        <f>VST1MSL!C3008</f>
        <v>0</v>
      </c>
    </row>
    <row r="3012" spans="1:7">
      <c r="A3012" s="1" t="e">
        <f t="shared" si="46"/>
        <v>#VALUE!</v>
      </c>
      <c r="B3012">
        <f>VST1MISL!A3009</f>
        <v>0</v>
      </c>
      <c r="C3012">
        <f>VST1MISL!B3009</f>
        <v>0</v>
      </c>
      <c r="D3012">
        <f>VST1MISL!C3009</f>
        <v>0</v>
      </c>
      <c r="E3012">
        <f>VST1MSL!A3009</f>
        <v>0</v>
      </c>
      <c r="F3012">
        <f>VST1MSL!B3009</f>
        <v>0</v>
      </c>
      <c r="G3012">
        <f>VST1MSL!C3009</f>
        <v>0</v>
      </c>
    </row>
    <row r="3013" spans="1:7">
      <c r="A3013" s="1" t="e">
        <f t="shared" si="46"/>
        <v>#VALUE!</v>
      </c>
      <c r="B3013">
        <f>VST1MISL!A3010</f>
        <v>0</v>
      </c>
      <c r="C3013">
        <f>VST1MISL!B3010</f>
        <v>0</v>
      </c>
      <c r="D3013">
        <f>VST1MISL!C3010</f>
        <v>0</v>
      </c>
      <c r="E3013">
        <f>VST1MSL!A3010</f>
        <v>0</v>
      </c>
      <c r="F3013">
        <f>VST1MSL!B3010</f>
        <v>0</v>
      </c>
      <c r="G3013">
        <f>VST1MSL!C3010</f>
        <v>0</v>
      </c>
    </row>
    <row r="3014" spans="1:7">
      <c r="A3014" s="1" t="e">
        <f t="shared" ref="A3014:A3077" si="47">DATE(RIGHT(B3014,4),MID(B3014,4,2),LEFT(B3014,2))</f>
        <v>#VALUE!</v>
      </c>
      <c r="B3014">
        <f>VST1MISL!A3011</f>
        <v>0</v>
      </c>
      <c r="C3014">
        <f>VST1MISL!B3011</f>
        <v>0</v>
      </c>
      <c r="D3014">
        <f>VST1MISL!C3011</f>
        <v>0</v>
      </c>
      <c r="E3014">
        <f>VST1MSL!A3011</f>
        <v>0</v>
      </c>
      <c r="F3014">
        <f>VST1MSL!B3011</f>
        <v>0</v>
      </c>
      <c r="G3014">
        <f>VST1MSL!C3011</f>
        <v>0</v>
      </c>
    </row>
    <row r="3015" spans="1:7">
      <c r="A3015" s="1" t="e">
        <f t="shared" si="47"/>
        <v>#VALUE!</v>
      </c>
      <c r="B3015">
        <f>VST1MISL!A3012</f>
        <v>0</v>
      </c>
      <c r="C3015">
        <f>VST1MISL!B3012</f>
        <v>0</v>
      </c>
      <c r="D3015">
        <f>VST1MISL!C3012</f>
        <v>0</v>
      </c>
      <c r="E3015">
        <f>VST1MSL!A3012</f>
        <v>0</v>
      </c>
      <c r="F3015">
        <f>VST1MSL!B3012</f>
        <v>0</v>
      </c>
      <c r="G3015">
        <f>VST1MSL!C3012</f>
        <v>0</v>
      </c>
    </row>
    <row r="3016" spans="1:7">
      <c r="A3016" s="1" t="e">
        <f t="shared" si="47"/>
        <v>#VALUE!</v>
      </c>
      <c r="B3016">
        <f>VST1MISL!A3013</f>
        <v>0</v>
      </c>
      <c r="C3016">
        <f>VST1MISL!B3013</f>
        <v>0</v>
      </c>
      <c r="D3016">
        <f>VST1MISL!C3013</f>
        <v>0</v>
      </c>
      <c r="E3016">
        <f>VST1MSL!A3013</f>
        <v>0</v>
      </c>
      <c r="F3016">
        <f>VST1MSL!B3013</f>
        <v>0</v>
      </c>
      <c r="G3016">
        <f>VST1MSL!C3013</f>
        <v>0</v>
      </c>
    </row>
    <row r="3017" spans="1:7">
      <c r="A3017" s="1" t="e">
        <f t="shared" si="47"/>
        <v>#VALUE!</v>
      </c>
      <c r="B3017">
        <f>VST1MISL!A3014</f>
        <v>0</v>
      </c>
      <c r="C3017">
        <f>VST1MISL!B3014</f>
        <v>0</v>
      </c>
      <c r="D3017">
        <f>VST1MISL!C3014</f>
        <v>0</v>
      </c>
      <c r="E3017">
        <f>VST1MSL!A3014</f>
        <v>0</v>
      </c>
      <c r="F3017">
        <f>VST1MSL!B3014</f>
        <v>0</v>
      </c>
      <c r="G3017">
        <f>VST1MSL!C3014</f>
        <v>0</v>
      </c>
    </row>
    <row r="3018" spans="1:7">
      <c r="A3018" s="1" t="e">
        <f t="shared" si="47"/>
        <v>#VALUE!</v>
      </c>
      <c r="B3018">
        <f>VST1MISL!A3015</f>
        <v>0</v>
      </c>
      <c r="C3018">
        <f>VST1MISL!B3015</f>
        <v>0</v>
      </c>
      <c r="D3018">
        <f>VST1MISL!C3015</f>
        <v>0</v>
      </c>
      <c r="E3018">
        <f>VST1MSL!A3015</f>
        <v>0</v>
      </c>
      <c r="F3018">
        <f>VST1MSL!B3015</f>
        <v>0</v>
      </c>
      <c r="G3018">
        <f>VST1MSL!C3015</f>
        <v>0</v>
      </c>
    </row>
    <row r="3019" spans="1:7">
      <c r="A3019" s="1" t="e">
        <f t="shared" si="47"/>
        <v>#VALUE!</v>
      </c>
      <c r="B3019">
        <f>VST1MISL!A3016</f>
        <v>0</v>
      </c>
      <c r="C3019">
        <f>VST1MISL!B3016</f>
        <v>0</v>
      </c>
      <c r="D3019">
        <f>VST1MISL!C3016</f>
        <v>0</v>
      </c>
      <c r="E3019">
        <f>VST1MSL!A3016</f>
        <v>0</v>
      </c>
      <c r="F3019">
        <f>VST1MSL!B3016</f>
        <v>0</v>
      </c>
      <c r="G3019">
        <f>VST1MSL!C3016</f>
        <v>0</v>
      </c>
    </row>
    <row r="3020" spans="1:7">
      <c r="A3020" s="1" t="e">
        <f t="shared" si="47"/>
        <v>#VALUE!</v>
      </c>
      <c r="B3020">
        <f>VST1MISL!A3017</f>
        <v>0</v>
      </c>
      <c r="C3020">
        <f>VST1MISL!B3017</f>
        <v>0</v>
      </c>
      <c r="D3020">
        <f>VST1MISL!C3017</f>
        <v>0</v>
      </c>
      <c r="E3020">
        <f>VST1MSL!A3017</f>
        <v>0</v>
      </c>
      <c r="F3020">
        <f>VST1MSL!B3017</f>
        <v>0</v>
      </c>
      <c r="G3020">
        <f>VST1MSL!C3017</f>
        <v>0</v>
      </c>
    </row>
    <row r="3021" spans="1:7">
      <c r="A3021" s="1" t="e">
        <f t="shared" si="47"/>
        <v>#VALUE!</v>
      </c>
      <c r="B3021">
        <f>VST1MISL!A3018</f>
        <v>0</v>
      </c>
      <c r="C3021">
        <f>VST1MISL!B3018</f>
        <v>0</v>
      </c>
      <c r="D3021">
        <f>VST1MISL!C3018</f>
        <v>0</v>
      </c>
      <c r="E3021">
        <f>VST1MSL!A3018</f>
        <v>0</v>
      </c>
      <c r="F3021">
        <f>VST1MSL!B3018</f>
        <v>0</v>
      </c>
      <c r="G3021">
        <f>VST1MSL!C3018</f>
        <v>0</v>
      </c>
    </row>
    <row r="3022" spans="1:7">
      <c r="A3022" s="1" t="e">
        <f t="shared" si="47"/>
        <v>#VALUE!</v>
      </c>
      <c r="B3022">
        <f>VST1MISL!A3019</f>
        <v>0</v>
      </c>
      <c r="C3022">
        <f>VST1MISL!B3019</f>
        <v>0</v>
      </c>
      <c r="D3022">
        <f>VST1MISL!C3019</f>
        <v>0</v>
      </c>
      <c r="E3022">
        <f>VST1MSL!A3019</f>
        <v>0</v>
      </c>
      <c r="F3022">
        <f>VST1MSL!B3019</f>
        <v>0</v>
      </c>
      <c r="G3022">
        <f>VST1MSL!C3019</f>
        <v>0</v>
      </c>
    </row>
    <row r="3023" spans="1:7">
      <c r="A3023" s="1" t="e">
        <f t="shared" si="47"/>
        <v>#VALUE!</v>
      </c>
      <c r="B3023">
        <f>VST1MISL!A3020</f>
        <v>0</v>
      </c>
      <c r="C3023">
        <f>VST1MISL!B3020</f>
        <v>0</v>
      </c>
      <c r="D3023">
        <f>VST1MISL!C3020</f>
        <v>0</v>
      </c>
      <c r="E3023">
        <f>VST1MSL!A3020</f>
        <v>0</v>
      </c>
      <c r="F3023">
        <f>VST1MSL!B3020</f>
        <v>0</v>
      </c>
      <c r="G3023">
        <f>VST1MSL!C3020</f>
        <v>0</v>
      </c>
    </row>
    <row r="3024" spans="1:7">
      <c r="A3024" s="1" t="e">
        <f t="shared" si="47"/>
        <v>#VALUE!</v>
      </c>
      <c r="B3024">
        <f>VST1MISL!A3021</f>
        <v>0</v>
      </c>
      <c r="C3024">
        <f>VST1MISL!B3021</f>
        <v>0</v>
      </c>
      <c r="D3024">
        <f>VST1MISL!C3021</f>
        <v>0</v>
      </c>
      <c r="E3024">
        <f>VST1MSL!A3021</f>
        <v>0</v>
      </c>
      <c r="F3024">
        <f>VST1MSL!B3021</f>
        <v>0</v>
      </c>
      <c r="G3024">
        <f>VST1MSL!C3021</f>
        <v>0</v>
      </c>
    </row>
    <row r="3025" spans="1:7">
      <c r="A3025" s="1" t="e">
        <f t="shared" si="47"/>
        <v>#VALUE!</v>
      </c>
      <c r="B3025">
        <f>VST1MISL!A3022</f>
        <v>0</v>
      </c>
      <c r="C3025">
        <f>VST1MISL!B3022</f>
        <v>0</v>
      </c>
      <c r="D3025">
        <f>VST1MISL!C3022</f>
        <v>0</v>
      </c>
      <c r="E3025">
        <f>VST1MSL!A3022</f>
        <v>0</v>
      </c>
      <c r="F3025">
        <f>VST1MSL!B3022</f>
        <v>0</v>
      </c>
      <c r="G3025">
        <f>VST1MSL!C3022</f>
        <v>0</v>
      </c>
    </row>
    <row r="3026" spans="1:7">
      <c r="A3026" s="1" t="e">
        <f t="shared" si="47"/>
        <v>#VALUE!</v>
      </c>
      <c r="B3026">
        <f>VST1MISL!A3023</f>
        <v>0</v>
      </c>
      <c r="C3026">
        <f>VST1MISL!B3023</f>
        <v>0</v>
      </c>
      <c r="D3026">
        <f>VST1MISL!C3023</f>
        <v>0</v>
      </c>
      <c r="E3026">
        <f>VST1MSL!A3023</f>
        <v>0</v>
      </c>
      <c r="F3026">
        <f>VST1MSL!B3023</f>
        <v>0</v>
      </c>
      <c r="G3026">
        <f>VST1MSL!C3023</f>
        <v>0</v>
      </c>
    </row>
    <row r="3027" spans="1:7">
      <c r="A3027" s="1" t="e">
        <f t="shared" si="47"/>
        <v>#VALUE!</v>
      </c>
      <c r="B3027">
        <f>VST1MISL!A3024</f>
        <v>0</v>
      </c>
      <c r="C3027">
        <f>VST1MISL!B3024</f>
        <v>0</v>
      </c>
      <c r="D3027">
        <f>VST1MISL!C3024</f>
        <v>0</v>
      </c>
      <c r="E3027">
        <f>VST1MSL!A3024</f>
        <v>0</v>
      </c>
      <c r="F3027">
        <f>VST1MSL!B3024</f>
        <v>0</v>
      </c>
      <c r="G3027">
        <f>VST1MSL!C3024</f>
        <v>0</v>
      </c>
    </row>
    <row r="3028" spans="1:7">
      <c r="A3028" s="1" t="e">
        <f t="shared" si="47"/>
        <v>#VALUE!</v>
      </c>
      <c r="B3028">
        <f>VST1MISL!A3025</f>
        <v>0</v>
      </c>
      <c r="C3028">
        <f>VST1MISL!B3025</f>
        <v>0</v>
      </c>
      <c r="D3028">
        <f>VST1MISL!C3025</f>
        <v>0</v>
      </c>
      <c r="E3028">
        <f>VST1MSL!A3025</f>
        <v>0</v>
      </c>
      <c r="F3028">
        <f>VST1MSL!B3025</f>
        <v>0</v>
      </c>
      <c r="G3028">
        <f>VST1MSL!C3025</f>
        <v>0</v>
      </c>
    </row>
    <row r="3029" spans="1:7">
      <c r="A3029" s="1" t="e">
        <f t="shared" si="47"/>
        <v>#VALUE!</v>
      </c>
      <c r="B3029">
        <f>VST1MISL!A3026</f>
        <v>0</v>
      </c>
      <c r="C3029">
        <f>VST1MISL!B3026</f>
        <v>0</v>
      </c>
      <c r="D3029">
        <f>VST1MISL!C3026</f>
        <v>0</v>
      </c>
      <c r="E3029">
        <f>VST1MSL!A3026</f>
        <v>0</v>
      </c>
      <c r="F3029">
        <f>VST1MSL!B3026</f>
        <v>0</v>
      </c>
      <c r="G3029">
        <f>VST1MSL!C3026</f>
        <v>0</v>
      </c>
    </row>
    <row r="3030" spans="1:7">
      <c r="A3030" s="1" t="e">
        <f t="shared" si="47"/>
        <v>#VALUE!</v>
      </c>
      <c r="B3030">
        <f>VST1MISL!A3027</f>
        <v>0</v>
      </c>
      <c r="C3030">
        <f>VST1MISL!B3027</f>
        <v>0</v>
      </c>
      <c r="D3030">
        <f>VST1MISL!C3027</f>
        <v>0</v>
      </c>
      <c r="E3030">
        <f>VST1MSL!A3027</f>
        <v>0</v>
      </c>
      <c r="F3030">
        <f>VST1MSL!B3027</f>
        <v>0</v>
      </c>
      <c r="G3030">
        <f>VST1MSL!C3027</f>
        <v>0</v>
      </c>
    </row>
    <row r="3031" spans="1:7">
      <c r="A3031" s="1" t="e">
        <f t="shared" si="47"/>
        <v>#VALUE!</v>
      </c>
      <c r="B3031">
        <f>VST1MISL!A3028</f>
        <v>0</v>
      </c>
      <c r="C3031">
        <f>VST1MISL!B3028</f>
        <v>0</v>
      </c>
      <c r="D3031">
        <f>VST1MISL!C3028</f>
        <v>0</v>
      </c>
      <c r="E3031">
        <f>VST1MSL!A3028</f>
        <v>0</v>
      </c>
      <c r="F3031">
        <f>VST1MSL!B3028</f>
        <v>0</v>
      </c>
      <c r="G3031">
        <f>VST1MSL!C3028</f>
        <v>0</v>
      </c>
    </row>
    <row r="3032" spans="1:7">
      <c r="A3032" s="1" t="e">
        <f t="shared" si="47"/>
        <v>#VALUE!</v>
      </c>
      <c r="B3032">
        <f>VST1MISL!A3029</f>
        <v>0</v>
      </c>
      <c r="C3032">
        <f>VST1MISL!B3029</f>
        <v>0</v>
      </c>
      <c r="D3032">
        <f>VST1MISL!C3029</f>
        <v>0</v>
      </c>
      <c r="E3032">
        <f>VST1MSL!A3029</f>
        <v>0</v>
      </c>
      <c r="F3032">
        <f>VST1MSL!B3029</f>
        <v>0</v>
      </c>
      <c r="G3032">
        <f>VST1MSL!C3029</f>
        <v>0</v>
      </c>
    </row>
    <row r="3033" spans="1:7">
      <c r="A3033" s="1" t="e">
        <f t="shared" si="47"/>
        <v>#VALUE!</v>
      </c>
      <c r="B3033">
        <f>VST1MISL!A3030</f>
        <v>0</v>
      </c>
      <c r="C3033">
        <f>VST1MISL!B3030</f>
        <v>0</v>
      </c>
      <c r="D3033">
        <f>VST1MISL!C3030</f>
        <v>0</v>
      </c>
      <c r="E3033">
        <f>VST1MSL!A3030</f>
        <v>0</v>
      </c>
      <c r="F3033">
        <f>VST1MSL!B3030</f>
        <v>0</v>
      </c>
      <c r="G3033">
        <f>VST1MSL!C3030</f>
        <v>0</v>
      </c>
    </row>
    <row r="3034" spans="1:7">
      <c r="A3034" s="1" t="e">
        <f t="shared" si="47"/>
        <v>#VALUE!</v>
      </c>
      <c r="B3034">
        <f>VST1MISL!A3031</f>
        <v>0</v>
      </c>
      <c r="C3034">
        <f>VST1MISL!B3031</f>
        <v>0</v>
      </c>
      <c r="D3034">
        <f>VST1MISL!C3031</f>
        <v>0</v>
      </c>
      <c r="E3034">
        <f>VST1MSL!A3031</f>
        <v>0</v>
      </c>
      <c r="F3034">
        <f>VST1MSL!B3031</f>
        <v>0</v>
      </c>
      <c r="G3034">
        <f>VST1MSL!C3031</f>
        <v>0</v>
      </c>
    </row>
    <row r="3035" spans="1:7">
      <c r="A3035" s="1" t="e">
        <f t="shared" si="47"/>
        <v>#VALUE!</v>
      </c>
      <c r="B3035">
        <f>VST1MISL!A3032</f>
        <v>0</v>
      </c>
      <c r="C3035">
        <f>VST1MISL!B3032</f>
        <v>0</v>
      </c>
      <c r="D3035">
        <f>VST1MISL!C3032</f>
        <v>0</v>
      </c>
      <c r="E3035">
        <f>VST1MSL!A3032</f>
        <v>0</v>
      </c>
      <c r="F3035">
        <f>VST1MSL!B3032</f>
        <v>0</v>
      </c>
      <c r="G3035">
        <f>VST1MSL!C3032</f>
        <v>0</v>
      </c>
    </row>
    <row r="3036" spans="1:7">
      <c r="A3036" s="1" t="e">
        <f t="shared" si="47"/>
        <v>#VALUE!</v>
      </c>
      <c r="B3036">
        <f>VST1MISL!A3033</f>
        <v>0</v>
      </c>
      <c r="C3036">
        <f>VST1MISL!B3033</f>
        <v>0</v>
      </c>
      <c r="D3036">
        <f>VST1MISL!C3033</f>
        <v>0</v>
      </c>
      <c r="E3036">
        <f>VST1MSL!A3033</f>
        <v>0</v>
      </c>
      <c r="F3036">
        <f>VST1MSL!B3033</f>
        <v>0</v>
      </c>
      <c r="G3036">
        <f>VST1MSL!C3033</f>
        <v>0</v>
      </c>
    </row>
    <row r="3037" spans="1:7">
      <c r="A3037" s="1" t="e">
        <f t="shared" si="47"/>
        <v>#VALUE!</v>
      </c>
      <c r="B3037">
        <f>VST1MISL!A3034</f>
        <v>0</v>
      </c>
      <c r="C3037">
        <f>VST1MISL!B3034</f>
        <v>0</v>
      </c>
      <c r="D3037">
        <f>VST1MISL!C3034</f>
        <v>0</v>
      </c>
      <c r="E3037">
        <f>VST1MSL!A3034</f>
        <v>0</v>
      </c>
      <c r="F3037">
        <f>VST1MSL!B3034</f>
        <v>0</v>
      </c>
      <c r="G3037">
        <f>VST1MSL!C3034</f>
        <v>0</v>
      </c>
    </row>
    <row r="3038" spans="1:7">
      <c r="A3038" s="1" t="e">
        <f t="shared" si="47"/>
        <v>#VALUE!</v>
      </c>
      <c r="B3038">
        <f>VST1MISL!A3035</f>
        <v>0</v>
      </c>
      <c r="C3038">
        <f>VST1MISL!B3035</f>
        <v>0</v>
      </c>
      <c r="D3038">
        <f>VST1MISL!C3035</f>
        <v>0</v>
      </c>
      <c r="E3038">
        <f>VST1MSL!A3035</f>
        <v>0</v>
      </c>
      <c r="F3038">
        <f>VST1MSL!B3035</f>
        <v>0</v>
      </c>
      <c r="G3038">
        <f>VST1MSL!C3035</f>
        <v>0</v>
      </c>
    </row>
    <row r="3039" spans="1:7">
      <c r="A3039" s="1" t="e">
        <f t="shared" si="47"/>
        <v>#VALUE!</v>
      </c>
      <c r="B3039">
        <f>VST1MISL!A3036</f>
        <v>0</v>
      </c>
      <c r="C3039">
        <f>VST1MISL!B3036</f>
        <v>0</v>
      </c>
      <c r="D3039">
        <f>VST1MISL!C3036</f>
        <v>0</v>
      </c>
      <c r="E3039">
        <f>VST1MSL!A3036</f>
        <v>0</v>
      </c>
      <c r="F3039">
        <f>VST1MSL!B3036</f>
        <v>0</v>
      </c>
      <c r="G3039">
        <f>VST1MSL!C3036</f>
        <v>0</v>
      </c>
    </row>
    <row r="3040" spans="1:7">
      <c r="A3040" s="1" t="e">
        <f t="shared" si="47"/>
        <v>#VALUE!</v>
      </c>
      <c r="B3040">
        <f>VST1MISL!A3037</f>
        <v>0</v>
      </c>
      <c r="C3040">
        <f>VST1MISL!B3037</f>
        <v>0</v>
      </c>
      <c r="D3040">
        <f>VST1MISL!C3037</f>
        <v>0</v>
      </c>
      <c r="E3040">
        <f>VST1MSL!A3037</f>
        <v>0</v>
      </c>
      <c r="F3040">
        <f>VST1MSL!B3037</f>
        <v>0</v>
      </c>
      <c r="G3040">
        <f>VST1MSL!C3037</f>
        <v>0</v>
      </c>
    </row>
    <row r="3041" spans="1:7">
      <c r="A3041" s="1" t="e">
        <f t="shared" si="47"/>
        <v>#VALUE!</v>
      </c>
      <c r="B3041">
        <f>VST1MISL!A3038</f>
        <v>0</v>
      </c>
      <c r="C3041">
        <f>VST1MISL!B3038</f>
        <v>0</v>
      </c>
      <c r="D3041">
        <f>VST1MISL!C3038</f>
        <v>0</v>
      </c>
      <c r="E3041">
        <f>VST1MSL!A3038</f>
        <v>0</v>
      </c>
      <c r="F3041">
        <f>VST1MSL!B3038</f>
        <v>0</v>
      </c>
      <c r="G3041">
        <f>VST1MSL!C3038</f>
        <v>0</v>
      </c>
    </row>
    <row r="3042" spans="1:7">
      <c r="A3042" s="1" t="e">
        <f t="shared" si="47"/>
        <v>#VALUE!</v>
      </c>
      <c r="B3042">
        <f>VST1MISL!A3039</f>
        <v>0</v>
      </c>
      <c r="C3042">
        <f>VST1MISL!B3039</f>
        <v>0</v>
      </c>
      <c r="D3042">
        <f>VST1MISL!C3039</f>
        <v>0</v>
      </c>
      <c r="E3042">
        <f>VST1MSL!A3039</f>
        <v>0</v>
      </c>
      <c r="F3042">
        <f>VST1MSL!B3039</f>
        <v>0</v>
      </c>
      <c r="G3042">
        <f>VST1MSL!C3039</f>
        <v>0</v>
      </c>
    </row>
    <row r="3043" spans="1:7">
      <c r="A3043" s="1" t="e">
        <f t="shared" si="47"/>
        <v>#VALUE!</v>
      </c>
      <c r="B3043">
        <f>VST1MISL!A3040</f>
        <v>0</v>
      </c>
      <c r="C3043">
        <f>VST1MISL!B3040</f>
        <v>0</v>
      </c>
      <c r="D3043">
        <f>VST1MISL!C3040</f>
        <v>0</v>
      </c>
      <c r="E3043">
        <f>VST1MSL!A3040</f>
        <v>0</v>
      </c>
      <c r="F3043">
        <f>VST1MSL!B3040</f>
        <v>0</v>
      </c>
      <c r="G3043">
        <f>VST1MSL!C3040</f>
        <v>0</v>
      </c>
    </row>
    <row r="3044" spans="1:7">
      <c r="A3044" s="1" t="e">
        <f t="shared" si="47"/>
        <v>#VALUE!</v>
      </c>
      <c r="B3044">
        <f>VST1MISL!A3041</f>
        <v>0</v>
      </c>
      <c r="C3044">
        <f>VST1MISL!B3041</f>
        <v>0</v>
      </c>
      <c r="D3044">
        <f>VST1MISL!C3041</f>
        <v>0</v>
      </c>
      <c r="E3044">
        <f>VST1MSL!A3041</f>
        <v>0</v>
      </c>
      <c r="F3044">
        <f>VST1MSL!B3041</f>
        <v>0</v>
      </c>
      <c r="G3044">
        <f>VST1MSL!C3041</f>
        <v>0</v>
      </c>
    </row>
    <row r="3045" spans="1:7">
      <c r="A3045" s="1" t="e">
        <f t="shared" si="47"/>
        <v>#VALUE!</v>
      </c>
      <c r="B3045">
        <f>VST1MISL!A3042</f>
        <v>0</v>
      </c>
      <c r="C3045">
        <f>VST1MISL!B3042</f>
        <v>0</v>
      </c>
      <c r="D3045">
        <f>VST1MISL!C3042</f>
        <v>0</v>
      </c>
      <c r="E3045">
        <f>VST1MSL!A3042</f>
        <v>0</v>
      </c>
      <c r="F3045">
        <f>VST1MSL!B3042</f>
        <v>0</v>
      </c>
      <c r="G3045">
        <f>VST1MSL!C3042</f>
        <v>0</v>
      </c>
    </row>
    <row r="3046" spans="1:7">
      <c r="A3046" s="1" t="e">
        <f t="shared" si="47"/>
        <v>#VALUE!</v>
      </c>
      <c r="B3046">
        <f>VST1MISL!A3043</f>
        <v>0</v>
      </c>
      <c r="C3046">
        <f>VST1MISL!B3043</f>
        <v>0</v>
      </c>
      <c r="D3046">
        <f>VST1MISL!C3043</f>
        <v>0</v>
      </c>
      <c r="E3046">
        <f>VST1MSL!A3043</f>
        <v>0</v>
      </c>
      <c r="F3046">
        <f>VST1MSL!B3043</f>
        <v>0</v>
      </c>
      <c r="G3046">
        <f>VST1MSL!C3043</f>
        <v>0</v>
      </c>
    </row>
    <row r="3047" spans="1:7">
      <c r="A3047" s="1" t="e">
        <f t="shared" si="47"/>
        <v>#VALUE!</v>
      </c>
      <c r="B3047">
        <f>VST1MISL!A3044</f>
        <v>0</v>
      </c>
      <c r="C3047">
        <f>VST1MISL!B3044</f>
        <v>0</v>
      </c>
      <c r="D3047">
        <f>VST1MISL!C3044</f>
        <v>0</v>
      </c>
      <c r="E3047">
        <f>VST1MSL!A3044</f>
        <v>0</v>
      </c>
      <c r="F3047">
        <f>VST1MSL!B3044</f>
        <v>0</v>
      </c>
      <c r="G3047">
        <f>VST1MSL!C3044</f>
        <v>0</v>
      </c>
    </row>
    <row r="3048" spans="1:7">
      <c r="A3048" s="1" t="e">
        <f t="shared" si="47"/>
        <v>#VALUE!</v>
      </c>
      <c r="B3048">
        <f>VST1MISL!A3045</f>
        <v>0</v>
      </c>
      <c r="C3048">
        <f>VST1MISL!B3045</f>
        <v>0</v>
      </c>
      <c r="D3048">
        <f>VST1MISL!C3045</f>
        <v>0</v>
      </c>
      <c r="E3048">
        <f>VST1MSL!A3045</f>
        <v>0</v>
      </c>
      <c r="F3048">
        <f>VST1MSL!B3045</f>
        <v>0</v>
      </c>
      <c r="G3048">
        <f>VST1MSL!C3045</f>
        <v>0</v>
      </c>
    </row>
    <row r="3049" spans="1:7">
      <c r="A3049" s="1" t="e">
        <f t="shared" si="47"/>
        <v>#VALUE!</v>
      </c>
      <c r="B3049">
        <f>VST1MISL!A3046</f>
        <v>0</v>
      </c>
      <c r="C3049">
        <f>VST1MISL!B3046</f>
        <v>0</v>
      </c>
      <c r="D3049">
        <f>VST1MISL!C3046</f>
        <v>0</v>
      </c>
      <c r="E3049">
        <f>VST1MSL!A3046</f>
        <v>0</v>
      </c>
      <c r="F3049">
        <f>VST1MSL!B3046</f>
        <v>0</v>
      </c>
      <c r="G3049">
        <f>VST1MSL!C3046</f>
        <v>0</v>
      </c>
    </row>
    <row r="3050" spans="1:7">
      <c r="A3050" s="1" t="e">
        <f t="shared" si="47"/>
        <v>#VALUE!</v>
      </c>
      <c r="B3050">
        <f>VST1MISL!A3047</f>
        <v>0</v>
      </c>
      <c r="C3050">
        <f>VST1MISL!B3047</f>
        <v>0</v>
      </c>
      <c r="D3050">
        <f>VST1MISL!C3047</f>
        <v>0</v>
      </c>
      <c r="E3050">
        <f>VST1MSL!A3047</f>
        <v>0</v>
      </c>
      <c r="F3050">
        <f>VST1MSL!B3047</f>
        <v>0</v>
      </c>
      <c r="G3050">
        <f>VST1MSL!C3047</f>
        <v>0</v>
      </c>
    </row>
    <row r="3051" spans="1:7">
      <c r="A3051" s="1" t="e">
        <f t="shared" si="47"/>
        <v>#VALUE!</v>
      </c>
      <c r="B3051">
        <f>VST1MISL!A3048</f>
        <v>0</v>
      </c>
      <c r="C3051">
        <f>VST1MISL!B3048</f>
        <v>0</v>
      </c>
      <c r="D3051">
        <f>VST1MISL!C3048</f>
        <v>0</v>
      </c>
      <c r="E3051">
        <f>VST1MSL!A3048</f>
        <v>0</v>
      </c>
      <c r="F3051">
        <f>VST1MSL!B3048</f>
        <v>0</v>
      </c>
      <c r="G3051">
        <f>VST1MSL!C3048</f>
        <v>0</v>
      </c>
    </row>
    <row r="3052" spans="1:7">
      <c r="A3052" s="1" t="e">
        <f t="shared" si="47"/>
        <v>#VALUE!</v>
      </c>
      <c r="B3052">
        <f>VST1MISL!A3049</f>
        <v>0</v>
      </c>
      <c r="C3052">
        <f>VST1MISL!B3049</f>
        <v>0</v>
      </c>
      <c r="D3052">
        <f>VST1MISL!C3049</f>
        <v>0</v>
      </c>
      <c r="E3052">
        <f>VST1MSL!A3049</f>
        <v>0</v>
      </c>
      <c r="F3052">
        <f>VST1MSL!B3049</f>
        <v>0</v>
      </c>
      <c r="G3052">
        <f>VST1MSL!C3049</f>
        <v>0</v>
      </c>
    </row>
    <row r="3053" spans="1:7">
      <c r="A3053" s="1" t="e">
        <f t="shared" si="47"/>
        <v>#VALUE!</v>
      </c>
      <c r="B3053">
        <f>VST1MISL!A3050</f>
        <v>0</v>
      </c>
      <c r="C3053">
        <f>VST1MISL!B3050</f>
        <v>0</v>
      </c>
      <c r="D3053">
        <f>VST1MISL!C3050</f>
        <v>0</v>
      </c>
      <c r="E3053">
        <f>VST1MSL!A3050</f>
        <v>0</v>
      </c>
      <c r="F3053">
        <f>VST1MSL!B3050</f>
        <v>0</v>
      </c>
      <c r="G3053">
        <f>VST1MSL!C3050</f>
        <v>0</v>
      </c>
    </row>
    <row r="3054" spans="1:7">
      <c r="A3054" s="1" t="e">
        <f t="shared" si="47"/>
        <v>#VALUE!</v>
      </c>
      <c r="B3054">
        <f>VST1MISL!A3051</f>
        <v>0</v>
      </c>
      <c r="C3054">
        <f>VST1MISL!B3051</f>
        <v>0</v>
      </c>
      <c r="D3054">
        <f>VST1MISL!C3051</f>
        <v>0</v>
      </c>
      <c r="E3054">
        <f>VST1MSL!A3051</f>
        <v>0</v>
      </c>
      <c r="F3054">
        <f>VST1MSL!B3051</f>
        <v>0</v>
      </c>
      <c r="G3054">
        <f>VST1MSL!C3051</f>
        <v>0</v>
      </c>
    </row>
    <row r="3055" spans="1:7">
      <c r="A3055" s="1" t="e">
        <f t="shared" si="47"/>
        <v>#VALUE!</v>
      </c>
      <c r="B3055">
        <f>VST1MISL!A3052</f>
        <v>0</v>
      </c>
      <c r="C3055">
        <f>VST1MISL!B3052</f>
        <v>0</v>
      </c>
      <c r="D3055">
        <f>VST1MISL!C3052</f>
        <v>0</v>
      </c>
      <c r="E3055">
        <f>VST1MSL!A3052</f>
        <v>0</v>
      </c>
      <c r="F3055">
        <f>VST1MSL!B3052</f>
        <v>0</v>
      </c>
      <c r="G3055">
        <f>VST1MSL!C3052</f>
        <v>0</v>
      </c>
    </row>
    <row r="3056" spans="1:7">
      <c r="A3056" s="1" t="e">
        <f t="shared" si="47"/>
        <v>#VALUE!</v>
      </c>
      <c r="B3056">
        <f>VST1MISL!A3053</f>
        <v>0</v>
      </c>
      <c r="C3056">
        <f>VST1MISL!B3053</f>
        <v>0</v>
      </c>
      <c r="D3056">
        <f>VST1MISL!C3053</f>
        <v>0</v>
      </c>
      <c r="E3056">
        <f>VST1MSL!A3053</f>
        <v>0</v>
      </c>
      <c r="F3056">
        <f>VST1MSL!B3053</f>
        <v>0</v>
      </c>
      <c r="G3056">
        <f>VST1MSL!C3053</f>
        <v>0</v>
      </c>
    </row>
    <row r="3057" spans="1:7">
      <c r="A3057" s="1" t="e">
        <f t="shared" si="47"/>
        <v>#VALUE!</v>
      </c>
      <c r="B3057">
        <f>VST1MISL!A3054</f>
        <v>0</v>
      </c>
      <c r="C3057">
        <f>VST1MISL!B3054</f>
        <v>0</v>
      </c>
      <c r="D3057">
        <f>VST1MISL!C3054</f>
        <v>0</v>
      </c>
      <c r="E3057">
        <f>VST1MSL!A3054</f>
        <v>0</v>
      </c>
      <c r="F3057">
        <f>VST1MSL!B3054</f>
        <v>0</v>
      </c>
      <c r="G3057">
        <f>VST1MSL!C3054</f>
        <v>0</v>
      </c>
    </row>
    <row r="3058" spans="1:7">
      <c r="A3058" s="1" t="e">
        <f t="shared" si="47"/>
        <v>#VALUE!</v>
      </c>
      <c r="B3058">
        <f>VST1MISL!A3055</f>
        <v>0</v>
      </c>
      <c r="C3058">
        <f>VST1MISL!B3055</f>
        <v>0</v>
      </c>
      <c r="D3058">
        <f>VST1MISL!C3055</f>
        <v>0</v>
      </c>
      <c r="E3058">
        <f>VST1MSL!A3055</f>
        <v>0</v>
      </c>
      <c r="F3058">
        <f>VST1MSL!B3055</f>
        <v>0</v>
      </c>
      <c r="G3058">
        <f>VST1MSL!C3055</f>
        <v>0</v>
      </c>
    </row>
    <row r="3059" spans="1:7">
      <c r="A3059" s="1" t="e">
        <f t="shared" si="47"/>
        <v>#VALUE!</v>
      </c>
      <c r="B3059">
        <f>VST1MISL!A3056</f>
        <v>0</v>
      </c>
      <c r="C3059">
        <f>VST1MISL!B3056</f>
        <v>0</v>
      </c>
      <c r="D3059">
        <f>VST1MISL!C3056</f>
        <v>0</v>
      </c>
      <c r="E3059">
        <f>VST1MSL!A3056</f>
        <v>0</v>
      </c>
      <c r="F3059">
        <f>VST1MSL!B3056</f>
        <v>0</v>
      </c>
      <c r="G3059">
        <f>VST1MSL!C3056</f>
        <v>0</v>
      </c>
    </row>
    <row r="3060" spans="1:7">
      <c r="A3060" s="1" t="e">
        <f t="shared" si="47"/>
        <v>#VALUE!</v>
      </c>
      <c r="B3060">
        <f>VST1MISL!A3057</f>
        <v>0</v>
      </c>
      <c r="C3060">
        <f>VST1MISL!B3057</f>
        <v>0</v>
      </c>
      <c r="D3060">
        <f>VST1MISL!C3057</f>
        <v>0</v>
      </c>
      <c r="E3060">
        <f>VST1MSL!A3057</f>
        <v>0</v>
      </c>
      <c r="F3060">
        <f>VST1MSL!B3057</f>
        <v>0</v>
      </c>
      <c r="G3060">
        <f>VST1MSL!C3057</f>
        <v>0</v>
      </c>
    </row>
    <row r="3061" spans="1:7">
      <c r="A3061" s="1" t="e">
        <f t="shared" si="47"/>
        <v>#VALUE!</v>
      </c>
      <c r="B3061">
        <f>VST1MISL!A3058</f>
        <v>0</v>
      </c>
      <c r="C3061">
        <f>VST1MISL!B3058</f>
        <v>0</v>
      </c>
      <c r="D3061">
        <f>VST1MISL!C3058</f>
        <v>0</v>
      </c>
      <c r="E3061">
        <f>VST1MSL!A3058</f>
        <v>0</v>
      </c>
      <c r="F3061">
        <f>VST1MSL!B3058</f>
        <v>0</v>
      </c>
      <c r="G3061">
        <f>VST1MSL!C3058</f>
        <v>0</v>
      </c>
    </row>
    <row r="3062" spans="1:7">
      <c r="A3062" s="1" t="e">
        <f t="shared" si="47"/>
        <v>#VALUE!</v>
      </c>
      <c r="B3062">
        <f>VST1MISL!A3059</f>
        <v>0</v>
      </c>
      <c r="C3062">
        <f>VST1MISL!B3059</f>
        <v>0</v>
      </c>
      <c r="D3062">
        <f>VST1MISL!C3059</f>
        <v>0</v>
      </c>
      <c r="E3062">
        <f>VST1MSL!A3059</f>
        <v>0</v>
      </c>
      <c r="F3062">
        <f>VST1MSL!B3059</f>
        <v>0</v>
      </c>
      <c r="G3062">
        <f>VST1MSL!C3059</f>
        <v>0</v>
      </c>
    </row>
    <row r="3063" spans="1:7">
      <c r="A3063" s="1" t="e">
        <f t="shared" si="47"/>
        <v>#VALUE!</v>
      </c>
      <c r="B3063">
        <f>VST1MISL!A3060</f>
        <v>0</v>
      </c>
      <c r="C3063">
        <f>VST1MISL!B3060</f>
        <v>0</v>
      </c>
      <c r="D3063">
        <f>VST1MISL!C3060</f>
        <v>0</v>
      </c>
      <c r="E3063">
        <f>VST1MSL!A3060</f>
        <v>0</v>
      </c>
      <c r="F3063">
        <f>VST1MSL!B3060</f>
        <v>0</v>
      </c>
      <c r="G3063">
        <f>VST1MSL!C3060</f>
        <v>0</v>
      </c>
    </row>
    <row r="3064" spans="1:7">
      <c r="A3064" s="1" t="e">
        <f t="shared" si="47"/>
        <v>#VALUE!</v>
      </c>
      <c r="B3064">
        <f>VST1MISL!A3061</f>
        <v>0</v>
      </c>
      <c r="C3064">
        <f>VST1MISL!B3061</f>
        <v>0</v>
      </c>
      <c r="D3064">
        <f>VST1MISL!C3061</f>
        <v>0</v>
      </c>
      <c r="E3064">
        <f>VST1MSL!A3061</f>
        <v>0</v>
      </c>
      <c r="F3064">
        <f>VST1MSL!B3061</f>
        <v>0</v>
      </c>
      <c r="G3064">
        <f>VST1MSL!C3061</f>
        <v>0</v>
      </c>
    </row>
    <row r="3065" spans="1:7">
      <c r="A3065" s="1" t="e">
        <f t="shared" si="47"/>
        <v>#VALUE!</v>
      </c>
      <c r="B3065">
        <f>VST1MISL!A3062</f>
        <v>0</v>
      </c>
      <c r="C3065">
        <f>VST1MISL!B3062</f>
        <v>0</v>
      </c>
      <c r="D3065">
        <f>VST1MISL!C3062</f>
        <v>0</v>
      </c>
      <c r="E3065">
        <f>VST1MSL!A3062</f>
        <v>0</v>
      </c>
      <c r="F3065">
        <f>VST1MSL!B3062</f>
        <v>0</v>
      </c>
      <c r="G3065">
        <f>VST1MSL!C3062</f>
        <v>0</v>
      </c>
    </row>
    <row r="3066" spans="1:7">
      <c r="A3066" s="1" t="e">
        <f t="shared" si="47"/>
        <v>#VALUE!</v>
      </c>
      <c r="B3066">
        <f>VST1MISL!A3063</f>
        <v>0</v>
      </c>
      <c r="C3066">
        <f>VST1MISL!B3063</f>
        <v>0</v>
      </c>
      <c r="D3066">
        <f>VST1MISL!C3063</f>
        <v>0</v>
      </c>
      <c r="E3066">
        <f>VST1MSL!A3063</f>
        <v>0</v>
      </c>
      <c r="F3066">
        <f>VST1MSL!B3063</f>
        <v>0</v>
      </c>
      <c r="G3066">
        <f>VST1MSL!C3063</f>
        <v>0</v>
      </c>
    </row>
    <row r="3067" spans="1:7">
      <c r="A3067" s="1" t="e">
        <f t="shared" si="47"/>
        <v>#VALUE!</v>
      </c>
      <c r="B3067">
        <f>VST1MISL!A3064</f>
        <v>0</v>
      </c>
      <c r="C3067">
        <f>VST1MISL!B3064</f>
        <v>0</v>
      </c>
      <c r="D3067">
        <f>VST1MISL!C3064</f>
        <v>0</v>
      </c>
      <c r="E3067">
        <f>VST1MSL!A3064</f>
        <v>0</v>
      </c>
      <c r="F3067">
        <f>VST1MSL!B3064</f>
        <v>0</v>
      </c>
      <c r="G3067">
        <f>VST1MSL!C3064</f>
        <v>0</v>
      </c>
    </row>
    <row r="3068" spans="1:7">
      <c r="A3068" s="1" t="e">
        <f t="shared" si="47"/>
        <v>#VALUE!</v>
      </c>
      <c r="B3068">
        <f>VST1MISL!A3065</f>
        <v>0</v>
      </c>
      <c r="C3068">
        <f>VST1MISL!B3065</f>
        <v>0</v>
      </c>
      <c r="D3068">
        <f>VST1MISL!C3065</f>
        <v>0</v>
      </c>
      <c r="E3068">
        <f>VST1MSL!A3065</f>
        <v>0</v>
      </c>
      <c r="F3068">
        <f>VST1MSL!B3065</f>
        <v>0</v>
      </c>
      <c r="G3068">
        <f>VST1MSL!C3065</f>
        <v>0</v>
      </c>
    </row>
    <row r="3069" spans="1:7">
      <c r="A3069" s="1" t="e">
        <f t="shared" si="47"/>
        <v>#VALUE!</v>
      </c>
      <c r="B3069">
        <f>VST1MISL!A3066</f>
        <v>0</v>
      </c>
      <c r="C3069">
        <f>VST1MISL!B3066</f>
        <v>0</v>
      </c>
      <c r="D3069">
        <f>VST1MISL!C3066</f>
        <v>0</v>
      </c>
      <c r="E3069">
        <f>VST1MSL!A3066</f>
        <v>0</v>
      </c>
      <c r="F3069">
        <f>VST1MSL!B3066</f>
        <v>0</v>
      </c>
      <c r="G3069">
        <f>VST1MSL!C3066</f>
        <v>0</v>
      </c>
    </row>
    <row r="3070" spans="1:7">
      <c r="A3070" s="1" t="e">
        <f t="shared" si="47"/>
        <v>#VALUE!</v>
      </c>
      <c r="B3070">
        <f>VST1MISL!A3067</f>
        <v>0</v>
      </c>
      <c r="C3070">
        <f>VST1MISL!B3067</f>
        <v>0</v>
      </c>
      <c r="D3070">
        <f>VST1MISL!C3067</f>
        <v>0</v>
      </c>
      <c r="E3070">
        <f>VST1MSL!A3067</f>
        <v>0</v>
      </c>
      <c r="F3070">
        <f>VST1MSL!B3067</f>
        <v>0</v>
      </c>
      <c r="G3070">
        <f>VST1MSL!C3067</f>
        <v>0</v>
      </c>
    </row>
    <row r="3071" spans="1:7">
      <c r="A3071" s="1" t="e">
        <f t="shared" si="47"/>
        <v>#VALUE!</v>
      </c>
      <c r="B3071">
        <f>VST1MISL!A3068</f>
        <v>0</v>
      </c>
      <c r="C3071">
        <f>VST1MISL!B3068</f>
        <v>0</v>
      </c>
      <c r="D3071">
        <f>VST1MISL!C3068</f>
        <v>0</v>
      </c>
      <c r="E3071">
        <f>VST1MSL!A3068</f>
        <v>0</v>
      </c>
      <c r="F3071">
        <f>VST1MSL!B3068</f>
        <v>0</v>
      </c>
      <c r="G3071">
        <f>VST1MSL!C3068</f>
        <v>0</v>
      </c>
    </row>
    <row r="3072" spans="1:7">
      <c r="A3072" s="1" t="e">
        <f t="shared" si="47"/>
        <v>#VALUE!</v>
      </c>
      <c r="B3072">
        <f>VST1MISL!A3069</f>
        <v>0</v>
      </c>
      <c r="C3072">
        <f>VST1MISL!B3069</f>
        <v>0</v>
      </c>
      <c r="D3072">
        <f>VST1MISL!C3069</f>
        <v>0</v>
      </c>
      <c r="E3072">
        <f>VST1MSL!A3069</f>
        <v>0</v>
      </c>
      <c r="F3072">
        <f>VST1MSL!B3069</f>
        <v>0</v>
      </c>
      <c r="G3072">
        <f>VST1MSL!C3069</f>
        <v>0</v>
      </c>
    </row>
    <row r="3073" spans="1:7">
      <c r="A3073" s="1" t="e">
        <f t="shared" si="47"/>
        <v>#VALUE!</v>
      </c>
      <c r="B3073">
        <f>VST1MISL!A3070</f>
        <v>0</v>
      </c>
      <c r="C3073">
        <f>VST1MISL!B3070</f>
        <v>0</v>
      </c>
      <c r="D3073">
        <f>VST1MISL!C3070</f>
        <v>0</v>
      </c>
      <c r="E3073">
        <f>VST1MSL!A3070</f>
        <v>0</v>
      </c>
      <c r="F3073">
        <f>VST1MSL!B3070</f>
        <v>0</v>
      </c>
      <c r="G3073">
        <f>VST1MSL!C3070</f>
        <v>0</v>
      </c>
    </row>
    <row r="3074" spans="1:7">
      <c r="A3074" s="1" t="e">
        <f t="shared" si="47"/>
        <v>#VALUE!</v>
      </c>
      <c r="B3074">
        <f>VST1MISL!A3071</f>
        <v>0</v>
      </c>
      <c r="C3074">
        <f>VST1MISL!B3071</f>
        <v>0</v>
      </c>
      <c r="D3074">
        <f>VST1MISL!C3071</f>
        <v>0</v>
      </c>
      <c r="E3074">
        <f>VST1MSL!A3071</f>
        <v>0</v>
      </c>
      <c r="F3074">
        <f>VST1MSL!B3071</f>
        <v>0</v>
      </c>
      <c r="G3074">
        <f>VST1MSL!C3071</f>
        <v>0</v>
      </c>
    </row>
    <row r="3075" spans="1:7">
      <c r="A3075" s="1" t="e">
        <f t="shared" si="47"/>
        <v>#VALUE!</v>
      </c>
      <c r="B3075">
        <f>VST1MISL!A3072</f>
        <v>0</v>
      </c>
      <c r="C3075">
        <f>VST1MISL!B3072</f>
        <v>0</v>
      </c>
      <c r="D3075">
        <f>VST1MISL!C3072</f>
        <v>0</v>
      </c>
      <c r="E3075">
        <f>VST1MSL!A3072</f>
        <v>0</v>
      </c>
      <c r="F3075">
        <f>VST1MSL!B3072</f>
        <v>0</v>
      </c>
      <c r="G3075">
        <f>VST1MSL!C3072</f>
        <v>0</v>
      </c>
    </row>
    <row r="3076" spans="1:7">
      <c r="A3076" s="1" t="e">
        <f t="shared" si="47"/>
        <v>#VALUE!</v>
      </c>
      <c r="B3076">
        <f>VST1MISL!A3073</f>
        <v>0</v>
      </c>
      <c r="C3076">
        <f>VST1MISL!B3073</f>
        <v>0</v>
      </c>
      <c r="D3076">
        <f>VST1MISL!C3073</f>
        <v>0</v>
      </c>
      <c r="E3076">
        <f>VST1MSL!A3073</f>
        <v>0</v>
      </c>
      <c r="F3076">
        <f>VST1MSL!B3073</f>
        <v>0</v>
      </c>
      <c r="G3076">
        <f>VST1MSL!C3073</f>
        <v>0</v>
      </c>
    </row>
    <row r="3077" spans="1:7">
      <c r="A3077" s="1" t="e">
        <f t="shared" si="47"/>
        <v>#VALUE!</v>
      </c>
      <c r="B3077">
        <f>VST1MISL!A3074</f>
        <v>0</v>
      </c>
      <c r="C3077">
        <f>VST1MISL!B3074</f>
        <v>0</v>
      </c>
      <c r="D3077">
        <f>VST1MISL!C3074</f>
        <v>0</v>
      </c>
      <c r="E3077">
        <f>VST1MSL!A3074</f>
        <v>0</v>
      </c>
      <c r="F3077">
        <f>VST1MSL!B3074</f>
        <v>0</v>
      </c>
      <c r="G3077">
        <f>VST1MSL!C3074</f>
        <v>0</v>
      </c>
    </row>
    <row r="3078" spans="1:7">
      <c r="A3078" s="1" t="e">
        <f t="shared" ref="A3078:A3141" si="48">DATE(RIGHT(B3078,4),MID(B3078,4,2),LEFT(B3078,2))</f>
        <v>#VALUE!</v>
      </c>
      <c r="B3078">
        <f>VST1MISL!A3075</f>
        <v>0</v>
      </c>
      <c r="C3078">
        <f>VST1MISL!B3075</f>
        <v>0</v>
      </c>
      <c r="D3078">
        <f>VST1MISL!C3075</f>
        <v>0</v>
      </c>
      <c r="E3078">
        <f>VST1MSL!A3075</f>
        <v>0</v>
      </c>
      <c r="F3078">
        <f>VST1MSL!B3075</f>
        <v>0</v>
      </c>
      <c r="G3078">
        <f>VST1MSL!C3075</f>
        <v>0</v>
      </c>
    </row>
    <row r="3079" spans="1:7">
      <c r="A3079" s="1" t="e">
        <f t="shared" si="48"/>
        <v>#VALUE!</v>
      </c>
      <c r="B3079">
        <f>VST1MISL!A3076</f>
        <v>0</v>
      </c>
      <c r="C3079">
        <f>VST1MISL!B3076</f>
        <v>0</v>
      </c>
      <c r="D3079">
        <f>VST1MISL!C3076</f>
        <v>0</v>
      </c>
      <c r="E3079">
        <f>VST1MSL!A3076</f>
        <v>0</v>
      </c>
      <c r="F3079">
        <f>VST1MSL!B3076</f>
        <v>0</v>
      </c>
      <c r="G3079">
        <f>VST1MSL!C3076</f>
        <v>0</v>
      </c>
    </row>
    <row r="3080" spans="1:7">
      <c r="A3080" s="1" t="e">
        <f t="shared" si="48"/>
        <v>#VALUE!</v>
      </c>
      <c r="B3080">
        <f>VST1MISL!A3077</f>
        <v>0</v>
      </c>
      <c r="C3080">
        <f>VST1MISL!B3077</f>
        <v>0</v>
      </c>
      <c r="D3080">
        <f>VST1MISL!C3077</f>
        <v>0</v>
      </c>
      <c r="E3080">
        <f>VST1MSL!A3077</f>
        <v>0</v>
      </c>
      <c r="F3080">
        <f>VST1MSL!B3077</f>
        <v>0</v>
      </c>
      <c r="G3080">
        <f>VST1MSL!C3077</f>
        <v>0</v>
      </c>
    </row>
    <row r="3081" spans="1:7">
      <c r="A3081" s="1" t="e">
        <f t="shared" si="48"/>
        <v>#VALUE!</v>
      </c>
      <c r="B3081">
        <f>VST1MISL!A3078</f>
        <v>0</v>
      </c>
      <c r="C3081">
        <f>VST1MISL!B3078</f>
        <v>0</v>
      </c>
      <c r="D3081">
        <f>VST1MISL!C3078</f>
        <v>0</v>
      </c>
      <c r="E3081">
        <f>VST1MSL!A3078</f>
        <v>0</v>
      </c>
      <c r="F3081">
        <f>VST1MSL!B3078</f>
        <v>0</v>
      </c>
      <c r="G3081">
        <f>VST1MSL!C3078</f>
        <v>0</v>
      </c>
    </row>
    <row r="3082" spans="1:7">
      <c r="A3082" s="1" t="e">
        <f t="shared" si="48"/>
        <v>#VALUE!</v>
      </c>
      <c r="B3082">
        <f>VST1MISL!A3079</f>
        <v>0</v>
      </c>
      <c r="C3082">
        <f>VST1MISL!B3079</f>
        <v>0</v>
      </c>
      <c r="D3082">
        <f>VST1MISL!C3079</f>
        <v>0</v>
      </c>
      <c r="E3082">
        <f>VST1MSL!A3079</f>
        <v>0</v>
      </c>
      <c r="F3082">
        <f>VST1MSL!B3079</f>
        <v>0</v>
      </c>
      <c r="G3082">
        <f>VST1MSL!C3079</f>
        <v>0</v>
      </c>
    </row>
    <row r="3083" spans="1:7">
      <c r="A3083" s="1" t="e">
        <f t="shared" si="48"/>
        <v>#VALUE!</v>
      </c>
      <c r="B3083">
        <f>VST1MISL!A3080</f>
        <v>0</v>
      </c>
      <c r="C3083">
        <f>VST1MISL!B3080</f>
        <v>0</v>
      </c>
      <c r="D3083">
        <f>VST1MISL!C3080</f>
        <v>0</v>
      </c>
      <c r="E3083">
        <f>VST1MSL!A3080</f>
        <v>0</v>
      </c>
      <c r="F3083">
        <f>VST1MSL!B3080</f>
        <v>0</v>
      </c>
      <c r="G3083">
        <f>VST1MSL!C3080</f>
        <v>0</v>
      </c>
    </row>
    <row r="3084" spans="1:7">
      <c r="A3084" s="1" t="e">
        <f t="shared" si="48"/>
        <v>#VALUE!</v>
      </c>
      <c r="B3084">
        <f>VST1MISL!A3081</f>
        <v>0</v>
      </c>
      <c r="C3084">
        <f>VST1MISL!B3081</f>
        <v>0</v>
      </c>
      <c r="D3084">
        <f>VST1MISL!C3081</f>
        <v>0</v>
      </c>
      <c r="E3084">
        <f>VST1MSL!A3081</f>
        <v>0</v>
      </c>
      <c r="F3084">
        <f>VST1MSL!B3081</f>
        <v>0</v>
      </c>
      <c r="G3084">
        <f>VST1MSL!C3081</f>
        <v>0</v>
      </c>
    </row>
    <row r="3085" spans="1:7">
      <c r="A3085" s="1" t="e">
        <f t="shared" si="48"/>
        <v>#VALUE!</v>
      </c>
      <c r="B3085">
        <f>VST1MISL!A3082</f>
        <v>0</v>
      </c>
      <c r="C3085">
        <f>VST1MISL!B3082</f>
        <v>0</v>
      </c>
      <c r="D3085">
        <f>VST1MISL!C3082</f>
        <v>0</v>
      </c>
      <c r="E3085">
        <f>VST1MSL!A3082</f>
        <v>0</v>
      </c>
      <c r="F3085">
        <f>VST1MSL!B3082</f>
        <v>0</v>
      </c>
      <c r="G3085">
        <f>VST1MSL!C3082</f>
        <v>0</v>
      </c>
    </row>
    <row r="3086" spans="1:7">
      <c r="A3086" s="1" t="e">
        <f t="shared" si="48"/>
        <v>#VALUE!</v>
      </c>
      <c r="B3086">
        <f>VST1MISL!A3083</f>
        <v>0</v>
      </c>
      <c r="C3086">
        <f>VST1MISL!B3083</f>
        <v>0</v>
      </c>
      <c r="D3086">
        <f>VST1MISL!C3083</f>
        <v>0</v>
      </c>
      <c r="E3086">
        <f>VST1MSL!A3083</f>
        <v>0</v>
      </c>
      <c r="F3086">
        <f>VST1MSL!B3083</f>
        <v>0</v>
      </c>
      <c r="G3086">
        <f>VST1MSL!C3083</f>
        <v>0</v>
      </c>
    </row>
    <row r="3087" spans="1:7">
      <c r="A3087" s="1" t="e">
        <f t="shared" si="48"/>
        <v>#VALUE!</v>
      </c>
      <c r="B3087">
        <f>VST1MISL!A3084</f>
        <v>0</v>
      </c>
      <c r="C3087">
        <f>VST1MISL!B3084</f>
        <v>0</v>
      </c>
      <c r="D3087">
        <f>VST1MISL!C3084</f>
        <v>0</v>
      </c>
      <c r="E3087">
        <f>VST1MSL!A3084</f>
        <v>0</v>
      </c>
      <c r="F3087">
        <f>VST1MSL!B3084</f>
        <v>0</v>
      </c>
      <c r="G3087">
        <f>VST1MSL!C3084</f>
        <v>0</v>
      </c>
    </row>
    <row r="3088" spans="1:7">
      <c r="A3088" s="1" t="e">
        <f t="shared" si="48"/>
        <v>#VALUE!</v>
      </c>
      <c r="B3088">
        <f>VST1MISL!A3085</f>
        <v>0</v>
      </c>
      <c r="C3088">
        <f>VST1MISL!B3085</f>
        <v>0</v>
      </c>
      <c r="D3088">
        <f>VST1MISL!C3085</f>
        <v>0</v>
      </c>
      <c r="E3088">
        <f>VST1MSL!A3085</f>
        <v>0</v>
      </c>
      <c r="F3088">
        <f>VST1MSL!B3085</f>
        <v>0</v>
      </c>
      <c r="G3088">
        <f>VST1MSL!C3085</f>
        <v>0</v>
      </c>
    </row>
    <row r="3089" spans="1:7">
      <c r="A3089" s="1" t="e">
        <f t="shared" si="48"/>
        <v>#VALUE!</v>
      </c>
      <c r="B3089">
        <f>VST1MISL!A3086</f>
        <v>0</v>
      </c>
      <c r="C3089">
        <f>VST1MISL!B3086</f>
        <v>0</v>
      </c>
      <c r="D3089">
        <f>VST1MISL!C3086</f>
        <v>0</v>
      </c>
      <c r="E3089">
        <f>VST1MSL!A3086</f>
        <v>0</v>
      </c>
      <c r="F3089">
        <f>VST1MSL!B3086</f>
        <v>0</v>
      </c>
      <c r="G3089">
        <f>VST1MSL!C3086</f>
        <v>0</v>
      </c>
    </row>
    <row r="3090" spans="1:7">
      <c r="A3090" s="1" t="e">
        <f t="shared" si="48"/>
        <v>#VALUE!</v>
      </c>
      <c r="B3090">
        <f>VST1MISL!A3087</f>
        <v>0</v>
      </c>
      <c r="C3090">
        <f>VST1MISL!B3087</f>
        <v>0</v>
      </c>
      <c r="D3090">
        <f>VST1MISL!C3087</f>
        <v>0</v>
      </c>
      <c r="E3090">
        <f>VST1MSL!A3087</f>
        <v>0</v>
      </c>
      <c r="F3090">
        <f>VST1MSL!B3087</f>
        <v>0</v>
      </c>
      <c r="G3090">
        <f>VST1MSL!C3087</f>
        <v>0</v>
      </c>
    </row>
    <row r="3091" spans="1:7">
      <c r="A3091" s="1" t="e">
        <f t="shared" si="48"/>
        <v>#VALUE!</v>
      </c>
      <c r="B3091">
        <f>VST1MISL!A3088</f>
        <v>0</v>
      </c>
      <c r="C3091">
        <f>VST1MISL!B3088</f>
        <v>0</v>
      </c>
      <c r="D3091">
        <f>VST1MISL!C3088</f>
        <v>0</v>
      </c>
      <c r="E3091">
        <f>VST1MSL!A3088</f>
        <v>0</v>
      </c>
      <c r="F3091">
        <f>VST1MSL!B3088</f>
        <v>0</v>
      </c>
      <c r="G3091">
        <f>VST1MSL!C3088</f>
        <v>0</v>
      </c>
    </row>
    <row r="3092" spans="1:7">
      <c r="A3092" s="1" t="e">
        <f t="shared" si="48"/>
        <v>#VALUE!</v>
      </c>
      <c r="B3092">
        <f>VST1MISL!A3089</f>
        <v>0</v>
      </c>
      <c r="C3092">
        <f>VST1MISL!B3089</f>
        <v>0</v>
      </c>
      <c r="D3092">
        <f>VST1MISL!C3089</f>
        <v>0</v>
      </c>
      <c r="E3092">
        <f>VST1MSL!A3089</f>
        <v>0</v>
      </c>
      <c r="F3092">
        <f>VST1MSL!B3089</f>
        <v>0</v>
      </c>
      <c r="G3092">
        <f>VST1MSL!C3089</f>
        <v>0</v>
      </c>
    </row>
    <row r="3093" spans="1:7">
      <c r="A3093" s="1" t="e">
        <f t="shared" si="48"/>
        <v>#VALUE!</v>
      </c>
      <c r="B3093">
        <f>VST1MISL!A3090</f>
        <v>0</v>
      </c>
      <c r="C3093">
        <f>VST1MISL!B3090</f>
        <v>0</v>
      </c>
      <c r="D3093">
        <f>VST1MISL!C3090</f>
        <v>0</v>
      </c>
      <c r="E3093">
        <f>VST1MSL!A3090</f>
        <v>0</v>
      </c>
      <c r="F3093">
        <f>VST1MSL!B3090</f>
        <v>0</v>
      </c>
      <c r="G3093">
        <f>VST1MSL!C3090</f>
        <v>0</v>
      </c>
    </row>
    <row r="3094" spans="1:7">
      <c r="A3094" s="1" t="e">
        <f t="shared" si="48"/>
        <v>#VALUE!</v>
      </c>
      <c r="B3094">
        <f>VST1MISL!A3091</f>
        <v>0</v>
      </c>
      <c r="C3094">
        <f>VST1MISL!B3091</f>
        <v>0</v>
      </c>
      <c r="D3094">
        <f>VST1MISL!C3091</f>
        <v>0</v>
      </c>
      <c r="E3094">
        <f>VST1MSL!A3091</f>
        <v>0</v>
      </c>
      <c r="F3094">
        <f>VST1MSL!B3091</f>
        <v>0</v>
      </c>
      <c r="G3094">
        <f>VST1MSL!C3091</f>
        <v>0</v>
      </c>
    </row>
    <row r="3095" spans="1:7">
      <c r="A3095" s="1" t="e">
        <f t="shared" si="48"/>
        <v>#VALUE!</v>
      </c>
      <c r="B3095">
        <f>VST1MISL!A3092</f>
        <v>0</v>
      </c>
      <c r="C3095">
        <f>VST1MISL!B3092</f>
        <v>0</v>
      </c>
      <c r="D3095">
        <f>VST1MISL!C3092</f>
        <v>0</v>
      </c>
      <c r="E3095">
        <f>VST1MSL!A3092</f>
        <v>0</v>
      </c>
      <c r="F3095">
        <f>VST1MSL!B3092</f>
        <v>0</v>
      </c>
      <c r="G3095">
        <f>VST1MSL!C3092</f>
        <v>0</v>
      </c>
    </row>
    <row r="3096" spans="1:7">
      <c r="A3096" s="1" t="e">
        <f t="shared" si="48"/>
        <v>#VALUE!</v>
      </c>
      <c r="B3096">
        <f>VST1MISL!A3093</f>
        <v>0</v>
      </c>
      <c r="C3096">
        <f>VST1MISL!B3093</f>
        <v>0</v>
      </c>
      <c r="D3096">
        <f>VST1MISL!C3093</f>
        <v>0</v>
      </c>
      <c r="E3096">
        <f>VST1MSL!A3093</f>
        <v>0</v>
      </c>
      <c r="F3096">
        <f>VST1MSL!B3093</f>
        <v>0</v>
      </c>
      <c r="G3096">
        <f>VST1MSL!C3093</f>
        <v>0</v>
      </c>
    </row>
    <row r="3097" spans="1:7">
      <c r="A3097" s="1" t="e">
        <f t="shared" si="48"/>
        <v>#VALUE!</v>
      </c>
      <c r="B3097">
        <f>VST1MISL!A3094</f>
        <v>0</v>
      </c>
      <c r="C3097">
        <f>VST1MISL!B3094</f>
        <v>0</v>
      </c>
      <c r="D3097">
        <f>VST1MISL!C3094</f>
        <v>0</v>
      </c>
      <c r="E3097">
        <f>VST1MSL!A3094</f>
        <v>0</v>
      </c>
      <c r="F3097">
        <f>VST1MSL!B3094</f>
        <v>0</v>
      </c>
      <c r="G3097">
        <f>VST1MSL!C3094</f>
        <v>0</v>
      </c>
    </row>
    <row r="3098" spans="1:7">
      <c r="A3098" s="1" t="e">
        <f t="shared" si="48"/>
        <v>#VALUE!</v>
      </c>
      <c r="B3098">
        <f>VST1MISL!A3095</f>
        <v>0</v>
      </c>
      <c r="C3098">
        <f>VST1MISL!B3095</f>
        <v>0</v>
      </c>
      <c r="D3098">
        <f>VST1MISL!C3095</f>
        <v>0</v>
      </c>
      <c r="E3098">
        <f>VST1MSL!A3095</f>
        <v>0</v>
      </c>
      <c r="F3098">
        <f>VST1MSL!B3095</f>
        <v>0</v>
      </c>
      <c r="G3098">
        <f>VST1MSL!C3095</f>
        <v>0</v>
      </c>
    </row>
    <row r="3099" spans="1:7">
      <c r="A3099" s="1" t="e">
        <f t="shared" si="48"/>
        <v>#VALUE!</v>
      </c>
      <c r="B3099">
        <f>VST1MISL!A3096</f>
        <v>0</v>
      </c>
      <c r="C3099">
        <f>VST1MISL!B3096</f>
        <v>0</v>
      </c>
      <c r="D3099">
        <f>VST1MISL!C3096</f>
        <v>0</v>
      </c>
      <c r="E3099">
        <f>VST1MSL!A3096</f>
        <v>0</v>
      </c>
      <c r="F3099">
        <f>VST1MSL!B3096</f>
        <v>0</v>
      </c>
      <c r="G3099">
        <f>VST1MSL!C3096</f>
        <v>0</v>
      </c>
    </row>
    <row r="3100" spans="1:7">
      <c r="A3100" s="1" t="e">
        <f t="shared" si="48"/>
        <v>#VALUE!</v>
      </c>
      <c r="B3100">
        <f>VST1MISL!A3097</f>
        <v>0</v>
      </c>
      <c r="C3100">
        <f>VST1MISL!B3097</f>
        <v>0</v>
      </c>
      <c r="D3100">
        <f>VST1MISL!C3097</f>
        <v>0</v>
      </c>
      <c r="E3100">
        <f>VST1MSL!A3097</f>
        <v>0</v>
      </c>
      <c r="F3100">
        <f>VST1MSL!B3097</f>
        <v>0</v>
      </c>
      <c r="G3100">
        <f>VST1MSL!C3097</f>
        <v>0</v>
      </c>
    </row>
    <row r="3101" spans="1:7">
      <c r="A3101" s="1" t="e">
        <f t="shared" si="48"/>
        <v>#VALUE!</v>
      </c>
      <c r="B3101">
        <f>VST1MISL!A3098</f>
        <v>0</v>
      </c>
      <c r="C3101">
        <f>VST1MISL!B3098</f>
        <v>0</v>
      </c>
      <c r="D3101">
        <f>VST1MISL!C3098</f>
        <v>0</v>
      </c>
      <c r="E3101">
        <f>VST1MSL!A3098</f>
        <v>0</v>
      </c>
      <c r="F3101">
        <f>VST1MSL!B3098</f>
        <v>0</v>
      </c>
      <c r="G3101">
        <f>VST1MSL!C3098</f>
        <v>0</v>
      </c>
    </row>
    <row r="3102" spans="1:7">
      <c r="A3102" s="1" t="e">
        <f t="shared" si="48"/>
        <v>#VALUE!</v>
      </c>
      <c r="B3102">
        <f>VST1MISL!A3099</f>
        <v>0</v>
      </c>
      <c r="C3102">
        <f>VST1MISL!B3099</f>
        <v>0</v>
      </c>
      <c r="D3102">
        <f>VST1MISL!C3099</f>
        <v>0</v>
      </c>
      <c r="E3102">
        <f>VST1MSL!A3099</f>
        <v>0</v>
      </c>
      <c r="F3102">
        <f>VST1MSL!B3099</f>
        <v>0</v>
      </c>
      <c r="G3102">
        <f>VST1MSL!C3099</f>
        <v>0</v>
      </c>
    </row>
    <row r="3103" spans="1:7">
      <c r="A3103" s="1" t="e">
        <f t="shared" si="48"/>
        <v>#VALUE!</v>
      </c>
      <c r="B3103">
        <f>VST1MISL!A3100</f>
        <v>0</v>
      </c>
      <c r="C3103">
        <f>VST1MISL!B3100</f>
        <v>0</v>
      </c>
      <c r="D3103">
        <f>VST1MISL!C3100</f>
        <v>0</v>
      </c>
      <c r="E3103">
        <f>VST1MSL!A3100</f>
        <v>0</v>
      </c>
      <c r="F3103">
        <f>VST1MSL!B3100</f>
        <v>0</v>
      </c>
      <c r="G3103">
        <f>VST1MSL!C3100</f>
        <v>0</v>
      </c>
    </row>
    <row r="3104" spans="1:7">
      <c r="A3104" s="1" t="e">
        <f t="shared" si="48"/>
        <v>#VALUE!</v>
      </c>
      <c r="B3104">
        <f>VST1MISL!A3101</f>
        <v>0</v>
      </c>
      <c r="C3104">
        <f>VST1MISL!B3101</f>
        <v>0</v>
      </c>
      <c r="D3104">
        <f>VST1MISL!C3101</f>
        <v>0</v>
      </c>
      <c r="E3104">
        <f>VST1MSL!A3101</f>
        <v>0</v>
      </c>
      <c r="F3104">
        <f>VST1MSL!B3101</f>
        <v>0</v>
      </c>
      <c r="G3104">
        <f>VST1MSL!C3101</f>
        <v>0</v>
      </c>
    </row>
    <row r="3105" spans="1:7">
      <c r="A3105" s="1" t="e">
        <f t="shared" si="48"/>
        <v>#VALUE!</v>
      </c>
      <c r="B3105">
        <f>VST1MISL!A3102</f>
        <v>0</v>
      </c>
      <c r="C3105">
        <f>VST1MISL!B3102</f>
        <v>0</v>
      </c>
      <c r="D3105">
        <f>VST1MISL!C3102</f>
        <v>0</v>
      </c>
      <c r="E3105">
        <f>VST1MSL!A3102</f>
        <v>0</v>
      </c>
      <c r="F3105">
        <f>VST1MSL!B3102</f>
        <v>0</v>
      </c>
      <c r="G3105">
        <f>VST1MSL!C3102</f>
        <v>0</v>
      </c>
    </row>
    <row r="3106" spans="1:7">
      <c r="A3106" s="1" t="e">
        <f t="shared" si="48"/>
        <v>#VALUE!</v>
      </c>
      <c r="B3106">
        <f>VST1MISL!A3103</f>
        <v>0</v>
      </c>
      <c r="C3106">
        <f>VST1MISL!B3103</f>
        <v>0</v>
      </c>
      <c r="D3106">
        <f>VST1MISL!C3103</f>
        <v>0</v>
      </c>
      <c r="E3106">
        <f>VST1MSL!A3103</f>
        <v>0</v>
      </c>
      <c r="F3106">
        <f>VST1MSL!B3103</f>
        <v>0</v>
      </c>
      <c r="G3106">
        <f>VST1MSL!C3103</f>
        <v>0</v>
      </c>
    </row>
    <row r="3107" spans="1:7">
      <c r="A3107" s="1" t="e">
        <f t="shared" si="48"/>
        <v>#VALUE!</v>
      </c>
      <c r="B3107">
        <f>VST1MISL!A3104</f>
        <v>0</v>
      </c>
      <c r="C3107">
        <f>VST1MISL!B3104</f>
        <v>0</v>
      </c>
      <c r="D3107">
        <f>VST1MISL!C3104</f>
        <v>0</v>
      </c>
      <c r="E3107">
        <f>VST1MSL!A3104</f>
        <v>0</v>
      </c>
      <c r="F3107">
        <f>VST1MSL!B3104</f>
        <v>0</v>
      </c>
      <c r="G3107">
        <f>VST1MSL!C3104</f>
        <v>0</v>
      </c>
    </row>
    <row r="3108" spans="1:7">
      <c r="A3108" s="1" t="e">
        <f t="shared" si="48"/>
        <v>#VALUE!</v>
      </c>
      <c r="B3108">
        <f>VST1MISL!A3105</f>
        <v>0</v>
      </c>
      <c r="C3108">
        <f>VST1MISL!B3105</f>
        <v>0</v>
      </c>
      <c r="D3108">
        <f>VST1MISL!C3105</f>
        <v>0</v>
      </c>
      <c r="E3108">
        <f>VST1MSL!A3105</f>
        <v>0</v>
      </c>
      <c r="F3108">
        <f>VST1MSL!B3105</f>
        <v>0</v>
      </c>
      <c r="G3108">
        <f>VST1MSL!C3105</f>
        <v>0</v>
      </c>
    </row>
    <row r="3109" spans="1:7">
      <c r="A3109" s="1" t="e">
        <f t="shared" si="48"/>
        <v>#VALUE!</v>
      </c>
      <c r="B3109">
        <f>VST1MISL!A3106</f>
        <v>0</v>
      </c>
      <c r="C3109">
        <f>VST1MISL!B3106</f>
        <v>0</v>
      </c>
      <c r="D3109">
        <f>VST1MISL!C3106</f>
        <v>0</v>
      </c>
      <c r="E3109">
        <f>VST1MSL!A3106</f>
        <v>0</v>
      </c>
      <c r="F3109">
        <f>VST1MSL!B3106</f>
        <v>0</v>
      </c>
      <c r="G3109">
        <f>VST1MSL!C3106</f>
        <v>0</v>
      </c>
    </row>
    <row r="3110" spans="1:7">
      <c r="A3110" s="1" t="e">
        <f t="shared" si="48"/>
        <v>#VALUE!</v>
      </c>
      <c r="B3110">
        <f>VST1MISL!A3107</f>
        <v>0</v>
      </c>
      <c r="C3110">
        <f>VST1MISL!B3107</f>
        <v>0</v>
      </c>
      <c r="D3110">
        <f>VST1MISL!C3107</f>
        <v>0</v>
      </c>
      <c r="E3110">
        <f>VST1MSL!A3107</f>
        <v>0</v>
      </c>
      <c r="F3110">
        <f>VST1MSL!B3107</f>
        <v>0</v>
      </c>
      <c r="G3110">
        <f>VST1MSL!C3107</f>
        <v>0</v>
      </c>
    </row>
    <row r="3111" spans="1:7">
      <c r="A3111" s="1" t="e">
        <f t="shared" si="48"/>
        <v>#VALUE!</v>
      </c>
      <c r="B3111">
        <f>VST1MISL!A3108</f>
        <v>0</v>
      </c>
      <c r="C3111">
        <f>VST1MISL!B3108</f>
        <v>0</v>
      </c>
      <c r="D3111">
        <f>VST1MISL!C3108</f>
        <v>0</v>
      </c>
      <c r="E3111">
        <f>VST1MSL!A3108</f>
        <v>0</v>
      </c>
      <c r="F3111">
        <f>VST1MSL!B3108</f>
        <v>0</v>
      </c>
      <c r="G3111">
        <f>VST1MSL!C3108</f>
        <v>0</v>
      </c>
    </row>
    <row r="3112" spans="1:7">
      <c r="A3112" s="1" t="e">
        <f t="shared" si="48"/>
        <v>#VALUE!</v>
      </c>
      <c r="B3112">
        <f>VST1MISL!A3109</f>
        <v>0</v>
      </c>
      <c r="C3112">
        <f>VST1MISL!B3109</f>
        <v>0</v>
      </c>
      <c r="D3112">
        <f>VST1MISL!C3109</f>
        <v>0</v>
      </c>
      <c r="E3112">
        <f>VST1MSL!A3109</f>
        <v>0</v>
      </c>
      <c r="F3112">
        <f>VST1MSL!B3109</f>
        <v>0</v>
      </c>
      <c r="G3112">
        <f>VST1MSL!C3109</f>
        <v>0</v>
      </c>
    </row>
    <row r="3113" spans="1:7">
      <c r="A3113" s="1" t="e">
        <f t="shared" si="48"/>
        <v>#VALUE!</v>
      </c>
      <c r="B3113">
        <f>VST1MISL!A3110</f>
        <v>0</v>
      </c>
      <c r="C3113">
        <f>VST1MISL!B3110</f>
        <v>0</v>
      </c>
      <c r="D3113">
        <f>VST1MISL!C3110</f>
        <v>0</v>
      </c>
      <c r="E3113">
        <f>VST1MSL!A3110</f>
        <v>0</v>
      </c>
      <c r="F3113">
        <f>VST1MSL!B3110</f>
        <v>0</v>
      </c>
      <c r="G3113">
        <f>VST1MSL!C3110</f>
        <v>0</v>
      </c>
    </row>
    <row r="3114" spans="1:7">
      <c r="A3114" s="1" t="e">
        <f t="shared" si="48"/>
        <v>#VALUE!</v>
      </c>
      <c r="B3114">
        <f>VST1MISL!A3111</f>
        <v>0</v>
      </c>
      <c r="C3114">
        <f>VST1MISL!B3111</f>
        <v>0</v>
      </c>
      <c r="D3114">
        <f>VST1MISL!C3111</f>
        <v>0</v>
      </c>
      <c r="E3114">
        <f>VST1MSL!A3111</f>
        <v>0</v>
      </c>
      <c r="F3114">
        <f>VST1MSL!B3111</f>
        <v>0</v>
      </c>
      <c r="G3114">
        <f>VST1MSL!C3111</f>
        <v>0</v>
      </c>
    </row>
    <row r="3115" spans="1:7">
      <c r="A3115" s="1" t="e">
        <f t="shared" si="48"/>
        <v>#VALUE!</v>
      </c>
      <c r="B3115">
        <f>VST1MISL!A3112</f>
        <v>0</v>
      </c>
      <c r="C3115">
        <f>VST1MISL!B3112</f>
        <v>0</v>
      </c>
      <c r="D3115">
        <f>VST1MISL!C3112</f>
        <v>0</v>
      </c>
      <c r="E3115">
        <f>VST1MSL!A3112</f>
        <v>0</v>
      </c>
      <c r="F3115">
        <f>VST1MSL!B3112</f>
        <v>0</v>
      </c>
      <c r="G3115">
        <f>VST1MSL!C3112</f>
        <v>0</v>
      </c>
    </row>
    <row r="3116" spans="1:7">
      <c r="A3116" s="1" t="e">
        <f t="shared" si="48"/>
        <v>#VALUE!</v>
      </c>
      <c r="B3116">
        <f>VST1MISL!A3113</f>
        <v>0</v>
      </c>
      <c r="C3116">
        <f>VST1MISL!B3113</f>
        <v>0</v>
      </c>
      <c r="D3116">
        <f>VST1MISL!C3113</f>
        <v>0</v>
      </c>
      <c r="E3116">
        <f>VST1MSL!A3113</f>
        <v>0</v>
      </c>
      <c r="F3116">
        <f>VST1MSL!B3113</f>
        <v>0</v>
      </c>
      <c r="G3116">
        <f>VST1MSL!C3113</f>
        <v>0</v>
      </c>
    </row>
    <row r="3117" spans="1:7">
      <c r="A3117" s="1" t="e">
        <f t="shared" si="48"/>
        <v>#VALUE!</v>
      </c>
      <c r="B3117">
        <f>VST1MISL!A3114</f>
        <v>0</v>
      </c>
      <c r="C3117">
        <f>VST1MISL!B3114</f>
        <v>0</v>
      </c>
      <c r="D3117">
        <f>VST1MISL!C3114</f>
        <v>0</v>
      </c>
      <c r="E3117">
        <f>VST1MSL!A3114</f>
        <v>0</v>
      </c>
      <c r="F3117">
        <f>VST1MSL!B3114</f>
        <v>0</v>
      </c>
      <c r="G3117">
        <f>VST1MSL!C3114</f>
        <v>0</v>
      </c>
    </row>
    <row r="3118" spans="1:7">
      <c r="A3118" s="1" t="e">
        <f t="shared" si="48"/>
        <v>#VALUE!</v>
      </c>
      <c r="B3118">
        <f>VST1MISL!A3115</f>
        <v>0</v>
      </c>
      <c r="C3118">
        <f>VST1MISL!B3115</f>
        <v>0</v>
      </c>
      <c r="D3118">
        <f>VST1MISL!C3115</f>
        <v>0</v>
      </c>
      <c r="E3118">
        <f>VST1MSL!A3115</f>
        <v>0</v>
      </c>
      <c r="F3118">
        <f>VST1MSL!B3115</f>
        <v>0</v>
      </c>
      <c r="G3118">
        <f>VST1MSL!C3115</f>
        <v>0</v>
      </c>
    </row>
    <row r="3119" spans="1:7">
      <c r="A3119" s="1" t="e">
        <f t="shared" si="48"/>
        <v>#VALUE!</v>
      </c>
      <c r="B3119">
        <f>VST1MISL!A3116</f>
        <v>0</v>
      </c>
      <c r="C3119">
        <f>VST1MISL!B3116</f>
        <v>0</v>
      </c>
      <c r="D3119">
        <f>VST1MISL!C3116</f>
        <v>0</v>
      </c>
      <c r="E3119">
        <f>VST1MSL!A3116</f>
        <v>0</v>
      </c>
      <c r="F3119">
        <f>VST1MSL!B3116</f>
        <v>0</v>
      </c>
      <c r="G3119">
        <f>VST1MSL!C3116</f>
        <v>0</v>
      </c>
    </row>
    <row r="3120" spans="1:7">
      <c r="A3120" s="1" t="e">
        <f t="shared" si="48"/>
        <v>#VALUE!</v>
      </c>
      <c r="B3120">
        <f>VST1MISL!A3117</f>
        <v>0</v>
      </c>
      <c r="C3120">
        <f>VST1MISL!B3117</f>
        <v>0</v>
      </c>
      <c r="D3120">
        <f>VST1MISL!C3117</f>
        <v>0</v>
      </c>
      <c r="E3120">
        <f>VST1MSL!A3117</f>
        <v>0</v>
      </c>
      <c r="F3120">
        <f>VST1MSL!B3117</f>
        <v>0</v>
      </c>
      <c r="G3120">
        <f>VST1MSL!C3117</f>
        <v>0</v>
      </c>
    </row>
    <row r="3121" spans="1:7">
      <c r="A3121" s="1" t="e">
        <f t="shared" si="48"/>
        <v>#VALUE!</v>
      </c>
      <c r="B3121">
        <f>VST1MISL!A3118</f>
        <v>0</v>
      </c>
      <c r="C3121">
        <f>VST1MISL!B3118</f>
        <v>0</v>
      </c>
      <c r="D3121">
        <f>VST1MISL!C3118</f>
        <v>0</v>
      </c>
      <c r="E3121">
        <f>VST1MSL!A3118</f>
        <v>0</v>
      </c>
      <c r="F3121">
        <f>VST1MSL!B3118</f>
        <v>0</v>
      </c>
      <c r="G3121">
        <f>VST1MSL!C3118</f>
        <v>0</v>
      </c>
    </row>
    <row r="3122" spans="1:7">
      <c r="A3122" s="1" t="e">
        <f t="shared" si="48"/>
        <v>#VALUE!</v>
      </c>
      <c r="B3122">
        <f>VST1MISL!A3119</f>
        <v>0</v>
      </c>
      <c r="C3122">
        <f>VST1MISL!B3119</f>
        <v>0</v>
      </c>
      <c r="D3122">
        <f>VST1MISL!C3119</f>
        <v>0</v>
      </c>
      <c r="E3122">
        <f>VST1MSL!A3119</f>
        <v>0</v>
      </c>
      <c r="F3122">
        <f>VST1MSL!B3119</f>
        <v>0</v>
      </c>
      <c r="G3122">
        <f>VST1MSL!C3119</f>
        <v>0</v>
      </c>
    </row>
    <row r="3123" spans="1:7">
      <c r="A3123" s="1" t="e">
        <f t="shared" si="48"/>
        <v>#VALUE!</v>
      </c>
      <c r="B3123">
        <f>VST1MISL!A3120</f>
        <v>0</v>
      </c>
      <c r="C3123">
        <f>VST1MISL!B3120</f>
        <v>0</v>
      </c>
      <c r="D3123">
        <f>VST1MISL!C3120</f>
        <v>0</v>
      </c>
      <c r="E3123">
        <f>VST1MSL!A3120</f>
        <v>0</v>
      </c>
      <c r="F3123">
        <f>VST1MSL!B3120</f>
        <v>0</v>
      </c>
      <c r="G3123">
        <f>VST1MSL!C3120</f>
        <v>0</v>
      </c>
    </row>
    <row r="3124" spans="1:7">
      <c r="A3124" s="1" t="e">
        <f t="shared" si="48"/>
        <v>#VALUE!</v>
      </c>
      <c r="B3124">
        <f>VST1MISL!A3121</f>
        <v>0</v>
      </c>
      <c r="C3124">
        <f>VST1MISL!B3121</f>
        <v>0</v>
      </c>
      <c r="D3124">
        <f>VST1MISL!C3121</f>
        <v>0</v>
      </c>
      <c r="E3124">
        <f>VST1MSL!A3121</f>
        <v>0</v>
      </c>
      <c r="F3124">
        <f>VST1MSL!B3121</f>
        <v>0</v>
      </c>
      <c r="G3124">
        <f>VST1MSL!C3121</f>
        <v>0</v>
      </c>
    </row>
    <row r="3125" spans="1:7">
      <c r="A3125" s="1" t="e">
        <f t="shared" si="48"/>
        <v>#VALUE!</v>
      </c>
      <c r="B3125">
        <f>VST1MISL!A3122</f>
        <v>0</v>
      </c>
      <c r="C3125">
        <f>VST1MISL!B3122</f>
        <v>0</v>
      </c>
      <c r="D3125">
        <f>VST1MISL!C3122</f>
        <v>0</v>
      </c>
      <c r="E3125">
        <f>VST1MSL!A3122</f>
        <v>0</v>
      </c>
      <c r="F3125">
        <f>VST1MSL!B3122</f>
        <v>0</v>
      </c>
      <c r="G3125">
        <f>VST1MSL!C3122</f>
        <v>0</v>
      </c>
    </row>
    <row r="3126" spans="1:7">
      <c r="A3126" s="1" t="e">
        <f t="shared" si="48"/>
        <v>#VALUE!</v>
      </c>
      <c r="B3126">
        <f>VST1MISL!A3123</f>
        <v>0</v>
      </c>
      <c r="C3126">
        <f>VST1MISL!B3123</f>
        <v>0</v>
      </c>
      <c r="D3126">
        <f>VST1MISL!C3123</f>
        <v>0</v>
      </c>
      <c r="E3126">
        <f>VST1MSL!A3123</f>
        <v>0</v>
      </c>
      <c r="F3126">
        <f>VST1MSL!B3123</f>
        <v>0</v>
      </c>
      <c r="G3126">
        <f>VST1MSL!C3123</f>
        <v>0</v>
      </c>
    </row>
    <row r="3127" spans="1:7">
      <c r="A3127" s="1" t="e">
        <f t="shared" si="48"/>
        <v>#VALUE!</v>
      </c>
      <c r="B3127">
        <f>VST1MISL!A3124</f>
        <v>0</v>
      </c>
      <c r="C3127">
        <f>VST1MISL!B3124</f>
        <v>0</v>
      </c>
      <c r="D3127">
        <f>VST1MISL!C3124</f>
        <v>0</v>
      </c>
      <c r="E3127">
        <f>VST1MSL!A3124</f>
        <v>0</v>
      </c>
      <c r="F3127">
        <f>VST1MSL!B3124</f>
        <v>0</v>
      </c>
      <c r="G3127">
        <f>VST1MSL!C3124</f>
        <v>0</v>
      </c>
    </row>
    <row r="3128" spans="1:7">
      <c r="A3128" s="1" t="e">
        <f t="shared" si="48"/>
        <v>#VALUE!</v>
      </c>
      <c r="B3128">
        <f>VST1MISL!A3125</f>
        <v>0</v>
      </c>
      <c r="C3128">
        <f>VST1MISL!B3125</f>
        <v>0</v>
      </c>
      <c r="D3128">
        <f>VST1MISL!C3125</f>
        <v>0</v>
      </c>
      <c r="E3128">
        <f>VST1MSL!A3125</f>
        <v>0</v>
      </c>
      <c r="F3128">
        <f>VST1MSL!B3125</f>
        <v>0</v>
      </c>
      <c r="G3128">
        <f>VST1MSL!C3125</f>
        <v>0</v>
      </c>
    </row>
    <row r="3129" spans="1:7">
      <c r="A3129" s="1" t="e">
        <f t="shared" si="48"/>
        <v>#VALUE!</v>
      </c>
      <c r="B3129">
        <f>VST1MISL!A3126</f>
        <v>0</v>
      </c>
      <c r="C3129">
        <f>VST1MISL!B3126</f>
        <v>0</v>
      </c>
      <c r="D3129">
        <f>VST1MISL!C3126</f>
        <v>0</v>
      </c>
      <c r="E3129">
        <f>VST1MSL!A3126</f>
        <v>0</v>
      </c>
      <c r="F3129">
        <f>VST1MSL!B3126</f>
        <v>0</v>
      </c>
      <c r="G3129">
        <f>VST1MSL!C3126</f>
        <v>0</v>
      </c>
    </row>
    <row r="3130" spans="1:7">
      <c r="A3130" s="1" t="e">
        <f t="shared" si="48"/>
        <v>#VALUE!</v>
      </c>
      <c r="B3130">
        <f>VST1MISL!A3127</f>
        <v>0</v>
      </c>
      <c r="C3130">
        <f>VST1MISL!B3127</f>
        <v>0</v>
      </c>
      <c r="D3130">
        <f>VST1MISL!C3127</f>
        <v>0</v>
      </c>
      <c r="E3130">
        <f>VST1MSL!A3127</f>
        <v>0</v>
      </c>
      <c r="F3130">
        <f>VST1MSL!B3127</f>
        <v>0</v>
      </c>
      <c r="G3130">
        <f>VST1MSL!C3127</f>
        <v>0</v>
      </c>
    </row>
    <row r="3131" spans="1:7">
      <c r="A3131" s="1" t="e">
        <f t="shared" si="48"/>
        <v>#VALUE!</v>
      </c>
      <c r="B3131">
        <f>VST1MISL!A3128</f>
        <v>0</v>
      </c>
      <c r="C3131">
        <f>VST1MISL!B3128</f>
        <v>0</v>
      </c>
      <c r="D3131">
        <f>VST1MISL!C3128</f>
        <v>0</v>
      </c>
      <c r="E3131">
        <f>VST1MSL!A3128</f>
        <v>0</v>
      </c>
      <c r="F3131">
        <f>VST1MSL!B3128</f>
        <v>0</v>
      </c>
      <c r="G3131">
        <f>VST1MSL!C3128</f>
        <v>0</v>
      </c>
    </row>
    <row r="3132" spans="1:7">
      <c r="A3132" s="1" t="e">
        <f t="shared" si="48"/>
        <v>#VALUE!</v>
      </c>
      <c r="B3132">
        <f>VST1MISL!A3129</f>
        <v>0</v>
      </c>
      <c r="C3132">
        <f>VST1MISL!B3129</f>
        <v>0</v>
      </c>
      <c r="D3132">
        <f>VST1MISL!C3129</f>
        <v>0</v>
      </c>
      <c r="E3132">
        <f>VST1MSL!A3129</f>
        <v>0</v>
      </c>
      <c r="F3132">
        <f>VST1MSL!B3129</f>
        <v>0</v>
      </c>
      <c r="G3132">
        <f>VST1MSL!C3129</f>
        <v>0</v>
      </c>
    </row>
    <row r="3133" spans="1:7">
      <c r="A3133" s="1" t="e">
        <f t="shared" si="48"/>
        <v>#VALUE!</v>
      </c>
      <c r="B3133">
        <f>VST1MISL!A3130</f>
        <v>0</v>
      </c>
      <c r="C3133">
        <f>VST1MISL!B3130</f>
        <v>0</v>
      </c>
      <c r="D3133">
        <f>VST1MISL!C3130</f>
        <v>0</v>
      </c>
      <c r="E3133">
        <f>VST1MSL!A3130</f>
        <v>0</v>
      </c>
      <c r="F3133">
        <f>VST1MSL!B3130</f>
        <v>0</v>
      </c>
      <c r="G3133">
        <f>VST1MSL!C3130</f>
        <v>0</v>
      </c>
    </row>
    <row r="3134" spans="1:7">
      <c r="A3134" s="1" t="e">
        <f t="shared" si="48"/>
        <v>#VALUE!</v>
      </c>
      <c r="B3134">
        <f>VST1MISL!A3131</f>
        <v>0</v>
      </c>
      <c r="C3134">
        <f>VST1MISL!B3131</f>
        <v>0</v>
      </c>
      <c r="D3134">
        <f>VST1MISL!C3131</f>
        <v>0</v>
      </c>
      <c r="E3134">
        <f>VST1MSL!A3131</f>
        <v>0</v>
      </c>
      <c r="F3134">
        <f>VST1MSL!B3131</f>
        <v>0</v>
      </c>
      <c r="G3134">
        <f>VST1MSL!C3131</f>
        <v>0</v>
      </c>
    </row>
    <row r="3135" spans="1:7">
      <c r="A3135" s="1" t="e">
        <f t="shared" si="48"/>
        <v>#VALUE!</v>
      </c>
      <c r="B3135">
        <f>VST1MISL!A3132</f>
        <v>0</v>
      </c>
      <c r="C3135">
        <f>VST1MISL!B3132</f>
        <v>0</v>
      </c>
      <c r="D3135">
        <f>VST1MISL!C3132</f>
        <v>0</v>
      </c>
      <c r="E3135">
        <f>VST1MSL!A3132</f>
        <v>0</v>
      </c>
      <c r="F3135">
        <f>VST1MSL!B3132</f>
        <v>0</v>
      </c>
      <c r="G3135">
        <f>VST1MSL!C3132</f>
        <v>0</v>
      </c>
    </row>
    <row r="3136" spans="1:7">
      <c r="A3136" s="1" t="e">
        <f t="shared" si="48"/>
        <v>#VALUE!</v>
      </c>
      <c r="B3136">
        <f>VST1MISL!A3133</f>
        <v>0</v>
      </c>
      <c r="C3136">
        <f>VST1MISL!B3133</f>
        <v>0</v>
      </c>
      <c r="D3136">
        <f>VST1MISL!C3133</f>
        <v>0</v>
      </c>
      <c r="E3136">
        <f>VST1MSL!A3133</f>
        <v>0</v>
      </c>
      <c r="F3136">
        <f>VST1MSL!B3133</f>
        <v>0</v>
      </c>
      <c r="G3136">
        <f>VST1MSL!C3133</f>
        <v>0</v>
      </c>
    </row>
    <row r="3137" spans="1:7">
      <c r="A3137" s="1" t="e">
        <f t="shared" si="48"/>
        <v>#VALUE!</v>
      </c>
      <c r="B3137">
        <f>VST1MISL!A3134</f>
        <v>0</v>
      </c>
      <c r="C3137">
        <f>VST1MISL!B3134</f>
        <v>0</v>
      </c>
      <c r="D3137">
        <f>VST1MISL!C3134</f>
        <v>0</v>
      </c>
      <c r="E3137">
        <f>VST1MSL!A3134</f>
        <v>0</v>
      </c>
      <c r="F3137">
        <f>VST1MSL!B3134</f>
        <v>0</v>
      </c>
      <c r="G3137">
        <f>VST1MSL!C3134</f>
        <v>0</v>
      </c>
    </row>
    <row r="3138" spans="1:7">
      <c r="A3138" s="1" t="e">
        <f t="shared" si="48"/>
        <v>#VALUE!</v>
      </c>
      <c r="B3138">
        <f>VST1MISL!A3135</f>
        <v>0</v>
      </c>
      <c r="C3138">
        <f>VST1MISL!B3135</f>
        <v>0</v>
      </c>
      <c r="D3138">
        <f>VST1MISL!C3135</f>
        <v>0</v>
      </c>
      <c r="E3138">
        <f>VST1MSL!A3135</f>
        <v>0</v>
      </c>
      <c r="F3138">
        <f>VST1MSL!B3135</f>
        <v>0</v>
      </c>
      <c r="G3138">
        <f>VST1MSL!C3135</f>
        <v>0</v>
      </c>
    </row>
    <row r="3139" spans="1:7">
      <c r="A3139" s="1" t="e">
        <f t="shared" si="48"/>
        <v>#VALUE!</v>
      </c>
      <c r="B3139">
        <f>VST1MISL!A3136</f>
        <v>0</v>
      </c>
      <c r="C3139">
        <f>VST1MISL!B3136</f>
        <v>0</v>
      </c>
      <c r="D3139">
        <f>VST1MISL!C3136</f>
        <v>0</v>
      </c>
      <c r="E3139">
        <f>VST1MSL!A3136</f>
        <v>0</v>
      </c>
      <c r="F3139">
        <f>VST1MSL!B3136</f>
        <v>0</v>
      </c>
      <c r="G3139">
        <f>VST1MSL!C3136</f>
        <v>0</v>
      </c>
    </row>
    <row r="3140" spans="1:7">
      <c r="A3140" s="1" t="e">
        <f t="shared" si="48"/>
        <v>#VALUE!</v>
      </c>
      <c r="B3140">
        <f>VST1MISL!A3137</f>
        <v>0</v>
      </c>
      <c r="C3140">
        <f>VST1MISL!B3137</f>
        <v>0</v>
      </c>
      <c r="D3140">
        <f>VST1MISL!C3137</f>
        <v>0</v>
      </c>
      <c r="E3140">
        <f>VST1MSL!A3137</f>
        <v>0</v>
      </c>
      <c r="F3140">
        <f>VST1MSL!B3137</f>
        <v>0</v>
      </c>
      <c r="G3140">
        <f>VST1MSL!C3137</f>
        <v>0</v>
      </c>
    </row>
    <row r="3141" spans="1:7">
      <c r="A3141" s="1" t="e">
        <f t="shared" si="48"/>
        <v>#VALUE!</v>
      </c>
      <c r="B3141">
        <f>VST1MISL!A3138</f>
        <v>0</v>
      </c>
      <c r="C3141">
        <f>VST1MISL!B3138</f>
        <v>0</v>
      </c>
      <c r="D3141">
        <f>VST1MISL!C3138</f>
        <v>0</v>
      </c>
      <c r="E3141">
        <f>VST1MSL!A3138</f>
        <v>0</v>
      </c>
      <c r="F3141">
        <f>VST1MSL!B3138</f>
        <v>0</v>
      </c>
      <c r="G3141">
        <f>VST1MSL!C3138</f>
        <v>0</v>
      </c>
    </row>
    <row r="3142" spans="1:7">
      <c r="A3142" s="1" t="e">
        <f t="shared" ref="A3142:A3205" si="49">DATE(RIGHT(B3142,4),MID(B3142,4,2),LEFT(B3142,2))</f>
        <v>#VALUE!</v>
      </c>
      <c r="B3142">
        <f>VST1MISL!A3139</f>
        <v>0</v>
      </c>
      <c r="C3142">
        <f>VST1MISL!B3139</f>
        <v>0</v>
      </c>
      <c r="D3142">
        <f>VST1MISL!C3139</f>
        <v>0</v>
      </c>
      <c r="E3142">
        <f>VST1MSL!A3139</f>
        <v>0</v>
      </c>
      <c r="F3142">
        <f>VST1MSL!B3139</f>
        <v>0</v>
      </c>
      <c r="G3142">
        <f>VST1MSL!C3139</f>
        <v>0</v>
      </c>
    </row>
    <row r="3143" spans="1:7">
      <c r="A3143" s="1" t="e">
        <f t="shared" si="49"/>
        <v>#VALUE!</v>
      </c>
      <c r="B3143">
        <f>VST1MISL!A3140</f>
        <v>0</v>
      </c>
      <c r="C3143">
        <f>VST1MISL!B3140</f>
        <v>0</v>
      </c>
      <c r="D3143">
        <f>VST1MISL!C3140</f>
        <v>0</v>
      </c>
      <c r="E3143">
        <f>VST1MSL!A3140</f>
        <v>0</v>
      </c>
      <c r="F3143">
        <f>VST1MSL!B3140</f>
        <v>0</v>
      </c>
      <c r="G3143">
        <f>VST1MSL!C3140</f>
        <v>0</v>
      </c>
    </row>
    <row r="3144" spans="1:7">
      <c r="A3144" s="1" t="e">
        <f t="shared" si="49"/>
        <v>#VALUE!</v>
      </c>
      <c r="B3144">
        <f>VST1MISL!A3141</f>
        <v>0</v>
      </c>
      <c r="C3144">
        <f>VST1MISL!B3141</f>
        <v>0</v>
      </c>
      <c r="D3144">
        <f>VST1MISL!C3141</f>
        <v>0</v>
      </c>
      <c r="E3144">
        <f>VST1MSL!A3141</f>
        <v>0</v>
      </c>
      <c r="F3144">
        <f>VST1MSL!B3141</f>
        <v>0</v>
      </c>
      <c r="G3144">
        <f>VST1MSL!C3141</f>
        <v>0</v>
      </c>
    </row>
    <row r="3145" spans="1:7">
      <c r="A3145" s="1" t="e">
        <f t="shared" si="49"/>
        <v>#VALUE!</v>
      </c>
      <c r="B3145">
        <f>VST1MISL!A3142</f>
        <v>0</v>
      </c>
      <c r="C3145">
        <f>VST1MISL!B3142</f>
        <v>0</v>
      </c>
      <c r="D3145">
        <f>VST1MISL!C3142</f>
        <v>0</v>
      </c>
      <c r="E3145">
        <f>VST1MSL!A3142</f>
        <v>0</v>
      </c>
      <c r="F3145">
        <f>VST1MSL!B3142</f>
        <v>0</v>
      </c>
      <c r="G3145">
        <f>VST1MSL!C3142</f>
        <v>0</v>
      </c>
    </row>
    <row r="3146" spans="1:7">
      <c r="A3146" s="1" t="e">
        <f t="shared" si="49"/>
        <v>#VALUE!</v>
      </c>
      <c r="B3146">
        <f>VST1MISL!A3143</f>
        <v>0</v>
      </c>
      <c r="C3146">
        <f>VST1MISL!B3143</f>
        <v>0</v>
      </c>
      <c r="D3146">
        <f>VST1MISL!C3143</f>
        <v>0</v>
      </c>
      <c r="E3146">
        <f>VST1MSL!A3143</f>
        <v>0</v>
      </c>
      <c r="F3146">
        <f>VST1MSL!B3143</f>
        <v>0</v>
      </c>
      <c r="G3146">
        <f>VST1MSL!C3143</f>
        <v>0</v>
      </c>
    </row>
    <row r="3147" spans="1:7">
      <c r="A3147" s="1" t="e">
        <f t="shared" si="49"/>
        <v>#VALUE!</v>
      </c>
      <c r="B3147">
        <f>VST1MISL!A3144</f>
        <v>0</v>
      </c>
      <c r="C3147">
        <f>VST1MISL!B3144</f>
        <v>0</v>
      </c>
      <c r="D3147">
        <f>VST1MISL!C3144</f>
        <v>0</v>
      </c>
      <c r="E3147">
        <f>VST1MSL!A3144</f>
        <v>0</v>
      </c>
      <c r="F3147">
        <f>VST1MSL!B3144</f>
        <v>0</v>
      </c>
      <c r="G3147">
        <f>VST1MSL!C3144</f>
        <v>0</v>
      </c>
    </row>
    <row r="3148" spans="1:7">
      <c r="A3148" s="1" t="e">
        <f t="shared" si="49"/>
        <v>#VALUE!</v>
      </c>
      <c r="B3148">
        <f>VST1MISL!A3145</f>
        <v>0</v>
      </c>
      <c r="C3148">
        <f>VST1MISL!B3145</f>
        <v>0</v>
      </c>
      <c r="D3148">
        <f>VST1MISL!C3145</f>
        <v>0</v>
      </c>
      <c r="E3148">
        <f>VST1MSL!A3145</f>
        <v>0</v>
      </c>
      <c r="F3148">
        <f>VST1MSL!B3145</f>
        <v>0</v>
      </c>
      <c r="G3148">
        <f>VST1MSL!C3145</f>
        <v>0</v>
      </c>
    </row>
    <row r="3149" spans="1:7">
      <c r="A3149" s="1" t="e">
        <f t="shared" si="49"/>
        <v>#VALUE!</v>
      </c>
      <c r="B3149">
        <f>VST1MISL!A3146</f>
        <v>0</v>
      </c>
      <c r="C3149">
        <f>VST1MISL!B3146</f>
        <v>0</v>
      </c>
      <c r="D3149">
        <f>VST1MISL!C3146</f>
        <v>0</v>
      </c>
      <c r="E3149">
        <f>VST1MSL!A3146</f>
        <v>0</v>
      </c>
      <c r="F3149">
        <f>VST1MSL!B3146</f>
        <v>0</v>
      </c>
      <c r="G3149">
        <f>VST1MSL!C3146</f>
        <v>0</v>
      </c>
    </row>
    <row r="3150" spans="1:7">
      <c r="A3150" s="1" t="e">
        <f t="shared" si="49"/>
        <v>#VALUE!</v>
      </c>
      <c r="B3150">
        <f>VST1MISL!A3147</f>
        <v>0</v>
      </c>
      <c r="C3150">
        <f>VST1MISL!B3147</f>
        <v>0</v>
      </c>
      <c r="D3150">
        <f>VST1MISL!C3147</f>
        <v>0</v>
      </c>
      <c r="E3150">
        <f>VST1MSL!A3147</f>
        <v>0</v>
      </c>
      <c r="F3150">
        <f>VST1MSL!B3147</f>
        <v>0</v>
      </c>
      <c r="G3150">
        <f>VST1MSL!C3147</f>
        <v>0</v>
      </c>
    </row>
    <row r="3151" spans="1:7">
      <c r="A3151" s="1" t="e">
        <f t="shared" si="49"/>
        <v>#VALUE!</v>
      </c>
      <c r="B3151">
        <f>VST1MISL!A3148</f>
        <v>0</v>
      </c>
      <c r="C3151">
        <f>VST1MISL!B3148</f>
        <v>0</v>
      </c>
      <c r="D3151">
        <f>VST1MISL!C3148</f>
        <v>0</v>
      </c>
      <c r="E3151">
        <f>VST1MSL!A3148</f>
        <v>0</v>
      </c>
      <c r="F3151">
        <f>VST1MSL!B3148</f>
        <v>0</v>
      </c>
      <c r="G3151">
        <f>VST1MSL!C3148</f>
        <v>0</v>
      </c>
    </row>
    <row r="3152" spans="1:7">
      <c r="A3152" s="1" t="e">
        <f t="shared" si="49"/>
        <v>#VALUE!</v>
      </c>
      <c r="B3152">
        <f>VST1MISL!A3149</f>
        <v>0</v>
      </c>
      <c r="C3152">
        <f>VST1MISL!B3149</f>
        <v>0</v>
      </c>
      <c r="D3152">
        <f>VST1MISL!C3149</f>
        <v>0</v>
      </c>
      <c r="E3152">
        <f>VST1MSL!A3149</f>
        <v>0</v>
      </c>
      <c r="F3152">
        <f>VST1MSL!B3149</f>
        <v>0</v>
      </c>
      <c r="G3152">
        <f>VST1MSL!C3149</f>
        <v>0</v>
      </c>
    </row>
    <row r="3153" spans="1:7">
      <c r="A3153" s="1" t="e">
        <f t="shared" si="49"/>
        <v>#VALUE!</v>
      </c>
      <c r="B3153">
        <f>VST1MISL!A3150</f>
        <v>0</v>
      </c>
      <c r="C3153">
        <f>VST1MISL!B3150</f>
        <v>0</v>
      </c>
      <c r="D3153">
        <f>VST1MISL!C3150</f>
        <v>0</v>
      </c>
      <c r="E3153">
        <f>VST1MSL!A3150</f>
        <v>0</v>
      </c>
      <c r="F3153">
        <f>VST1MSL!B3150</f>
        <v>0</v>
      </c>
      <c r="G3153">
        <f>VST1MSL!C3150</f>
        <v>0</v>
      </c>
    </row>
    <row r="3154" spans="1:7">
      <c r="A3154" s="1" t="e">
        <f t="shared" si="49"/>
        <v>#VALUE!</v>
      </c>
      <c r="B3154">
        <f>VST1MISL!A3151</f>
        <v>0</v>
      </c>
      <c r="C3154">
        <f>VST1MISL!B3151</f>
        <v>0</v>
      </c>
      <c r="D3154">
        <f>VST1MISL!C3151</f>
        <v>0</v>
      </c>
      <c r="E3154">
        <f>VST1MSL!A3151</f>
        <v>0</v>
      </c>
      <c r="F3154">
        <f>VST1MSL!B3151</f>
        <v>0</v>
      </c>
      <c r="G3154">
        <f>VST1MSL!C3151</f>
        <v>0</v>
      </c>
    </row>
    <row r="3155" spans="1:7">
      <c r="A3155" s="1" t="e">
        <f t="shared" si="49"/>
        <v>#VALUE!</v>
      </c>
      <c r="B3155">
        <f>VST1MISL!A3152</f>
        <v>0</v>
      </c>
      <c r="C3155">
        <f>VST1MISL!B3152</f>
        <v>0</v>
      </c>
      <c r="D3155">
        <f>VST1MISL!C3152</f>
        <v>0</v>
      </c>
      <c r="E3155">
        <f>VST1MSL!A3152</f>
        <v>0</v>
      </c>
      <c r="F3155">
        <f>VST1MSL!B3152</f>
        <v>0</v>
      </c>
      <c r="G3155">
        <f>VST1MSL!C3152</f>
        <v>0</v>
      </c>
    </row>
    <row r="3156" spans="1:7">
      <c r="A3156" s="1" t="e">
        <f t="shared" si="49"/>
        <v>#VALUE!</v>
      </c>
      <c r="B3156">
        <f>VST1MISL!A3153</f>
        <v>0</v>
      </c>
      <c r="C3156">
        <f>VST1MISL!B3153</f>
        <v>0</v>
      </c>
      <c r="D3156">
        <f>VST1MISL!C3153</f>
        <v>0</v>
      </c>
      <c r="E3156">
        <f>VST1MSL!A3153</f>
        <v>0</v>
      </c>
      <c r="F3156">
        <f>VST1MSL!B3153</f>
        <v>0</v>
      </c>
      <c r="G3156">
        <f>VST1MSL!C3153</f>
        <v>0</v>
      </c>
    </row>
    <row r="3157" spans="1:7">
      <c r="A3157" s="1" t="e">
        <f t="shared" si="49"/>
        <v>#VALUE!</v>
      </c>
      <c r="B3157">
        <f>VST1MISL!A3154</f>
        <v>0</v>
      </c>
      <c r="C3157">
        <f>VST1MISL!B3154</f>
        <v>0</v>
      </c>
      <c r="D3157">
        <f>VST1MISL!C3154</f>
        <v>0</v>
      </c>
      <c r="E3157">
        <f>VST1MSL!A3154</f>
        <v>0</v>
      </c>
      <c r="F3157">
        <f>VST1MSL!B3154</f>
        <v>0</v>
      </c>
      <c r="G3157">
        <f>VST1MSL!C3154</f>
        <v>0</v>
      </c>
    </row>
    <row r="3158" spans="1:7">
      <c r="A3158" s="1" t="e">
        <f t="shared" si="49"/>
        <v>#VALUE!</v>
      </c>
      <c r="B3158">
        <f>VST1MISL!A3155</f>
        <v>0</v>
      </c>
      <c r="C3158">
        <f>VST1MISL!B3155</f>
        <v>0</v>
      </c>
      <c r="D3158">
        <f>VST1MISL!C3155</f>
        <v>0</v>
      </c>
      <c r="E3158">
        <f>VST1MSL!A3155</f>
        <v>0</v>
      </c>
      <c r="F3158">
        <f>VST1MSL!B3155</f>
        <v>0</v>
      </c>
      <c r="G3158">
        <f>VST1MSL!C3155</f>
        <v>0</v>
      </c>
    </row>
    <row r="3159" spans="1:7">
      <c r="A3159" s="1" t="e">
        <f t="shared" si="49"/>
        <v>#VALUE!</v>
      </c>
      <c r="B3159">
        <f>VST1MISL!A3156</f>
        <v>0</v>
      </c>
      <c r="C3159">
        <f>VST1MISL!B3156</f>
        <v>0</v>
      </c>
      <c r="D3159">
        <f>VST1MISL!C3156</f>
        <v>0</v>
      </c>
      <c r="E3159">
        <f>VST1MSL!A3156</f>
        <v>0</v>
      </c>
      <c r="F3159">
        <f>VST1MSL!B3156</f>
        <v>0</v>
      </c>
      <c r="G3159">
        <f>VST1MSL!C3156</f>
        <v>0</v>
      </c>
    </row>
    <row r="3160" spans="1:7">
      <c r="A3160" s="1" t="e">
        <f t="shared" si="49"/>
        <v>#VALUE!</v>
      </c>
      <c r="B3160">
        <f>VST1MISL!A3157</f>
        <v>0</v>
      </c>
      <c r="C3160">
        <f>VST1MISL!B3157</f>
        <v>0</v>
      </c>
      <c r="D3160">
        <f>VST1MISL!C3157</f>
        <v>0</v>
      </c>
      <c r="E3160">
        <f>VST1MSL!A3157</f>
        <v>0</v>
      </c>
      <c r="F3160">
        <f>VST1MSL!B3157</f>
        <v>0</v>
      </c>
      <c r="G3160">
        <f>VST1MSL!C3157</f>
        <v>0</v>
      </c>
    </row>
    <row r="3161" spans="1:7">
      <c r="A3161" s="1" t="e">
        <f t="shared" si="49"/>
        <v>#VALUE!</v>
      </c>
      <c r="B3161">
        <f>VST1MISL!A3158</f>
        <v>0</v>
      </c>
      <c r="C3161">
        <f>VST1MISL!B3158</f>
        <v>0</v>
      </c>
      <c r="D3161">
        <f>VST1MISL!C3158</f>
        <v>0</v>
      </c>
      <c r="E3161">
        <f>VST1MSL!A3158</f>
        <v>0</v>
      </c>
      <c r="F3161">
        <f>VST1MSL!B3158</f>
        <v>0</v>
      </c>
      <c r="G3161">
        <f>VST1MSL!C3158</f>
        <v>0</v>
      </c>
    </row>
    <row r="3162" spans="1:7">
      <c r="A3162" s="1" t="e">
        <f t="shared" si="49"/>
        <v>#VALUE!</v>
      </c>
      <c r="B3162">
        <f>VST1MISL!A3159</f>
        <v>0</v>
      </c>
      <c r="C3162">
        <f>VST1MISL!B3159</f>
        <v>0</v>
      </c>
      <c r="D3162">
        <f>VST1MISL!C3159</f>
        <v>0</v>
      </c>
      <c r="E3162">
        <f>VST1MSL!A3159</f>
        <v>0</v>
      </c>
      <c r="F3162">
        <f>VST1MSL!B3159</f>
        <v>0</v>
      </c>
      <c r="G3162">
        <f>VST1MSL!C3159</f>
        <v>0</v>
      </c>
    </row>
    <row r="3163" spans="1:7">
      <c r="A3163" s="1" t="e">
        <f t="shared" si="49"/>
        <v>#VALUE!</v>
      </c>
      <c r="B3163">
        <f>VST1MISL!A3160</f>
        <v>0</v>
      </c>
      <c r="C3163">
        <f>VST1MISL!B3160</f>
        <v>0</v>
      </c>
      <c r="D3163">
        <f>VST1MISL!C3160</f>
        <v>0</v>
      </c>
      <c r="E3163">
        <f>VST1MSL!A3160</f>
        <v>0</v>
      </c>
      <c r="F3163">
        <f>VST1MSL!B3160</f>
        <v>0</v>
      </c>
      <c r="G3163">
        <f>VST1MSL!C3160</f>
        <v>0</v>
      </c>
    </row>
    <row r="3164" spans="1:7">
      <c r="A3164" s="1" t="e">
        <f t="shared" si="49"/>
        <v>#VALUE!</v>
      </c>
      <c r="B3164">
        <f>VST1MISL!A3161</f>
        <v>0</v>
      </c>
      <c r="C3164">
        <f>VST1MISL!B3161</f>
        <v>0</v>
      </c>
      <c r="D3164">
        <f>VST1MISL!C3161</f>
        <v>0</v>
      </c>
      <c r="E3164">
        <f>VST1MSL!A3161</f>
        <v>0</v>
      </c>
      <c r="F3164">
        <f>VST1MSL!B3161</f>
        <v>0</v>
      </c>
      <c r="G3164">
        <f>VST1MSL!C3161</f>
        <v>0</v>
      </c>
    </row>
    <row r="3165" spans="1:7">
      <c r="A3165" s="1" t="e">
        <f t="shared" si="49"/>
        <v>#VALUE!</v>
      </c>
      <c r="B3165">
        <f>VST1MISL!A3162</f>
        <v>0</v>
      </c>
      <c r="C3165">
        <f>VST1MISL!B3162</f>
        <v>0</v>
      </c>
      <c r="D3165">
        <f>VST1MISL!C3162</f>
        <v>0</v>
      </c>
      <c r="E3165">
        <f>VST1MSL!A3162</f>
        <v>0</v>
      </c>
      <c r="F3165">
        <f>VST1MSL!B3162</f>
        <v>0</v>
      </c>
      <c r="G3165">
        <f>VST1MSL!C3162</f>
        <v>0</v>
      </c>
    </row>
    <row r="3166" spans="1:7">
      <c r="A3166" s="1" t="e">
        <f t="shared" si="49"/>
        <v>#VALUE!</v>
      </c>
      <c r="B3166">
        <f>VST1MISL!A3163</f>
        <v>0</v>
      </c>
      <c r="C3166">
        <f>VST1MISL!B3163</f>
        <v>0</v>
      </c>
      <c r="D3166">
        <f>VST1MISL!C3163</f>
        <v>0</v>
      </c>
      <c r="E3166">
        <f>VST1MSL!A3163</f>
        <v>0</v>
      </c>
      <c r="F3166">
        <f>VST1MSL!B3163</f>
        <v>0</v>
      </c>
      <c r="G3166">
        <f>VST1MSL!C3163</f>
        <v>0</v>
      </c>
    </row>
    <row r="3167" spans="1:7">
      <c r="A3167" s="1" t="e">
        <f t="shared" si="49"/>
        <v>#VALUE!</v>
      </c>
      <c r="B3167">
        <f>VST1MISL!A3164</f>
        <v>0</v>
      </c>
      <c r="C3167">
        <f>VST1MISL!B3164</f>
        <v>0</v>
      </c>
      <c r="D3167">
        <f>VST1MISL!C3164</f>
        <v>0</v>
      </c>
      <c r="E3167">
        <f>VST1MSL!A3164</f>
        <v>0</v>
      </c>
      <c r="F3167">
        <f>VST1MSL!B3164</f>
        <v>0</v>
      </c>
      <c r="G3167">
        <f>VST1MSL!C3164</f>
        <v>0</v>
      </c>
    </row>
    <row r="3168" spans="1:7">
      <c r="A3168" s="1" t="e">
        <f t="shared" si="49"/>
        <v>#VALUE!</v>
      </c>
      <c r="B3168">
        <f>VST1MISL!A3165</f>
        <v>0</v>
      </c>
      <c r="C3168">
        <f>VST1MISL!B3165</f>
        <v>0</v>
      </c>
      <c r="D3168">
        <f>VST1MISL!C3165</f>
        <v>0</v>
      </c>
      <c r="E3168">
        <f>VST1MSL!A3165</f>
        <v>0</v>
      </c>
      <c r="F3168">
        <f>VST1MSL!B3165</f>
        <v>0</v>
      </c>
      <c r="G3168">
        <f>VST1MSL!C3165</f>
        <v>0</v>
      </c>
    </row>
    <row r="3169" spans="1:7">
      <c r="A3169" s="1" t="e">
        <f t="shared" si="49"/>
        <v>#VALUE!</v>
      </c>
      <c r="B3169">
        <f>VST1MISL!A3166</f>
        <v>0</v>
      </c>
      <c r="C3169">
        <f>VST1MISL!B3166</f>
        <v>0</v>
      </c>
      <c r="D3169">
        <f>VST1MISL!C3166</f>
        <v>0</v>
      </c>
      <c r="E3169">
        <f>VST1MSL!A3166</f>
        <v>0</v>
      </c>
      <c r="F3169">
        <f>VST1MSL!B3166</f>
        <v>0</v>
      </c>
      <c r="G3169">
        <f>VST1MSL!C3166</f>
        <v>0</v>
      </c>
    </row>
    <row r="3170" spans="1:7">
      <c r="A3170" s="1" t="e">
        <f t="shared" si="49"/>
        <v>#VALUE!</v>
      </c>
      <c r="B3170">
        <f>VST1MISL!A3167</f>
        <v>0</v>
      </c>
      <c r="C3170">
        <f>VST1MISL!B3167</f>
        <v>0</v>
      </c>
      <c r="D3170">
        <f>VST1MISL!C3167</f>
        <v>0</v>
      </c>
      <c r="E3170">
        <f>VST1MSL!A3167</f>
        <v>0</v>
      </c>
      <c r="F3170">
        <f>VST1MSL!B3167</f>
        <v>0</v>
      </c>
      <c r="G3170">
        <f>VST1MSL!C3167</f>
        <v>0</v>
      </c>
    </row>
    <row r="3171" spans="1:7">
      <c r="A3171" s="1" t="e">
        <f t="shared" si="49"/>
        <v>#VALUE!</v>
      </c>
      <c r="B3171">
        <f>VST1MISL!A3168</f>
        <v>0</v>
      </c>
      <c r="C3171">
        <f>VST1MISL!B3168</f>
        <v>0</v>
      </c>
      <c r="D3171">
        <f>VST1MISL!C3168</f>
        <v>0</v>
      </c>
      <c r="E3171">
        <f>VST1MSL!A3168</f>
        <v>0</v>
      </c>
      <c r="F3171">
        <f>VST1MSL!B3168</f>
        <v>0</v>
      </c>
      <c r="G3171">
        <f>VST1MSL!C3168</f>
        <v>0</v>
      </c>
    </row>
    <row r="3172" spans="1:7">
      <c r="A3172" s="1" t="e">
        <f t="shared" si="49"/>
        <v>#VALUE!</v>
      </c>
      <c r="B3172">
        <f>VST1MISL!A3169</f>
        <v>0</v>
      </c>
      <c r="C3172">
        <f>VST1MISL!B3169</f>
        <v>0</v>
      </c>
      <c r="D3172">
        <f>VST1MISL!C3169</f>
        <v>0</v>
      </c>
      <c r="E3172">
        <f>VST1MSL!A3169</f>
        <v>0</v>
      </c>
      <c r="F3172">
        <f>VST1MSL!B3169</f>
        <v>0</v>
      </c>
      <c r="G3172">
        <f>VST1MSL!C3169</f>
        <v>0</v>
      </c>
    </row>
    <row r="3173" spans="1:7">
      <c r="A3173" s="1" t="e">
        <f t="shared" si="49"/>
        <v>#VALUE!</v>
      </c>
      <c r="B3173">
        <f>VST1MISL!A3170</f>
        <v>0</v>
      </c>
      <c r="C3173">
        <f>VST1MISL!B3170</f>
        <v>0</v>
      </c>
      <c r="D3173">
        <f>VST1MISL!C3170</f>
        <v>0</v>
      </c>
      <c r="E3173">
        <f>VST1MSL!A3170</f>
        <v>0</v>
      </c>
      <c r="F3173">
        <f>VST1MSL!B3170</f>
        <v>0</v>
      </c>
      <c r="G3173">
        <f>VST1MSL!C3170</f>
        <v>0</v>
      </c>
    </row>
    <row r="3174" spans="1:7">
      <c r="A3174" s="1" t="e">
        <f t="shared" si="49"/>
        <v>#VALUE!</v>
      </c>
      <c r="B3174">
        <f>VST1MISL!A3171</f>
        <v>0</v>
      </c>
      <c r="C3174">
        <f>VST1MISL!B3171</f>
        <v>0</v>
      </c>
      <c r="D3174">
        <f>VST1MISL!C3171</f>
        <v>0</v>
      </c>
      <c r="E3174">
        <f>VST1MSL!A3171</f>
        <v>0</v>
      </c>
      <c r="F3174">
        <f>VST1MSL!B3171</f>
        <v>0</v>
      </c>
      <c r="G3174">
        <f>VST1MSL!C3171</f>
        <v>0</v>
      </c>
    </row>
    <row r="3175" spans="1:7">
      <c r="A3175" s="1" t="e">
        <f t="shared" si="49"/>
        <v>#VALUE!</v>
      </c>
      <c r="B3175">
        <f>VST1MISL!A3172</f>
        <v>0</v>
      </c>
      <c r="C3175">
        <f>VST1MISL!B3172</f>
        <v>0</v>
      </c>
      <c r="D3175">
        <f>VST1MISL!C3172</f>
        <v>0</v>
      </c>
      <c r="E3175">
        <f>VST1MSL!A3172</f>
        <v>0</v>
      </c>
      <c r="F3175">
        <f>VST1MSL!B3172</f>
        <v>0</v>
      </c>
      <c r="G3175">
        <f>VST1MSL!C3172</f>
        <v>0</v>
      </c>
    </row>
    <row r="3176" spans="1:7">
      <c r="A3176" s="1" t="e">
        <f t="shared" si="49"/>
        <v>#VALUE!</v>
      </c>
      <c r="B3176">
        <f>VST1MISL!A3173</f>
        <v>0</v>
      </c>
      <c r="C3176">
        <f>VST1MISL!B3173</f>
        <v>0</v>
      </c>
      <c r="D3176">
        <f>VST1MISL!C3173</f>
        <v>0</v>
      </c>
      <c r="E3176">
        <f>VST1MSL!A3173</f>
        <v>0</v>
      </c>
      <c r="F3176">
        <f>VST1MSL!B3173</f>
        <v>0</v>
      </c>
      <c r="G3176">
        <f>VST1MSL!C3173</f>
        <v>0</v>
      </c>
    </row>
    <row r="3177" spans="1:7">
      <c r="A3177" s="1" t="e">
        <f t="shared" si="49"/>
        <v>#VALUE!</v>
      </c>
      <c r="B3177">
        <f>VST1MISL!A3174</f>
        <v>0</v>
      </c>
      <c r="C3177">
        <f>VST1MISL!B3174</f>
        <v>0</v>
      </c>
      <c r="D3177">
        <f>VST1MISL!C3174</f>
        <v>0</v>
      </c>
      <c r="E3177">
        <f>VST1MSL!A3174</f>
        <v>0</v>
      </c>
      <c r="F3177">
        <f>VST1MSL!B3174</f>
        <v>0</v>
      </c>
      <c r="G3177">
        <f>VST1MSL!C3174</f>
        <v>0</v>
      </c>
    </row>
    <row r="3178" spans="1:7">
      <c r="A3178" s="1" t="e">
        <f t="shared" si="49"/>
        <v>#VALUE!</v>
      </c>
      <c r="B3178">
        <f>VST1MISL!A3175</f>
        <v>0</v>
      </c>
      <c r="C3178">
        <f>VST1MISL!B3175</f>
        <v>0</v>
      </c>
      <c r="D3178">
        <f>VST1MISL!C3175</f>
        <v>0</v>
      </c>
      <c r="E3178">
        <f>VST1MSL!A3175</f>
        <v>0</v>
      </c>
      <c r="F3178">
        <f>VST1MSL!B3175</f>
        <v>0</v>
      </c>
      <c r="G3178">
        <f>VST1MSL!C3175</f>
        <v>0</v>
      </c>
    </row>
    <row r="3179" spans="1:7">
      <c r="A3179" s="1" t="e">
        <f t="shared" si="49"/>
        <v>#VALUE!</v>
      </c>
      <c r="B3179">
        <f>VST1MISL!A3176</f>
        <v>0</v>
      </c>
      <c r="C3179">
        <f>VST1MISL!B3176</f>
        <v>0</v>
      </c>
      <c r="D3179">
        <f>VST1MISL!C3176</f>
        <v>0</v>
      </c>
      <c r="E3179">
        <f>VST1MSL!A3176</f>
        <v>0</v>
      </c>
      <c r="F3179">
        <f>VST1MSL!B3176</f>
        <v>0</v>
      </c>
      <c r="G3179">
        <f>VST1MSL!C3176</f>
        <v>0</v>
      </c>
    </row>
    <row r="3180" spans="1:7">
      <c r="A3180" s="1" t="e">
        <f t="shared" si="49"/>
        <v>#VALUE!</v>
      </c>
      <c r="B3180">
        <f>VST1MISL!A3177</f>
        <v>0</v>
      </c>
      <c r="C3180">
        <f>VST1MISL!B3177</f>
        <v>0</v>
      </c>
      <c r="D3180">
        <f>VST1MISL!C3177</f>
        <v>0</v>
      </c>
      <c r="E3180">
        <f>VST1MSL!A3177</f>
        <v>0</v>
      </c>
      <c r="F3180">
        <f>VST1MSL!B3177</f>
        <v>0</v>
      </c>
      <c r="G3180">
        <f>VST1MSL!C3177</f>
        <v>0</v>
      </c>
    </row>
    <row r="3181" spans="1:7">
      <c r="A3181" s="1" t="e">
        <f t="shared" si="49"/>
        <v>#VALUE!</v>
      </c>
      <c r="B3181">
        <f>VST1MISL!A3178</f>
        <v>0</v>
      </c>
      <c r="C3181">
        <f>VST1MISL!B3178</f>
        <v>0</v>
      </c>
      <c r="D3181">
        <f>VST1MISL!C3178</f>
        <v>0</v>
      </c>
      <c r="E3181">
        <f>VST1MSL!A3178</f>
        <v>0</v>
      </c>
      <c r="F3181">
        <f>VST1MSL!B3178</f>
        <v>0</v>
      </c>
      <c r="G3181">
        <f>VST1MSL!C3178</f>
        <v>0</v>
      </c>
    </row>
    <row r="3182" spans="1:7">
      <c r="A3182" s="1" t="e">
        <f t="shared" si="49"/>
        <v>#VALUE!</v>
      </c>
      <c r="B3182">
        <f>VST1MISL!A3179</f>
        <v>0</v>
      </c>
      <c r="C3182">
        <f>VST1MISL!B3179</f>
        <v>0</v>
      </c>
      <c r="D3182">
        <f>VST1MISL!C3179</f>
        <v>0</v>
      </c>
      <c r="E3182">
        <f>VST1MSL!A3179</f>
        <v>0</v>
      </c>
      <c r="F3182">
        <f>VST1MSL!B3179</f>
        <v>0</v>
      </c>
      <c r="G3182">
        <f>VST1MSL!C3179</f>
        <v>0</v>
      </c>
    </row>
    <row r="3183" spans="1:7">
      <c r="A3183" s="1" t="e">
        <f t="shared" si="49"/>
        <v>#VALUE!</v>
      </c>
      <c r="B3183">
        <f>VST1MISL!A3180</f>
        <v>0</v>
      </c>
      <c r="C3183">
        <f>VST1MISL!B3180</f>
        <v>0</v>
      </c>
      <c r="D3183">
        <f>VST1MISL!C3180</f>
        <v>0</v>
      </c>
      <c r="E3183">
        <f>VST1MSL!A3180</f>
        <v>0</v>
      </c>
      <c r="F3183">
        <f>VST1MSL!B3180</f>
        <v>0</v>
      </c>
      <c r="G3183">
        <f>VST1MSL!C3180</f>
        <v>0</v>
      </c>
    </row>
    <row r="3184" spans="1:7">
      <c r="A3184" s="1" t="e">
        <f t="shared" si="49"/>
        <v>#VALUE!</v>
      </c>
      <c r="B3184">
        <f>VST1MISL!A3181</f>
        <v>0</v>
      </c>
      <c r="C3184">
        <f>VST1MISL!B3181</f>
        <v>0</v>
      </c>
      <c r="D3184">
        <f>VST1MISL!C3181</f>
        <v>0</v>
      </c>
      <c r="E3184">
        <f>VST1MSL!A3181</f>
        <v>0</v>
      </c>
      <c r="F3184">
        <f>VST1MSL!B3181</f>
        <v>0</v>
      </c>
      <c r="G3184">
        <f>VST1MSL!C3181</f>
        <v>0</v>
      </c>
    </row>
    <row r="3185" spans="1:7">
      <c r="A3185" s="1" t="e">
        <f t="shared" si="49"/>
        <v>#VALUE!</v>
      </c>
      <c r="B3185">
        <f>VST1MISL!A3182</f>
        <v>0</v>
      </c>
      <c r="C3185">
        <f>VST1MISL!B3182</f>
        <v>0</v>
      </c>
      <c r="D3185">
        <f>VST1MISL!C3182</f>
        <v>0</v>
      </c>
      <c r="E3185">
        <f>VST1MSL!A3182</f>
        <v>0</v>
      </c>
      <c r="F3185">
        <f>VST1MSL!B3182</f>
        <v>0</v>
      </c>
      <c r="G3185">
        <f>VST1MSL!C3182</f>
        <v>0</v>
      </c>
    </row>
    <row r="3186" spans="1:7">
      <c r="A3186" s="1" t="e">
        <f t="shared" si="49"/>
        <v>#VALUE!</v>
      </c>
      <c r="B3186">
        <f>VST1MISL!A3183</f>
        <v>0</v>
      </c>
      <c r="C3186">
        <f>VST1MISL!B3183</f>
        <v>0</v>
      </c>
      <c r="D3186">
        <f>VST1MISL!C3183</f>
        <v>0</v>
      </c>
      <c r="E3186">
        <f>VST1MSL!A3183</f>
        <v>0</v>
      </c>
      <c r="F3186">
        <f>VST1MSL!B3183</f>
        <v>0</v>
      </c>
      <c r="G3186">
        <f>VST1MSL!C3183</f>
        <v>0</v>
      </c>
    </row>
    <row r="3187" spans="1:7">
      <c r="A3187" s="1" t="e">
        <f t="shared" si="49"/>
        <v>#VALUE!</v>
      </c>
      <c r="B3187">
        <f>VST1MISL!A3184</f>
        <v>0</v>
      </c>
      <c r="C3187">
        <f>VST1MISL!B3184</f>
        <v>0</v>
      </c>
      <c r="D3187">
        <f>VST1MISL!C3184</f>
        <v>0</v>
      </c>
      <c r="E3187">
        <f>VST1MSL!A3184</f>
        <v>0</v>
      </c>
      <c r="F3187">
        <f>VST1MSL!B3184</f>
        <v>0</v>
      </c>
      <c r="G3187">
        <f>VST1MSL!C3184</f>
        <v>0</v>
      </c>
    </row>
    <row r="3188" spans="1:7">
      <c r="A3188" s="1" t="e">
        <f t="shared" si="49"/>
        <v>#VALUE!</v>
      </c>
      <c r="B3188">
        <f>VST1MISL!A3185</f>
        <v>0</v>
      </c>
      <c r="C3188">
        <f>VST1MISL!B3185</f>
        <v>0</v>
      </c>
      <c r="D3188">
        <f>VST1MISL!C3185</f>
        <v>0</v>
      </c>
      <c r="E3188">
        <f>VST1MSL!A3185</f>
        <v>0</v>
      </c>
      <c r="F3188">
        <f>VST1MSL!B3185</f>
        <v>0</v>
      </c>
      <c r="G3188">
        <f>VST1MSL!C3185</f>
        <v>0</v>
      </c>
    </row>
    <row r="3189" spans="1:7">
      <c r="A3189" s="1" t="e">
        <f t="shared" si="49"/>
        <v>#VALUE!</v>
      </c>
      <c r="B3189">
        <f>VST1MISL!A3186</f>
        <v>0</v>
      </c>
      <c r="C3189">
        <f>VST1MISL!B3186</f>
        <v>0</v>
      </c>
      <c r="D3189">
        <f>VST1MISL!C3186</f>
        <v>0</v>
      </c>
      <c r="E3189">
        <f>VST1MSL!A3186</f>
        <v>0</v>
      </c>
      <c r="F3189">
        <f>VST1MSL!B3186</f>
        <v>0</v>
      </c>
      <c r="G3189">
        <f>VST1MSL!C3186</f>
        <v>0</v>
      </c>
    </row>
    <row r="3190" spans="1:7">
      <c r="A3190" s="1" t="e">
        <f t="shared" si="49"/>
        <v>#VALUE!</v>
      </c>
      <c r="B3190">
        <f>VST1MISL!A3187</f>
        <v>0</v>
      </c>
      <c r="C3190">
        <f>VST1MISL!B3187</f>
        <v>0</v>
      </c>
      <c r="D3190">
        <f>VST1MISL!C3187</f>
        <v>0</v>
      </c>
      <c r="E3190">
        <f>VST1MSL!A3187</f>
        <v>0</v>
      </c>
      <c r="F3190">
        <f>VST1MSL!B3187</f>
        <v>0</v>
      </c>
      <c r="G3190">
        <f>VST1MSL!C3187</f>
        <v>0</v>
      </c>
    </row>
    <row r="3191" spans="1:7">
      <c r="A3191" s="1" t="e">
        <f t="shared" si="49"/>
        <v>#VALUE!</v>
      </c>
      <c r="B3191">
        <f>VST1MISL!A3188</f>
        <v>0</v>
      </c>
      <c r="C3191">
        <f>VST1MISL!B3188</f>
        <v>0</v>
      </c>
      <c r="D3191">
        <f>VST1MISL!C3188</f>
        <v>0</v>
      </c>
      <c r="E3191">
        <f>VST1MSL!A3188</f>
        <v>0</v>
      </c>
      <c r="F3191">
        <f>VST1MSL!B3188</f>
        <v>0</v>
      </c>
      <c r="G3191">
        <f>VST1MSL!C3188</f>
        <v>0</v>
      </c>
    </row>
    <row r="3192" spans="1:7">
      <c r="A3192" s="1" t="e">
        <f t="shared" si="49"/>
        <v>#VALUE!</v>
      </c>
      <c r="B3192">
        <f>VST1MISL!A3189</f>
        <v>0</v>
      </c>
      <c r="C3192">
        <f>VST1MISL!B3189</f>
        <v>0</v>
      </c>
      <c r="D3192">
        <f>VST1MISL!C3189</f>
        <v>0</v>
      </c>
      <c r="E3192">
        <f>VST1MSL!A3189</f>
        <v>0</v>
      </c>
      <c r="F3192">
        <f>VST1MSL!B3189</f>
        <v>0</v>
      </c>
      <c r="G3192">
        <f>VST1MSL!C3189</f>
        <v>0</v>
      </c>
    </row>
    <row r="3193" spans="1:7">
      <c r="A3193" s="1" t="e">
        <f t="shared" si="49"/>
        <v>#VALUE!</v>
      </c>
      <c r="B3193">
        <f>VST1MISL!A3190</f>
        <v>0</v>
      </c>
      <c r="C3193">
        <f>VST1MISL!B3190</f>
        <v>0</v>
      </c>
      <c r="D3193">
        <f>VST1MISL!C3190</f>
        <v>0</v>
      </c>
      <c r="E3193">
        <f>VST1MSL!A3190</f>
        <v>0</v>
      </c>
      <c r="F3193">
        <f>VST1MSL!B3190</f>
        <v>0</v>
      </c>
      <c r="G3193">
        <f>VST1MSL!C3190</f>
        <v>0</v>
      </c>
    </row>
    <row r="3194" spans="1:7">
      <c r="A3194" s="1" t="e">
        <f t="shared" si="49"/>
        <v>#VALUE!</v>
      </c>
      <c r="B3194">
        <f>VST1MISL!A3191</f>
        <v>0</v>
      </c>
      <c r="C3194">
        <f>VST1MISL!B3191</f>
        <v>0</v>
      </c>
      <c r="D3194">
        <f>VST1MISL!C3191</f>
        <v>0</v>
      </c>
      <c r="E3194">
        <f>VST1MSL!A3191</f>
        <v>0</v>
      </c>
      <c r="F3194">
        <f>VST1MSL!B3191</f>
        <v>0</v>
      </c>
      <c r="G3194">
        <f>VST1MSL!C3191</f>
        <v>0</v>
      </c>
    </row>
    <row r="3195" spans="1:7">
      <c r="A3195" s="1" t="e">
        <f t="shared" si="49"/>
        <v>#VALUE!</v>
      </c>
      <c r="B3195">
        <f>VST1MISL!A3192</f>
        <v>0</v>
      </c>
      <c r="C3195">
        <f>VST1MISL!B3192</f>
        <v>0</v>
      </c>
      <c r="D3195">
        <f>VST1MISL!C3192</f>
        <v>0</v>
      </c>
      <c r="E3195">
        <f>VST1MSL!A3192</f>
        <v>0</v>
      </c>
      <c r="F3195">
        <f>VST1MSL!B3192</f>
        <v>0</v>
      </c>
      <c r="G3195">
        <f>VST1MSL!C3192</f>
        <v>0</v>
      </c>
    </row>
    <row r="3196" spans="1:7">
      <c r="A3196" s="1" t="e">
        <f t="shared" si="49"/>
        <v>#VALUE!</v>
      </c>
      <c r="B3196">
        <f>VST1MISL!A3193</f>
        <v>0</v>
      </c>
      <c r="C3196">
        <f>VST1MISL!B3193</f>
        <v>0</v>
      </c>
      <c r="D3196">
        <f>VST1MISL!C3193</f>
        <v>0</v>
      </c>
      <c r="E3196">
        <f>VST1MSL!A3193</f>
        <v>0</v>
      </c>
      <c r="F3196">
        <f>VST1MSL!B3193</f>
        <v>0</v>
      </c>
      <c r="G3196">
        <f>VST1MSL!C3193</f>
        <v>0</v>
      </c>
    </row>
    <row r="3197" spans="1:7">
      <c r="A3197" s="1" t="e">
        <f t="shared" si="49"/>
        <v>#VALUE!</v>
      </c>
      <c r="B3197">
        <f>VST1MISL!A3194</f>
        <v>0</v>
      </c>
      <c r="C3197">
        <f>VST1MISL!B3194</f>
        <v>0</v>
      </c>
      <c r="D3197">
        <f>VST1MISL!C3194</f>
        <v>0</v>
      </c>
      <c r="E3197">
        <f>VST1MSL!A3194</f>
        <v>0</v>
      </c>
      <c r="F3197">
        <f>VST1MSL!B3194</f>
        <v>0</v>
      </c>
      <c r="G3197">
        <f>VST1MSL!C3194</f>
        <v>0</v>
      </c>
    </row>
    <row r="3198" spans="1:7">
      <c r="A3198" s="1" t="e">
        <f t="shared" si="49"/>
        <v>#VALUE!</v>
      </c>
      <c r="B3198">
        <f>VST1MISL!A3195</f>
        <v>0</v>
      </c>
      <c r="C3198">
        <f>VST1MISL!B3195</f>
        <v>0</v>
      </c>
      <c r="D3198">
        <f>VST1MISL!C3195</f>
        <v>0</v>
      </c>
      <c r="E3198">
        <f>VST1MSL!A3195</f>
        <v>0</v>
      </c>
      <c r="F3198">
        <f>VST1MSL!B3195</f>
        <v>0</v>
      </c>
      <c r="G3198">
        <f>VST1MSL!C3195</f>
        <v>0</v>
      </c>
    </row>
    <row r="3199" spans="1:7">
      <c r="A3199" s="1" t="e">
        <f t="shared" si="49"/>
        <v>#VALUE!</v>
      </c>
      <c r="B3199">
        <f>VST1MISL!A3196</f>
        <v>0</v>
      </c>
      <c r="C3199">
        <f>VST1MISL!B3196</f>
        <v>0</v>
      </c>
      <c r="D3199">
        <f>VST1MISL!C3196</f>
        <v>0</v>
      </c>
      <c r="E3199">
        <f>VST1MSL!A3196</f>
        <v>0</v>
      </c>
      <c r="F3199">
        <f>VST1MSL!B3196</f>
        <v>0</v>
      </c>
      <c r="G3199">
        <f>VST1MSL!C3196</f>
        <v>0</v>
      </c>
    </row>
    <row r="3200" spans="1:7">
      <c r="A3200" s="1" t="e">
        <f t="shared" si="49"/>
        <v>#VALUE!</v>
      </c>
      <c r="B3200">
        <f>VST1MISL!A3197</f>
        <v>0</v>
      </c>
      <c r="C3200">
        <f>VST1MISL!B3197</f>
        <v>0</v>
      </c>
      <c r="D3200">
        <f>VST1MISL!C3197</f>
        <v>0</v>
      </c>
      <c r="E3200">
        <f>VST1MSL!A3197</f>
        <v>0</v>
      </c>
      <c r="F3200">
        <f>VST1MSL!B3197</f>
        <v>0</v>
      </c>
      <c r="G3200">
        <f>VST1MSL!C3197</f>
        <v>0</v>
      </c>
    </row>
    <row r="3201" spans="1:7">
      <c r="A3201" s="1" t="e">
        <f t="shared" si="49"/>
        <v>#VALUE!</v>
      </c>
      <c r="B3201">
        <f>VST1MISL!A3198</f>
        <v>0</v>
      </c>
      <c r="C3201">
        <f>VST1MISL!B3198</f>
        <v>0</v>
      </c>
      <c r="D3201">
        <f>VST1MISL!C3198</f>
        <v>0</v>
      </c>
      <c r="E3201">
        <f>VST1MSL!A3198</f>
        <v>0</v>
      </c>
      <c r="F3201">
        <f>VST1MSL!B3198</f>
        <v>0</v>
      </c>
      <c r="G3201">
        <f>VST1MSL!C3198</f>
        <v>0</v>
      </c>
    </row>
    <row r="3202" spans="1:7">
      <c r="A3202" s="1" t="e">
        <f t="shared" si="49"/>
        <v>#VALUE!</v>
      </c>
      <c r="B3202">
        <f>VST1MISL!A3199</f>
        <v>0</v>
      </c>
      <c r="C3202">
        <f>VST1MISL!B3199</f>
        <v>0</v>
      </c>
      <c r="D3202">
        <f>VST1MISL!C3199</f>
        <v>0</v>
      </c>
      <c r="E3202">
        <f>VST1MSL!A3199</f>
        <v>0</v>
      </c>
      <c r="F3202">
        <f>VST1MSL!B3199</f>
        <v>0</v>
      </c>
      <c r="G3202">
        <f>VST1MSL!C3199</f>
        <v>0</v>
      </c>
    </row>
    <row r="3203" spans="1:7">
      <c r="A3203" s="1" t="e">
        <f t="shared" si="49"/>
        <v>#VALUE!</v>
      </c>
      <c r="B3203">
        <f>VST1MISL!A3200</f>
        <v>0</v>
      </c>
      <c r="C3203">
        <f>VST1MISL!B3200</f>
        <v>0</v>
      </c>
      <c r="D3203">
        <f>VST1MISL!C3200</f>
        <v>0</v>
      </c>
      <c r="E3203">
        <f>VST1MSL!A3200</f>
        <v>0</v>
      </c>
      <c r="F3203">
        <f>VST1MSL!B3200</f>
        <v>0</v>
      </c>
      <c r="G3203">
        <f>VST1MSL!C3200</f>
        <v>0</v>
      </c>
    </row>
    <row r="3204" spans="1:7">
      <c r="A3204" s="1" t="e">
        <f t="shared" si="49"/>
        <v>#VALUE!</v>
      </c>
      <c r="B3204">
        <f>VST1MISL!A3201</f>
        <v>0</v>
      </c>
      <c r="C3204">
        <f>VST1MISL!B3201</f>
        <v>0</v>
      </c>
      <c r="D3204">
        <f>VST1MISL!C3201</f>
        <v>0</v>
      </c>
      <c r="E3204">
        <f>VST1MSL!A3201</f>
        <v>0</v>
      </c>
      <c r="F3204">
        <f>VST1MSL!B3201</f>
        <v>0</v>
      </c>
      <c r="G3204">
        <f>VST1MSL!C3201</f>
        <v>0</v>
      </c>
    </row>
    <row r="3205" spans="1:7">
      <c r="A3205" s="1" t="e">
        <f t="shared" si="49"/>
        <v>#VALUE!</v>
      </c>
      <c r="B3205">
        <f>VST1MISL!A3202</f>
        <v>0</v>
      </c>
      <c r="C3205">
        <f>VST1MISL!B3202</f>
        <v>0</v>
      </c>
      <c r="D3205">
        <f>VST1MISL!C3202</f>
        <v>0</v>
      </c>
      <c r="E3205">
        <f>VST1MSL!A3202</f>
        <v>0</v>
      </c>
      <c r="F3205">
        <f>VST1MSL!B3202</f>
        <v>0</v>
      </c>
      <c r="G3205">
        <f>VST1MSL!C3202</f>
        <v>0</v>
      </c>
    </row>
    <row r="3206" spans="1:7">
      <c r="A3206" s="1" t="e">
        <f t="shared" ref="A3206:A3269" si="50">DATE(RIGHT(B3206,4),MID(B3206,4,2),LEFT(B3206,2))</f>
        <v>#VALUE!</v>
      </c>
      <c r="B3206">
        <f>VST1MISL!A3203</f>
        <v>0</v>
      </c>
      <c r="C3206">
        <f>VST1MISL!B3203</f>
        <v>0</v>
      </c>
      <c r="D3206">
        <f>VST1MISL!C3203</f>
        <v>0</v>
      </c>
      <c r="E3206">
        <f>VST1MSL!A3203</f>
        <v>0</v>
      </c>
      <c r="F3206">
        <f>VST1MSL!B3203</f>
        <v>0</v>
      </c>
      <c r="G3206">
        <f>VST1MSL!C3203</f>
        <v>0</v>
      </c>
    </row>
    <row r="3207" spans="1:7">
      <c r="A3207" s="1" t="e">
        <f t="shared" si="50"/>
        <v>#VALUE!</v>
      </c>
      <c r="B3207">
        <f>VST1MISL!A3204</f>
        <v>0</v>
      </c>
      <c r="C3207">
        <f>VST1MISL!B3204</f>
        <v>0</v>
      </c>
      <c r="D3207">
        <f>VST1MISL!C3204</f>
        <v>0</v>
      </c>
      <c r="E3207">
        <f>VST1MSL!A3204</f>
        <v>0</v>
      </c>
      <c r="F3207">
        <f>VST1MSL!B3204</f>
        <v>0</v>
      </c>
      <c r="G3207">
        <f>VST1MSL!C3204</f>
        <v>0</v>
      </c>
    </row>
    <row r="3208" spans="1:7">
      <c r="A3208" s="1" t="e">
        <f t="shared" si="50"/>
        <v>#VALUE!</v>
      </c>
      <c r="B3208">
        <f>VST1MISL!A3205</f>
        <v>0</v>
      </c>
      <c r="C3208">
        <f>VST1MISL!B3205</f>
        <v>0</v>
      </c>
      <c r="D3208">
        <f>VST1MISL!C3205</f>
        <v>0</v>
      </c>
      <c r="E3208">
        <f>VST1MSL!A3205</f>
        <v>0</v>
      </c>
      <c r="F3208">
        <f>VST1MSL!B3205</f>
        <v>0</v>
      </c>
      <c r="G3208">
        <f>VST1MSL!C3205</f>
        <v>0</v>
      </c>
    </row>
    <row r="3209" spans="1:7">
      <c r="A3209" s="1" t="e">
        <f t="shared" si="50"/>
        <v>#VALUE!</v>
      </c>
      <c r="B3209">
        <f>VST1MISL!A3206</f>
        <v>0</v>
      </c>
      <c r="C3209">
        <f>VST1MISL!B3206</f>
        <v>0</v>
      </c>
      <c r="D3209">
        <f>VST1MISL!C3206</f>
        <v>0</v>
      </c>
      <c r="E3209">
        <f>VST1MSL!A3206</f>
        <v>0</v>
      </c>
      <c r="F3209">
        <f>VST1MSL!B3206</f>
        <v>0</v>
      </c>
      <c r="G3209">
        <f>VST1MSL!C3206</f>
        <v>0</v>
      </c>
    </row>
    <row r="3210" spans="1:7">
      <c r="A3210" s="1" t="e">
        <f t="shared" si="50"/>
        <v>#VALUE!</v>
      </c>
      <c r="B3210">
        <f>VST1MISL!A3207</f>
        <v>0</v>
      </c>
      <c r="C3210">
        <f>VST1MISL!B3207</f>
        <v>0</v>
      </c>
      <c r="D3210">
        <f>VST1MISL!C3207</f>
        <v>0</v>
      </c>
      <c r="E3210">
        <f>VST1MSL!A3207</f>
        <v>0</v>
      </c>
      <c r="F3210">
        <f>VST1MSL!B3207</f>
        <v>0</v>
      </c>
      <c r="G3210">
        <f>VST1MSL!C3207</f>
        <v>0</v>
      </c>
    </row>
    <row r="3211" spans="1:7">
      <c r="A3211" s="1" t="e">
        <f t="shared" si="50"/>
        <v>#VALUE!</v>
      </c>
      <c r="B3211">
        <f>VST1MISL!A3208</f>
        <v>0</v>
      </c>
      <c r="C3211">
        <f>VST1MISL!B3208</f>
        <v>0</v>
      </c>
      <c r="D3211">
        <f>VST1MISL!C3208</f>
        <v>0</v>
      </c>
      <c r="E3211">
        <f>VST1MSL!A3208</f>
        <v>0</v>
      </c>
      <c r="F3211">
        <f>VST1MSL!B3208</f>
        <v>0</v>
      </c>
      <c r="G3211">
        <f>VST1MSL!C3208</f>
        <v>0</v>
      </c>
    </row>
    <row r="3212" spans="1:7">
      <c r="A3212" s="1" t="e">
        <f t="shared" si="50"/>
        <v>#VALUE!</v>
      </c>
      <c r="B3212">
        <f>VST1MISL!A3209</f>
        <v>0</v>
      </c>
      <c r="C3212">
        <f>VST1MISL!B3209</f>
        <v>0</v>
      </c>
      <c r="D3212">
        <f>VST1MISL!C3209</f>
        <v>0</v>
      </c>
      <c r="E3212">
        <f>VST1MSL!A3209</f>
        <v>0</v>
      </c>
      <c r="F3212">
        <f>VST1MSL!B3209</f>
        <v>0</v>
      </c>
      <c r="G3212">
        <f>VST1MSL!C3209</f>
        <v>0</v>
      </c>
    </row>
    <row r="3213" spans="1:7">
      <c r="A3213" s="1" t="e">
        <f t="shared" si="50"/>
        <v>#VALUE!</v>
      </c>
      <c r="B3213">
        <f>VST1MISL!A3210</f>
        <v>0</v>
      </c>
      <c r="C3213">
        <f>VST1MISL!B3210</f>
        <v>0</v>
      </c>
      <c r="D3213">
        <f>VST1MISL!C3210</f>
        <v>0</v>
      </c>
      <c r="E3213">
        <f>VST1MSL!A3210</f>
        <v>0</v>
      </c>
      <c r="F3213">
        <f>VST1MSL!B3210</f>
        <v>0</v>
      </c>
      <c r="G3213">
        <f>VST1MSL!C3210</f>
        <v>0</v>
      </c>
    </row>
    <row r="3214" spans="1:7">
      <c r="A3214" s="1" t="e">
        <f t="shared" si="50"/>
        <v>#VALUE!</v>
      </c>
      <c r="B3214">
        <f>VST1MISL!A3211</f>
        <v>0</v>
      </c>
      <c r="C3214">
        <f>VST1MISL!B3211</f>
        <v>0</v>
      </c>
      <c r="D3214">
        <f>VST1MISL!C3211</f>
        <v>0</v>
      </c>
      <c r="E3214">
        <f>VST1MSL!A3211</f>
        <v>0</v>
      </c>
      <c r="F3214">
        <f>VST1MSL!B3211</f>
        <v>0</v>
      </c>
      <c r="G3214">
        <f>VST1MSL!C3211</f>
        <v>0</v>
      </c>
    </row>
    <row r="3215" spans="1:7">
      <c r="A3215" s="1" t="e">
        <f t="shared" si="50"/>
        <v>#VALUE!</v>
      </c>
      <c r="B3215">
        <f>VST1MISL!A3212</f>
        <v>0</v>
      </c>
      <c r="C3215">
        <f>VST1MISL!B3212</f>
        <v>0</v>
      </c>
      <c r="D3215">
        <f>VST1MISL!C3212</f>
        <v>0</v>
      </c>
      <c r="E3215">
        <f>VST1MSL!A3212</f>
        <v>0</v>
      </c>
      <c r="F3215">
        <f>VST1MSL!B3212</f>
        <v>0</v>
      </c>
      <c r="G3215">
        <f>VST1MSL!C3212</f>
        <v>0</v>
      </c>
    </row>
    <row r="3216" spans="1:7">
      <c r="A3216" s="1" t="e">
        <f t="shared" si="50"/>
        <v>#VALUE!</v>
      </c>
      <c r="B3216">
        <f>VST1MISL!A3213</f>
        <v>0</v>
      </c>
      <c r="C3216">
        <f>VST1MISL!B3213</f>
        <v>0</v>
      </c>
      <c r="D3216">
        <f>VST1MISL!C3213</f>
        <v>0</v>
      </c>
      <c r="E3216">
        <f>VST1MSL!A3213</f>
        <v>0</v>
      </c>
      <c r="F3216">
        <f>VST1MSL!B3213</f>
        <v>0</v>
      </c>
      <c r="G3216">
        <f>VST1MSL!C3213</f>
        <v>0</v>
      </c>
    </row>
    <row r="3217" spans="1:7">
      <c r="A3217" s="1" t="e">
        <f t="shared" si="50"/>
        <v>#VALUE!</v>
      </c>
      <c r="B3217">
        <f>VST1MISL!A3214</f>
        <v>0</v>
      </c>
      <c r="C3217">
        <f>VST1MISL!B3214</f>
        <v>0</v>
      </c>
      <c r="D3217">
        <f>VST1MISL!C3214</f>
        <v>0</v>
      </c>
      <c r="E3217">
        <f>VST1MSL!A3214</f>
        <v>0</v>
      </c>
      <c r="F3217">
        <f>VST1MSL!B3214</f>
        <v>0</v>
      </c>
      <c r="G3217">
        <f>VST1MSL!C3214</f>
        <v>0</v>
      </c>
    </row>
    <row r="3218" spans="1:7">
      <c r="A3218" s="1" t="e">
        <f t="shared" si="50"/>
        <v>#VALUE!</v>
      </c>
      <c r="B3218">
        <f>VST1MISL!A3215</f>
        <v>0</v>
      </c>
      <c r="C3218">
        <f>VST1MISL!B3215</f>
        <v>0</v>
      </c>
      <c r="D3218">
        <f>VST1MISL!C3215</f>
        <v>0</v>
      </c>
      <c r="E3218">
        <f>VST1MSL!A3215</f>
        <v>0</v>
      </c>
      <c r="F3218">
        <f>VST1MSL!B3215</f>
        <v>0</v>
      </c>
      <c r="G3218">
        <f>VST1MSL!C3215</f>
        <v>0</v>
      </c>
    </row>
    <row r="3219" spans="1:7">
      <c r="A3219" s="1" t="e">
        <f t="shared" si="50"/>
        <v>#VALUE!</v>
      </c>
      <c r="B3219">
        <f>VST1MISL!A3216</f>
        <v>0</v>
      </c>
      <c r="C3219">
        <f>VST1MISL!B3216</f>
        <v>0</v>
      </c>
      <c r="D3219">
        <f>VST1MISL!C3216</f>
        <v>0</v>
      </c>
      <c r="E3219">
        <f>VST1MSL!A3216</f>
        <v>0</v>
      </c>
      <c r="F3219">
        <f>VST1MSL!B3216</f>
        <v>0</v>
      </c>
      <c r="G3219">
        <f>VST1MSL!C3216</f>
        <v>0</v>
      </c>
    </row>
    <row r="3220" spans="1:7">
      <c r="A3220" s="1" t="e">
        <f t="shared" si="50"/>
        <v>#VALUE!</v>
      </c>
      <c r="B3220">
        <f>VST1MISL!A3217</f>
        <v>0</v>
      </c>
      <c r="C3220">
        <f>VST1MISL!B3217</f>
        <v>0</v>
      </c>
      <c r="D3220">
        <f>VST1MISL!C3217</f>
        <v>0</v>
      </c>
      <c r="E3220">
        <f>VST1MSL!A3217</f>
        <v>0</v>
      </c>
      <c r="F3220">
        <f>VST1MSL!B3217</f>
        <v>0</v>
      </c>
      <c r="G3220">
        <f>VST1MSL!C3217</f>
        <v>0</v>
      </c>
    </row>
    <row r="3221" spans="1:7">
      <c r="A3221" s="1" t="e">
        <f t="shared" si="50"/>
        <v>#VALUE!</v>
      </c>
      <c r="B3221">
        <f>VST1MISL!A3218</f>
        <v>0</v>
      </c>
      <c r="C3221">
        <f>VST1MISL!B3218</f>
        <v>0</v>
      </c>
      <c r="D3221">
        <f>VST1MISL!C3218</f>
        <v>0</v>
      </c>
      <c r="E3221">
        <f>VST1MSL!A3218</f>
        <v>0</v>
      </c>
      <c r="F3221">
        <f>VST1MSL!B3218</f>
        <v>0</v>
      </c>
      <c r="G3221">
        <f>VST1MSL!C3218</f>
        <v>0</v>
      </c>
    </row>
    <row r="3222" spans="1:7">
      <c r="A3222" s="1" t="e">
        <f t="shared" si="50"/>
        <v>#VALUE!</v>
      </c>
      <c r="B3222">
        <f>VST1MISL!A3219</f>
        <v>0</v>
      </c>
      <c r="C3222">
        <f>VST1MISL!B3219</f>
        <v>0</v>
      </c>
      <c r="D3222">
        <f>VST1MISL!C3219</f>
        <v>0</v>
      </c>
      <c r="E3222">
        <f>VST1MSL!A3219</f>
        <v>0</v>
      </c>
      <c r="F3222">
        <f>VST1MSL!B3219</f>
        <v>0</v>
      </c>
      <c r="G3222">
        <f>VST1MSL!C3219</f>
        <v>0</v>
      </c>
    </row>
    <row r="3223" spans="1:7">
      <c r="A3223" s="1" t="e">
        <f t="shared" si="50"/>
        <v>#VALUE!</v>
      </c>
      <c r="B3223">
        <f>VST1MISL!A3220</f>
        <v>0</v>
      </c>
      <c r="C3223">
        <f>VST1MISL!B3220</f>
        <v>0</v>
      </c>
      <c r="D3223">
        <f>VST1MISL!C3220</f>
        <v>0</v>
      </c>
      <c r="E3223">
        <f>VST1MSL!A3220</f>
        <v>0</v>
      </c>
      <c r="F3223">
        <f>VST1MSL!B3220</f>
        <v>0</v>
      </c>
      <c r="G3223">
        <f>VST1MSL!C3220</f>
        <v>0</v>
      </c>
    </row>
    <row r="3224" spans="1:7">
      <c r="A3224" s="1" t="e">
        <f t="shared" si="50"/>
        <v>#VALUE!</v>
      </c>
      <c r="B3224">
        <f>VST1MISL!A3221</f>
        <v>0</v>
      </c>
      <c r="C3224">
        <f>VST1MISL!B3221</f>
        <v>0</v>
      </c>
      <c r="D3224">
        <f>VST1MISL!C3221</f>
        <v>0</v>
      </c>
      <c r="E3224">
        <f>VST1MSL!A3221</f>
        <v>0</v>
      </c>
      <c r="F3224">
        <f>VST1MSL!B3221</f>
        <v>0</v>
      </c>
      <c r="G3224">
        <f>VST1MSL!C3221</f>
        <v>0</v>
      </c>
    </row>
    <row r="3225" spans="1:7">
      <c r="A3225" s="1" t="e">
        <f t="shared" si="50"/>
        <v>#VALUE!</v>
      </c>
      <c r="B3225">
        <f>VST1MISL!A3222</f>
        <v>0</v>
      </c>
      <c r="C3225">
        <f>VST1MISL!B3222</f>
        <v>0</v>
      </c>
      <c r="D3225">
        <f>VST1MISL!C3222</f>
        <v>0</v>
      </c>
      <c r="E3225">
        <f>VST1MSL!A3222</f>
        <v>0</v>
      </c>
      <c r="F3225">
        <f>VST1MSL!B3222</f>
        <v>0</v>
      </c>
      <c r="G3225">
        <f>VST1MSL!C3222</f>
        <v>0</v>
      </c>
    </row>
    <row r="3226" spans="1:7">
      <c r="A3226" s="1" t="e">
        <f t="shared" si="50"/>
        <v>#VALUE!</v>
      </c>
      <c r="B3226">
        <f>VST1MISL!A3223</f>
        <v>0</v>
      </c>
      <c r="C3226">
        <f>VST1MISL!B3223</f>
        <v>0</v>
      </c>
      <c r="D3226">
        <f>VST1MISL!C3223</f>
        <v>0</v>
      </c>
      <c r="E3226">
        <f>VST1MSL!A3223</f>
        <v>0</v>
      </c>
      <c r="F3226">
        <f>VST1MSL!B3223</f>
        <v>0</v>
      </c>
      <c r="G3226">
        <f>VST1MSL!C3223</f>
        <v>0</v>
      </c>
    </row>
    <row r="3227" spans="1:7">
      <c r="A3227" s="1" t="e">
        <f t="shared" si="50"/>
        <v>#VALUE!</v>
      </c>
      <c r="B3227">
        <f>VST1MISL!A3224</f>
        <v>0</v>
      </c>
      <c r="C3227">
        <f>VST1MISL!B3224</f>
        <v>0</v>
      </c>
      <c r="D3227">
        <f>VST1MISL!C3224</f>
        <v>0</v>
      </c>
      <c r="E3227">
        <f>VST1MSL!A3224</f>
        <v>0</v>
      </c>
      <c r="F3227">
        <f>VST1MSL!B3224</f>
        <v>0</v>
      </c>
      <c r="G3227">
        <f>VST1MSL!C3224</f>
        <v>0</v>
      </c>
    </row>
    <row r="3228" spans="1:7">
      <c r="A3228" s="1" t="e">
        <f t="shared" si="50"/>
        <v>#VALUE!</v>
      </c>
      <c r="B3228">
        <f>VST1MISL!A3225</f>
        <v>0</v>
      </c>
      <c r="C3228">
        <f>VST1MISL!B3225</f>
        <v>0</v>
      </c>
      <c r="D3228">
        <f>VST1MISL!C3225</f>
        <v>0</v>
      </c>
      <c r="E3228">
        <f>VST1MSL!A3225</f>
        <v>0</v>
      </c>
      <c r="F3228">
        <f>VST1MSL!B3225</f>
        <v>0</v>
      </c>
      <c r="G3228">
        <f>VST1MSL!C3225</f>
        <v>0</v>
      </c>
    </row>
    <row r="3229" spans="1:7">
      <c r="A3229" s="1" t="e">
        <f t="shared" si="50"/>
        <v>#VALUE!</v>
      </c>
      <c r="B3229">
        <f>VST1MISL!A3226</f>
        <v>0</v>
      </c>
      <c r="C3229">
        <f>VST1MISL!B3226</f>
        <v>0</v>
      </c>
      <c r="D3229">
        <f>VST1MISL!C3226</f>
        <v>0</v>
      </c>
      <c r="E3229">
        <f>VST1MSL!A3226</f>
        <v>0</v>
      </c>
      <c r="F3229">
        <f>VST1MSL!B3226</f>
        <v>0</v>
      </c>
      <c r="G3229">
        <f>VST1MSL!C3226</f>
        <v>0</v>
      </c>
    </row>
    <row r="3230" spans="1:7">
      <c r="A3230" s="1" t="e">
        <f t="shared" si="50"/>
        <v>#VALUE!</v>
      </c>
      <c r="B3230">
        <f>VST1MISL!A3227</f>
        <v>0</v>
      </c>
      <c r="C3230">
        <f>VST1MISL!B3227</f>
        <v>0</v>
      </c>
      <c r="D3230">
        <f>VST1MISL!C3227</f>
        <v>0</v>
      </c>
      <c r="E3230">
        <f>VST1MSL!A3227</f>
        <v>0</v>
      </c>
      <c r="F3230">
        <f>VST1MSL!B3227</f>
        <v>0</v>
      </c>
      <c r="G3230">
        <f>VST1MSL!C3227</f>
        <v>0</v>
      </c>
    </row>
    <row r="3231" spans="1:7">
      <c r="A3231" s="1" t="e">
        <f t="shared" si="50"/>
        <v>#VALUE!</v>
      </c>
      <c r="B3231">
        <f>VST1MISL!A3228</f>
        <v>0</v>
      </c>
      <c r="C3231">
        <f>VST1MISL!B3228</f>
        <v>0</v>
      </c>
      <c r="D3231">
        <f>VST1MISL!C3228</f>
        <v>0</v>
      </c>
      <c r="E3231">
        <f>VST1MSL!A3228</f>
        <v>0</v>
      </c>
      <c r="F3231">
        <f>VST1MSL!B3228</f>
        <v>0</v>
      </c>
      <c r="G3231">
        <f>VST1MSL!C3228</f>
        <v>0</v>
      </c>
    </row>
    <row r="3232" spans="1:7">
      <c r="A3232" s="1" t="e">
        <f t="shared" si="50"/>
        <v>#VALUE!</v>
      </c>
      <c r="B3232">
        <f>VST1MISL!A3229</f>
        <v>0</v>
      </c>
      <c r="C3232">
        <f>VST1MISL!B3229</f>
        <v>0</v>
      </c>
      <c r="D3232">
        <f>VST1MISL!C3229</f>
        <v>0</v>
      </c>
      <c r="E3232">
        <f>VST1MSL!A3229</f>
        <v>0</v>
      </c>
      <c r="F3232">
        <f>VST1MSL!B3229</f>
        <v>0</v>
      </c>
      <c r="G3232">
        <f>VST1MSL!C3229</f>
        <v>0</v>
      </c>
    </row>
    <row r="3233" spans="1:7">
      <c r="A3233" s="1" t="e">
        <f t="shared" si="50"/>
        <v>#VALUE!</v>
      </c>
      <c r="B3233">
        <f>VST1MISL!A3230</f>
        <v>0</v>
      </c>
      <c r="C3233">
        <f>VST1MISL!B3230</f>
        <v>0</v>
      </c>
      <c r="D3233">
        <f>VST1MISL!C3230</f>
        <v>0</v>
      </c>
      <c r="E3233">
        <f>VST1MSL!A3230</f>
        <v>0</v>
      </c>
      <c r="F3233">
        <f>VST1MSL!B3230</f>
        <v>0</v>
      </c>
      <c r="G3233">
        <f>VST1MSL!C3230</f>
        <v>0</v>
      </c>
    </row>
    <row r="3234" spans="1:7">
      <c r="A3234" s="1" t="e">
        <f t="shared" si="50"/>
        <v>#VALUE!</v>
      </c>
      <c r="B3234">
        <f>VST1MISL!A3231</f>
        <v>0</v>
      </c>
      <c r="C3234">
        <f>VST1MISL!B3231</f>
        <v>0</v>
      </c>
      <c r="D3234">
        <f>VST1MISL!C3231</f>
        <v>0</v>
      </c>
      <c r="E3234">
        <f>VST1MSL!A3231</f>
        <v>0</v>
      </c>
      <c r="F3234">
        <f>VST1MSL!B3231</f>
        <v>0</v>
      </c>
      <c r="G3234">
        <f>VST1MSL!C3231</f>
        <v>0</v>
      </c>
    </row>
    <row r="3235" spans="1:7">
      <c r="A3235" s="1" t="e">
        <f t="shared" si="50"/>
        <v>#VALUE!</v>
      </c>
      <c r="B3235">
        <f>VST1MISL!A3232</f>
        <v>0</v>
      </c>
      <c r="C3235">
        <f>VST1MISL!B3232</f>
        <v>0</v>
      </c>
      <c r="D3235">
        <f>VST1MISL!C3232</f>
        <v>0</v>
      </c>
      <c r="E3235">
        <f>VST1MSL!A3232</f>
        <v>0</v>
      </c>
      <c r="F3235">
        <f>VST1MSL!B3232</f>
        <v>0</v>
      </c>
      <c r="G3235">
        <f>VST1MSL!C3232</f>
        <v>0</v>
      </c>
    </row>
    <row r="3236" spans="1:7">
      <c r="A3236" s="1" t="e">
        <f t="shared" si="50"/>
        <v>#VALUE!</v>
      </c>
      <c r="B3236">
        <f>VST1MISL!A3233</f>
        <v>0</v>
      </c>
      <c r="C3236">
        <f>VST1MISL!B3233</f>
        <v>0</v>
      </c>
      <c r="D3236">
        <f>VST1MISL!C3233</f>
        <v>0</v>
      </c>
      <c r="E3236">
        <f>VST1MSL!A3233</f>
        <v>0</v>
      </c>
      <c r="F3236">
        <f>VST1MSL!B3233</f>
        <v>0</v>
      </c>
      <c r="G3236">
        <f>VST1MSL!C3233</f>
        <v>0</v>
      </c>
    </row>
    <row r="3237" spans="1:7">
      <c r="A3237" s="1" t="e">
        <f t="shared" si="50"/>
        <v>#VALUE!</v>
      </c>
      <c r="B3237">
        <f>VST1MISL!A3234</f>
        <v>0</v>
      </c>
      <c r="C3237">
        <f>VST1MISL!B3234</f>
        <v>0</v>
      </c>
      <c r="D3237">
        <f>VST1MISL!C3234</f>
        <v>0</v>
      </c>
      <c r="E3237">
        <f>VST1MSL!A3234</f>
        <v>0</v>
      </c>
      <c r="F3237">
        <f>VST1MSL!B3234</f>
        <v>0</v>
      </c>
      <c r="G3237">
        <f>VST1MSL!C3234</f>
        <v>0</v>
      </c>
    </row>
    <row r="3238" spans="1:7">
      <c r="A3238" s="1" t="e">
        <f t="shared" si="50"/>
        <v>#VALUE!</v>
      </c>
      <c r="B3238">
        <f>VST1MISL!A3235</f>
        <v>0</v>
      </c>
      <c r="C3238">
        <f>VST1MISL!B3235</f>
        <v>0</v>
      </c>
      <c r="D3238">
        <f>VST1MISL!C3235</f>
        <v>0</v>
      </c>
      <c r="E3238">
        <f>VST1MSL!A3235</f>
        <v>0</v>
      </c>
      <c r="F3238">
        <f>VST1MSL!B3235</f>
        <v>0</v>
      </c>
      <c r="G3238">
        <f>VST1MSL!C3235</f>
        <v>0</v>
      </c>
    </row>
    <row r="3239" spans="1:7">
      <c r="A3239" s="1" t="e">
        <f t="shared" si="50"/>
        <v>#VALUE!</v>
      </c>
      <c r="B3239">
        <f>VST1MISL!A3236</f>
        <v>0</v>
      </c>
      <c r="C3239">
        <f>VST1MISL!B3236</f>
        <v>0</v>
      </c>
      <c r="D3239">
        <f>VST1MISL!C3236</f>
        <v>0</v>
      </c>
      <c r="E3239">
        <f>VST1MSL!A3236</f>
        <v>0</v>
      </c>
      <c r="F3239">
        <f>VST1MSL!B3236</f>
        <v>0</v>
      </c>
      <c r="G3239">
        <f>VST1MSL!C3236</f>
        <v>0</v>
      </c>
    </row>
    <row r="3240" spans="1:7">
      <c r="A3240" s="1" t="e">
        <f t="shared" si="50"/>
        <v>#VALUE!</v>
      </c>
      <c r="B3240">
        <f>VST1MISL!A3237</f>
        <v>0</v>
      </c>
      <c r="C3240">
        <f>VST1MISL!B3237</f>
        <v>0</v>
      </c>
      <c r="D3240">
        <f>VST1MISL!C3237</f>
        <v>0</v>
      </c>
      <c r="E3240">
        <f>VST1MSL!A3237</f>
        <v>0</v>
      </c>
      <c r="F3240">
        <f>VST1MSL!B3237</f>
        <v>0</v>
      </c>
      <c r="G3240">
        <f>VST1MSL!C3237</f>
        <v>0</v>
      </c>
    </row>
    <row r="3241" spans="1:7">
      <c r="A3241" s="1" t="e">
        <f t="shared" si="50"/>
        <v>#VALUE!</v>
      </c>
      <c r="B3241">
        <f>VST1MISL!A3238</f>
        <v>0</v>
      </c>
      <c r="C3241">
        <f>VST1MISL!B3238</f>
        <v>0</v>
      </c>
      <c r="D3241">
        <f>VST1MISL!C3238</f>
        <v>0</v>
      </c>
      <c r="E3241">
        <f>VST1MSL!A3238</f>
        <v>0</v>
      </c>
      <c r="F3241">
        <f>VST1MSL!B3238</f>
        <v>0</v>
      </c>
      <c r="G3241">
        <f>VST1MSL!C3238</f>
        <v>0</v>
      </c>
    </row>
    <row r="3242" spans="1:7">
      <c r="A3242" s="1" t="e">
        <f t="shared" si="50"/>
        <v>#VALUE!</v>
      </c>
      <c r="B3242">
        <f>VST1MISL!A3239</f>
        <v>0</v>
      </c>
      <c r="C3242">
        <f>VST1MISL!B3239</f>
        <v>0</v>
      </c>
      <c r="D3242">
        <f>VST1MISL!C3239</f>
        <v>0</v>
      </c>
      <c r="E3242">
        <f>VST1MSL!A3239</f>
        <v>0</v>
      </c>
      <c r="F3242">
        <f>VST1MSL!B3239</f>
        <v>0</v>
      </c>
      <c r="G3242">
        <f>VST1MSL!C3239</f>
        <v>0</v>
      </c>
    </row>
    <row r="3243" spans="1:7">
      <c r="A3243" s="1" t="e">
        <f t="shared" si="50"/>
        <v>#VALUE!</v>
      </c>
      <c r="B3243">
        <f>VST1MISL!A3240</f>
        <v>0</v>
      </c>
      <c r="C3243">
        <f>VST1MISL!B3240</f>
        <v>0</v>
      </c>
      <c r="D3243">
        <f>VST1MISL!C3240</f>
        <v>0</v>
      </c>
      <c r="E3243">
        <f>VST1MSL!A3240</f>
        <v>0</v>
      </c>
      <c r="F3243">
        <f>VST1MSL!B3240</f>
        <v>0</v>
      </c>
      <c r="G3243">
        <f>VST1MSL!C3240</f>
        <v>0</v>
      </c>
    </row>
    <row r="3244" spans="1:7">
      <c r="A3244" s="1" t="e">
        <f t="shared" si="50"/>
        <v>#VALUE!</v>
      </c>
      <c r="B3244">
        <f>VST1MISL!A3241</f>
        <v>0</v>
      </c>
      <c r="C3244">
        <f>VST1MISL!B3241</f>
        <v>0</v>
      </c>
      <c r="D3244">
        <f>VST1MISL!C3241</f>
        <v>0</v>
      </c>
      <c r="E3244">
        <f>VST1MSL!A3241</f>
        <v>0</v>
      </c>
      <c r="F3244">
        <f>VST1MSL!B3241</f>
        <v>0</v>
      </c>
      <c r="G3244">
        <f>VST1MSL!C3241</f>
        <v>0</v>
      </c>
    </row>
    <row r="3245" spans="1:7">
      <c r="A3245" s="1" t="e">
        <f t="shared" si="50"/>
        <v>#VALUE!</v>
      </c>
      <c r="B3245">
        <f>VST1MISL!A3242</f>
        <v>0</v>
      </c>
      <c r="C3245">
        <f>VST1MISL!B3242</f>
        <v>0</v>
      </c>
      <c r="D3245">
        <f>VST1MISL!C3242</f>
        <v>0</v>
      </c>
      <c r="E3245">
        <f>VST1MSL!A3242</f>
        <v>0</v>
      </c>
      <c r="F3245">
        <f>VST1MSL!B3242</f>
        <v>0</v>
      </c>
      <c r="G3245">
        <f>VST1MSL!C3242</f>
        <v>0</v>
      </c>
    </row>
    <row r="3246" spans="1:7">
      <c r="A3246" s="1" t="e">
        <f t="shared" si="50"/>
        <v>#VALUE!</v>
      </c>
      <c r="B3246">
        <f>VST1MISL!A3243</f>
        <v>0</v>
      </c>
      <c r="C3246">
        <f>VST1MISL!B3243</f>
        <v>0</v>
      </c>
      <c r="D3246">
        <f>VST1MISL!C3243</f>
        <v>0</v>
      </c>
      <c r="E3246">
        <f>VST1MSL!A3243</f>
        <v>0</v>
      </c>
      <c r="F3246">
        <f>VST1MSL!B3243</f>
        <v>0</v>
      </c>
      <c r="G3246">
        <f>VST1MSL!C3243</f>
        <v>0</v>
      </c>
    </row>
    <row r="3247" spans="1:7">
      <c r="A3247" s="1" t="e">
        <f t="shared" si="50"/>
        <v>#VALUE!</v>
      </c>
      <c r="B3247">
        <f>VST1MISL!A3244</f>
        <v>0</v>
      </c>
      <c r="C3247">
        <f>VST1MISL!B3244</f>
        <v>0</v>
      </c>
      <c r="D3247">
        <f>VST1MISL!C3244</f>
        <v>0</v>
      </c>
      <c r="E3247">
        <f>VST1MSL!A3244</f>
        <v>0</v>
      </c>
      <c r="F3247">
        <f>VST1MSL!B3244</f>
        <v>0</v>
      </c>
      <c r="G3247">
        <f>VST1MSL!C3244</f>
        <v>0</v>
      </c>
    </row>
    <row r="3248" spans="1:7">
      <c r="A3248" s="1" t="e">
        <f t="shared" si="50"/>
        <v>#VALUE!</v>
      </c>
      <c r="B3248">
        <f>VST1MISL!A3245</f>
        <v>0</v>
      </c>
      <c r="C3248">
        <f>VST1MISL!B3245</f>
        <v>0</v>
      </c>
      <c r="D3248">
        <f>VST1MISL!C3245</f>
        <v>0</v>
      </c>
      <c r="E3248">
        <f>VST1MSL!A3245</f>
        <v>0</v>
      </c>
      <c r="F3248">
        <f>VST1MSL!B3245</f>
        <v>0</v>
      </c>
      <c r="G3248">
        <f>VST1MSL!C3245</f>
        <v>0</v>
      </c>
    </row>
    <row r="3249" spans="1:7">
      <c r="A3249" s="1" t="e">
        <f t="shared" si="50"/>
        <v>#VALUE!</v>
      </c>
      <c r="B3249">
        <f>VST1MISL!A3246</f>
        <v>0</v>
      </c>
      <c r="C3249">
        <f>VST1MISL!B3246</f>
        <v>0</v>
      </c>
      <c r="D3249">
        <f>VST1MISL!C3246</f>
        <v>0</v>
      </c>
      <c r="E3249">
        <f>VST1MSL!A3246</f>
        <v>0</v>
      </c>
      <c r="F3249">
        <f>VST1MSL!B3246</f>
        <v>0</v>
      </c>
      <c r="G3249">
        <f>VST1MSL!C3246</f>
        <v>0</v>
      </c>
    </row>
    <row r="3250" spans="1:7">
      <c r="A3250" s="1" t="e">
        <f t="shared" si="50"/>
        <v>#VALUE!</v>
      </c>
      <c r="B3250">
        <f>VST1MISL!A3247</f>
        <v>0</v>
      </c>
      <c r="C3250">
        <f>VST1MISL!B3247</f>
        <v>0</v>
      </c>
      <c r="D3250">
        <f>VST1MISL!C3247</f>
        <v>0</v>
      </c>
      <c r="E3250">
        <f>VST1MSL!A3247</f>
        <v>0</v>
      </c>
      <c r="F3250">
        <f>VST1MSL!B3247</f>
        <v>0</v>
      </c>
      <c r="G3250">
        <f>VST1MSL!C3247</f>
        <v>0</v>
      </c>
    </row>
    <row r="3251" spans="1:7">
      <c r="A3251" s="1" t="e">
        <f t="shared" si="50"/>
        <v>#VALUE!</v>
      </c>
      <c r="B3251">
        <f>VST1MISL!A3248</f>
        <v>0</v>
      </c>
      <c r="C3251">
        <f>VST1MISL!B3248</f>
        <v>0</v>
      </c>
      <c r="D3251">
        <f>VST1MISL!C3248</f>
        <v>0</v>
      </c>
      <c r="E3251">
        <f>VST1MSL!A3248</f>
        <v>0</v>
      </c>
      <c r="F3251">
        <f>VST1MSL!B3248</f>
        <v>0</v>
      </c>
      <c r="G3251">
        <f>VST1MSL!C3248</f>
        <v>0</v>
      </c>
    </row>
    <row r="3252" spans="1:7">
      <c r="A3252" s="1" t="e">
        <f t="shared" si="50"/>
        <v>#VALUE!</v>
      </c>
      <c r="B3252">
        <f>VST1MISL!A3249</f>
        <v>0</v>
      </c>
      <c r="C3252">
        <f>VST1MISL!B3249</f>
        <v>0</v>
      </c>
      <c r="D3252">
        <f>VST1MISL!C3249</f>
        <v>0</v>
      </c>
      <c r="E3252">
        <f>VST1MSL!A3249</f>
        <v>0</v>
      </c>
      <c r="F3252">
        <f>VST1MSL!B3249</f>
        <v>0</v>
      </c>
      <c r="G3252">
        <f>VST1MSL!C3249</f>
        <v>0</v>
      </c>
    </row>
    <row r="3253" spans="1:7">
      <c r="A3253" s="1" t="e">
        <f t="shared" si="50"/>
        <v>#VALUE!</v>
      </c>
      <c r="B3253">
        <f>VST1MISL!A3250</f>
        <v>0</v>
      </c>
      <c r="C3253">
        <f>VST1MISL!B3250</f>
        <v>0</v>
      </c>
      <c r="D3253">
        <f>VST1MISL!C3250</f>
        <v>0</v>
      </c>
      <c r="E3253">
        <f>VST1MSL!A3250</f>
        <v>0</v>
      </c>
      <c r="F3253">
        <f>VST1MSL!B3250</f>
        <v>0</v>
      </c>
      <c r="G3253">
        <f>VST1MSL!C3250</f>
        <v>0</v>
      </c>
    </row>
    <row r="3254" spans="1:7">
      <c r="A3254" s="1" t="e">
        <f t="shared" si="50"/>
        <v>#VALUE!</v>
      </c>
      <c r="B3254">
        <f>VST1MISL!A3251</f>
        <v>0</v>
      </c>
      <c r="C3254">
        <f>VST1MISL!B3251</f>
        <v>0</v>
      </c>
      <c r="D3254">
        <f>VST1MISL!C3251</f>
        <v>0</v>
      </c>
      <c r="E3254">
        <f>VST1MSL!A3251</f>
        <v>0</v>
      </c>
      <c r="F3254">
        <f>VST1MSL!B3251</f>
        <v>0</v>
      </c>
      <c r="G3254">
        <f>VST1MSL!C3251</f>
        <v>0</v>
      </c>
    </row>
    <row r="3255" spans="1:7">
      <c r="A3255" s="1" t="e">
        <f t="shared" si="50"/>
        <v>#VALUE!</v>
      </c>
      <c r="B3255">
        <f>VST1MISL!A3252</f>
        <v>0</v>
      </c>
      <c r="C3255">
        <f>VST1MISL!B3252</f>
        <v>0</v>
      </c>
      <c r="D3255">
        <f>VST1MISL!C3252</f>
        <v>0</v>
      </c>
      <c r="E3255">
        <f>VST1MSL!A3252</f>
        <v>0</v>
      </c>
      <c r="F3255">
        <f>VST1MSL!B3252</f>
        <v>0</v>
      </c>
      <c r="G3255">
        <f>VST1MSL!C3252</f>
        <v>0</v>
      </c>
    </row>
    <row r="3256" spans="1:7">
      <c r="A3256" s="1" t="e">
        <f t="shared" si="50"/>
        <v>#VALUE!</v>
      </c>
      <c r="B3256">
        <f>VST1MISL!A3253</f>
        <v>0</v>
      </c>
      <c r="C3256">
        <f>VST1MISL!B3253</f>
        <v>0</v>
      </c>
      <c r="D3256">
        <f>VST1MISL!C3253</f>
        <v>0</v>
      </c>
      <c r="E3256">
        <f>VST1MSL!A3253</f>
        <v>0</v>
      </c>
      <c r="F3256">
        <f>VST1MSL!B3253</f>
        <v>0</v>
      </c>
      <c r="G3256">
        <f>VST1MSL!C3253</f>
        <v>0</v>
      </c>
    </row>
    <row r="3257" spans="1:7">
      <c r="A3257" s="1" t="e">
        <f t="shared" si="50"/>
        <v>#VALUE!</v>
      </c>
      <c r="B3257">
        <f>VST1MISL!A3254</f>
        <v>0</v>
      </c>
      <c r="C3257">
        <f>VST1MISL!B3254</f>
        <v>0</v>
      </c>
      <c r="D3257">
        <f>VST1MISL!C3254</f>
        <v>0</v>
      </c>
      <c r="E3257">
        <f>VST1MSL!A3254</f>
        <v>0</v>
      </c>
      <c r="F3257">
        <f>VST1MSL!B3254</f>
        <v>0</v>
      </c>
      <c r="G3257">
        <f>VST1MSL!C3254</f>
        <v>0</v>
      </c>
    </row>
    <row r="3258" spans="1:7">
      <c r="A3258" s="1" t="e">
        <f t="shared" si="50"/>
        <v>#VALUE!</v>
      </c>
      <c r="B3258">
        <f>VST1MISL!A3255</f>
        <v>0</v>
      </c>
      <c r="C3258">
        <f>VST1MISL!B3255</f>
        <v>0</v>
      </c>
      <c r="D3258">
        <f>VST1MISL!C3255</f>
        <v>0</v>
      </c>
      <c r="E3258">
        <f>VST1MSL!A3255</f>
        <v>0</v>
      </c>
      <c r="F3258">
        <f>VST1MSL!B3255</f>
        <v>0</v>
      </c>
      <c r="G3258">
        <f>VST1MSL!C3255</f>
        <v>0</v>
      </c>
    </row>
    <row r="3259" spans="1:7">
      <c r="A3259" s="1" t="e">
        <f t="shared" si="50"/>
        <v>#VALUE!</v>
      </c>
      <c r="B3259">
        <f>VST1MISL!A3256</f>
        <v>0</v>
      </c>
      <c r="C3259">
        <f>VST1MISL!B3256</f>
        <v>0</v>
      </c>
      <c r="D3259">
        <f>VST1MISL!C3256</f>
        <v>0</v>
      </c>
      <c r="E3259">
        <f>VST1MSL!A3256</f>
        <v>0</v>
      </c>
      <c r="F3259">
        <f>VST1MSL!B3256</f>
        <v>0</v>
      </c>
      <c r="G3259">
        <f>VST1MSL!C3256</f>
        <v>0</v>
      </c>
    </row>
    <row r="3260" spans="1:7">
      <c r="A3260" s="1" t="e">
        <f t="shared" si="50"/>
        <v>#VALUE!</v>
      </c>
      <c r="B3260">
        <f>VST1MISL!A3257</f>
        <v>0</v>
      </c>
      <c r="C3260">
        <f>VST1MISL!B3257</f>
        <v>0</v>
      </c>
      <c r="D3260">
        <f>VST1MISL!C3257</f>
        <v>0</v>
      </c>
      <c r="E3260">
        <f>VST1MSL!A3257</f>
        <v>0</v>
      </c>
      <c r="F3260">
        <f>VST1MSL!B3257</f>
        <v>0</v>
      </c>
      <c r="G3260">
        <f>VST1MSL!C3257</f>
        <v>0</v>
      </c>
    </row>
    <row r="3261" spans="1:7">
      <c r="A3261" s="1" t="e">
        <f t="shared" si="50"/>
        <v>#VALUE!</v>
      </c>
      <c r="B3261">
        <f>VST1MISL!A3258</f>
        <v>0</v>
      </c>
      <c r="C3261">
        <f>VST1MISL!B3258</f>
        <v>0</v>
      </c>
      <c r="D3261">
        <f>VST1MISL!C3258</f>
        <v>0</v>
      </c>
      <c r="E3261">
        <f>VST1MSL!A3258</f>
        <v>0</v>
      </c>
      <c r="F3261">
        <f>VST1MSL!B3258</f>
        <v>0</v>
      </c>
      <c r="G3261">
        <f>VST1MSL!C3258</f>
        <v>0</v>
      </c>
    </row>
    <row r="3262" spans="1:7">
      <c r="A3262" s="1" t="e">
        <f t="shared" si="50"/>
        <v>#VALUE!</v>
      </c>
      <c r="B3262">
        <f>VST1MISL!A3259</f>
        <v>0</v>
      </c>
      <c r="C3262">
        <f>VST1MISL!B3259</f>
        <v>0</v>
      </c>
      <c r="D3262">
        <f>VST1MISL!C3259</f>
        <v>0</v>
      </c>
      <c r="E3262">
        <f>VST1MSL!A3259</f>
        <v>0</v>
      </c>
      <c r="F3262">
        <f>VST1MSL!B3259</f>
        <v>0</v>
      </c>
      <c r="G3262">
        <f>VST1MSL!C3259</f>
        <v>0</v>
      </c>
    </row>
    <row r="3263" spans="1:7">
      <c r="A3263" s="1" t="e">
        <f t="shared" si="50"/>
        <v>#VALUE!</v>
      </c>
      <c r="B3263">
        <f>VST1MISL!A3260</f>
        <v>0</v>
      </c>
      <c r="C3263">
        <f>VST1MISL!B3260</f>
        <v>0</v>
      </c>
      <c r="D3263">
        <f>VST1MISL!C3260</f>
        <v>0</v>
      </c>
      <c r="E3263">
        <f>VST1MSL!A3260</f>
        <v>0</v>
      </c>
      <c r="F3263">
        <f>VST1MSL!B3260</f>
        <v>0</v>
      </c>
      <c r="G3263">
        <f>VST1MSL!C3260</f>
        <v>0</v>
      </c>
    </row>
    <row r="3264" spans="1:7">
      <c r="A3264" s="1" t="e">
        <f t="shared" si="50"/>
        <v>#VALUE!</v>
      </c>
      <c r="B3264">
        <f>VST1MISL!A3261</f>
        <v>0</v>
      </c>
      <c r="C3264">
        <f>VST1MISL!B3261</f>
        <v>0</v>
      </c>
      <c r="D3264">
        <f>VST1MISL!C3261</f>
        <v>0</v>
      </c>
      <c r="E3264">
        <f>VST1MSL!A3261</f>
        <v>0</v>
      </c>
      <c r="F3264">
        <f>VST1MSL!B3261</f>
        <v>0</v>
      </c>
      <c r="G3264">
        <f>VST1MSL!C3261</f>
        <v>0</v>
      </c>
    </row>
    <row r="3265" spans="1:7">
      <c r="A3265" s="1" t="e">
        <f t="shared" si="50"/>
        <v>#VALUE!</v>
      </c>
      <c r="B3265">
        <f>VST1MISL!A3262</f>
        <v>0</v>
      </c>
      <c r="C3265">
        <f>VST1MISL!B3262</f>
        <v>0</v>
      </c>
      <c r="D3265">
        <f>VST1MISL!C3262</f>
        <v>0</v>
      </c>
      <c r="E3265">
        <f>VST1MSL!A3262</f>
        <v>0</v>
      </c>
      <c r="F3265">
        <f>VST1MSL!B3262</f>
        <v>0</v>
      </c>
      <c r="G3265">
        <f>VST1MSL!C3262</f>
        <v>0</v>
      </c>
    </row>
    <row r="3266" spans="1:7">
      <c r="A3266" s="1" t="e">
        <f t="shared" si="50"/>
        <v>#VALUE!</v>
      </c>
      <c r="B3266">
        <f>VST1MISL!A3263</f>
        <v>0</v>
      </c>
      <c r="C3266">
        <f>VST1MISL!B3263</f>
        <v>0</v>
      </c>
      <c r="D3266">
        <f>VST1MISL!C3263</f>
        <v>0</v>
      </c>
      <c r="E3266">
        <f>VST1MSL!A3263</f>
        <v>0</v>
      </c>
      <c r="F3266">
        <f>VST1MSL!B3263</f>
        <v>0</v>
      </c>
      <c r="G3266">
        <f>VST1MSL!C3263</f>
        <v>0</v>
      </c>
    </row>
    <row r="3267" spans="1:7">
      <c r="A3267" s="1" t="e">
        <f t="shared" si="50"/>
        <v>#VALUE!</v>
      </c>
      <c r="B3267">
        <f>VST1MISL!A3264</f>
        <v>0</v>
      </c>
      <c r="C3267">
        <f>VST1MISL!B3264</f>
        <v>0</v>
      </c>
      <c r="D3267">
        <f>VST1MISL!C3264</f>
        <v>0</v>
      </c>
      <c r="E3267">
        <f>VST1MSL!A3264</f>
        <v>0</v>
      </c>
      <c r="F3267">
        <f>VST1MSL!B3264</f>
        <v>0</v>
      </c>
      <c r="G3267">
        <f>VST1MSL!C3264</f>
        <v>0</v>
      </c>
    </row>
    <row r="3268" spans="1:7">
      <c r="A3268" s="1" t="e">
        <f t="shared" si="50"/>
        <v>#VALUE!</v>
      </c>
      <c r="B3268">
        <f>VST1MISL!A3265</f>
        <v>0</v>
      </c>
      <c r="C3268">
        <f>VST1MISL!B3265</f>
        <v>0</v>
      </c>
      <c r="D3268">
        <f>VST1MISL!C3265</f>
        <v>0</v>
      </c>
      <c r="E3268">
        <f>VST1MSL!A3265</f>
        <v>0</v>
      </c>
      <c r="F3268">
        <f>VST1MSL!B3265</f>
        <v>0</v>
      </c>
      <c r="G3268">
        <f>VST1MSL!C3265</f>
        <v>0</v>
      </c>
    </row>
    <row r="3269" spans="1:7">
      <c r="A3269" s="1" t="e">
        <f t="shared" si="50"/>
        <v>#VALUE!</v>
      </c>
      <c r="B3269">
        <f>VST1MISL!A3266</f>
        <v>0</v>
      </c>
      <c r="C3269">
        <f>VST1MISL!B3266</f>
        <v>0</v>
      </c>
      <c r="D3269">
        <f>VST1MISL!C3266</f>
        <v>0</v>
      </c>
      <c r="E3269">
        <f>VST1MSL!A3266</f>
        <v>0</v>
      </c>
      <c r="F3269">
        <f>VST1MSL!B3266</f>
        <v>0</v>
      </c>
      <c r="G3269">
        <f>VST1MSL!C3266</f>
        <v>0</v>
      </c>
    </row>
    <row r="3270" spans="1:7">
      <c r="A3270" s="1" t="e">
        <f t="shared" ref="A3270:A3333" si="51">DATE(RIGHT(B3270,4),MID(B3270,4,2),LEFT(B3270,2))</f>
        <v>#VALUE!</v>
      </c>
      <c r="B3270">
        <f>VST1MISL!A3267</f>
        <v>0</v>
      </c>
      <c r="C3270">
        <f>VST1MISL!B3267</f>
        <v>0</v>
      </c>
      <c r="D3270">
        <f>VST1MISL!C3267</f>
        <v>0</v>
      </c>
      <c r="E3270">
        <f>VST1MSL!A3267</f>
        <v>0</v>
      </c>
      <c r="F3270">
        <f>VST1MSL!B3267</f>
        <v>0</v>
      </c>
      <c r="G3270">
        <f>VST1MSL!C3267</f>
        <v>0</v>
      </c>
    </row>
    <row r="3271" spans="1:7">
      <c r="A3271" s="1" t="e">
        <f t="shared" si="51"/>
        <v>#VALUE!</v>
      </c>
      <c r="B3271">
        <f>VST1MISL!A3268</f>
        <v>0</v>
      </c>
      <c r="C3271">
        <f>VST1MISL!B3268</f>
        <v>0</v>
      </c>
      <c r="D3271">
        <f>VST1MISL!C3268</f>
        <v>0</v>
      </c>
      <c r="E3271">
        <f>VST1MSL!A3268</f>
        <v>0</v>
      </c>
      <c r="F3271">
        <f>VST1MSL!B3268</f>
        <v>0</v>
      </c>
      <c r="G3271">
        <f>VST1MSL!C3268</f>
        <v>0</v>
      </c>
    </row>
    <row r="3272" spans="1:7">
      <c r="A3272" s="1" t="e">
        <f t="shared" si="51"/>
        <v>#VALUE!</v>
      </c>
      <c r="B3272">
        <f>VST1MISL!A3269</f>
        <v>0</v>
      </c>
      <c r="C3272">
        <f>VST1MISL!B3269</f>
        <v>0</v>
      </c>
      <c r="D3272">
        <f>VST1MISL!C3269</f>
        <v>0</v>
      </c>
      <c r="E3272">
        <f>VST1MSL!A3269</f>
        <v>0</v>
      </c>
      <c r="F3272">
        <f>VST1MSL!B3269</f>
        <v>0</v>
      </c>
      <c r="G3272">
        <f>VST1MSL!C3269</f>
        <v>0</v>
      </c>
    </row>
    <row r="3273" spans="1:7">
      <c r="A3273" s="1" t="e">
        <f t="shared" si="51"/>
        <v>#VALUE!</v>
      </c>
      <c r="B3273">
        <f>VST1MISL!A3270</f>
        <v>0</v>
      </c>
      <c r="C3273">
        <f>VST1MISL!B3270</f>
        <v>0</v>
      </c>
      <c r="D3273">
        <f>VST1MISL!C3270</f>
        <v>0</v>
      </c>
      <c r="E3273">
        <f>VST1MSL!A3270</f>
        <v>0</v>
      </c>
      <c r="F3273">
        <f>VST1MSL!B3270</f>
        <v>0</v>
      </c>
      <c r="G3273">
        <f>VST1MSL!C3270</f>
        <v>0</v>
      </c>
    </row>
    <row r="3274" spans="1:7">
      <c r="A3274" s="1" t="e">
        <f t="shared" si="51"/>
        <v>#VALUE!</v>
      </c>
      <c r="B3274">
        <f>VST1MISL!A3271</f>
        <v>0</v>
      </c>
      <c r="C3274">
        <f>VST1MISL!B3271</f>
        <v>0</v>
      </c>
      <c r="D3274">
        <f>VST1MISL!C3271</f>
        <v>0</v>
      </c>
      <c r="E3274">
        <f>VST1MSL!A3271</f>
        <v>0</v>
      </c>
      <c r="F3274">
        <f>VST1MSL!B3271</f>
        <v>0</v>
      </c>
      <c r="G3274">
        <f>VST1MSL!C3271</f>
        <v>0</v>
      </c>
    </row>
    <row r="3275" spans="1:7">
      <c r="A3275" s="1" t="e">
        <f t="shared" si="51"/>
        <v>#VALUE!</v>
      </c>
      <c r="B3275">
        <f>VST1MISL!A3272</f>
        <v>0</v>
      </c>
      <c r="C3275">
        <f>VST1MISL!B3272</f>
        <v>0</v>
      </c>
      <c r="D3275">
        <f>VST1MISL!C3272</f>
        <v>0</v>
      </c>
      <c r="E3275">
        <f>VST1MSL!A3272</f>
        <v>0</v>
      </c>
      <c r="F3275">
        <f>VST1MSL!B3272</f>
        <v>0</v>
      </c>
      <c r="G3275">
        <f>VST1MSL!C3272</f>
        <v>0</v>
      </c>
    </row>
    <row r="3276" spans="1:7">
      <c r="A3276" s="1" t="e">
        <f t="shared" si="51"/>
        <v>#VALUE!</v>
      </c>
      <c r="B3276">
        <f>VST1MISL!A3273</f>
        <v>0</v>
      </c>
      <c r="C3276">
        <f>VST1MISL!B3273</f>
        <v>0</v>
      </c>
      <c r="D3276">
        <f>VST1MISL!C3273</f>
        <v>0</v>
      </c>
      <c r="E3276">
        <f>VST1MSL!A3273</f>
        <v>0</v>
      </c>
      <c r="F3276">
        <f>VST1MSL!B3273</f>
        <v>0</v>
      </c>
      <c r="G3276">
        <f>VST1MSL!C3273</f>
        <v>0</v>
      </c>
    </row>
    <row r="3277" spans="1:7">
      <c r="A3277" s="1" t="e">
        <f t="shared" si="51"/>
        <v>#VALUE!</v>
      </c>
      <c r="B3277">
        <f>VST1MISL!A3274</f>
        <v>0</v>
      </c>
      <c r="C3277">
        <f>VST1MISL!B3274</f>
        <v>0</v>
      </c>
      <c r="D3277">
        <f>VST1MISL!C3274</f>
        <v>0</v>
      </c>
      <c r="E3277">
        <f>VST1MSL!A3274</f>
        <v>0</v>
      </c>
      <c r="F3277">
        <f>VST1MSL!B3274</f>
        <v>0</v>
      </c>
      <c r="G3277">
        <f>VST1MSL!C3274</f>
        <v>0</v>
      </c>
    </row>
    <row r="3278" spans="1:7">
      <c r="A3278" s="1" t="e">
        <f t="shared" si="51"/>
        <v>#VALUE!</v>
      </c>
      <c r="B3278">
        <f>VST1MISL!A3275</f>
        <v>0</v>
      </c>
      <c r="C3278">
        <f>VST1MISL!B3275</f>
        <v>0</v>
      </c>
      <c r="D3278">
        <f>VST1MISL!C3275</f>
        <v>0</v>
      </c>
      <c r="E3278">
        <f>VST1MSL!A3275</f>
        <v>0</v>
      </c>
      <c r="F3278">
        <f>VST1MSL!B3275</f>
        <v>0</v>
      </c>
      <c r="G3278">
        <f>VST1MSL!C3275</f>
        <v>0</v>
      </c>
    </row>
    <row r="3279" spans="1:7">
      <c r="A3279" s="1" t="e">
        <f t="shared" si="51"/>
        <v>#VALUE!</v>
      </c>
      <c r="B3279">
        <f>VST1MISL!A3276</f>
        <v>0</v>
      </c>
      <c r="C3279">
        <f>VST1MISL!B3276</f>
        <v>0</v>
      </c>
      <c r="D3279">
        <f>VST1MISL!C3276</f>
        <v>0</v>
      </c>
      <c r="E3279">
        <f>VST1MSL!A3276</f>
        <v>0</v>
      </c>
      <c r="F3279">
        <f>VST1MSL!B3276</f>
        <v>0</v>
      </c>
      <c r="G3279">
        <f>VST1MSL!C3276</f>
        <v>0</v>
      </c>
    </row>
    <row r="3280" spans="1:7">
      <c r="A3280" s="1" t="e">
        <f t="shared" si="51"/>
        <v>#VALUE!</v>
      </c>
      <c r="B3280">
        <f>VST1MISL!A3277</f>
        <v>0</v>
      </c>
      <c r="C3280">
        <f>VST1MISL!B3277</f>
        <v>0</v>
      </c>
      <c r="D3280">
        <f>VST1MISL!C3277</f>
        <v>0</v>
      </c>
      <c r="E3280">
        <f>VST1MSL!A3277</f>
        <v>0</v>
      </c>
      <c r="F3280">
        <f>VST1MSL!B3277</f>
        <v>0</v>
      </c>
      <c r="G3280">
        <f>VST1MSL!C3277</f>
        <v>0</v>
      </c>
    </row>
    <row r="3281" spans="1:7">
      <c r="A3281" s="1" t="e">
        <f t="shared" si="51"/>
        <v>#VALUE!</v>
      </c>
      <c r="B3281">
        <f>VST1MISL!A3278</f>
        <v>0</v>
      </c>
      <c r="C3281">
        <f>VST1MISL!B3278</f>
        <v>0</v>
      </c>
      <c r="D3281">
        <f>VST1MISL!C3278</f>
        <v>0</v>
      </c>
      <c r="E3281">
        <f>VST1MSL!A3278</f>
        <v>0</v>
      </c>
      <c r="F3281">
        <f>VST1MSL!B3278</f>
        <v>0</v>
      </c>
      <c r="G3281">
        <f>VST1MSL!C3278</f>
        <v>0</v>
      </c>
    </row>
    <row r="3282" spans="1:7">
      <c r="A3282" s="1" t="e">
        <f t="shared" si="51"/>
        <v>#VALUE!</v>
      </c>
      <c r="B3282">
        <f>VST1MISL!A3279</f>
        <v>0</v>
      </c>
      <c r="C3282">
        <f>VST1MISL!B3279</f>
        <v>0</v>
      </c>
      <c r="D3282">
        <f>VST1MISL!C3279</f>
        <v>0</v>
      </c>
      <c r="E3282">
        <f>VST1MSL!A3279</f>
        <v>0</v>
      </c>
      <c r="F3282">
        <f>VST1MSL!B3279</f>
        <v>0</v>
      </c>
      <c r="G3282">
        <f>VST1MSL!C3279</f>
        <v>0</v>
      </c>
    </row>
    <row r="3283" spans="1:7">
      <c r="A3283" s="1" t="e">
        <f t="shared" si="51"/>
        <v>#VALUE!</v>
      </c>
      <c r="B3283">
        <f>VST1MISL!A3280</f>
        <v>0</v>
      </c>
      <c r="C3283">
        <f>VST1MISL!B3280</f>
        <v>0</v>
      </c>
      <c r="D3283">
        <f>VST1MISL!C3280</f>
        <v>0</v>
      </c>
      <c r="E3283">
        <f>VST1MSL!A3280</f>
        <v>0</v>
      </c>
      <c r="F3283">
        <f>VST1MSL!B3280</f>
        <v>0</v>
      </c>
      <c r="G3283">
        <f>VST1MSL!C3280</f>
        <v>0</v>
      </c>
    </row>
    <row r="3284" spans="1:7">
      <c r="A3284" s="1" t="e">
        <f t="shared" si="51"/>
        <v>#VALUE!</v>
      </c>
      <c r="B3284">
        <f>VST1MISL!A3281</f>
        <v>0</v>
      </c>
      <c r="C3284">
        <f>VST1MISL!B3281</f>
        <v>0</v>
      </c>
      <c r="D3284">
        <f>VST1MISL!C3281</f>
        <v>0</v>
      </c>
      <c r="E3284">
        <f>VST1MSL!A3281</f>
        <v>0</v>
      </c>
      <c r="F3284">
        <f>VST1MSL!B3281</f>
        <v>0</v>
      </c>
      <c r="G3284">
        <f>VST1MSL!C3281</f>
        <v>0</v>
      </c>
    </row>
    <row r="3285" spans="1:7">
      <c r="A3285" s="1" t="e">
        <f t="shared" si="51"/>
        <v>#VALUE!</v>
      </c>
      <c r="B3285">
        <f>VST1MISL!A3282</f>
        <v>0</v>
      </c>
      <c r="C3285">
        <f>VST1MISL!B3282</f>
        <v>0</v>
      </c>
      <c r="D3285">
        <f>VST1MISL!C3282</f>
        <v>0</v>
      </c>
      <c r="E3285">
        <f>VST1MSL!A3282</f>
        <v>0</v>
      </c>
      <c r="F3285">
        <f>VST1MSL!B3282</f>
        <v>0</v>
      </c>
      <c r="G3285">
        <f>VST1MSL!C3282</f>
        <v>0</v>
      </c>
    </row>
    <row r="3286" spans="1:7">
      <c r="A3286" s="1" t="e">
        <f t="shared" si="51"/>
        <v>#VALUE!</v>
      </c>
      <c r="B3286">
        <f>VST1MISL!A3283</f>
        <v>0</v>
      </c>
      <c r="C3286">
        <f>VST1MISL!B3283</f>
        <v>0</v>
      </c>
      <c r="D3286">
        <f>VST1MISL!C3283</f>
        <v>0</v>
      </c>
      <c r="E3286">
        <f>VST1MSL!A3283</f>
        <v>0</v>
      </c>
      <c r="F3286">
        <f>VST1MSL!B3283</f>
        <v>0</v>
      </c>
      <c r="G3286">
        <f>VST1MSL!C3283</f>
        <v>0</v>
      </c>
    </row>
    <row r="3287" spans="1:7">
      <c r="A3287" s="1" t="e">
        <f t="shared" si="51"/>
        <v>#VALUE!</v>
      </c>
      <c r="B3287">
        <f>VST1MISL!A3284</f>
        <v>0</v>
      </c>
      <c r="C3287">
        <f>VST1MISL!B3284</f>
        <v>0</v>
      </c>
      <c r="D3287">
        <f>VST1MISL!C3284</f>
        <v>0</v>
      </c>
      <c r="E3287">
        <f>VST1MSL!A3284</f>
        <v>0</v>
      </c>
      <c r="F3287">
        <f>VST1MSL!B3284</f>
        <v>0</v>
      </c>
      <c r="G3287">
        <f>VST1MSL!C3284</f>
        <v>0</v>
      </c>
    </row>
    <row r="3288" spans="1:7">
      <c r="A3288" s="1" t="e">
        <f t="shared" si="51"/>
        <v>#VALUE!</v>
      </c>
      <c r="B3288">
        <f>VST1MISL!A3285</f>
        <v>0</v>
      </c>
      <c r="C3288">
        <f>VST1MISL!B3285</f>
        <v>0</v>
      </c>
      <c r="D3288">
        <f>VST1MISL!C3285</f>
        <v>0</v>
      </c>
      <c r="E3288">
        <f>VST1MSL!A3285</f>
        <v>0</v>
      </c>
      <c r="F3288">
        <f>VST1MSL!B3285</f>
        <v>0</v>
      </c>
      <c r="G3288">
        <f>VST1MSL!C3285</f>
        <v>0</v>
      </c>
    </row>
    <row r="3289" spans="1:7">
      <c r="A3289" s="1" t="e">
        <f t="shared" si="51"/>
        <v>#VALUE!</v>
      </c>
      <c r="B3289">
        <f>VST1MISL!A3286</f>
        <v>0</v>
      </c>
      <c r="C3289">
        <f>VST1MISL!B3286</f>
        <v>0</v>
      </c>
      <c r="D3289">
        <f>VST1MISL!C3286</f>
        <v>0</v>
      </c>
      <c r="E3289">
        <f>VST1MSL!A3286</f>
        <v>0</v>
      </c>
      <c r="F3289">
        <f>VST1MSL!B3286</f>
        <v>0</v>
      </c>
      <c r="G3289">
        <f>VST1MSL!C3286</f>
        <v>0</v>
      </c>
    </row>
    <row r="3290" spans="1:7">
      <c r="A3290" s="1" t="e">
        <f t="shared" si="51"/>
        <v>#VALUE!</v>
      </c>
      <c r="B3290">
        <f>VST1MISL!A3287</f>
        <v>0</v>
      </c>
      <c r="C3290">
        <f>VST1MISL!B3287</f>
        <v>0</v>
      </c>
      <c r="D3290">
        <f>VST1MISL!C3287</f>
        <v>0</v>
      </c>
      <c r="E3290">
        <f>VST1MSL!A3287</f>
        <v>0</v>
      </c>
      <c r="F3290">
        <f>VST1MSL!B3287</f>
        <v>0</v>
      </c>
      <c r="G3290">
        <f>VST1MSL!C3287</f>
        <v>0</v>
      </c>
    </row>
    <row r="3291" spans="1:7">
      <c r="A3291" s="1" t="e">
        <f t="shared" si="51"/>
        <v>#VALUE!</v>
      </c>
      <c r="B3291">
        <f>VST1MISL!A3288</f>
        <v>0</v>
      </c>
      <c r="C3291">
        <f>VST1MISL!B3288</f>
        <v>0</v>
      </c>
      <c r="D3291">
        <f>VST1MISL!C3288</f>
        <v>0</v>
      </c>
      <c r="E3291">
        <f>VST1MSL!A3288</f>
        <v>0</v>
      </c>
      <c r="F3291">
        <f>VST1MSL!B3288</f>
        <v>0</v>
      </c>
      <c r="G3291">
        <f>VST1MSL!C3288</f>
        <v>0</v>
      </c>
    </row>
    <row r="3292" spans="1:7">
      <c r="A3292" s="1" t="e">
        <f t="shared" si="51"/>
        <v>#VALUE!</v>
      </c>
      <c r="B3292">
        <f>VST1MISL!A3289</f>
        <v>0</v>
      </c>
      <c r="C3292">
        <f>VST1MISL!B3289</f>
        <v>0</v>
      </c>
      <c r="D3292">
        <f>VST1MISL!C3289</f>
        <v>0</v>
      </c>
      <c r="E3292">
        <f>VST1MSL!A3289</f>
        <v>0</v>
      </c>
      <c r="F3292">
        <f>VST1MSL!B3289</f>
        <v>0</v>
      </c>
      <c r="G3292">
        <f>VST1MSL!C3289</f>
        <v>0</v>
      </c>
    </row>
    <row r="3293" spans="1:7">
      <c r="A3293" s="1" t="e">
        <f t="shared" si="51"/>
        <v>#VALUE!</v>
      </c>
      <c r="B3293">
        <f>VST1MISL!A3290</f>
        <v>0</v>
      </c>
      <c r="C3293">
        <f>VST1MISL!B3290</f>
        <v>0</v>
      </c>
      <c r="D3293">
        <f>VST1MISL!C3290</f>
        <v>0</v>
      </c>
      <c r="E3293">
        <f>VST1MSL!A3290</f>
        <v>0</v>
      </c>
      <c r="F3293">
        <f>VST1MSL!B3290</f>
        <v>0</v>
      </c>
      <c r="G3293">
        <f>VST1MSL!C3290</f>
        <v>0</v>
      </c>
    </row>
    <row r="3294" spans="1:7">
      <c r="A3294" s="1" t="e">
        <f t="shared" si="51"/>
        <v>#VALUE!</v>
      </c>
      <c r="B3294">
        <f>VST1MISL!A3291</f>
        <v>0</v>
      </c>
      <c r="C3294">
        <f>VST1MISL!B3291</f>
        <v>0</v>
      </c>
      <c r="D3294">
        <f>VST1MISL!C3291</f>
        <v>0</v>
      </c>
      <c r="E3294">
        <f>VST1MSL!A3291</f>
        <v>0</v>
      </c>
      <c r="F3294">
        <f>VST1MSL!B3291</f>
        <v>0</v>
      </c>
      <c r="G3294">
        <f>VST1MSL!C3291</f>
        <v>0</v>
      </c>
    </row>
    <row r="3295" spans="1:7">
      <c r="A3295" s="1" t="e">
        <f t="shared" si="51"/>
        <v>#VALUE!</v>
      </c>
      <c r="B3295">
        <f>VST1MISL!A3292</f>
        <v>0</v>
      </c>
      <c r="C3295">
        <f>VST1MISL!B3292</f>
        <v>0</v>
      </c>
      <c r="D3295">
        <f>VST1MISL!C3292</f>
        <v>0</v>
      </c>
      <c r="E3295">
        <f>VST1MSL!A3292</f>
        <v>0</v>
      </c>
      <c r="F3295">
        <f>VST1MSL!B3292</f>
        <v>0</v>
      </c>
      <c r="G3295">
        <f>VST1MSL!C3292</f>
        <v>0</v>
      </c>
    </row>
    <row r="3296" spans="1:7">
      <c r="A3296" s="1" t="e">
        <f t="shared" si="51"/>
        <v>#VALUE!</v>
      </c>
      <c r="B3296">
        <f>VST1MISL!A3293</f>
        <v>0</v>
      </c>
      <c r="C3296">
        <f>VST1MISL!B3293</f>
        <v>0</v>
      </c>
      <c r="D3296">
        <f>VST1MISL!C3293</f>
        <v>0</v>
      </c>
      <c r="E3296">
        <f>VST1MSL!A3293</f>
        <v>0</v>
      </c>
      <c r="F3296">
        <f>VST1MSL!B3293</f>
        <v>0</v>
      </c>
      <c r="G3296">
        <f>VST1MSL!C3293</f>
        <v>0</v>
      </c>
    </row>
    <row r="3297" spans="1:7">
      <c r="A3297" s="1" t="e">
        <f t="shared" si="51"/>
        <v>#VALUE!</v>
      </c>
      <c r="B3297">
        <f>VST1MISL!A3294</f>
        <v>0</v>
      </c>
      <c r="C3297">
        <f>VST1MISL!B3294</f>
        <v>0</v>
      </c>
      <c r="D3297">
        <f>VST1MISL!C3294</f>
        <v>0</v>
      </c>
      <c r="E3297">
        <f>VST1MSL!A3294</f>
        <v>0</v>
      </c>
      <c r="F3297">
        <f>VST1MSL!B3294</f>
        <v>0</v>
      </c>
      <c r="G3297">
        <f>VST1MSL!C3294</f>
        <v>0</v>
      </c>
    </row>
    <row r="3298" spans="1:7">
      <c r="A3298" s="1" t="e">
        <f t="shared" si="51"/>
        <v>#VALUE!</v>
      </c>
      <c r="B3298">
        <f>VST1MISL!A3295</f>
        <v>0</v>
      </c>
      <c r="C3298">
        <f>VST1MISL!B3295</f>
        <v>0</v>
      </c>
      <c r="D3298">
        <f>VST1MISL!C3295</f>
        <v>0</v>
      </c>
      <c r="E3298">
        <f>VST1MSL!A3295</f>
        <v>0</v>
      </c>
      <c r="F3298">
        <f>VST1MSL!B3295</f>
        <v>0</v>
      </c>
      <c r="G3298">
        <f>VST1MSL!C3295</f>
        <v>0</v>
      </c>
    </row>
    <row r="3299" spans="1:7">
      <c r="A3299" s="1" t="e">
        <f t="shared" si="51"/>
        <v>#VALUE!</v>
      </c>
      <c r="B3299">
        <f>VST1MISL!A3296</f>
        <v>0</v>
      </c>
      <c r="C3299">
        <f>VST1MISL!B3296</f>
        <v>0</v>
      </c>
      <c r="D3299">
        <f>VST1MISL!C3296</f>
        <v>0</v>
      </c>
      <c r="E3299">
        <f>VST1MSL!A3296</f>
        <v>0</v>
      </c>
      <c r="F3299">
        <f>VST1MSL!B3296</f>
        <v>0</v>
      </c>
      <c r="G3299">
        <f>VST1MSL!C3296</f>
        <v>0</v>
      </c>
    </row>
    <row r="3300" spans="1:7">
      <c r="A3300" s="1" t="e">
        <f t="shared" si="51"/>
        <v>#VALUE!</v>
      </c>
      <c r="B3300">
        <f>VST1MISL!A3297</f>
        <v>0</v>
      </c>
      <c r="C3300">
        <f>VST1MISL!B3297</f>
        <v>0</v>
      </c>
      <c r="D3300">
        <f>VST1MISL!C3297</f>
        <v>0</v>
      </c>
      <c r="E3300">
        <f>VST1MSL!A3297</f>
        <v>0</v>
      </c>
      <c r="F3300">
        <f>VST1MSL!B3297</f>
        <v>0</v>
      </c>
      <c r="G3300">
        <f>VST1MSL!C3297</f>
        <v>0</v>
      </c>
    </row>
    <row r="3301" spans="1:7">
      <c r="A3301" s="1" t="e">
        <f t="shared" si="51"/>
        <v>#VALUE!</v>
      </c>
      <c r="B3301">
        <f>VST1MISL!A3298</f>
        <v>0</v>
      </c>
      <c r="C3301">
        <f>VST1MISL!B3298</f>
        <v>0</v>
      </c>
      <c r="D3301">
        <f>VST1MISL!C3298</f>
        <v>0</v>
      </c>
      <c r="E3301">
        <f>VST1MSL!A3298</f>
        <v>0</v>
      </c>
      <c r="F3301">
        <f>VST1MSL!B3298</f>
        <v>0</v>
      </c>
      <c r="G3301">
        <f>VST1MSL!C3298</f>
        <v>0</v>
      </c>
    </row>
    <row r="3302" spans="1:7">
      <c r="A3302" s="1" t="e">
        <f t="shared" si="51"/>
        <v>#VALUE!</v>
      </c>
      <c r="B3302">
        <f>VST1MISL!A3299</f>
        <v>0</v>
      </c>
      <c r="C3302">
        <f>VST1MISL!B3299</f>
        <v>0</v>
      </c>
      <c r="D3302">
        <f>VST1MISL!C3299</f>
        <v>0</v>
      </c>
      <c r="E3302">
        <f>VST1MSL!A3299</f>
        <v>0</v>
      </c>
      <c r="F3302">
        <f>VST1MSL!B3299</f>
        <v>0</v>
      </c>
      <c r="G3302">
        <f>VST1MSL!C3299</f>
        <v>0</v>
      </c>
    </row>
    <row r="3303" spans="1:7">
      <c r="A3303" s="1" t="e">
        <f t="shared" si="51"/>
        <v>#VALUE!</v>
      </c>
      <c r="B3303">
        <f>VST1MISL!A3300</f>
        <v>0</v>
      </c>
      <c r="C3303">
        <f>VST1MISL!B3300</f>
        <v>0</v>
      </c>
      <c r="D3303">
        <f>VST1MISL!C3300</f>
        <v>0</v>
      </c>
      <c r="E3303">
        <f>VST1MSL!A3300</f>
        <v>0</v>
      </c>
      <c r="F3303">
        <f>VST1MSL!B3300</f>
        <v>0</v>
      </c>
      <c r="G3303">
        <f>VST1MSL!C3300</f>
        <v>0</v>
      </c>
    </row>
    <row r="3304" spans="1:7">
      <c r="A3304" s="1" t="e">
        <f t="shared" si="51"/>
        <v>#VALUE!</v>
      </c>
      <c r="B3304">
        <f>VST1MISL!A3301</f>
        <v>0</v>
      </c>
      <c r="C3304">
        <f>VST1MISL!B3301</f>
        <v>0</v>
      </c>
      <c r="D3304">
        <f>VST1MISL!C3301</f>
        <v>0</v>
      </c>
      <c r="E3304">
        <f>VST1MSL!A3301</f>
        <v>0</v>
      </c>
      <c r="F3304">
        <f>VST1MSL!B3301</f>
        <v>0</v>
      </c>
      <c r="G3304">
        <f>VST1MSL!C3301</f>
        <v>0</v>
      </c>
    </row>
    <row r="3305" spans="1:7">
      <c r="A3305" s="1" t="e">
        <f t="shared" si="51"/>
        <v>#VALUE!</v>
      </c>
      <c r="B3305">
        <f>VST1MISL!A3302</f>
        <v>0</v>
      </c>
      <c r="C3305">
        <f>VST1MISL!B3302</f>
        <v>0</v>
      </c>
      <c r="D3305">
        <f>VST1MISL!C3302</f>
        <v>0</v>
      </c>
      <c r="E3305">
        <f>VST1MSL!A3302</f>
        <v>0</v>
      </c>
      <c r="F3305">
        <f>VST1MSL!B3302</f>
        <v>0</v>
      </c>
      <c r="G3305">
        <f>VST1MSL!C3302</f>
        <v>0</v>
      </c>
    </row>
    <row r="3306" spans="1:7">
      <c r="A3306" s="1" t="e">
        <f t="shared" si="51"/>
        <v>#VALUE!</v>
      </c>
      <c r="B3306">
        <f>VST1MISL!A3303</f>
        <v>0</v>
      </c>
      <c r="C3306">
        <f>VST1MISL!B3303</f>
        <v>0</v>
      </c>
      <c r="D3306">
        <f>VST1MISL!C3303</f>
        <v>0</v>
      </c>
      <c r="E3306">
        <f>VST1MSL!A3303</f>
        <v>0</v>
      </c>
      <c r="F3306">
        <f>VST1MSL!B3303</f>
        <v>0</v>
      </c>
      <c r="G3306">
        <f>VST1MSL!C3303</f>
        <v>0</v>
      </c>
    </row>
    <row r="3307" spans="1:7">
      <c r="A3307" s="1" t="e">
        <f t="shared" si="51"/>
        <v>#VALUE!</v>
      </c>
      <c r="B3307">
        <f>VST1MISL!A3304</f>
        <v>0</v>
      </c>
      <c r="C3307">
        <f>VST1MISL!B3304</f>
        <v>0</v>
      </c>
      <c r="D3307">
        <f>VST1MISL!C3304</f>
        <v>0</v>
      </c>
      <c r="E3307">
        <f>VST1MSL!A3304</f>
        <v>0</v>
      </c>
      <c r="F3307">
        <f>VST1MSL!B3304</f>
        <v>0</v>
      </c>
      <c r="G3307">
        <f>VST1MSL!C3304</f>
        <v>0</v>
      </c>
    </row>
    <row r="3308" spans="1:7">
      <c r="A3308" s="1" t="e">
        <f t="shared" si="51"/>
        <v>#VALUE!</v>
      </c>
      <c r="B3308">
        <f>VST1MISL!A3305</f>
        <v>0</v>
      </c>
      <c r="C3308">
        <f>VST1MISL!B3305</f>
        <v>0</v>
      </c>
      <c r="D3308">
        <f>VST1MISL!C3305</f>
        <v>0</v>
      </c>
      <c r="E3308">
        <f>VST1MSL!A3305</f>
        <v>0</v>
      </c>
      <c r="F3308">
        <f>VST1MSL!B3305</f>
        <v>0</v>
      </c>
      <c r="G3308">
        <f>VST1MSL!C3305</f>
        <v>0</v>
      </c>
    </row>
    <row r="3309" spans="1:7">
      <c r="A3309" s="1" t="e">
        <f t="shared" si="51"/>
        <v>#VALUE!</v>
      </c>
      <c r="B3309">
        <f>VST1MISL!A3306</f>
        <v>0</v>
      </c>
      <c r="C3309">
        <f>VST1MISL!B3306</f>
        <v>0</v>
      </c>
      <c r="D3309">
        <f>VST1MISL!C3306</f>
        <v>0</v>
      </c>
      <c r="E3309">
        <f>VST1MSL!A3306</f>
        <v>0</v>
      </c>
      <c r="F3309">
        <f>VST1MSL!B3306</f>
        <v>0</v>
      </c>
      <c r="G3309">
        <f>VST1MSL!C3306</f>
        <v>0</v>
      </c>
    </row>
    <row r="3310" spans="1:7">
      <c r="A3310" s="1" t="e">
        <f t="shared" si="51"/>
        <v>#VALUE!</v>
      </c>
      <c r="B3310">
        <f>VST1MISL!A3307</f>
        <v>0</v>
      </c>
      <c r="C3310">
        <f>VST1MISL!B3307</f>
        <v>0</v>
      </c>
      <c r="D3310">
        <f>VST1MISL!C3307</f>
        <v>0</v>
      </c>
      <c r="E3310">
        <f>VST1MSL!A3307</f>
        <v>0</v>
      </c>
      <c r="F3310">
        <f>VST1MSL!B3307</f>
        <v>0</v>
      </c>
      <c r="G3310">
        <f>VST1MSL!C3307</f>
        <v>0</v>
      </c>
    </row>
    <row r="3311" spans="1:7">
      <c r="A3311" s="1" t="e">
        <f t="shared" si="51"/>
        <v>#VALUE!</v>
      </c>
      <c r="B3311">
        <f>VST1MISL!A3308</f>
        <v>0</v>
      </c>
      <c r="C3311">
        <f>VST1MISL!B3308</f>
        <v>0</v>
      </c>
      <c r="D3311">
        <f>VST1MISL!C3308</f>
        <v>0</v>
      </c>
      <c r="E3311">
        <f>VST1MSL!A3308</f>
        <v>0</v>
      </c>
      <c r="F3311">
        <f>VST1MSL!B3308</f>
        <v>0</v>
      </c>
      <c r="G3311">
        <f>VST1MSL!C3308</f>
        <v>0</v>
      </c>
    </row>
    <row r="3312" spans="1:7">
      <c r="A3312" s="1" t="e">
        <f t="shared" si="51"/>
        <v>#VALUE!</v>
      </c>
      <c r="B3312">
        <f>VST1MISL!A3309</f>
        <v>0</v>
      </c>
      <c r="C3312">
        <f>VST1MISL!B3309</f>
        <v>0</v>
      </c>
      <c r="D3312">
        <f>VST1MISL!C3309</f>
        <v>0</v>
      </c>
      <c r="E3312">
        <f>VST1MSL!A3309</f>
        <v>0</v>
      </c>
      <c r="F3312">
        <f>VST1MSL!B3309</f>
        <v>0</v>
      </c>
      <c r="G3312">
        <f>VST1MSL!C3309</f>
        <v>0</v>
      </c>
    </row>
    <row r="3313" spans="1:7">
      <c r="A3313" s="1" t="e">
        <f t="shared" si="51"/>
        <v>#VALUE!</v>
      </c>
      <c r="B3313">
        <f>VST1MISL!A3310</f>
        <v>0</v>
      </c>
      <c r="C3313">
        <f>VST1MISL!B3310</f>
        <v>0</v>
      </c>
      <c r="D3313">
        <f>VST1MISL!C3310</f>
        <v>0</v>
      </c>
      <c r="E3313">
        <f>VST1MSL!A3310</f>
        <v>0</v>
      </c>
      <c r="F3313">
        <f>VST1MSL!B3310</f>
        <v>0</v>
      </c>
      <c r="G3313">
        <f>VST1MSL!C3310</f>
        <v>0</v>
      </c>
    </row>
    <row r="3314" spans="1:7">
      <c r="A3314" s="1" t="e">
        <f t="shared" si="51"/>
        <v>#VALUE!</v>
      </c>
      <c r="B3314">
        <f>VST1MISL!A3311</f>
        <v>0</v>
      </c>
      <c r="C3314">
        <f>VST1MISL!B3311</f>
        <v>0</v>
      </c>
      <c r="D3314">
        <f>VST1MISL!C3311</f>
        <v>0</v>
      </c>
      <c r="E3314">
        <f>VST1MSL!A3311</f>
        <v>0</v>
      </c>
      <c r="F3314">
        <f>VST1MSL!B3311</f>
        <v>0</v>
      </c>
      <c r="G3314">
        <f>VST1MSL!C3311</f>
        <v>0</v>
      </c>
    </row>
    <row r="3315" spans="1:7">
      <c r="A3315" s="1" t="e">
        <f t="shared" si="51"/>
        <v>#VALUE!</v>
      </c>
      <c r="B3315">
        <f>VST1MISL!A3312</f>
        <v>0</v>
      </c>
      <c r="C3315">
        <f>VST1MISL!B3312</f>
        <v>0</v>
      </c>
      <c r="D3315">
        <f>VST1MISL!C3312</f>
        <v>0</v>
      </c>
      <c r="E3315">
        <f>VST1MSL!A3312</f>
        <v>0</v>
      </c>
      <c r="F3315">
        <f>VST1MSL!B3312</f>
        <v>0</v>
      </c>
      <c r="G3315">
        <f>VST1MSL!C3312</f>
        <v>0</v>
      </c>
    </row>
    <row r="3316" spans="1:7">
      <c r="A3316" s="1" t="e">
        <f t="shared" si="51"/>
        <v>#VALUE!</v>
      </c>
      <c r="B3316">
        <f>VST1MISL!A3313</f>
        <v>0</v>
      </c>
      <c r="C3316">
        <f>VST1MISL!B3313</f>
        <v>0</v>
      </c>
      <c r="D3316">
        <f>VST1MISL!C3313</f>
        <v>0</v>
      </c>
      <c r="E3316">
        <f>VST1MSL!A3313</f>
        <v>0</v>
      </c>
      <c r="F3316">
        <f>VST1MSL!B3313</f>
        <v>0</v>
      </c>
      <c r="G3316">
        <f>VST1MSL!C3313</f>
        <v>0</v>
      </c>
    </row>
    <row r="3317" spans="1:7">
      <c r="A3317" s="1" t="e">
        <f t="shared" si="51"/>
        <v>#VALUE!</v>
      </c>
      <c r="B3317">
        <f>VST1MISL!A3314</f>
        <v>0</v>
      </c>
      <c r="C3317">
        <f>VST1MISL!B3314</f>
        <v>0</v>
      </c>
      <c r="D3317">
        <f>VST1MISL!C3314</f>
        <v>0</v>
      </c>
      <c r="E3317">
        <f>VST1MSL!A3314</f>
        <v>0</v>
      </c>
      <c r="F3317">
        <f>VST1MSL!B3314</f>
        <v>0</v>
      </c>
      <c r="G3317">
        <f>VST1MSL!C3314</f>
        <v>0</v>
      </c>
    </row>
    <row r="3318" spans="1:7">
      <c r="A3318" s="1" t="e">
        <f t="shared" si="51"/>
        <v>#VALUE!</v>
      </c>
      <c r="B3318">
        <f>VST1MISL!A3315</f>
        <v>0</v>
      </c>
      <c r="C3318">
        <f>VST1MISL!B3315</f>
        <v>0</v>
      </c>
      <c r="D3318">
        <f>VST1MISL!C3315</f>
        <v>0</v>
      </c>
      <c r="E3318">
        <f>VST1MSL!A3315</f>
        <v>0</v>
      </c>
      <c r="F3318">
        <f>VST1MSL!B3315</f>
        <v>0</v>
      </c>
      <c r="G3318">
        <f>VST1MSL!C3315</f>
        <v>0</v>
      </c>
    </row>
    <row r="3319" spans="1:7">
      <c r="A3319" s="1" t="e">
        <f t="shared" si="51"/>
        <v>#VALUE!</v>
      </c>
      <c r="B3319">
        <f>VST1MISL!A3316</f>
        <v>0</v>
      </c>
      <c r="C3319">
        <f>VST1MISL!B3316</f>
        <v>0</v>
      </c>
      <c r="D3319">
        <f>VST1MISL!C3316</f>
        <v>0</v>
      </c>
      <c r="E3319">
        <f>VST1MSL!A3316</f>
        <v>0</v>
      </c>
      <c r="F3319">
        <f>VST1MSL!B3316</f>
        <v>0</v>
      </c>
      <c r="G3319">
        <f>VST1MSL!C3316</f>
        <v>0</v>
      </c>
    </row>
    <row r="3320" spans="1:7">
      <c r="A3320" s="1" t="e">
        <f t="shared" si="51"/>
        <v>#VALUE!</v>
      </c>
      <c r="B3320">
        <f>VST1MISL!A3317</f>
        <v>0</v>
      </c>
      <c r="C3320">
        <f>VST1MISL!B3317</f>
        <v>0</v>
      </c>
      <c r="D3320">
        <f>VST1MISL!C3317</f>
        <v>0</v>
      </c>
      <c r="E3320">
        <f>VST1MSL!A3317</f>
        <v>0</v>
      </c>
      <c r="F3320">
        <f>VST1MSL!B3317</f>
        <v>0</v>
      </c>
      <c r="G3320">
        <f>VST1MSL!C3317</f>
        <v>0</v>
      </c>
    </row>
    <row r="3321" spans="1:7">
      <c r="A3321" s="1" t="e">
        <f t="shared" si="51"/>
        <v>#VALUE!</v>
      </c>
      <c r="B3321">
        <f>VST1MISL!A3318</f>
        <v>0</v>
      </c>
      <c r="C3321">
        <f>VST1MISL!B3318</f>
        <v>0</v>
      </c>
      <c r="D3321">
        <f>VST1MISL!C3318</f>
        <v>0</v>
      </c>
      <c r="E3321">
        <f>VST1MSL!A3318</f>
        <v>0</v>
      </c>
      <c r="F3321">
        <f>VST1MSL!B3318</f>
        <v>0</v>
      </c>
      <c r="G3321">
        <f>VST1MSL!C3318</f>
        <v>0</v>
      </c>
    </row>
    <row r="3322" spans="1:7">
      <c r="A3322" s="1" t="e">
        <f t="shared" si="51"/>
        <v>#VALUE!</v>
      </c>
      <c r="B3322">
        <f>VST1MISL!A3319</f>
        <v>0</v>
      </c>
      <c r="C3322">
        <f>VST1MISL!B3319</f>
        <v>0</v>
      </c>
      <c r="D3322">
        <f>VST1MISL!C3319</f>
        <v>0</v>
      </c>
      <c r="E3322">
        <f>VST1MSL!A3319</f>
        <v>0</v>
      </c>
      <c r="F3322">
        <f>VST1MSL!B3319</f>
        <v>0</v>
      </c>
      <c r="G3322">
        <f>VST1MSL!C3319</f>
        <v>0</v>
      </c>
    </row>
    <row r="3323" spans="1:7">
      <c r="A3323" s="1" t="e">
        <f t="shared" si="51"/>
        <v>#VALUE!</v>
      </c>
      <c r="B3323">
        <f>VST1MISL!A3320</f>
        <v>0</v>
      </c>
      <c r="C3323">
        <f>VST1MISL!B3320</f>
        <v>0</v>
      </c>
      <c r="D3323">
        <f>VST1MISL!C3320</f>
        <v>0</v>
      </c>
      <c r="E3323">
        <f>VST1MSL!A3320</f>
        <v>0</v>
      </c>
      <c r="F3323">
        <f>VST1MSL!B3320</f>
        <v>0</v>
      </c>
      <c r="G3323">
        <f>VST1MSL!C3320</f>
        <v>0</v>
      </c>
    </row>
    <row r="3324" spans="1:7">
      <c r="A3324" s="1" t="e">
        <f t="shared" si="51"/>
        <v>#VALUE!</v>
      </c>
      <c r="B3324">
        <f>VST1MISL!A3321</f>
        <v>0</v>
      </c>
      <c r="C3324">
        <f>VST1MISL!B3321</f>
        <v>0</v>
      </c>
      <c r="D3324">
        <f>VST1MISL!C3321</f>
        <v>0</v>
      </c>
      <c r="E3324">
        <f>VST1MSL!A3321</f>
        <v>0</v>
      </c>
      <c r="F3324">
        <f>VST1MSL!B3321</f>
        <v>0</v>
      </c>
      <c r="G3324">
        <f>VST1MSL!C3321</f>
        <v>0</v>
      </c>
    </row>
    <row r="3325" spans="1:7">
      <c r="A3325" s="1" t="e">
        <f t="shared" si="51"/>
        <v>#VALUE!</v>
      </c>
      <c r="B3325">
        <f>VST1MISL!A3322</f>
        <v>0</v>
      </c>
      <c r="C3325">
        <f>VST1MISL!B3322</f>
        <v>0</v>
      </c>
      <c r="D3325">
        <f>VST1MISL!C3322</f>
        <v>0</v>
      </c>
      <c r="E3325">
        <f>VST1MSL!A3322</f>
        <v>0</v>
      </c>
      <c r="F3325">
        <f>VST1MSL!B3322</f>
        <v>0</v>
      </c>
      <c r="G3325">
        <f>VST1MSL!C3322</f>
        <v>0</v>
      </c>
    </row>
    <row r="3326" spans="1:7">
      <c r="A3326" s="1" t="e">
        <f t="shared" si="51"/>
        <v>#VALUE!</v>
      </c>
      <c r="B3326">
        <f>VST1MISL!A3323</f>
        <v>0</v>
      </c>
      <c r="C3326">
        <f>VST1MISL!B3323</f>
        <v>0</v>
      </c>
      <c r="D3326">
        <f>VST1MISL!C3323</f>
        <v>0</v>
      </c>
      <c r="E3326">
        <f>VST1MSL!A3323</f>
        <v>0</v>
      </c>
      <c r="F3326">
        <f>VST1MSL!B3323</f>
        <v>0</v>
      </c>
      <c r="G3326">
        <f>VST1MSL!C3323</f>
        <v>0</v>
      </c>
    </row>
    <row r="3327" spans="1:7">
      <c r="A3327" s="1" t="e">
        <f t="shared" si="51"/>
        <v>#VALUE!</v>
      </c>
      <c r="B3327">
        <f>VST1MISL!A3324</f>
        <v>0</v>
      </c>
      <c r="C3327">
        <f>VST1MISL!B3324</f>
        <v>0</v>
      </c>
      <c r="D3327">
        <f>VST1MISL!C3324</f>
        <v>0</v>
      </c>
      <c r="E3327">
        <f>VST1MSL!A3324</f>
        <v>0</v>
      </c>
      <c r="F3327">
        <f>VST1MSL!B3324</f>
        <v>0</v>
      </c>
      <c r="G3327">
        <f>VST1MSL!C3324</f>
        <v>0</v>
      </c>
    </row>
    <row r="3328" spans="1:7">
      <c r="A3328" s="1" t="e">
        <f t="shared" si="51"/>
        <v>#VALUE!</v>
      </c>
      <c r="B3328">
        <f>VST1MISL!A3325</f>
        <v>0</v>
      </c>
      <c r="C3328">
        <f>VST1MISL!B3325</f>
        <v>0</v>
      </c>
      <c r="D3328">
        <f>VST1MISL!C3325</f>
        <v>0</v>
      </c>
      <c r="E3328">
        <f>VST1MSL!A3325</f>
        <v>0</v>
      </c>
      <c r="F3328">
        <f>VST1MSL!B3325</f>
        <v>0</v>
      </c>
      <c r="G3328">
        <f>VST1MSL!C3325</f>
        <v>0</v>
      </c>
    </row>
    <row r="3329" spans="1:7">
      <c r="A3329" s="1" t="e">
        <f t="shared" si="51"/>
        <v>#VALUE!</v>
      </c>
      <c r="B3329">
        <f>VST1MISL!A3326</f>
        <v>0</v>
      </c>
      <c r="C3329">
        <f>VST1MISL!B3326</f>
        <v>0</v>
      </c>
      <c r="D3329">
        <f>VST1MISL!C3326</f>
        <v>0</v>
      </c>
      <c r="E3329">
        <f>VST1MSL!A3326</f>
        <v>0</v>
      </c>
      <c r="F3329">
        <f>VST1MSL!B3326</f>
        <v>0</v>
      </c>
      <c r="G3329">
        <f>VST1MSL!C3326</f>
        <v>0</v>
      </c>
    </row>
    <row r="3330" spans="1:7">
      <c r="A3330" s="1" t="e">
        <f t="shared" si="51"/>
        <v>#VALUE!</v>
      </c>
      <c r="B3330">
        <f>VST1MISL!A3327</f>
        <v>0</v>
      </c>
      <c r="C3330">
        <f>VST1MISL!B3327</f>
        <v>0</v>
      </c>
      <c r="D3330">
        <f>VST1MISL!C3327</f>
        <v>0</v>
      </c>
      <c r="E3330">
        <f>VST1MSL!A3327</f>
        <v>0</v>
      </c>
      <c r="F3330">
        <f>VST1MSL!B3327</f>
        <v>0</v>
      </c>
      <c r="G3330">
        <f>VST1MSL!C3327</f>
        <v>0</v>
      </c>
    </row>
    <row r="3331" spans="1:7">
      <c r="A3331" s="1" t="e">
        <f t="shared" si="51"/>
        <v>#VALUE!</v>
      </c>
      <c r="B3331">
        <f>VST1MISL!A3328</f>
        <v>0</v>
      </c>
      <c r="C3331">
        <f>VST1MISL!B3328</f>
        <v>0</v>
      </c>
      <c r="D3331">
        <f>VST1MISL!C3328</f>
        <v>0</v>
      </c>
      <c r="E3331">
        <f>VST1MSL!A3328</f>
        <v>0</v>
      </c>
      <c r="F3331">
        <f>VST1MSL!B3328</f>
        <v>0</v>
      </c>
      <c r="G3331">
        <f>VST1MSL!C3328</f>
        <v>0</v>
      </c>
    </row>
    <row r="3332" spans="1:7">
      <c r="A3332" s="1" t="e">
        <f t="shared" si="51"/>
        <v>#VALUE!</v>
      </c>
      <c r="B3332">
        <f>VST1MISL!A3329</f>
        <v>0</v>
      </c>
      <c r="C3332">
        <f>VST1MISL!B3329</f>
        <v>0</v>
      </c>
      <c r="D3332">
        <f>VST1MISL!C3329</f>
        <v>0</v>
      </c>
      <c r="E3332">
        <f>VST1MSL!A3329</f>
        <v>0</v>
      </c>
      <c r="F3332">
        <f>VST1MSL!B3329</f>
        <v>0</v>
      </c>
      <c r="G3332">
        <f>VST1MSL!C3329</f>
        <v>0</v>
      </c>
    </row>
    <row r="3333" spans="1:7">
      <c r="A3333" s="1" t="e">
        <f t="shared" si="51"/>
        <v>#VALUE!</v>
      </c>
      <c r="B3333">
        <f>VST1MISL!A3330</f>
        <v>0</v>
      </c>
      <c r="C3333">
        <f>VST1MISL!B3330</f>
        <v>0</v>
      </c>
      <c r="D3333">
        <f>VST1MISL!C3330</f>
        <v>0</v>
      </c>
      <c r="E3333">
        <f>VST1MSL!A3330</f>
        <v>0</v>
      </c>
      <c r="F3333">
        <f>VST1MSL!B3330</f>
        <v>0</v>
      </c>
      <c r="G3333">
        <f>VST1MSL!C3330</f>
        <v>0</v>
      </c>
    </row>
    <row r="3334" spans="1:7">
      <c r="A3334" s="1" t="e">
        <f t="shared" ref="A3334:A3397" si="52">DATE(RIGHT(B3334,4),MID(B3334,4,2),LEFT(B3334,2))</f>
        <v>#VALUE!</v>
      </c>
      <c r="B3334">
        <f>VST1MISL!A3331</f>
        <v>0</v>
      </c>
      <c r="C3334">
        <f>VST1MISL!B3331</f>
        <v>0</v>
      </c>
      <c r="D3334">
        <f>VST1MISL!C3331</f>
        <v>0</v>
      </c>
      <c r="E3334">
        <f>VST1MSL!A3331</f>
        <v>0</v>
      </c>
      <c r="F3334">
        <f>VST1MSL!B3331</f>
        <v>0</v>
      </c>
      <c r="G3334">
        <f>VST1MSL!C3331</f>
        <v>0</v>
      </c>
    </row>
    <row r="3335" spans="1:7">
      <c r="A3335" s="1" t="e">
        <f t="shared" si="52"/>
        <v>#VALUE!</v>
      </c>
      <c r="B3335">
        <f>VST1MISL!A3332</f>
        <v>0</v>
      </c>
      <c r="C3335">
        <f>VST1MISL!B3332</f>
        <v>0</v>
      </c>
      <c r="D3335">
        <f>VST1MISL!C3332</f>
        <v>0</v>
      </c>
      <c r="E3335">
        <f>VST1MSL!A3332</f>
        <v>0</v>
      </c>
      <c r="F3335">
        <f>VST1MSL!B3332</f>
        <v>0</v>
      </c>
      <c r="G3335">
        <f>VST1MSL!C3332</f>
        <v>0</v>
      </c>
    </row>
    <row r="3336" spans="1:7">
      <c r="A3336" s="1" t="e">
        <f t="shared" si="52"/>
        <v>#VALUE!</v>
      </c>
      <c r="B3336">
        <f>VST1MISL!A3333</f>
        <v>0</v>
      </c>
      <c r="C3336">
        <f>VST1MISL!B3333</f>
        <v>0</v>
      </c>
      <c r="D3336">
        <f>VST1MISL!C3333</f>
        <v>0</v>
      </c>
      <c r="E3336">
        <f>VST1MSL!A3333</f>
        <v>0</v>
      </c>
      <c r="F3336">
        <f>VST1MSL!B3333</f>
        <v>0</v>
      </c>
      <c r="G3336">
        <f>VST1MSL!C3333</f>
        <v>0</v>
      </c>
    </row>
    <row r="3337" spans="1:7">
      <c r="A3337" s="1" t="e">
        <f t="shared" si="52"/>
        <v>#VALUE!</v>
      </c>
      <c r="B3337">
        <f>VST1MISL!A3334</f>
        <v>0</v>
      </c>
      <c r="C3337">
        <f>VST1MISL!B3334</f>
        <v>0</v>
      </c>
      <c r="D3337">
        <f>VST1MISL!C3334</f>
        <v>0</v>
      </c>
      <c r="E3337">
        <f>VST1MSL!A3334</f>
        <v>0</v>
      </c>
      <c r="F3337">
        <f>VST1MSL!B3334</f>
        <v>0</v>
      </c>
      <c r="G3337">
        <f>VST1MSL!C3334</f>
        <v>0</v>
      </c>
    </row>
    <row r="3338" spans="1:7">
      <c r="A3338" s="1" t="e">
        <f t="shared" si="52"/>
        <v>#VALUE!</v>
      </c>
      <c r="B3338">
        <f>VST1MISL!A3335</f>
        <v>0</v>
      </c>
      <c r="C3338">
        <f>VST1MISL!B3335</f>
        <v>0</v>
      </c>
      <c r="D3338">
        <f>VST1MISL!C3335</f>
        <v>0</v>
      </c>
      <c r="E3338">
        <f>VST1MSL!A3335</f>
        <v>0</v>
      </c>
      <c r="F3338">
        <f>VST1MSL!B3335</f>
        <v>0</v>
      </c>
      <c r="G3338">
        <f>VST1MSL!C3335</f>
        <v>0</v>
      </c>
    </row>
    <row r="3339" spans="1:7">
      <c r="A3339" s="1" t="e">
        <f t="shared" si="52"/>
        <v>#VALUE!</v>
      </c>
      <c r="B3339">
        <f>VST1MISL!A3336</f>
        <v>0</v>
      </c>
      <c r="C3339">
        <f>VST1MISL!B3336</f>
        <v>0</v>
      </c>
      <c r="D3339">
        <f>VST1MISL!C3336</f>
        <v>0</v>
      </c>
      <c r="E3339">
        <f>VST1MSL!A3336</f>
        <v>0</v>
      </c>
      <c r="F3339">
        <f>VST1MSL!B3336</f>
        <v>0</v>
      </c>
      <c r="G3339">
        <f>VST1MSL!C3336</f>
        <v>0</v>
      </c>
    </row>
    <row r="3340" spans="1:7">
      <c r="A3340" s="1" t="e">
        <f t="shared" si="52"/>
        <v>#VALUE!</v>
      </c>
      <c r="B3340">
        <f>VST1MISL!A3337</f>
        <v>0</v>
      </c>
      <c r="C3340">
        <f>VST1MISL!B3337</f>
        <v>0</v>
      </c>
      <c r="D3340">
        <f>VST1MISL!C3337</f>
        <v>0</v>
      </c>
      <c r="E3340">
        <f>VST1MSL!A3337</f>
        <v>0</v>
      </c>
      <c r="F3340">
        <f>VST1MSL!B3337</f>
        <v>0</v>
      </c>
      <c r="G3340">
        <f>VST1MSL!C3337</f>
        <v>0</v>
      </c>
    </row>
    <row r="3341" spans="1:7">
      <c r="A3341" s="1" t="e">
        <f t="shared" si="52"/>
        <v>#VALUE!</v>
      </c>
      <c r="B3341">
        <f>VST1MISL!A3338</f>
        <v>0</v>
      </c>
      <c r="C3341">
        <f>VST1MISL!B3338</f>
        <v>0</v>
      </c>
      <c r="D3341">
        <f>VST1MISL!C3338</f>
        <v>0</v>
      </c>
      <c r="E3341">
        <f>VST1MSL!A3338</f>
        <v>0</v>
      </c>
      <c r="F3341">
        <f>VST1MSL!B3338</f>
        <v>0</v>
      </c>
      <c r="G3341">
        <f>VST1MSL!C3338</f>
        <v>0</v>
      </c>
    </row>
    <row r="3342" spans="1:7">
      <c r="A3342" s="1" t="e">
        <f t="shared" si="52"/>
        <v>#VALUE!</v>
      </c>
      <c r="B3342">
        <f>VST1MISL!A3339</f>
        <v>0</v>
      </c>
      <c r="C3342">
        <f>VST1MISL!B3339</f>
        <v>0</v>
      </c>
      <c r="D3342">
        <f>VST1MISL!C3339</f>
        <v>0</v>
      </c>
      <c r="E3342">
        <f>VST1MSL!A3339</f>
        <v>0</v>
      </c>
      <c r="F3342">
        <f>VST1MSL!B3339</f>
        <v>0</v>
      </c>
      <c r="G3342">
        <f>VST1MSL!C3339</f>
        <v>0</v>
      </c>
    </row>
    <row r="3343" spans="1:7">
      <c r="A3343" s="1" t="e">
        <f t="shared" si="52"/>
        <v>#VALUE!</v>
      </c>
      <c r="B3343">
        <f>VST1MISL!A3340</f>
        <v>0</v>
      </c>
      <c r="C3343">
        <f>VST1MISL!B3340</f>
        <v>0</v>
      </c>
      <c r="D3343">
        <f>VST1MISL!C3340</f>
        <v>0</v>
      </c>
      <c r="E3343">
        <f>VST1MSL!A3340</f>
        <v>0</v>
      </c>
      <c r="F3343">
        <f>VST1MSL!B3340</f>
        <v>0</v>
      </c>
      <c r="G3343">
        <f>VST1MSL!C3340</f>
        <v>0</v>
      </c>
    </row>
    <row r="3344" spans="1:7">
      <c r="A3344" s="1" t="e">
        <f t="shared" si="52"/>
        <v>#VALUE!</v>
      </c>
      <c r="B3344">
        <f>VST1MISL!A3341</f>
        <v>0</v>
      </c>
      <c r="C3344">
        <f>VST1MISL!B3341</f>
        <v>0</v>
      </c>
      <c r="D3344">
        <f>VST1MISL!C3341</f>
        <v>0</v>
      </c>
      <c r="E3344">
        <f>VST1MSL!A3341</f>
        <v>0</v>
      </c>
      <c r="F3344">
        <f>VST1MSL!B3341</f>
        <v>0</v>
      </c>
      <c r="G3344">
        <f>VST1MSL!C3341</f>
        <v>0</v>
      </c>
    </row>
    <row r="3345" spans="1:7">
      <c r="A3345" s="1" t="e">
        <f t="shared" si="52"/>
        <v>#VALUE!</v>
      </c>
      <c r="B3345">
        <f>VST1MISL!A3342</f>
        <v>0</v>
      </c>
      <c r="C3345">
        <f>VST1MISL!B3342</f>
        <v>0</v>
      </c>
      <c r="D3345">
        <f>VST1MISL!C3342</f>
        <v>0</v>
      </c>
      <c r="E3345">
        <f>VST1MSL!A3342</f>
        <v>0</v>
      </c>
      <c r="F3345">
        <f>VST1MSL!B3342</f>
        <v>0</v>
      </c>
      <c r="G3345">
        <f>VST1MSL!C3342</f>
        <v>0</v>
      </c>
    </row>
    <row r="3346" spans="1:7">
      <c r="A3346" s="1" t="e">
        <f t="shared" si="52"/>
        <v>#VALUE!</v>
      </c>
      <c r="B3346">
        <f>VST1MISL!A3343</f>
        <v>0</v>
      </c>
      <c r="C3346">
        <f>VST1MISL!B3343</f>
        <v>0</v>
      </c>
      <c r="D3346">
        <f>VST1MISL!C3343</f>
        <v>0</v>
      </c>
      <c r="E3346">
        <f>VST1MSL!A3343</f>
        <v>0</v>
      </c>
      <c r="F3346">
        <f>VST1MSL!B3343</f>
        <v>0</v>
      </c>
      <c r="G3346">
        <f>VST1MSL!C3343</f>
        <v>0</v>
      </c>
    </row>
    <row r="3347" spans="1:7">
      <c r="A3347" s="1" t="e">
        <f t="shared" si="52"/>
        <v>#VALUE!</v>
      </c>
      <c r="B3347">
        <f>VST1MISL!A3344</f>
        <v>0</v>
      </c>
      <c r="C3347">
        <f>VST1MISL!B3344</f>
        <v>0</v>
      </c>
      <c r="D3347">
        <f>VST1MISL!C3344</f>
        <v>0</v>
      </c>
      <c r="E3347">
        <f>VST1MSL!A3344</f>
        <v>0</v>
      </c>
      <c r="F3347">
        <f>VST1MSL!B3344</f>
        <v>0</v>
      </c>
      <c r="G3347">
        <f>VST1MSL!C3344</f>
        <v>0</v>
      </c>
    </row>
    <row r="3348" spans="1:7">
      <c r="A3348" s="1" t="e">
        <f t="shared" si="52"/>
        <v>#VALUE!</v>
      </c>
      <c r="B3348">
        <f>VST1MISL!A3345</f>
        <v>0</v>
      </c>
      <c r="C3348">
        <f>VST1MISL!B3345</f>
        <v>0</v>
      </c>
      <c r="D3348">
        <f>VST1MISL!C3345</f>
        <v>0</v>
      </c>
      <c r="E3348">
        <f>VST1MSL!A3345</f>
        <v>0</v>
      </c>
      <c r="F3348">
        <f>VST1MSL!B3345</f>
        <v>0</v>
      </c>
      <c r="G3348">
        <f>VST1MSL!C3345</f>
        <v>0</v>
      </c>
    </row>
    <row r="3349" spans="1:7">
      <c r="A3349" s="1" t="e">
        <f t="shared" si="52"/>
        <v>#VALUE!</v>
      </c>
      <c r="B3349">
        <f>VST1MISL!A3346</f>
        <v>0</v>
      </c>
      <c r="C3349">
        <f>VST1MISL!B3346</f>
        <v>0</v>
      </c>
      <c r="D3349">
        <f>VST1MISL!C3346</f>
        <v>0</v>
      </c>
      <c r="E3349">
        <f>VST1MSL!A3346</f>
        <v>0</v>
      </c>
      <c r="F3349">
        <f>VST1MSL!B3346</f>
        <v>0</v>
      </c>
      <c r="G3349">
        <f>VST1MSL!C3346</f>
        <v>0</v>
      </c>
    </row>
    <row r="3350" spans="1:7">
      <c r="A3350" s="1" t="e">
        <f t="shared" si="52"/>
        <v>#VALUE!</v>
      </c>
      <c r="B3350">
        <f>VST1MISL!A3347</f>
        <v>0</v>
      </c>
      <c r="C3350">
        <f>VST1MISL!B3347</f>
        <v>0</v>
      </c>
      <c r="D3350">
        <f>VST1MISL!C3347</f>
        <v>0</v>
      </c>
      <c r="E3350">
        <f>VST1MSL!A3347</f>
        <v>0</v>
      </c>
      <c r="F3350">
        <f>VST1MSL!B3347</f>
        <v>0</v>
      </c>
      <c r="G3350">
        <f>VST1MSL!C3347</f>
        <v>0</v>
      </c>
    </row>
    <row r="3351" spans="1:7">
      <c r="A3351" s="1" t="e">
        <f t="shared" si="52"/>
        <v>#VALUE!</v>
      </c>
      <c r="B3351">
        <f>VST1MISL!A3348</f>
        <v>0</v>
      </c>
      <c r="C3351">
        <f>VST1MISL!B3348</f>
        <v>0</v>
      </c>
      <c r="D3351">
        <f>VST1MISL!C3348</f>
        <v>0</v>
      </c>
      <c r="E3351">
        <f>VST1MSL!A3348</f>
        <v>0</v>
      </c>
      <c r="F3351">
        <f>VST1MSL!B3348</f>
        <v>0</v>
      </c>
      <c r="G3351">
        <f>VST1MSL!C3348</f>
        <v>0</v>
      </c>
    </row>
    <row r="3352" spans="1:7">
      <c r="A3352" s="1" t="e">
        <f t="shared" si="52"/>
        <v>#VALUE!</v>
      </c>
      <c r="B3352">
        <f>VST1MISL!A3349</f>
        <v>0</v>
      </c>
      <c r="C3352">
        <f>VST1MISL!B3349</f>
        <v>0</v>
      </c>
      <c r="D3352">
        <f>VST1MISL!C3349</f>
        <v>0</v>
      </c>
      <c r="E3352">
        <f>VST1MSL!A3349</f>
        <v>0</v>
      </c>
      <c r="F3352">
        <f>VST1MSL!B3349</f>
        <v>0</v>
      </c>
      <c r="G3352">
        <f>VST1MSL!C3349</f>
        <v>0</v>
      </c>
    </row>
    <row r="3353" spans="1:7">
      <c r="A3353" s="1" t="e">
        <f t="shared" si="52"/>
        <v>#VALUE!</v>
      </c>
      <c r="B3353">
        <f>VST1MISL!A3350</f>
        <v>0</v>
      </c>
      <c r="C3353">
        <f>VST1MISL!B3350</f>
        <v>0</v>
      </c>
      <c r="D3353">
        <f>VST1MISL!C3350</f>
        <v>0</v>
      </c>
      <c r="E3353">
        <f>VST1MSL!A3350</f>
        <v>0</v>
      </c>
      <c r="F3353">
        <f>VST1MSL!B3350</f>
        <v>0</v>
      </c>
      <c r="G3353">
        <f>VST1MSL!C3350</f>
        <v>0</v>
      </c>
    </row>
    <row r="3354" spans="1:7">
      <c r="A3354" s="1" t="e">
        <f t="shared" si="52"/>
        <v>#VALUE!</v>
      </c>
      <c r="B3354">
        <f>VST1MISL!A3351</f>
        <v>0</v>
      </c>
      <c r="C3354">
        <f>VST1MISL!B3351</f>
        <v>0</v>
      </c>
      <c r="D3354">
        <f>VST1MISL!C3351</f>
        <v>0</v>
      </c>
      <c r="E3354">
        <f>VST1MSL!A3351</f>
        <v>0</v>
      </c>
      <c r="F3354">
        <f>VST1MSL!B3351</f>
        <v>0</v>
      </c>
      <c r="G3354">
        <f>VST1MSL!C3351</f>
        <v>0</v>
      </c>
    </row>
    <row r="3355" spans="1:7">
      <c r="A3355" s="1" t="e">
        <f t="shared" si="52"/>
        <v>#VALUE!</v>
      </c>
      <c r="B3355">
        <f>VST1MISL!A3352</f>
        <v>0</v>
      </c>
      <c r="C3355">
        <f>VST1MISL!B3352</f>
        <v>0</v>
      </c>
      <c r="D3355">
        <f>VST1MISL!C3352</f>
        <v>0</v>
      </c>
      <c r="E3355">
        <f>VST1MSL!A3352</f>
        <v>0</v>
      </c>
      <c r="F3355">
        <f>VST1MSL!B3352</f>
        <v>0</v>
      </c>
      <c r="G3355">
        <f>VST1MSL!C3352</f>
        <v>0</v>
      </c>
    </row>
    <row r="3356" spans="1:7">
      <c r="A3356" s="1" t="e">
        <f t="shared" si="52"/>
        <v>#VALUE!</v>
      </c>
      <c r="B3356">
        <f>VST1MISL!A3353</f>
        <v>0</v>
      </c>
      <c r="C3356">
        <f>VST1MISL!B3353</f>
        <v>0</v>
      </c>
      <c r="D3356">
        <f>VST1MISL!C3353</f>
        <v>0</v>
      </c>
      <c r="E3356">
        <f>VST1MSL!A3353</f>
        <v>0</v>
      </c>
      <c r="F3356">
        <f>VST1MSL!B3353</f>
        <v>0</v>
      </c>
      <c r="G3356">
        <f>VST1MSL!C3353</f>
        <v>0</v>
      </c>
    </row>
    <row r="3357" spans="1:7">
      <c r="A3357" s="1" t="e">
        <f t="shared" si="52"/>
        <v>#VALUE!</v>
      </c>
      <c r="B3357">
        <f>VST1MISL!A3354</f>
        <v>0</v>
      </c>
      <c r="C3357">
        <f>VST1MISL!B3354</f>
        <v>0</v>
      </c>
      <c r="D3357">
        <f>VST1MISL!C3354</f>
        <v>0</v>
      </c>
      <c r="E3357">
        <f>VST1MSL!A3354</f>
        <v>0</v>
      </c>
      <c r="F3357">
        <f>VST1MSL!B3354</f>
        <v>0</v>
      </c>
      <c r="G3357">
        <f>VST1MSL!C3354</f>
        <v>0</v>
      </c>
    </row>
    <row r="3358" spans="1:7">
      <c r="A3358" s="1" t="e">
        <f t="shared" si="52"/>
        <v>#VALUE!</v>
      </c>
      <c r="B3358">
        <f>VST1MISL!A3355</f>
        <v>0</v>
      </c>
      <c r="C3358">
        <f>VST1MISL!B3355</f>
        <v>0</v>
      </c>
      <c r="D3358">
        <f>VST1MISL!C3355</f>
        <v>0</v>
      </c>
      <c r="E3358">
        <f>VST1MSL!A3355</f>
        <v>0</v>
      </c>
      <c r="F3358">
        <f>VST1MSL!B3355</f>
        <v>0</v>
      </c>
      <c r="G3358">
        <f>VST1MSL!C3355</f>
        <v>0</v>
      </c>
    </row>
    <row r="3359" spans="1:7">
      <c r="A3359" s="1" t="e">
        <f t="shared" si="52"/>
        <v>#VALUE!</v>
      </c>
      <c r="B3359">
        <f>VST1MISL!A3356</f>
        <v>0</v>
      </c>
      <c r="C3359">
        <f>VST1MISL!B3356</f>
        <v>0</v>
      </c>
      <c r="D3359">
        <f>VST1MISL!C3356</f>
        <v>0</v>
      </c>
      <c r="E3359">
        <f>VST1MSL!A3356</f>
        <v>0</v>
      </c>
      <c r="F3359">
        <f>VST1MSL!B3356</f>
        <v>0</v>
      </c>
      <c r="G3359">
        <f>VST1MSL!C3356</f>
        <v>0</v>
      </c>
    </row>
    <row r="3360" spans="1:7">
      <c r="A3360" s="1" t="e">
        <f t="shared" si="52"/>
        <v>#VALUE!</v>
      </c>
      <c r="B3360">
        <f>VST1MISL!A3357</f>
        <v>0</v>
      </c>
      <c r="C3360">
        <f>VST1MISL!B3357</f>
        <v>0</v>
      </c>
      <c r="D3360">
        <f>VST1MISL!C3357</f>
        <v>0</v>
      </c>
      <c r="E3360">
        <f>VST1MSL!A3357</f>
        <v>0</v>
      </c>
      <c r="F3360">
        <f>VST1MSL!B3357</f>
        <v>0</v>
      </c>
      <c r="G3360">
        <f>VST1MSL!C3357</f>
        <v>0</v>
      </c>
    </row>
    <row r="3361" spans="1:7">
      <c r="A3361" s="1" t="e">
        <f t="shared" si="52"/>
        <v>#VALUE!</v>
      </c>
      <c r="B3361">
        <f>VST1MISL!A3358</f>
        <v>0</v>
      </c>
      <c r="C3361">
        <f>VST1MISL!B3358</f>
        <v>0</v>
      </c>
      <c r="D3361">
        <f>VST1MISL!C3358</f>
        <v>0</v>
      </c>
      <c r="E3361">
        <f>VST1MSL!A3358</f>
        <v>0</v>
      </c>
      <c r="F3361">
        <f>VST1MSL!B3358</f>
        <v>0</v>
      </c>
      <c r="G3361">
        <f>VST1MSL!C3358</f>
        <v>0</v>
      </c>
    </row>
    <row r="3362" spans="1:7">
      <c r="A3362" s="1" t="e">
        <f t="shared" si="52"/>
        <v>#VALUE!</v>
      </c>
      <c r="B3362">
        <f>VST1MISL!A3359</f>
        <v>0</v>
      </c>
      <c r="C3362">
        <f>VST1MISL!B3359</f>
        <v>0</v>
      </c>
      <c r="D3362">
        <f>VST1MISL!C3359</f>
        <v>0</v>
      </c>
      <c r="E3362">
        <f>VST1MSL!A3359</f>
        <v>0</v>
      </c>
      <c r="F3362">
        <f>VST1MSL!B3359</f>
        <v>0</v>
      </c>
      <c r="G3362">
        <f>VST1MSL!C3359</f>
        <v>0</v>
      </c>
    </row>
    <row r="3363" spans="1:7">
      <c r="A3363" s="1" t="e">
        <f t="shared" si="52"/>
        <v>#VALUE!</v>
      </c>
      <c r="B3363">
        <f>VST1MISL!A3360</f>
        <v>0</v>
      </c>
      <c r="C3363">
        <f>VST1MISL!B3360</f>
        <v>0</v>
      </c>
      <c r="D3363">
        <f>VST1MISL!C3360</f>
        <v>0</v>
      </c>
      <c r="E3363">
        <f>VST1MSL!A3360</f>
        <v>0</v>
      </c>
      <c r="F3363">
        <f>VST1MSL!B3360</f>
        <v>0</v>
      </c>
      <c r="G3363">
        <f>VST1MSL!C3360</f>
        <v>0</v>
      </c>
    </row>
    <row r="3364" spans="1:7">
      <c r="A3364" s="1" t="e">
        <f t="shared" si="52"/>
        <v>#VALUE!</v>
      </c>
      <c r="B3364">
        <f>VST1MISL!A3361</f>
        <v>0</v>
      </c>
      <c r="C3364">
        <f>VST1MISL!B3361</f>
        <v>0</v>
      </c>
      <c r="D3364">
        <f>VST1MISL!C3361</f>
        <v>0</v>
      </c>
      <c r="E3364">
        <f>VST1MSL!A3361</f>
        <v>0</v>
      </c>
      <c r="F3364">
        <f>VST1MSL!B3361</f>
        <v>0</v>
      </c>
      <c r="G3364">
        <f>VST1MSL!C3361</f>
        <v>0</v>
      </c>
    </row>
    <row r="3365" spans="1:7">
      <c r="A3365" s="1" t="e">
        <f t="shared" si="52"/>
        <v>#VALUE!</v>
      </c>
      <c r="B3365">
        <f>VST1MISL!A3362</f>
        <v>0</v>
      </c>
      <c r="C3365">
        <f>VST1MISL!B3362</f>
        <v>0</v>
      </c>
      <c r="D3365">
        <f>VST1MISL!C3362</f>
        <v>0</v>
      </c>
      <c r="E3365">
        <f>VST1MSL!A3362</f>
        <v>0</v>
      </c>
      <c r="F3365">
        <f>VST1MSL!B3362</f>
        <v>0</v>
      </c>
      <c r="G3365">
        <f>VST1MSL!C3362</f>
        <v>0</v>
      </c>
    </row>
    <row r="3366" spans="1:7">
      <c r="A3366" s="1" t="e">
        <f t="shared" si="52"/>
        <v>#VALUE!</v>
      </c>
      <c r="B3366">
        <f>VST1MISL!A3363</f>
        <v>0</v>
      </c>
      <c r="C3366">
        <f>VST1MISL!B3363</f>
        <v>0</v>
      </c>
      <c r="D3366">
        <f>VST1MISL!C3363</f>
        <v>0</v>
      </c>
      <c r="E3366">
        <f>VST1MSL!A3363</f>
        <v>0</v>
      </c>
      <c r="F3366">
        <f>VST1MSL!B3363</f>
        <v>0</v>
      </c>
      <c r="G3366">
        <f>VST1MSL!C3363</f>
        <v>0</v>
      </c>
    </row>
    <row r="3367" spans="1:7">
      <c r="A3367" s="1" t="e">
        <f t="shared" si="52"/>
        <v>#VALUE!</v>
      </c>
      <c r="B3367">
        <f>VST1MISL!A3364</f>
        <v>0</v>
      </c>
      <c r="C3367">
        <f>VST1MISL!B3364</f>
        <v>0</v>
      </c>
      <c r="D3367">
        <f>VST1MISL!C3364</f>
        <v>0</v>
      </c>
      <c r="E3367">
        <f>VST1MSL!A3364</f>
        <v>0</v>
      </c>
      <c r="F3367">
        <f>VST1MSL!B3364</f>
        <v>0</v>
      </c>
      <c r="G3367">
        <f>VST1MSL!C3364</f>
        <v>0</v>
      </c>
    </row>
    <row r="3368" spans="1:7">
      <c r="A3368" s="1" t="e">
        <f t="shared" si="52"/>
        <v>#VALUE!</v>
      </c>
      <c r="B3368">
        <f>VST1MISL!A3365</f>
        <v>0</v>
      </c>
      <c r="C3368">
        <f>VST1MISL!B3365</f>
        <v>0</v>
      </c>
      <c r="D3368">
        <f>VST1MISL!C3365</f>
        <v>0</v>
      </c>
      <c r="E3368">
        <f>VST1MSL!A3365</f>
        <v>0</v>
      </c>
      <c r="F3368">
        <f>VST1MSL!B3365</f>
        <v>0</v>
      </c>
      <c r="G3368">
        <f>VST1MSL!C3365</f>
        <v>0</v>
      </c>
    </row>
    <row r="3369" spans="1:7">
      <c r="A3369" s="1" t="e">
        <f t="shared" si="52"/>
        <v>#VALUE!</v>
      </c>
      <c r="B3369">
        <f>VST1MISL!A3366</f>
        <v>0</v>
      </c>
      <c r="C3369">
        <f>VST1MISL!B3366</f>
        <v>0</v>
      </c>
      <c r="D3369">
        <f>VST1MISL!C3366</f>
        <v>0</v>
      </c>
      <c r="E3369">
        <f>VST1MSL!A3366</f>
        <v>0</v>
      </c>
      <c r="F3369">
        <f>VST1MSL!B3366</f>
        <v>0</v>
      </c>
      <c r="G3369">
        <f>VST1MSL!C3366</f>
        <v>0</v>
      </c>
    </row>
    <row r="3370" spans="1:7">
      <c r="A3370" s="1" t="e">
        <f t="shared" si="52"/>
        <v>#VALUE!</v>
      </c>
      <c r="B3370">
        <f>VST1MISL!A3367</f>
        <v>0</v>
      </c>
      <c r="C3370">
        <f>VST1MISL!B3367</f>
        <v>0</v>
      </c>
      <c r="D3370">
        <f>VST1MISL!C3367</f>
        <v>0</v>
      </c>
      <c r="E3370">
        <f>VST1MSL!A3367</f>
        <v>0</v>
      </c>
      <c r="F3370">
        <f>VST1MSL!B3367</f>
        <v>0</v>
      </c>
      <c r="G3370">
        <f>VST1MSL!C3367</f>
        <v>0</v>
      </c>
    </row>
    <row r="3371" spans="1:7">
      <c r="A3371" s="1" t="e">
        <f t="shared" si="52"/>
        <v>#VALUE!</v>
      </c>
      <c r="B3371">
        <f>VST1MISL!A3368</f>
        <v>0</v>
      </c>
      <c r="C3371">
        <f>VST1MISL!B3368</f>
        <v>0</v>
      </c>
      <c r="D3371">
        <f>VST1MISL!C3368</f>
        <v>0</v>
      </c>
      <c r="E3371">
        <f>VST1MSL!A3368</f>
        <v>0</v>
      </c>
      <c r="F3371">
        <f>VST1MSL!B3368</f>
        <v>0</v>
      </c>
      <c r="G3371">
        <f>VST1MSL!C3368</f>
        <v>0</v>
      </c>
    </row>
    <row r="3372" spans="1:7">
      <c r="A3372" s="1" t="e">
        <f t="shared" si="52"/>
        <v>#VALUE!</v>
      </c>
      <c r="B3372">
        <f>VST1MISL!A3369</f>
        <v>0</v>
      </c>
      <c r="C3372">
        <f>VST1MISL!B3369</f>
        <v>0</v>
      </c>
      <c r="D3372">
        <f>VST1MISL!C3369</f>
        <v>0</v>
      </c>
      <c r="E3372">
        <f>VST1MSL!A3369</f>
        <v>0</v>
      </c>
      <c r="F3372">
        <f>VST1MSL!B3369</f>
        <v>0</v>
      </c>
      <c r="G3372">
        <f>VST1MSL!C3369</f>
        <v>0</v>
      </c>
    </row>
    <row r="3373" spans="1:7">
      <c r="A3373" s="1" t="e">
        <f t="shared" si="52"/>
        <v>#VALUE!</v>
      </c>
      <c r="B3373">
        <f>VST1MISL!A3370</f>
        <v>0</v>
      </c>
      <c r="C3373">
        <f>VST1MISL!B3370</f>
        <v>0</v>
      </c>
      <c r="D3373">
        <f>VST1MISL!C3370</f>
        <v>0</v>
      </c>
      <c r="E3373">
        <f>VST1MSL!A3370</f>
        <v>0</v>
      </c>
      <c r="F3373">
        <f>VST1MSL!B3370</f>
        <v>0</v>
      </c>
      <c r="G3373">
        <f>VST1MSL!C3370</f>
        <v>0</v>
      </c>
    </row>
    <row r="3374" spans="1:7">
      <c r="A3374" s="1" t="e">
        <f t="shared" si="52"/>
        <v>#VALUE!</v>
      </c>
      <c r="B3374">
        <f>VST1MISL!A3371</f>
        <v>0</v>
      </c>
      <c r="C3374">
        <f>VST1MISL!B3371</f>
        <v>0</v>
      </c>
      <c r="D3374">
        <f>VST1MISL!C3371</f>
        <v>0</v>
      </c>
      <c r="E3374">
        <f>VST1MSL!A3371</f>
        <v>0</v>
      </c>
      <c r="F3374">
        <f>VST1MSL!B3371</f>
        <v>0</v>
      </c>
      <c r="G3374">
        <f>VST1MSL!C3371</f>
        <v>0</v>
      </c>
    </row>
    <row r="3375" spans="1:7">
      <c r="A3375" s="1" t="e">
        <f t="shared" si="52"/>
        <v>#VALUE!</v>
      </c>
      <c r="B3375">
        <f>VST1MISL!A3372</f>
        <v>0</v>
      </c>
      <c r="C3375">
        <f>VST1MISL!B3372</f>
        <v>0</v>
      </c>
      <c r="D3375">
        <f>VST1MISL!C3372</f>
        <v>0</v>
      </c>
      <c r="E3375">
        <f>VST1MSL!A3372</f>
        <v>0</v>
      </c>
      <c r="F3375">
        <f>VST1MSL!B3372</f>
        <v>0</v>
      </c>
      <c r="G3375">
        <f>VST1MSL!C3372</f>
        <v>0</v>
      </c>
    </row>
    <row r="3376" spans="1:7">
      <c r="A3376" s="1" t="e">
        <f t="shared" si="52"/>
        <v>#VALUE!</v>
      </c>
      <c r="B3376">
        <f>VST1MISL!A3373</f>
        <v>0</v>
      </c>
      <c r="C3376">
        <f>VST1MISL!B3373</f>
        <v>0</v>
      </c>
      <c r="D3376">
        <f>VST1MISL!C3373</f>
        <v>0</v>
      </c>
      <c r="E3376">
        <f>VST1MSL!A3373</f>
        <v>0</v>
      </c>
      <c r="F3376">
        <f>VST1MSL!B3373</f>
        <v>0</v>
      </c>
      <c r="G3376">
        <f>VST1MSL!C3373</f>
        <v>0</v>
      </c>
    </row>
    <row r="3377" spans="1:7">
      <c r="A3377" s="1" t="e">
        <f t="shared" si="52"/>
        <v>#VALUE!</v>
      </c>
      <c r="B3377">
        <f>VST1MISL!A3374</f>
        <v>0</v>
      </c>
      <c r="C3377">
        <f>VST1MISL!B3374</f>
        <v>0</v>
      </c>
      <c r="D3377">
        <f>VST1MISL!C3374</f>
        <v>0</v>
      </c>
      <c r="E3377">
        <f>VST1MSL!A3374</f>
        <v>0</v>
      </c>
      <c r="F3377">
        <f>VST1MSL!B3374</f>
        <v>0</v>
      </c>
      <c r="G3377">
        <f>VST1MSL!C3374</f>
        <v>0</v>
      </c>
    </row>
    <row r="3378" spans="1:7">
      <c r="A3378" s="1" t="e">
        <f t="shared" si="52"/>
        <v>#VALUE!</v>
      </c>
      <c r="B3378">
        <f>VST1MISL!A3375</f>
        <v>0</v>
      </c>
      <c r="C3378">
        <f>VST1MISL!B3375</f>
        <v>0</v>
      </c>
      <c r="D3378">
        <f>VST1MISL!C3375</f>
        <v>0</v>
      </c>
      <c r="E3378">
        <f>VST1MSL!A3375</f>
        <v>0</v>
      </c>
      <c r="F3378">
        <f>VST1MSL!B3375</f>
        <v>0</v>
      </c>
      <c r="G3378">
        <f>VST1MSL!C3375</f>
        <v>0</v>
      </c>
    </row>
    <row r="3379" spans="1:7">
      <c r="A3379" s="1" t="e">
        <f t="shared" si="52"/>
        <v>#VALUE!</v>
      </c>
      <c r="B3379">
        <f>VST1MISL!A3376</f>
        <v>0</v>
      </c>
      <c r="C3379">
        <f>VST1MISL!B3376</f>
        <v>0</v>
      </c>
      <c r="D3379">
        <f>VST1MISL!C3376</f>
        <v>0</v>
      </c>
      <c r="E3379">
        <f>VST1MSL!A3376</f>
        <v>0</v>
      </c>
      <c r="F3379">
        <f>VST1MSL!B3376</f>
        <v>0</v>
      </c>
      <c r="G3379">
        <f>VST1MSL!C3376</f>
        <v>0</v>
      </c>
    </row>
    <row r="3380" spans="1:7">
      <c r="A3380" s="1" t="e">
        <f t="shared" si="52"/>
        <v>#VALUE!</v>
      </c>
      <c r="B3380">
        <f>VST1MISL!A3377</f>
        <v>0</v>
      </c>
      <c r="C3380">
        <f>VST1MISL!B3377</f>
        <v>0</v>
      </c>
      <c r="D3380">
        <f>VST1MISL!C3377</f>
        <v>0</v>
      </c>
      <c r="E3380">
        <f>VST1MSL!A3377</f>
        <v>0</v>
      </c>
      <c r="F3380">
        <f>VST1MSL!B3377</f>
        <v>0</v>
      </c>
      <c r="G3380">
        <f>VST1MSL!C3377</f>
        <v>0</v>
      </c>
    </row>
    <row r="3381" spans="1:7">
      <c r="A3381" s="1" t="e">
        <f t="shared" si="52"/>
        <v>#VALUE!</v>
      </c>
      <c r="B3381">
        <f>VST1MISL!A3378</f>
        <v>0</v>
      </c>
      <c r="C3381">
        <f>VST1MISL!B3378</f>
        <v>0</v>
      </c>
      <c r="D3381">
        <f>VST1MISL!C3378</f>
        <v>0</v>
      </c>
      <c r="E3381">
        <f>VST1MSL!A3378</f>
        <v>0</v>
      </c>
      <c r="F3381">
        <f>VST1MSL!B3378</f>
        <v>0</v>
      </c>
      <c r="G3381">
        <f>VST1MSL!C3378</f>
        <v>0</v>
      </c>
    </row>
    <row r="3382" spans="1:7">
      <c r="A3382" s="1" t="e">
        <f t="shared" si="52"/>
        <v>#VALUE!</v>
      </c>
      <c r="B3382">
        <f>VST1MISL!A3379</f>
        <v>0</v>
      </c>
      <c r="C3382">
        <f>VST1MISL!B3379</f>
        <v>0</v>
      </c>
      <c r="D3382">
        <f>VST1MISL!C3379</f>
        <v>0</v>
      </c>
      <c r="E3382">
        <f>VST1MSL!A3379</f>
        <v>0</v>
      </c>
      <c r="F3382">
        <f>VST1MSL!B3379</f>
        <v>0</v>
      </c>
      <c r="G3382">
        <f>VST1MSL!C3379</f>
        <v>0</v>
      </c>
    </row>
    <row r="3383" spans="1:7">
      <c r="A3383" s="1" t="e">
        <f t="shared" si="52"/>
        <v>#VALUE!</v>
      </c>
      <c r="B3383">
        <f>VST1MISL!A3380</f>
        <v>0</v>
      </c>
      <c r="C3383">
        <f>VST1MISL!B3380</f>
        <v>0</v>
      </c>
      <c r="D3383">
        <f>VST1MISL!C3380</f>
        <v>0</v>
      </c>
      <c r="E3383">
        <f>VST1MSL!A3380</f>
        <v>0</v>
      </c>
      <c r="F3383">
        <f>VST1MSL!B3380</f>
        <v>0</v>
      </c>
      <c r="G3383">
        <f>VST1MSL!C3380</f>
        <v>0</v>
      </c>
    </row>
    <row r="3384" spans="1:7">
      <c r="A3384" s="1" t="e">
        <f t="shared" si="52"/>
        <v>#VALUE!</v>
      </c>
      <c r="B3384">
        <f>VST1MISL!A3381</f>
        <v>0</v>
      </c>
      <c r="C3384">
        <f>VST1MISL!B3381</f>
        <v>0</v>
      </c>
      <c r="D3384">
        <f>VST1MISL!C3381</f>
        <v>0</v>
      </c>
      <c r="E3384">
        <f>VST1MSL!A3381</f>
        <v>0</v>
      </c>
      <c r="F3384">
        <f>VST1MSL!B3381</f>
        <v>0</v>
      </c>
      <c r="G3384">
        <f>VST1MSL!C3381</f>
        <v>0</v>
      </c>
    </row>
    <row r="3385" spans="1:7">
      <c r="A3385" s="1" t="e">
        <f t="shared" si="52"/>
        <v>#VALUE!</v>
      </c>
      <c r="B3385">
        <f>VST1MISL!A3382</f>
        <v>0</v>
      </c>
      <c r="C3385">
        <f>VST1MISL!B3382</f>
        <v>0</v>
      </c>
      <c r="D3385">
        <f>VST1MISL!C3382</f>
        <v>0</v>
      </c>
      <c r="E3385">
        <f>VST1MSL!A3382</f>
        <v>0</v>
      </c>
      <c r="F3385">
        <f>VST1MSL!B3382</f>
        <v>0</v>
      </c>
      <c r="G3385">
        <f>VST1MSL!C3382</f>
        <v>0</v>
      </c>
    </row>
    <row r="3386" spans="1:7">
      <c r="A3386" s="1" t="e">
        <f t="shared" si="52"/>
        <v>#VALUE!</v>
      </c>
      <c r="B3386">
        <f>VST1MISL!A3383</f>
        <v>0</v>
      </c>
      <c r="C3386">
        <f>VST1MISL!B3383</f>
        <v>0</v>
      </c>
      <c r="D3386">
        <f>VST1MISL!C3383</f>
        <v>0</v>
      </c>
      <c r="E3386">
        <f>VST1MSL!A3383</f>
        <v>0</v>
      </c>
      <c r="F3386">
        <f>VST1MSL!B3383</f>
        <v>0</v>
      </c>
      <c r="G3386">
        <f>VST1MSL!C3383</f>
        <v>0</v>
      </c>
    </row>
    <row r="3387" spans="1:7">
      <c r="A3387" s="1" t="e">
        <f t="shared" si="52"/>
        <v>#VALUE!</v>
      </c>
      <c r="B3387">
        <f>VST1MISL!A3384</f>
        <v>0</v>
      </c>
      <c r="C3387">
        <f>VST1MISL!B3384</f>
        <v>0</v>
      </c>
      <c r="D3387">
        <f>VST1MISL!C3384</f>
        <v>0</v>
      </c>
      <c r="E3387">
        <f>VST1MSL!A3384</f>
        <v>0</v>
      </c>
      <c r="F3387">
        <f>VST1MSL!B3384</f>
        <v>0</v>
      </c>
      <c r="G3387">
        <f>VST1MSL!C3384</f>
        <v>0</v>
      </c>
    </row>
    <row r="3388" spans="1:7">
      <c r="A3388" s="1" t="e">
        <f t="shared" si="52"/>
        <v>#VALUE!</v>
      </c>
      <c r="B3388">
        <f>VST1MISL!A3385</f>
        <v>0</v>
      </c>
      <c r="C3388">
        <f>VST1MISL!B3385</f>
        <v>0</v>
      </c>
      <c r="D3388">
        <f>VST1MISL!C3385</f>
        <v>0</v>
      </c>
      <c r="E3388">
        <f>VST1MSL!A3385</f>
        <v>0</v>
      </c>
      <c r="F3388">
        <f>VST1MSL!B3385</f>
        <v>0</v>
      </c>
      <c r="G3388">
        <f>VST1MSL!C3385</f>
        <v>0</v>
      </c>
    </row>
    <row r="3389" spans="1:7">
      <c r="A3389" s="1" t="e">
        <f t="shared" si="52"/>
        <v>#VALUE!</v>
      </c>
      <c r="B3389">
        <f>VST1MISL!A3386</f>
        <v>0</v>
      </c>
      <c r="C3389">
        <f>VST1MISL!B3386</f>
        <v>0</v>
      </c>
      <c r="D3389">
        <f>VST1MISL!C3386</f>
        <v>0</v>
      </c>
      <c r="E3389">
        <f>VST1MSL!A3386</f>
        <v>0</v>
      </c>
      <c r="F3389">
        <f>VST1MSL!B3386</f>
        <v>0</v>
      </c>
      <c r="G3389">
        <f>VST1MSL!C3386</f>
        <v>0</v>
      </c>
    </row>
    <row r="3390" spans="1:7">
      <c r="A3390" s="1" t="e">
        <f t="shared" si="52"/>
        <v>#VALUE!</v>
      </c>
      <c r="B3390">
        <f>VST1MISL!A3387</f>
        <v>0</v>
      </c>
      <c r="C3390">
        <f>VST1MISL!B3387</f>
        <v>0</v>
      </c>
      <c r="D3390">
        <f>VST1MISL!C3387</f>
        <v>0</v>
      </c>
      <c r="E3390">
        <f>VST1MSL!A3387</f>
        <v>0</v>
      </c>
      <c r="F3390">
        <f>VST1MSL!B3387</f>
        <v>0</v>
      </c>
      <c r="G3390">
        <f>VST1MSL!C3387</f>
        <v>0</v>
      </c>
    </row>
    <row r="3391" spans="1:7">
      <c r="A3391" s="1" t="e">
        <f t="shared" si="52"/>
        <v>#VALUE!</v>
      </c>
      <c r="B3391">
        <f>VST1MISL!A3388</f>
        <v>0</v>
      </c>
      <c r="C3391">
        <f>VST1MISL!B3388</f>
        <v>0</v>
      </c>
      <c r="D3391">
        <f>VST1MISL!C3388</f>
        <v>0</v>
      </c>
      <c r="E3391">
        <f>VST1MSL!A3388</f>
        <v>0</v>
      </c>
      <c r="F3391">
        <f>VST1MSL!B3388</f>
        <v>0</v>
      </c>
      <c r="G3391">
        <f>VST1MSL!C3388</f>
        <v>0</v>
      </c>
    </row>
    <row r="3392" spans="1:7">
      <c r="A3392" s="1" t="e">
        <f t="shared" si="52"/>
        <v>#VALUE!</v>
      </c>
      <c r="B3392">
        <f>VST1MISL!A3389</f>
        <v>0</v>
      </c>
      <c r="C3392">
        <f>VST1MISL!B3389</f>
        <v>0</v>
      </c>
      <c r="D3392">
        <f>VST1MISL!C3389</f>
        <v>0</v>
      </c>
      <c r="E3392">
        <f>VST1MSL!A3389</f>
        <v>0</v>
      </c>
      <c r="F3392">
        <f>VST1MSL!B3389</f>
        <v>0</v>
      </c>
      <c r="G3392">
        <f>VST1MSL!C3389</f>
        <v>0</v>
      </c>
    </row>
    <row r="3393" spans="1:7">
      <c r="A3393" s="1" t="e">
        <f t="shared" si="52"/>
        <v>#VALUE!</v>
      </c>
      <c r="B3393">
        <f>VST1MISL!A3390</f>
        <v>0</v>
      </c>
      <c r="C3393">
        <f>VST1MISL!B3390</f>
        <v>0</v>
      </c>
      <c r="D3393">
        <f>VST1MISL!C3390</f>
        <v>0</v>
      </c>
      <c r="E3393">
        <f>VST1MSL!A3390</f>
        <v>0</v>
      </c>
      <c r="F3393">
        <f>VST1MSL!B3390</f>
        <v>0</v>
      </c>
      <c r="G3393">
        <f>VST1MSL!C3390</f>
        <v>0</v>
      </c>
    </row>
    <row r="3394" spans="1:7">
      <c r="A3394" s="1" t="e">
        <f t="shared" si="52"/>
        <v>#VALUE!</v>
      </c>
      <c r="B3394">
        <f>VST1MISL!A3391</f>
        <v>0</v>
      </c>
      <c r="C3394">
        <f>VST1MISL!B3391</f>
        <v>0</v>
      </c>
      <c r="D3394">
        <f>VST1MISL!C3391</f>
        <v>0</v>
      </c>
      <c r="E3394">
        <f>VST1MSL!A3391</f>
        <v>0</v>
      </c>
      <c r="F3394">
        <f>VST1MSL!B3391</f>
        <v>0</v>
      </c>
      <c r="G3394">
        <f>VST1MSL!C3391</f>
        <v>0</v>
      </c>
    </row>
    <row r="3395" spans="1:7">
      <c r="A3395" s="1" t="e">
        <f t="shared" si="52"/>
        <v>#VALUE!</v>
      </c>
      <c r="B3395">
        <f>VST1MISL!A3392</f>
        <v>0</v>
      </c>
      <c r="C3395">
        <f>VST1MISL!B3392</f>
        <v>0</v>
      </c>
      <c r="D3395">
        <f>VST1MISL!C3392</f>
        <v>0</v>
      </c>
      <c r="E3395">
        <f>VST1MSL!A3392</f>
        <v>0</v>
      </c>
      <c r="F3395">
        <f>VST1MSL!B3392</f>
        <v>0</v>
      </c>
      <c r="G3395">
        <f>VST1MSL!C3392</f>
        <v>0</v>
      </c>
    </row>
    <row r="3396" spans="1:7">
      <c r="A3396" s="1" t="e">
        <f t="shared" si="52"/>
        <v>#VALUE!</v>
      </c>
      <c r="B3396">
        <f>VST1MISL!A3393</f>
        <v>0</v>
      </c>
      <c r="C3396">
        <f>VST1MISL!B3393</f>
        <v>0</v>
      </c>
      <c r="D3396">
        <f>VST1MISL!C3393</f>
        <v>0</v>
      </c>
      <c r="E3396">
        <f>VST1MSL!A3393</f>
        <v>0</v>
      </c>
      <c r="F3396">
        <f>VST1MSL!B3393</f>
        <v>0</v>
      </c>
      <c r="G3396">
        <f>VST1MSL!C3393</f>
        <v>0</v>
      </c>
    </row>
    <row r="3397" spans="1:7">
      <c r="A3397" s="1" t="e">
        <f t="shared" si="52"/>
        <v>#VALUE!</v>
      </c>
      <c r="B3397">
        <f>VST1MISL!A3394</f>
        <v>0</v>
      </c>
      <c r="C3397">
        <f>VST1MISL!B3394</f>
        <v>0</v>
      </c>
      <c r="D3397">
        <f>VST1MISL!C3394</f>
        <v>0</v>
      </c>
      <c r="E3397">
        <f>VST1MSL!A3394</f>
        <v>0</v>
      </c>
      <c r="F3397">
        <f>VST1MSL!B3394</f>
        <v>0</v>
      </c>
      <c r="G3397">
        <f>VST1MSL!C3394</f>
        <v>0</v>
      </c>
    </row>
    <row r="3398" spans="1:7">
      <c r="A3398" s="1" t="e">
        <f t="shared" ref="A3398:A3461" si="53">DATE(RIGHT(B3398,4),MID(B3398,4,2),LEFT(B3398,2))</f>
        <v>#VALUE!</v>
      </c>
      <c r="B3398">
        <f>VST1MISL!A3395</f>
        <v>0</v>
      </c>
      <c r="C3398">
        <f>VST1MISL!B3395</f>
        <v>0</v>
      </c>
      <c r="D3398">
        <f>VST1MISL!C3395</f>
        <v>0</v>
      </c>
      <c r="E3398">
        <f>VST1MSL!A3395</f>
        <v>0</v>
      </c>
      <c r="F3398">
        <f>VST1MSL!B3395</f>
        <v>0</v>
      </c>
      <c r="G3398">
        <f>VST1MSL!C3395</f>
        <v>0</v>
      </c>
    </row>
    <row r="3399" spans="1:7">
      <c r="A3399" s="1" t="e">
        <f t="shared" si="53"/>
        <v>#VALUE!</v>
      </c>
      <c r="B3399">
        <f>VST1MISL!A3396</f>
        <v>0</v>
      </c>
      <c r="C3399">
        <f>VST1MISL!B3396</f>
        <v>0</v>
      </c>
      <c r="D3399">
        <f>VST1MISL!C3396</f>
        <v>0</v>
      </c>
      <c r="E3399">
        <f>VST1MSL!A3396</f>
        <v>0</v>
      </c>
      <c r="F3399">
        <f>VST1MSL!B3396</f>
        <v>0</v>
      </c>
      <c r="G3399">
        <f>VST1MSL!C3396</f>
        <v>0</v>
      </c>
    </row>
    <row r="3400" spans="1:7">
      <c r="A3400" s="1" t="e">
        <f t="shared" si="53"/>
        <v>#VALUE!</v>
      </c>
      <c r="B3400">
        <f>VST1MISL!A3397</f>
        <v>0</v>
      </c>
      <c r="C3400">
        <f>VST1MISL!B3397</f>
        <v>0</v>
      </c>
      <c r="D3400">
        <f>VST1MISL!C3397</f>
        <v>0</v>
      </c>
      <c r="E3400">
        <f>VST1MSL!A3397</f>
        <v>0</v>
      </c>
      <c r="F3400">
        <f>VST1MSL!B3397</f>
        <v>0</v>
      </c>
      <c r="G3400">
        <f>VST1MSL!C3397</f>
        <v>0</v>
      </c>
    </row>
    <row r="3401" spans="1:7">
      <c r="A3401" s="1" t="e">
        <f t="shared" si="53"/>
        <v>#VALUE!</v>
      </c>
      <c r="B3401">
        <f>VST1MISL!A3398</f>
        <v>0</v>
      </c>
      <c r="C3401">
        <f>VST1MISL!B3398</f>
        <v>0</v>
      </c>
      <c r="D3401">
        <f>VST1MISL!C3398</f>
        <v>0</v>
      </c>
      <c r="E3401">
        <f>VST1MSL!A3398</f>
        <v>0</v>
      </c>
      <c r="F3401">
        <f>VST1MSL!B3398</f>
        <v>0</v>
      </c>
      <c r="G3401">
        <f>VST1MSL!C3398</f>
        <v>0</v>
      </c>
    </row>
    <row r="3402" spans="1:7">
      <c r="A3402" s="1" t="e">
        <f t="shared" si="53"/>
        <v>#VALUE!</v>
      </c>
      <c r="B3402">
        <f>VST1MISL!A3399</f>
        <v>0</v>
      </c>
      <c r="C3402">
        <f>VST1MISL!B3399</f>
        <v>0</v>
      </c>
      <c r="D3402">
        <f>VST1MISL!C3399</f>
        <v>0</v>
      </c>
      <c r="E3402">
        <f>VST1MSL!A3399</f>
        <v>0</v>
      </c>
      <c r="F3402">
        <f>VST1MSL!B3399</f>
        <v>0</v>
      </c>
      <c r="G3402">
        <f>VST1MSL!C3399</f>
        <v>0</v>
      </c>
    </row>
    <row r="3403" spans="1:7">
      <c r="A3403" s="1" t="e">
        <f t="shared" si="53"/>
        <v>#VALUE!</v>
      </c>
      <c r="B3403">
        <f>VST1MISL!A3400</f>
        <v>0</v>
      </c>
      <c r="C3403">
        <f>VST1MISL!B3400</f>
        <v>0</v>
      </c>
      <c r="D3403">
        <f>VST1MISL!C3400</f>
        <v>0</v>
      </c>
      <c r="E3403">
        <f>VST1MSL!A3400</f>
        <v>0</v>
      </c>
      <c r="F3403">
        <f>VST1MSL!B3400</f>
        <v>0</v>
      </c>
      <c r="G3403">
        <f>VST1MSL!C3400</f>
        <v>0</v>
      </c>
    </row>
    <row r="3404" spans="1:7">
      <c r="A3404" s="1" t="e">
        <f t="shared" si="53"/>
        <v>#VALUE!</v>
      </c>
      <c r="B3404">
        <f>VST1MISL!A3401</f>
        <v>0</v>
      </c>
      <c r="C3404">
        <f>VST1MISL!B3401</f>
        <v>0</v>
      </c>
      <c r="D3404">
        <f>VST1MISL!C3401</f>
        <v>0</v>
      </c>
      <c r="E3404">
        <f>VST1MSL!A3401</f>
        <v>0</v>
      </c>
      <c r="F3404">
        <f>VST1MSL!B3401</f>
        <v>0</v>
      </c>
      <c r="G3404">
        <f>VST1MSL!C3401</f>
        <v>0</v>
      </c>
    </row>
    <row r="3405" spans="1:7">
      <c r="A3405" s="1" t="e">
        <f t="shared" si="53"/>
        <v>#VALUE!</v>
      </c>
      <c r="B3405">
        <f>VST1MISL!A3402</f>
        <v>0</v>
      </c>
      <c r="C3405">
        <f>VST1MISL!B3402</f>
        <v>0</v>
      </c>
      <c r="D3405">
        <f>VST1MISL!C3402</f>
        <v>0</v>
      </c>
      <c r="E3405">
        <f>VST1MSL!A3402</f>
        <v>0</v>
      </c>
      <c r="F3405">
        <f>VST1MSL!B3402</f>
        <v>0</v>
      </c>
      <c r="G3405">
        <f>VST1MSL!C3402</f>
        <v>0</v>
      </c>
    </row>
    <row r="3406" spans="1:7">
      <c r="A3406" s="1" t="e">
        <f t="shared" si="53"/>
        <v>#VALUE!</v>
      </c>
      <c r="B3406">
        <f>VST1MISL!A3403</f>
        <v>0</v>
      </c>
      <c r="C3406">
        <f>VST1MISL!B3403</f>
        <v>0</v>
      </c>
      <c r="D3406">
        <f>VST1MISL!C3403</f>
        <v>0</v>
      </c>
      <c r="E3406">
        <f>VST1MSL!A3403</f>
        <v>0</v>
      </c>
      <c r="F3406">
        <f>VST1MSL!B3403</f>
        <v>0</v>
      </c>
      <c r="G3406">
        <f>VST1MSL!C3403</f>
        <v>0</v>
      </c>
    </row>
    <row r="3407" spans="1:7">
      <c r="A3407" s="1" t="e">
        <f t="shared" si="53"/>
        <v>#VALUE!</v>
      </c>
      <c r="B3407">
        <f>VST1MISL!A3404</f>
        <v>0</v>
      </c>
      <c r="C3407">
        <f>VST1MISL!B3404</f>
        <v>0</v>
      </c>
      <c r="D3407">
        <f>VST1MISL!C3404</f>
        <v>0</v>
      </c>
      <c r="E3407">
        <f>VST1MSL!A3404</f>
        <v>0</v>
      </c>
      <c r="F3407">
        <f>VST1MSL!B3404</f>
        <v>0</v>
      </c>
      <c r="G3407">
        <f>VST1MSL!C3404</f>
        <v>0</v>
      </c>
    </row>
    <row r="3408" spans="1:7">
      <c r="A3408" s="1" t="e">
        <f t="shared" si="53"/>
        <v>#VALUE!</v>
      </c>
      <c r="B3408">
        <f>VST1MISL!A3405</f>
        <v>0</v>
      </c>
      <c r="C3408">
        <f>VST1MISL!B3405</f>
        <v>0</v>
      </c>
      <c r="D3408">
        <f>VST1MISL!C3405</f>
        <v>0</v>
      </c>
      <c r="E3408">
        <f>VST1MSL!A3405</f>
        <v>0</v>
      </c>
      <c r="F3408">
        <f>VST1MSL!B3405</f>
        <v>0</v>
      </c>
      <c r="G3408">
        <f>VST1MSL!C3405</f>
        <v>0</v>
      </c>
    </row>
    <row r="3409" spans="1:7">
      <c r="A3409" s="1" t="e">
        <f t="shared" si="53"/>
        <v>#VALUE!</v>
      </c>
      <c r="B3409">
        <f>VST1MISL!A3406</f>
        <v>0</v>
      </c>
      <c r="C3409">
        <f>VST1MISL!B3406</f>
        <v>0</v>
      </c>
      <c r="D3409">
        <f>VST1MISL!C3406</f>
        <v>0</v>
      </c>
      <c r="E3409">
        <f>VST1MSL!A3406</f>
        <v>0</v>
      </c>
      <c r="F3409">
        <f>VST1MSL!B3406</f>
        <v>0</v>
      </c>
      <c r="G3409">
        <f>VST1MSL!C3406</f>
        <v>0</v>
      </c>
    </row>
    <row r="3410" spans="1:7">
      <c r="A3410" s="1" t="e">
        <f t="shared" si="53"/>
        <v>#VALUE!</v>
      </c>
      <c r="B3410">
        <f>VST1MISL!A3407</f>
        <v>0</v>
      </c>
      <c r="C3410">
        <f>VST1MISL!B3407</f>
        <v>0</v>
      </c>
      <c r="D3410">
        <f>VST1MISL!C3407</f>
        <v>0</v>
      </c>
      <c r="E3410">
        <f>VST1MSL!A3407</f>
        <v>0</v>
      </c>
      <c r="F3410">
        <f>VST1MSL!B3407</f>
        <v>0</v>
      </c>
      <c r="G3410">
        <f>VST1MSL!C3407</f>
        <v>0</v>
      </c>
    </row>
    <row r="3411" spans="1:7">
      <c r="A3411" s="1" t="e">
        <f t="shared" si="53"/>
        <v>#VALUE!</v>
      </c>
      <c r="B3411">
        <f>VST1MISL!A3408</f>
        <v>0</v>
      </c>
      <c r="C3411">
        <f>VST1MISL!B3408</f>
        <v>0</v>
      </c>
      <c r="D3411">
        <f>VST1MISL!C3408</f>
        <v>0</v>
      </c>
      <c r="E3411">
        <f>VST1MSL!A3408</f>
        <v>0</v>
      </c>
      <c r="F3411">
        <f>VST1MSL!B3408</f>
        <v>0</v>
      </c>
      <c r="G3411">
        <f>VST1MSL!C3408</f>
        <v>0</v>
      </c>
    </row>
    <row r="3412" spans="1:7">
      <c r="A3412" s="1" t="e">
        <f t="shared" si="53"/>
        <v>#VALUE!</v>
      </c>
      <c r="B3412">
        <f>VST1MISL!A3409</f>
        <v>0</v>
      </c>
      <c r="C3412">
        <f>VST1MISL!B3409</f>
        <v>0</v>
      </c>
      <c r="D3412">
        <f>VST1MISL!C3409</f>
        <v>0</v>
      </c>
      <c r="E3412">
        <f>VST1MSL!A3409</f>
        <v>0</v>
      </c>
      <c r="F3412">
        <f>VST1MSL!B3409</f>
        <v>0</v>
      </c>
      <c r="G3412">
        <f>VST1MSL!C3409</f>
        <v>0</v>
      </c>
    </row>
    <row r="3413" spans="1:7">
      <c r="A3413" s="1" t="e">
        <f t="shared" si="53"/>
        <v>#VALUE!</v>
      </c>
      <c r="B3413">
        <f>VST1MISL!A3410</f>
        <v>0</v>
      </c>
      <c r="C3413">
        <f>VST1MISL!B3410</f>
        <v>0</v>
      </c>
      <c r="D3413">
        <f>VST1MISL!C3410</f>
        <v>0</v>
      </c>
      <c r="E3413">
        <f>VST1MSL!A3410</f>
        <v>0</v>
      </c>
      <c r="F3413">
        <f>VST1MSL!B3410</f>
        <v>0</v>
      </c>
      <c r="G3413">
        <f>VST1MSL!C3410</f>
        <v>0</v>
      </c>
    </row>
    <row r="3414" spans="1:7">
      <c r="A3414" s="1" t="e">
        <f t="shared" si="53"/>
        <v>#VALUE!</v>
      </c>
      <c r="B3414">
        <f>VST1MISL!A3411</f>
        <v>0</v>
      </c>
      <c r="C3414">
        <f>VST1MISL!B3411</f>
        <v>0</v>
      </c>
      <c r="D3414">
        <f>VST1MISL!C3411</f>
        <v>0</v>
      </c>
      <c r="E3414">
        <f>VST1MSL!A3411</f>
        <v>0</v>
      </c>
      <c r="F3414">
        <f>VST1MSL!B3411</f>
        <v>0</v>
      </c>
      <c r="G3414">
        <f>VST1MSL!C3411</f>
        <v>0</v>
      </c>
    </row>
    <row r="3415" spans="1:7">
      <c r="A3415" s="1" t="e">
        <f t="shared" si="53"/>
        <v>#VALUE!</v>
      </c>
      <c r="B3415">
        <f>VST1MISL!A3412</f>
        <v>0</v>
      </c>
      <c r="C3415">
        <f>VST1MISL!B3412</f>
        <v>0</v>
      </c>
      <c r="D3415">
        <f>VST1MISL!C3412</f>
        <v>0</v>
      </c>
      <c r="E3415">
        <f>VST1MSL!A3412</f>
        <v>0</v>
      </c>
      <c r="F3415">
        <f>VST1MSL!B3412</f>
        <v>0</v>
      </c>
      <c r="G3415">
        <f>VST1MSL!C3412</f>
        <v>0</v>
      </c>
    </row>
    <row r="3416" spans="1:7">
      <c r="A3416" s="1" t="e">
        <f t="shared" si="53"/>
        <v>#VALUE!</v>
      </c>
      <c r="B3416">
        <f>VST1MISL!A3413</f>
        <v>0</v>
      </c>
      <c r="C3416">
        <f>VST1MISL!B3413</f>
        <v>0</v>
      </c>
      <c r="D3416">
        <f>VST1MISL!C3413</f>
        <v>0</v>
      </c>
      <c r="E3416">
        <f>VST1MSL!A3413</f>
        <v>0</v>
      </c>
      <c r="F3416">
        <f>VST1MSL!B3413</f>
        <v>0</v>
      </c>
      <c r="G3416">
        <f>VST1MSL!C3413</f>
        <v>0</v>
      </c>
    </row>
    <row r="3417" spans="1:7">
      <c r="A3417" s="1" t="e">
        <f t="shared" si="53"/>
        <v>#VALUE!</v>
      </c>
      <c r="B3417">
        <f>VST1MISL!A3414</f>
        <v>0</v>
      </c>
      <c r="C3417">
        <f>VST1MISL!B3414</f>
        <v>0</v>
      </c>
      <c r="D3417">
        <f>VST1MISL!C3414</f>
        <v>0</v>
      </c>
      <c r="E3417">
        <f>VST1MSL!A3414</f>
        <v>0</v>
      </c>
      <c r="F3417">
        <f>VST1MSL!B3414</f>
        <v>0</v>
      </c>
      <c r="G3417">
        <f>VST1MSL!C3414</f>
        <v>0</v>
      </c>
    </row>
    <row r="3418" spans="1:7">
      <c r="A3418" s="1" t="e">
        <f t="shared" si="53"/>
        <v>#VALUE!</v>
      </c>
      <c r="B3418">
        <f>VST1MISL!A3415</f>
        <v>0</v>
      </c>
      <c r="C3418">
        <f>VST1MISL!B3415</f>
        <v>0</v>
      </c>
      <c r="D3418">
        <f>VST1MISL!C3415</f>
        <v>0</v>
      </c>
      <c r="E3418">
        <f>VST1MSL!A3415</f>
        <v>0</v>
      </c>
      <c r="F3418">
        <f>VST1MSL!B3415</f>
        <v>0</v>
      </c>
      <c r="G3418">
        <f>VST1MSL!C3415</f>
        <v>0</v>
      </c>
    </row>
    <row r="3419" spans="1:7">
      <c r="A3419" s="1" t="e">
        <f t="shared" si="53"/>
        <v>#VALUE!</v>
      </c>
      <c r="B3419">
        <f>VST1MISL!A3416</f>
        <v>0</v>
      </c>
      <c r="C3419">
        <f>VST1MISL!B3416</f>
        <v>0</v>
      </c>
      <c r="D3419">
        <f>VST1MISL!C3416</f>
        <v>0</v>
      </c>
      <c r="E3419">
        <f>VST1MSL!A3416</f>
        <v>0</v>
      </c>
      <c r="F3419">
        <f>VST1MSL!B3416</f>
        <v>0</v>
      </c>
      <c r="G3419">
        <f>VST1MSL!C3416</f>
        <v>0</v>
      </c>
    </row>
    <row r="3420" spans="1:7">
      <c r="A3420" s="1" t="e">
        <f t="shared" si="53"/>
        <v>#VALUE!</v>
      </c>
      <c r="B3420">
        <f>VST1MISL!A3417</f>
        <v>0</v>
      </c>
      <c r="C3420">
        <f>VST1MISL!B3417</f>
        <v>0</v>
      </c>
      <c r="D3420">
        <f>VST1MISL!C3417</f>
        <v>0</v>
      </c>
      <c r="E3420">
        <f>VST1MSL!A3417</f>
        <v>0</v>
      </c>
      <c r="F3420">
        <f>VST1MSL!B3417</f>
        <v>0</v>
      </c>
      <c r="G3420">
        <f>VST1MSL!C3417</f>
        <v>0</v>
      </c>
    </row>
    <row r="3421" spans="1:7">
      <c r="A3421" s="1" t="e">
        <f t="shared" si="53"/>
        <v>#VALUE!</v>
      </c>
      <c r="B3421">
        <f>VST1MISL!A3418</f>
        <v>0</v>
      </c>
      <c r="C3421">
        <f>VST1MISL!B3418</f>
        <v>0</v>
      </c>
      <c r="D3421">
        <f>VST1MISL!C3418</f>
        <v>0</v>
      </c>
      <c r="E3421">
        <f>VST1MSL!A3418</f>
        <v>0</v>
      </c>
      <c r="F3421">
        <f>VST1MSL!B3418</f>
        <v>0</v>
      </c>
      <c r="G3421">
        <f>VST1MSL!C3418</f>
        <v>0</v>
      </c>
    </row>
    <row r="3422" spans="1:7">
      <c r="A3422" s="1" t="e">
        <f t="shared" si="53"/>
        <v>#VALUE!</v>
      </c>
      <c r="B3422">
        <f>VST1MISL!A3419</f>
        <v>0</v>
      </c>
      <c r="C3422">
        <f>VST1MISL!B3419</f>
        <v>0</v>
      </c>
      <c r="D3422">
        <f>VST1MISL!C3419</f>
        <v>0</v>
      </c>
      <c r="E3422">
        <f>VST1MSL!A3419</f>
        <v>0</v>
      </c>
      <c r="F3422">
        <f>VST1MSL!B3419</f>
        <v>0</v>
      </c>
      <c r="G3422">
        <f>VST1MSL!C3419</f>
        <v>0</v>
      </c>
    </row>
    <row r="3423" spans="1:7">
      <c r="A3423" s="1" t="e">
        <f t="shared" si="53"/>
        <v>#VALUE!</v>
      </c>
      <c r="B3423">
        <f>VST1MISL!A3420</f>
        <v>0</v>
      </c>
      <c r="C3423">
        <f>VST1MISL!B3420</f>
        <v>0</v>
      </c>
      <c r="D3423">
        <f>VST1MISL!C3420</f>
        <v>0</v>
      </c>
      <c r="E3423">
        <f>VST1MSL!A3420</f>
        <v>0</v>
      </c>
      <c r="F3423">
        <f>VST1MSL!B3420</f>
        <v>0</v>
      </c>
      <c r="G3423">
        <f>VST1MSL!C3420</f>
        <v>0</v>
      </c>
    </row>
    <row r="3424" spans="1:7">
      <c r="A3424" s="1" t="e">
        <f t="shared" si="53"/>
        <v>#VALUE!</v>
      </c>
      <c r="B3424">
        <f>VST1MISL!A3421</f>
        <v>0</v>
      </c>
      <c r="C3424">
        <f>VST1MISL!B3421</f>
        <v>0</v>
      </c>
      <c r="D3424">
        <f>VST1MISL!C3421</f>
        <v>0</v>
      </c>
      <c r="E3424">
        <f>VST1MSL!A3421</f>
        <v>0</v>
      </c>
      <c r="F3424">
        <f>VST1MSL!B3421</f>
        <v>0</v>
      </c>
      <c r="G3424">
        <f>VST1MSL!C3421</f>
        <v>0</v>
      </c>
    </row>
    <row r="3425" spans="1:7">
      <c r="A3425" s="1" t="e">
        <f t="shared" si="53"/>
        <v>#VALUE!</v>
      </c>
      <c r="B3425">
        <f>VST1MISL!A3422</f>
        <v>0</v>
      </c>
      <c r="C3425">
        <f>VST1MISL!B3422</f>
        <v>0</v>
      </c>
      <c r="D3425">
        <f>VST1MISL!C3422</f>
        <v>0</v>
      </c>
      <c r="E3425">
        <f>VST1MSL!A3422</f>
        <v>0</v>
      </c>
      <c r="F3425">
        <f>VST1MSL!B3422</f>
        <v>0</v>
      </c>
      <c r="G3425">
        <f>VST1MSL!C3422</f>
        <v>0</v>
      </c>
    </row>
    <row r="3426" spans="1:7">
      <c r="A3426" s="1" t="e">
        <f t="shared" si="53"/>
        <v>#VALUE!</v>
      </c>
      <c r="B3426">
        <f>VST1MISL!A3423</f>
        <v>0</v>
      </c>
      <c r="C3426">
        <f>VST1MISL!B3423</f>
        <v>0</v>
      </c>
      <c r="D3426">
        <f>VST1MISL!C3423</f>
        <v>0</v>
      </c>
      <c r="E3426">
        <f>VST1MSL!A3423</f>
        <v>0</v>
      </c>
      <c r="F3426">
        <f>VST1MSL!B3423</f>
        <v>0</v>
      </c>
      <c r="G3426">
        <f>VST1MSL!C3423</f>
        <v>0</v>
      </c>
    </row>
    <row r="3427" spans="1:7">
      <c r="A3427" s="1" t="e">
        <f t="shared" si="53"/>
        <v>#VALUE!</v>
      </c>
      <c r="B3427">
        <f>VST1MISL!A3424</f>
        <v>0</v>
      </c>
      <c r="C3427">
        <f>VST1MISL!B3424</f>
        <v>0</v>
      </c>
      <c r="D3427">
        <f>VST1MISL!C3424</f>
        <v>0</v>
      </c>
      <c r="E3427">
        <f>VST1MSL!A3424</f>
        <v>0</v>
      </c>
      <c r="F3427">
        <f>VST1MSL!B3424</f>
        <v>0</v>
      </c>
      <c r="G3427">
        <f>VST1MSL!C3424</f>
        <v>0</v>
      </c>
    </row>
    <row r="3428" spans="1:7">
      <c r="A3428" s="1" t="e">
        <f t="shared" si="53"/>
        <v>#VALUE!</v>
      </c>
      <c r="B3428">
        <f>VST1MISL!A3425</f>
        <v>0</v>
      </c>
      <c r="C3428">
        <f>VST1MISL!B3425</f>
        <v>0</v>
      </c>
      <c r="D3428">
        <f>VST1MISL!C3425</f>
        <v>0</v>
      </c>
      <c r="E3428">
        <f>VST1MSL!A3425</f>
        <v>0</v>
      </c>
      <c r="F3428">
        <f>VST1MSL!B3425</f>
        <v>0</v>
      </c>
      <c r="G3428">
        <f>VST1MSL!C3425</f>
        <v>0</v>
      </c>
    </row>
    <row r="3429" spans="1:7">
      <c r="A3429" s="1" t="e">
        <f t="shared" si="53"/>
        <v>#VALUE!</v>
      </c>
      <c r="B3429">
        <f>VST1MISL!A3426</f>
        <v>0</v>
      </c>
      <c r="C3429">
        <f>VST1MISL!B3426</f>
        <v>0</v>
      </c>
      <c r="D3429">
        <f>VST1MISL!C3426</f>
        <v>0</v>
      </c>
      <c r="E3429">
        <f>VST1MSL!A3426</f>
        <v>0</v>
      </c>
      <c r="F3429">
        <f>VST1MSL!B3426</f>
        <v>0</v>
      </c>
      <c r="G3429">
        <f>VST1MSL!C3426</f>
        <v>0</v>
      </c>
    </row>
    <row r="3430" spans="1:7">
      <c r="A3430" s="1" t="e">
        <f t="shared" si="53"/>
        <v>#VALUE!</v>
      </c>
      <c r="B3430">
        <f>VST1MISL!A3427</f>
        <v>0</v>
      </c>
      <c r="C3430">
        <f>VST1MISL!B3427</f>
        <v>0</v>
      </c>
      <c r="D3430">
        <f>VST1MISL!C3427</f>
        <v>0</v>
      </c>
      <c r="E3430">
        <f>VST1MSL!A3427</f>
        <v>0</v>
      </c>
      <c r="F3430">
        <f>VST1MSL!B3427</f>
        <v>0</v>
      </c>
      <c r="G3430">
        <f>VST1MSL!C3427</f>
        <v>0</v>
      </c>
    </row>
    <row r="3431" spans="1:7">
      <c r="A3431" s="1" t="e">
        <f t="shared" si="53"/>
        <v>#VALUE!</v>
      </c>
      <c r="B3431">
        <f>VST1MISL!A3428</f>
        <v>0</v>
      </c>
      <c r="C3431">
        <f>VST1MISL!B3428</f>
        <v>0</v>
      </c>
      <c r="D3431">
        <f>VST1MISL!C3428</f>
        <v>0</v>
      </c>
      <c r="E3431">
        <f>VST1MSL!A3428</f>
        <v>0</v>
      </c>
      <c r="F3431">
        <f>VST1MSL!B3428</f>
        <v>0</v>
      </c>
      <c r="G3431">
        <f>VST1MSL!C3428</f>
        <v>0</v>
      </c>
    </row>
    <row r="3432" spans="1:7">
      <c r="A3432" s="1" t="e">
        <f t="shared" si="53"/>
        <v>#VALUE!</v>
      </c>
      <c r="B3432">
        <f>VST1MISL!A3429</f>
        <v>0</v>
      </c>
      <c r="C3432">
        <f>VST1MISL!B3429</f>
        <v>0</v>
      </c>
      <c r="D3432">
        <f>VST1MISL!C3429</f>
        <v>0</v>
      </c>
      <c r="E3432">
        <f>VST1MSL!A3429</f>
        <v>0</v>
      </c>
      <c r="F3432">
        <f>VST1MSL!B3429</f>
        <v>0</v>
      </c>
      <c r="G3432">
        <f>VST1MSL!C3429</f>
        <v>0</v>
      </c>
    </row>
    <row r="3433" spans="1:7">
      <c r="A3433" s="1" t="e">
        <f t="shared" si="53"/>
        <v>#VALUE!</v>
      </c>
      <c r="B3433">
        <f>VST1MISL!A3430</f>
        <v>0</v>
      </c>
      <c r="C3433">
        <f>VST1MISL!B3430</f>
        <v>0</v>
      </c>
      <c r="D3433">
        <f>VST1MISL!C3430</f>
        <v>0</v>
      </c>
      <c r="E3433">
        <f>VST1MSL!A3430</f>
        <v>0</v>
      </c>
      <c r="F3433">
        <f>VST1MSL!B3430</f>
        <v>0</v>
      </c>
      <c r="G3433">
        <f>VST1MSL!C3430</f>
        <v>0</v>
      </c>
    </row>
    <row r="3434" spans="1:7">
      <c r="A3434" s="1" t="e">
        <f t="shared" si="53"/>
        <v>#VALUE!</v>
      </c>
      <c r="B3434">
        <f>VST1MISL!A3431</f>
        <v>0</v>
      </c>
      <c r="C3434">
        <f>VST1MISL!B3431</f>
        <v>0</v>
      </c>
      <c r="D3434">
        <f>VST1MISL!C3431</f>
        <v>0</v>
      </c>
      <c r="E3434">
        <f>VST1MSL!A3431</f>
        <v>0</v>
      </c>
      <c r="F3434">
        <f>VST1MSL!B3431</f>
        <v>0</v>
      </c>
      <c r="G3434">
        <f>VST1MSL!C3431</f>
        <v>0</v>
      </c>
    </row>
    <row r="3435" spans="1:7">
      <c r="A3435" s="1" t="e">
        <f t="shared" si="53"/>
        <v>#VALUE!</v>
      </c>
      <c r="B3435">
        <f>VST1MISL!A3432</f>
        <v>0</v>
      </c>
      <c r="C3435">
        <f>VST1MISL!B3432</f>
        <v>0</v>
      </c>
      <c r="D3435">
        <f>VST1MISL!C3432</f>
        <v>0</v>
      </c>
      <c r="E3435">
        <f>VST1MSL!A3432</f>
        <v>0</v>
      </c>
      <c r="F3435">
        <f>VST1MSL!B3432</f>
        <v>0</v>
      </c>
      <c r="G3435">
        <f>VST1MSL!C3432</f>
        <v>0</v>
      </c>
    </row>
    <row r="3436" spans="1:7">
      <c r="A3436" s="1" t="e">
        <f t="shared" si="53"/>
        <v>#VALUE!</v>
      </c>
      <c r="B3436">
        <f>VST1MISL!A3433</f>
        <v>0</v>
      </c>
      <c r="C3436">
        <f>VST1MISL!B3433</f>
        <v>0</v>
      </c>
      <c r="D3436">
        <f>VST1MISL!C3433</f>
        <v>0</v>
      </c>
      <c r="E3436">
        <f>VST1MSL!A3433</f>
        <v>0</v>
      </c>
      <c r="F3436">
        <f>VST1MSL!B3433</f>
        <v>0</v>
      </c>
      <c r="G3436">
        <f>VST1MSL!C3433</f>
        <v>0</v>
      </c>
    </row>
    <row r="3437" spans="1:7">
      <c r="A3437" s="1" t="e">
        <f t="shared" si="53"/>
        <v>#VALUE!</v>
      </c>
      <c r="B3437">
        <f>VST1MISL!A3434</f>
        <v>0</v>
      </c>
      <c r="C3437">
        <f>VST1MISL!B3434</f>
        <v>0</v>
      </c>
      <c r="D3437">
        <f>VST1MISL!C3434</f>
        <v>0</v>
      </c>
      <c r="E3437">
        <f>VST1MSL!A3434</f>
        <v>0</v>
      </c>
      <c r="F3437">
        <f>VST1MSL!B3434</f>
        <v>0</v>
      </c>
      <c r="G3437">
        <f>VST1MSL!C3434</f>
        <v>0</v>
      </c>
    </row>
    <row r="3438" spans="1:7">
      <c r="A3438" s="1" t="e">
        <f t="shared" si="53"/>
        <v>#VALUE!</v>
      </c>
      <c r="B3438">
        <f>VST1MISL!A3435</f>
        <v>0</v>
      </c>
      <c r="C3438">
        <f>VST1MISL!B3435</f>
        <v>0</v>
      </c>
      <c r="D3438">
        <f>VST1MISL!C3435</f>
        <v>0</v>
      </c>
      <c r="E3438">
        <f>VST1MSL!A3435</f>
        <v>0</v>
      </c>
      <c r="F3438">
        <f>VST1MSL!B3435</f>
        <v>0</v>
      </c>
      <c r="G3438">
        <f>VST1MSL!C3435</f>
        <v>0</v>
      </c>
    </row>
    <row r="3439" spans="1:7">
      <c r="A3439" s="1" t="e">
        <f t="shared" si="53"/>
        <v>#VALUE!</v>
      </c>
      <c r="B3439">
        <f>VST1MISL!A3436</f>
        <v>0</v>
      </c>
      <c r="C3439">
        <f>VST1MISL!B3436</f>
        <v>0</v>
      </c>
      <c r="D3439">
        <f>VST1MISL!C3436</f>
        <v>0</v>
      </c>
      <c r="E3439">
        <f>VST1MSL!A3436</f>
        <v>0</v>
      </c>
      <c r="F3439">
        <f>VST1MSL!B3436</f>
        <v>0</v>
      </c>
      <c r="G3439">
        <f>VST1MSL!C3436</f>
        <v>0</v>
      </c>
    </row>
    <row r="3440" spans="1:7">
      <c r="A3440" s="1" t="e">
        <f t="shared" si="53"/>
        <v>#VALUE!</v>
      </c>
      <c r="B3440">
        <f>VST1MISL!A3437</f>
        <v>0</v>
      </c>
      <c r="C3440">
        <f>VST1MISL!B3437</f>
        <v>0</v>
      </c>
      <c r="D3440">
        <f>VST1MISL!C3437</f>
        <v>0</v>
      </c>
      <c r="E3440">
        <f>VST1MSL!A3437</f>
        <v>0</v>
      </c>
      <c r="F3440">
        <f>VST1MSL!B3437</f>
        <v>0</v>
      </c>
      <c r="G3440">
        <f>VST1MSL!C3437</f>
        <v>0</v>
      </c>
    </row>
    <row r="3441" spans="1:7">
      <c r="A3441" s="1" t="e">
        <f t="shared" si="53"/>
        <v>#VALUE!</v>
      </c>
      <c r="B3441">
        <f>VST1MISL!A3438</f>
        <v>0</v>
      </c>
      <c r="C3441">
        <f>VST1MISL!B3438</f>
        <v>0</v>
      </c>
      <c r="D3441">
        <f>VST1MISL!C3438</f>
        <v>0</v>
      </c>
      <c r="E3441">
        <f>VST1MSL!A3438</f>
        <v>0</v>
      </c>
      <c r="F3441">
        <f>VST1MSL!B3438</f>
        <v>0</v>
      </c>
      <c r="G3441">
        <f>VST1MSL!C3438</f>
        <v>0</v>
      </c>
    </row>
    <row r="3442" spans="1:7">
      <c r="A3442" s="1" t="e">
        <f t="shared" si="53"/>
        <v>#VALUE!</v>
      </c>
      <c r="B3442">
        <f>VST1MISL!A3439</f>
        <v>0</v>
      </c>
      <c r="C3442">
        <f>VST1MISL!B3439</f>
        <v>0</v>
      </c>
      <c r="D3442">
        <f>VST1MISL!C3439</f>
        <v>0</v>
      </c>
      <c r="E3442">
        <f>VST1MSL!A3439</f>
        <v>0</v>
      </c>
      <c r="F3442">
        <f>VST1MSL!B3439</f>
        <v>0</v>
      </c>
      <c r="G3442">
        <f>VST1MSL!C3439</f>
        <v>0</v>
      </c>
    </row>
    <row r="3443" spans="1:7">
      <c r="A3443" s="1" t="e">
        <f t="shared" si="53"/>
        <v>#VALUE!</v>
      </c>
      <c r="B3443">
        <f>VST1MISL!A3440</f>
        <v>0</v>
      </c>
      <c r="C3443">
        <f>VST1MISL!B3440</f>
        <v>0</v>
      </c>
      <c r="D3443">
        <f>VST1MISL!C3440</f>
        <v>0</v>
      </c>
      <c r="E3443">
        <f>VST1MSL!A3440</f>
        <v>0</v>
      </c>
      <c r="F3443">
        <f>VST1MSL!B3440</f>
        <v>0</v>
      </c>
      <c r="G3443">
        <f>VST1MSL!C3440</f>
        <v>0</v>
      </c>
    </row>
    <row r="3444" spans="1:7">
      <c r="A3444" s="1" t="e">
        <f t="shared" si="53"/>
        <v>#VALUE!</v>
      </c>
      <c r="B3444">
        <f>VST1MISL!A3441</f>
        <v>0</v>
      </c>
      <c r="C3444">
        <f>VST1MISL!B3441</f>
        <v>0</v>
      </c>
      <c r="D3444">
        <f>VST1MISL!C3441</f>
        <v>0</v>
      </c>
      <c r="E3444">
        <f>VST1MSL!A3441</f>
        <v>0</v>
      </c>
      <c r="F3444">
        <f>VST1MSL!B3441</f>
        <v>0</v>
      </c>
      <c r="G3444">
        <f>VST1MSL!C3441</f>
        <v>0</v>
      </c>
    </row>
    <row r="3445" spans="1:7">
      <c r="A3445" s="1" t="e">
        <f t="shared" si="53"/>
        <v>#VALUE!</v>
      </c>
      <c r="B3445">
        <f>VST1MISL!A3442</f>
        <v>0</v>
      </c>
      <c r="C3445">
        <f>VST1MISL!B3442</f>
        <v>0</v>
      </c>
      <c r="D3445">
        <f>VST1MISL!C3442</f>
        <v>0</v>
      </c>
      <c r="E3445">
        <f>VST1MSL!A3442</f>
        <v>0</v>
      </c>
      <c r="F3445">
        <f>VST1MSL!B3442</f>
        <v>0</v>
      </c>
      <c r="G3445">
        <f>VST1MSL!C3442</f>
        <v>0</v>
      </c>
    </row>
    <row r="3446" spans="1:7">
      <c r="A3446" s="1" t="e">
        <f t="shared" si="53"/>
        <v>#VALUE!</v>
      </c>
      <c r="B3446">
        <f>VST1MISL!A3443</f>
        <v>0</v>
      </c>
      <c r="C3446">
        <f>VST1MISL!B3443</f>
        <v>0</v>
      </c>
      <c r="D3446">
        <f>VST1MISL!C3443</f>
        <v>0</v>
      </c>
      <c r="E3446">
        <f>VST1MSL!A3443</f>
        <v>0</v>
      </c>
      <c r="F3446">
        <f>VST1MSL!B3443</f>
        <v>0</v>
      </c>
      <c r="G3446">
        <f>VST1MSL!C3443</f>
        <v>0</v>
      </c>
    </row>
    <row r="3447" spans="1:7">
      <c r="A3447" s="1" t="e">
        <f t="shared" si="53"/>
        <v>#VALUE!</v>
      </c>
      <c r="B3447">
        <f>VST1MISL!A3444</f>
        <v>0</v>
      </c>
      <c r="C3447">
        <f>VST1MISL!B3444</f>
        <v>0</v>
      </c>
      <c r="D3447">
        <f>VST1MISL!C3444</f>
        <v>0</v>
      </c>
      <c r="E3447">
        <f>VST1MSL!A3444</f>
        <v>0</v>
      </c>
      <c r="F3447">
        <f>VST1MSL!B3444</f>
        <v>0</v>
      </c>
      <c r="G3447">
        <f>VST1MSL!C3444</f>
        <v>0</v>
      </c>
    </row>
    <row r="3448" spans="1:7">
      <c r="A3448" s="1" t="e">
        <f t="shared" si="53"/>
        <v>#VALUE!</v>
      </c>
      <c r="B3448">
        <f>VST1MISL!A3445</f>
        <v>0</v>
      </c>
      <c r="C3448">
        <f>VST1MISL!B3445</f>
        <v>0</v>
      </c>
      <c r="D3448">
        <f>VST1MISL!C3445</f>
        <v>0</v>
      </c>
      <c r="E3448">
        <f>VST1MSL!A3445</f>
        <v>0</v>
      </c>
      <c r="F3448">
        <f>VST1MSL!B3445</f>
        <v>0</v>
      </c>
      <c r="G3448">
        <f>VST1MSL!C3445</f>
        <v>0</v>
      </c>
    </row>
    <row r="3449" spans="1:7">
      <c r="A3449" s="1" t="e">
        <f t="shared" si="53"/>
        <v>#VALUE!</v>
      </c>
      <c r="B3449">
        <f>VST1MISL!A3446</f>
        <v>0</v>
      </c>
      <c r="C3449">
        <f>VST1MISL!B3446</f>
        <v>0</v>
      </c>
      <c r="D3449">
        <f>VST1MISL!C3446</f>
        <v>0</v>
      </c>
      <c r="E3449">
        <f>VST1MSL!A3446</f>
        <v>0</v>
      </c>
      <c r="F3449">
        <f>VST1MSL!B3446</f>
        <v>0</v>
      </c>
      <c r="G3449">
        <f>VST1MSL!C3446</f>
        <v>0</v>
      </c>
    </row>
    <row r="3450" spans="1:7">
      <c r="A3450" s="1" t="e">
        <f t="shared" si="53"/>
        <v>#VALUE!</v>
      </c>
      <c r="B3450">
        <f>VST1MISL!A3447</f>
        <v>0</v>
      </c>
      <c r="C3450">
        <f>VST1MISL!B3447</f>
        <v>0</v>
      </c>
      <c r="D3450">
        <f>VST1MISL!C3447</f>
        <v>0</v>
      </c>
      <c r="E3450">
        <f>VST1MSL!A3447</f>
        <v>0</v>
      </c>
      <c r="F3450">
        <f>VST1MSL!B3447</f>
        <v>0</v>
      </c>
      <c r="G3450">
        <f>VST1MSL!C3447</f>
        <v>0</v>
      </c>
    </row>
    <row r="3451" spans="1:7">
      <c r="A3451" s="1" t="e">
        <f t="shared" si="53"/>
        <v>#VALUE!</v>
      </c>
      <c r="B3451">
        <f>VST1MISL!A3448</f>
        <v>0</v>
      </c>
      <c r="C3451">
        <f>VST1MISL!B3448</f>
        <v>0</v>
      </c>
      <c r="D3451">
        <f>VST1MISL!C3448</f>
        <v>0</v>
      </c>
      <c r="E3451">
        <f>VST1MSL!A3448</f>
        <v>0</v>
      </c>
      <c r="F3451">
        <f>VST1MSL!B3448</f>
        <v>0</v>
      </c>
      <c r="G3451">
        <f>VST1MSL!C3448</f>
        <v>0</v>
      </c>
    </row>
    <row r="3452" spans="1:7">
      <c r="A3452" s="1" t="e">
        <f t="shared" si="53"/>
        <v>#VALUE!</v>
      </c>
      <c r="B3452">
        <f>VST1MISL!A3449</f>
        <v>0</v>
      </c>
      <c r="C3452">
        <f>VST1MISL!B3449</f>
        <v>0</v>
      </c>
      <c r="D3452">
        <f>VST1MISL!C3449</f>
        <v>0</v>
      </c>
      <c r="E3452">
        <f>VST1MSL!A3449</f>
        <v>0</v>
      </c>
      <c r="F3452">
        <f>VST1MSL!B3449</f>
        <v>0</v>
      </c>
      <c r="G3452">
        <f>VST1MSL!C3449</f>
        <v>0</v>
      </c>
    </row>
    <row r="3453" spans="1:7">
      <c r="A3453" s="1" t="e">
        <f t="shared" si="53"/>
        <v>#VALUE!</v>
      </c>
      <c r="B3453">
        <f>VST1MISL!A3450</f>
        <v>0</v>
      </c>
      <c r="C3453">
        <f>VST1MISL!B3450</f>
        <v>0</v>
      </c>
      <c r="D3453">
        <f>VST1MISL!C3450</f>
        <v>0</v>
      </c>
      <c r="E3453">
        <f>VST1MSL!A3450</f>
        <v>0</v>
      </c>
      <c r="F3453">
        <f>VST1MSL!B3450</f>
        <v>0</v>
      </c>
      <c r="G3453">
        <f>VST1MSL!C3450</f>
        <v>0</v>
      </c>
    </row>
    <row r="3454" spans="1:7">
      <c r="A3454" s="1" t="e">
        <f t="shared" si="53"/>
        <v>#VALUE!</v>
      </c>
      <c r="B3454">
        <f>VST1MISL!A3451</f>
        <v>0</v>
      </c>
      <c r="C3454">
        <f>VST1MISL!B3451</f>
        <v>0</v>
      </c>
      <c r="D3454">
        <f>VST1MISL!C3451</f>
        <v>0</v>
      </c>
      <c r="E3454">
        <f>VST1MSL!A3451</f>
        <v>0</v>
      </c>
      <c r="F3454">
        <f>VST1MSL!B3451</f>
        <v>0</v>
      </c>
      <c r="G3454">
        <f>VST1MSL!C3451</f>
        <v>0</v>
      </c>
    </row>
    <row r="3455" spans="1:7">
      <c r="A3455" s="1" t="e">
        <f t="shared" si="53"/>
        <v>#VALUE!</v>
      </c>
      <c r="B3455">
        <f>VST1MISL!A3452</f>
        <v>0</v>
      </c>
      <c r="C3455">
        <f>VST1MISL!B3452</f>
        <v>0</v>
      </c>
      <c r="D3455">
        <f>VST1MISL!C3452</f>
        <v>0</v>
      </c>
      <c r="E3455">
        <f>VST1MSL!A3452</f>
        <v>0</v>
      </c>
      <c r="F3455">
        <f>VST1MSL!B3452</f>
        <v>0</v>
      </c>
      <c r="G3455">
        <f>VST1MSL!C3452</f>
        <v>0</v>
      </c>
    </row>
    <row r="3456" spans="1:7">
      <c r="A3456" s="1" t="e">
        <f t="shared" si="53"/>
        <v>#VALUE!</v>
      </c>
      <c r="B3456">
        <f>VST1MISL!A3453</f>
        <v>0</v>
      </c>
      <c r="C3456">
        <f>VST1MISL!B3453</f>
        <v>0</v>
      </c>
      <c r="D3456">
        <f>VST1MISL!C3453</f>
        <v>0</v>
      </c>
      <c r="E3456">
        <f>VST1MSL!A3453</f>
        <v>0</v>
      </c>
      <c r="F3456">
        <f>VST1MSL!B3453</f>
        <v>0</v>
      </c>
      <c r="G3456">
        <f>VST1MSL!C3453</f>
        <v>0</v>
      </c>
    </row>
    <row r="3457" spans="1:7">
      <c r="A3457" s="1" t="e">
        <f t="shared" si="53"/>
        <v>#VALUE!</v>
      </c>
      <c r="B3457">
        <f>VST1MISL!A3454</f>
        <v>0</v>
      </c>
      <c r="C3457">
        <f>VST1MISL!B3454</f>
        <v>0</v>
      </c>
      <c r="D3457">
        <f>VST1MISL!C3454</f>
        <v>0</v>
      </c>
      <c r="E3457">
        <f>VST1MSL!A3454</f>
        <v>0</v>
      </c>
      <c r="F3457">
        <f>VST1MSL!B3454</f>
        <v>0</v>
      </c>
      <c r="G3457">
        <f>VST1MSL!C3454</f>
        <v>0</v>
      </c>
    </row>
    <row r="3458" spans="1:7">
      <c r="A3458" s="1" t="e">
        <f t="shared" si="53"/>
        <v>#VALUE!</v>
      </c>
      <c r="B3458">
        <f>VST1MISL!A3455</f>
        <v>0</v>
      </c>
      <c r="C3458">
        <f>VST1MISL!B3455</f>
        <v>0</v>
      </c>
      <c r="D3458">
        <f>VST1MISL!C3455</f>
        <v>0</v>
      </c>
      <c r="E3458">
        <f>VST1MSL!A3455</f>
        <v>0</v>
      </c>
      <c r="F3458">
        <f>VST1MSL!B3455</f>
        <v>0</v>
      </c>
      <c r="G3458">
        <f>VST1MSL!C3455</f>
        <v>0</v>
      </c>
    </row>
    <row r="3459" spans="1:7">
      <c r="A3459" s="1" t="e">
        <f t="shared" si="53"/>
        <v>#VALUE!</v>
      </c>
      <c r="B3459">
        <f>VST1MISL!A3456</f>
        <v>0</v>
      </c>
      <c r="C3459">
        <f>VST1MISL!B3456</f>
        <v>0</v>
      </c>
      <c r="D3459">
        <f>VST1MISL!C3456</f>
        <v>0</v>
      </c>
      <c r="E3459">
        <f>VST1MSL!A3456</f>
        <v>0</v>
      </c>
      <c r="F3459">
        <f>VST1MSL!B3456</f>
        <v>0</v>
      </c>
      <c r="G3459">
        <f>VST1MSL!C3456</f>
        <v>0</v>
      </c>
    </row>
    <row r="3460" spans="1:7">
      <c r="A3460" s="1" t="e">
        <f t="shared" si="53"/>
        <v>#VALUE!</v>
      </c>
      <c r="B3460">
        <f>VST1MISL!A3457</f>
        <v>0</v>
      </c>
      <c r="C3460">
        <f>VST1MISL!B3457</f>
        <v>0</v>
      </c>
      <c r="D3460">
        <f>VST1MISL!C3457</f>
        <v>0</v>
      </c>
      <c r="E3460">
        <f>VST1MSL!A3457</f>
        <v>0</v>
      </c>
      <c r="F3460">
        <f>VST1MSL!B3457</f>
        <v>0</v>
      </c>
      <c r="G3460">
        <f>VST1MSL!C3457</f>
        <v>0</v>
      </c>
    </row>
    <row r="3461" spans="1:7">
      <c r="A3461" s="1" t="e">
        <f t="shared" si="53"/>
        <v>#VALUE!</v>
      </c>
      <c r="B3461">
        <f>VST1MISL!A3458</f>
        <v>0</v>
      </c>
      <c r="C3461">
        <f>VST1MISL!B3458</f>
        <v>0</v>
      </c>
      <c r="D3461">
        <f>VST1MISL!C3458</f>
        <v>0</v>
      </c>
      <c r="E3461">
        <f>VST1MSL!A3458</f>
        <v>0</v>
      </c>
      <c r="F3461">
        <f>VST1MSL!B3458</f>
        <v>0</v>
      </c>
      <c r="G3461">
        <f>VST1MSL!C3458</f>
        <v>0</v>
      </c>
    </row>
    <row r="3462" spans="1:7">
      <c r="A3462" s="1" t="e">
        <f t="shared" ref="A3462:A3525" si="54">DATE(RIGHT(B3462,4),MID(B3462,4,2),LEFT(B3462,2))</f>
        <v>#VALUE!</v>
      </c>
      <c r="B3462">
        <f>VST1MISL!A3459</f>
        <v>0</v>
      </c>
      <c r="C3462">
        <f>VST1MISL!B3459</f>
        <v>0</v>
      </c>
      <c r="D3462">
        <f>VST1MISL!C3459</f>
        <v>0</v>
      </c>
      <c r="E3462">
        <f>VST1MSL!A3459</f>
        <v>0</v>
      </c>
      <c r="F3462">
        <f>VST1MSL!B3459</f>
        <v>0</v>
      </c>
      <c r="G3462">
        <f>VST1MSL!C3459</f>
        <v>0</v>
      </c>
    </row>
    <row r="3463" spans="1:7">
      <c r="A3463" s="1" t="e">
        <f t="shared" si="54"/>
        <v>#VALUE!</v>
      </c>
      <c r="B3463">
        <f>VST1MISL!A3460</f>
        <v>0</v>
      </c>
      <c r="C3463">
        <f>VST1MISL!B3460</f>
        <v>0</v>
      </c>
      <c r="D3463">
        <f>VST1MISL!C3460</f>
        <v>0</v>
      </c>
      <c r="E3463">
        <f>VST1MSL!A3460</f>
        <v>0</v>
      </c>
      <c r="F3463">
        <f>VST1MSL!B3460</f>
        <v>0</v>
      </c>
      <c r="G3463">
        <f>VST1MSL!C3460</f>
        <v>0</v>
      </c>
    </row>
    <row r="3464" spans="1:7">
      <c r="A3464" s="1" t="e">
        <f t="shared" si="54"/>
        <v>#VALUE!</v>
      </c>
      <c r="B3464">
        <f>VST1MISL!A3461</f>
        <v>0</v>
      </c>
      <c r="C3464">
        <f>VST1MISL!B3461</f>
        <v>0</v>
      </c>
      <c r="D3464">
        <f>VST1MISL!C3461</f>
        <v>0</v>
      </c>
      <c r="E3464">
        <f>VST1MSL!A3461</f>
        <v>0</v>
      </c>
      <c r="F3464">
        <f>VST1MSL!B3461</f>
        <v>0</v>
      </c>
      <c r="G3464">
        <f>VST1MSL!C3461</f>
        <v>0</v>
      </c>
    </row>
    <row r="3465" spans="1:7">
      <c r="A3465" s="1" t="e">
        <f t="shared" si="54"/>
        <v>#VALUE!</v>
      </c>
      <c r="B3465">
        <f>VST1MISL!A3462</f>
        <v>0</v>
      </c>
      <c r="C3465">
        <f>VST1MISL!B3462</f>
        <v>0</v>
      </c>
      <c r="D3465">
        <f>VST1MISL!C3462</f>
        <v>0</v>
      </c>
      <c r="E3465">
        <f>VST1MSL!A3462</f>
        <v>0</v>
      </c>
      <c r="F3465">
        <f>VST1MSL!B3462</f>
        <v>0</v>
      </c>
      <c r="G3465">
        <f>VST1MSL!C3462</f>
        <v>0</v>
      </c>
    </row>
    <row r="3466" spans="1:7">
      <c r="A3466" s="1" t="e">
        <f t="shared" si="54"/>
        <v>#VALUE!</v>
      </c>
      <c r="B3466">
        <f>VST1MISL!A3463</f>
        <v>0</v>
      </c>
      <c r="C3466">
        <f>VST1MISL!B3463</f>
        <v>0</v>
      </c>
      <c r="D3466">
        <f>VST1MISL!C3463</f>
        <v>0</v>
      </c>
      <c r="E3466">
        <f>VST1MSL!A3463</f>
        <v>0</v>
      </c>
      <c r="F3466">
        <f>VST1MSL!B3463</f>
        <v>0</v>
      </c>
      <c r="G3466">
        <f>VST1MSL!C3463</f>
        <v>0</v>
      </c>
    </row>
    <row r="3467" spans="1:7">
      <c r="A3467" s="1" t="e">
        <f t="shared" si="54"/>
        <v>#VALUE!</v>
      </c>
      <c r="B3467">
        <f>VST1MISL!A3464</f>
        <v>0</v>
      </c>
      <c r="C3467">
        <f>VST1MISL!B3464</f>
        <v>0</v>
      </c>
      <c r="D3467">
        <f>VST1MISL!C3464</f>
        <v>0</v>
      </c>
      <c r="E3467">
        <f>VST1MSL!A3464</f>
        <v>0</v>
      </c>
      <c r="F3467">
        <f>VST1MSL!B3464</f>
        <v>0</v>
      </c>
      <c r="G3467">
        <f>VST1MSL!C3464</f>
        <v>0</v>
      </c>
    </row>
    <row r="3468" spans="1:7">
      <c r="A3468" s="1" t="e">
        <f t="shared" si="54"/>
        <v>#VALUE!</v>
      </c>
      <c r="B3468">
        <f>VST1MISL!A3465</f>
        <v>0</v>
      </c>
      <c r="C3468">
        <f>VST1MISL!B3465</f>
        <v>0</v>
      </c>
      <c r="D3468">
        <f>VST1MISL!C3465</f>
        <v>0</v>
      </c>
      <c r="E3468">
        <f>VST1MSL!A3465</f>
        <v>0</v>
      </c>
      <c r="F3468">
        <f>VST1MSL!B3465</f>
        <v>0</v>
      </c>
      <c r="G3468">
        <f>VST1MSL!C3465</f>
        <v>0</v>
      </c>
    </row>
    <row r="3469" spans="1:7">
      <c r="A3469" s="1" t="e">
        <f t="shared" si="54"/>
        <v>#VALUE!</v>
      </c>
      <c r="B3469">
        <f>VST1MISL!A3466</f>
        <v>0</v>
      </c>
      <c r="C3469">
        <f>VST1MISL!B3466</f>
        <v>0</v>
      </c>
      <c r="D3469">
        <f>VST1MISL!C3466</f>
        <v>0</v>
      </c>
      <c r="E3469">
        <f>VST1MSL!A3466</f>
        <v>0</v>
      </c>
      <c r="F3469">
        <f>VST1MSL!B3466</f>
        <v>0</v>
      </c>
      <c r="G3469">
        <f>VST1MSL!C3466</f>
        <v>0</v>
      </c>
    </row>
    <row r="3470" spans="1:7">
      <c r="A3470" s="1" t="e">
        <f t="shared" si="54"/>
        <v>#VALUE!</v>
      </c>
      <c r="B3470">
        <f>VST1MISL!A3467</f>
        <v>0</v>
      </c>
      <c r="C3470">
        <f>VST1MISL!B3467</f>
        <v>0</v>
      </c>
      <c r="D3470">
        <f>VST1MISL!C3467</f>
        <v>0</v>
      </c>
      <c r="E3470">
        <f>VST1MSL!A3467</f>
        <v>0</v>
      </c>
      <c r="F3470">
        <f>VST1MSL!B3467</f>
        <v>0</v>
      </c>
      <c r="G3470">
        <f>VST1MSL!C3467</f>
        <v>0</v>
      </c>
    </row>
    <row r="3471" spans="1:7">
      <c r="A3471" s="1" t="e">
        <f t="shared" si="54"/>
        <v>#VALUE!</v>
      </c>
      <c r="B3471">
        <f>VST1MISL!A3468</f>
        <v>0</v>
      </c>
      <c r="C3471">
        <f>VST1MISL!B3468</f>
        <v>0</v>
      </c>
      <c r="D3471">
        <f>VST1MISL!C3468</f>
        <v>0</v>
      </c>
      <c r="E3471">
        <f>VST1MSL!A3468</f>
        <v>0</v>
      </c>
      <c r="F3471">
        <f>VST1MSL!B3468</f>
        <v>0</v>
      </c>
      <c r="G3471">
        <f>VST1MSL!C3468</f>
        <v>0</v>
      </c>
    </row>
    <row r="3472" spans="1:7">
      <c r="A3472" s="1" t="e">
        <f t="shared" si="54"/>
        <v>#VALUE!</v>
      </c>
      <c r="B3472">
        <f>VST1MISL!A3469</f>
        <v>0</v>
      </c>
      <c r="C3472">
        <f>VST1MISL!B3469</f>
        <v>0</v>
      </c>
      <c r="D3472">
        <f>VST1MISL!C3469</f>
        <v>0</v>
      </c>
      <c r="E3472">
        <f>VST1MSL!A3469</f>
        <v>0</v>
      </c>
      <c r="F3472">
        <f>VST1MSL!B3469</f>
        <v>0</v>
      </c>
      <c r="G3472">
        <f>VST1MSL!C3469</f>
        <v>0</v>
      </c>
    </row>
    <row r="3473" spans="1:7">
      <c r="A3473" s="1" t="e">
        <f t="shared" si="54"/>
        <v>#VALUE!</v>
      </c>
      <c r="B3473">
        <f>VST1MISL!A3470</f>
        <v>0</v>
      </c>
      <c r="C3473">
        <f>VST1MISL!B3470</f>
        <v>0</v>
      </c>
      <c r="D3473">
        <f>VST1MISL!C3470</f>
        <v>0</v>
      </c>
      <c r="E3473">
        <f>VST1MSL!A3470</f>
        <v>0</v>
      </c>
      <c r="F3473">
        <f>VST1MSL!B3470</f>
        <v>0</v>
      </c>
      <c r="G3473">
        <f>VST1MSL!C3470</f>
        <v>0</v>
      </c>
    </row>
    <row r="3474" spans="1:7">
      <c r="A3474" s="1" t="e">
        <f t="shared" si="54"/>
        <v>#VALUE!</v>
      </c>
      <c r="B3474">
        <f>VST1MISL!A3471</f>
        <v>0</v>
      </c>
      <c r="C3474">
        <f>VST1MISL!B3471</f>
        <v>0</v>
      </c>
      <c r="D3474">
        <f>VST1MISL!C3471</f>
        <v>0</v>
      </c>
      <c r="E3474">
        <f>VST1MSL!A3471</f>
        <v>0</v>
      </c>
      <c r="F3474">
        <f>VST1MSL!B3471</f>
        <v>0</v>
      </c>
      <c r="G3474">
        <f>VST1MSL!C3471</f>
        <v>0</v>
      </c>
    </row>
    <row r="3475" spans="1:7">
      <c r="A3475" s="1" t="e">
        <f t="shared" si="54"/>
        <v>#VALUE!</v>
      </c>
      <c r="B3475">
        <f>VST1MISL!A3472</f>
        <v>0</v>
      </c>
      <c r="C3475">
        <f>VST1MISL!B3472</f>
        <v>0</v>
      </c>
      <c r="D3475">
        <f>VST1MISL!C3472</f>
        <v>0</v>
      </c>
      <c r="E3475">
        <f>VST1MSL!A3472</f>
        <v>0</v>
      </c>
      <c r="F3475">
        <f>VST1MSL!B3472</f>
        <v>0</v>
      </c>
      <c r="G3475">
        <f>VST1MSL!C3472</f>
        <v>0</v>
      </c>
    </row>
    <row r="3476" spans="1:7">
      <c r="A3476" s="1" t="e">
        <f t="shared" si="54"/>
        <v>#VALUE!</v>
      </c>
      <c r="B3476">
        <f>VST1MISL!A3473</f>
        <v>0</v>
      </c>
      <c r="C3476">
        <f>VST1MISL!B3473</f>
        <v>0</v>
      </c>
      <c r="D3476">
        <f>VST1MISL!C3473</f>
        <v>0</v>
      </c>
      <c r="E3476">
        <f>VST1MSL!A3473</f>
        <v>0</v>
      </c>
      <c r="F3476">
        <f>VST1MSL!B3473</f>
        <v>0</v>
      </c>
      <c r="G3476">
        <f>VST1MSL!C3473</f>
        <v>0</v>
      </c>
    </row>
    <row r="3477" spans="1:7">
      <c r="A3477" s="1" t="e">
        <f t="shared" si="54"/>
        <v>#VALUE!</v>
      </c>
      <c r="B3477">
        <f>VST1MISL!A3474</f>
        <v>0</v>
      </c>
      <c r="C3477">
        <f>VST1MISL!B3474</f>
        <v>0</v>
      </c>
      <c r="D3477">
        <f>VST1MISL!C3474</f>
        <v>0</v>
      </c>
      <c r="E3477">
        <f>VST1MSL!A3474</f>
        <v>0</v>
      </c>
      <c r="F3477">
        <f>VST1MSL!B3474</f>
        <v>0</v>
      </c>
      <c r="G3477">
        <f>VST1MSL!C3474</f>
        <v>0</v>
      </c>
    </row>
    <row r="3478" spans="1:7">
      <c r="A3478" s="1" t="e">
        <f t="shared" si="54"/>
        <v>#VALUE!</v>
      </c>
      <c r="B3478">
        <f>VST1MISL!A3475</f>
        <v>0</v>
      </c>
      <c r="C3478">
        <f>VST1MISL!B3475</f>
        <v>0</v>
      </c>
      <c r="D3478">
        <f>VST1MISL!C3475</f>
        <v>0</v>
      </c>
      <c r="E3478">
        <f>VST1MSL!A3475</f>
        <v>0</v>
      </c>
      <c r="F3478">
        <f>VST1MSL!B3475</f>
        <v>0</v>
      </c>
      <c r="G3478">
        <f>VST1MSL!C3475</f>
        <v>0</v>
      </c>
    </row>
    <row r="3479" spans="1:7">
      <c r="A3479" s="1" t="e">
        <f t="shared" si="54"/>
        <v>#VALUE!</v>
      </c>
      <c r="B3479">
        <f>VST1MISL!A3476</f>
        <v>0</v>
      </c>
      <c r="C3479">
        <f>VST1MISL!B3476</f>
        <v>0</v>
      </c>
      <c r="D3479">
        <f>VST1MISL!C3476</f>
        <v>0</v>
      </c>
      <c r="E3479">
        <f>VST1MSL!A3476</f>
        <v>0</v>
      </c>
      <c r="F3479">
        <f>VST1MSL!B3476</f>
        <v>0</v>
      </c>
      <c r="G3479">
        <f>VST1MSL!C3476</f>
        <v>0</v>
      </c>
    </row>
    <row r="3480" spans="1:7">
      <c r="A3480" s="1" t="e">
        <f t="shared" si="54"/>
        <v>#VALUE!</v>
      </c>
      <c r="B3480">
        <f>VST1MISL!A3477</f>
        <v>0</v>
      </c>
      <c r="C3480">
        <f>VST1MISL!B3477</f>
        <v>0</v>
      </c>
      <c r="D3480">
        <f>VST1MISL!C3477</f>
        <v>0</v>
      </c>
      <c r="E3480">
        <f>VST1MSL!A3477</f>
        <v>0</v>
      </c>
      <c r="F3480">
        <f>VST1MSL!B3477</f>
        <v>0</v>
      </c>
      <c r="G3480">
        <f>VST1MSL!C3477</f>
        <v>0</v>
      </c>
    </row>
    <row r="3481" spans="1:7">
      <c r="A3481" s="1" t="e">
        <f t="shared" si="54"/>
        <v>#VALUE!</v>
      </c>
      <c r="B3481">
        <f>VST1MISL!A3478</f>
        <v>0</v>
      </c>
      <c r="C3481">
        <f>VST1MISL!B3478</f>
        <v>0</v>
      </c>
      <c r="D3481">
        <f>VST1MISL!C3478</f>
        <v>0</v>
      </c>
      <c r="E3481">
        <f>VST1MSL!A3478</f>
        <v>0</v>
      </c>
      <c r="F3481">
        <f>VST1MSL!B3478</f>
        <v>0</v>
      </c>
      <c r="G3481">
        <f>VST1MSL!C3478</f>
        <v>0</v>
      </c>
    </row>
    <row r="3482" spans="1:7">
      <c r="A3482" s="1" t="e">
        <f t="shared" si="54"/>
        <v>#VALUE!</v>
      </c>
      <c r="B3482">
        <f>VST1MISL!A3479</f>
        <v>0</v>
      </c>
      <c r="C3482">
        <f>VST1MISL!B3479</f>
        <v>0</v>
      </c>
      <c r="D3482">
        <f>VST1MISL!C3479</f>
        <v>0</v>
      </c>
      <c r="E3482">
        <f>VST1MSL!A3479</f>
        <v>0</v>
      </c>
      <c r="F3482">
        <f>VST1MSL!B3479</f>
        <v>0</v>
      </c>
      <c r="G3482">
        <f>VST1MSL!C3479</f>
        <v>0</v>
      </c>
    </row>
    <row r="3483" spans="1:7">
      <c r="A3483" s="1" t="e">
        <f t="shared" si="54"/>
        <v>#VALUE!</v>
      </c>
      <c r="B3483">
        <f>VST1MISL!A3480</f>
        <v>0</v>
      </c>
      <c r="C3483">
        <f>VST1MISL!B3480</f>
        <v>0</v>
      </c>
      <c r="D3483">
        <f>VST1MISL!C3480</f>
        <v>0</v>
      </c>
      <c r="E3483">
        <f>VST1MSL!A3480</f>
        <v>0</v>
      </c>
      <c r="F3483">
        <f>VST1MSL!B3480</f>
        <v>0</v>
      </c>
      <c r="G3483">
        <f>VST1MSL!C3480</f>
        <v>0</v>
      </c>
    </row>
    <row r="3484" spans="1:7">
      <c r="A3484" s="1" t="e">
        <f t="shared" si="54"/>
        <v>#VALUE!</v>
      </c>
      <c r="B3484">
        <f>VST1MISL!A3481</f>
        <v>0</v>
      </c>
      <c r="C3484">
        <f>VST1MISL!B3481</f>
        <v>0</v>
      </c>
      <c r="D3484">
        <f>VST1MISL!C3481</f>
        <v>0</v>
      </c>
      <c r="E3484">
        <f>VST1MSL!A3481</f>
        <v>0</v>
      </c>
      <c r="F3484">
        <f>VST1MSL!B3481</f>
        <v>0</v>
      </c>
      <c r="G3484">
        <f>VST1MSL!C3481</f>
        <v>0</v>
      </c>
    </row>
    <row r="3485" spans="1:7">
      <c r="A3485" s="1" t="e">
        <f t="shared" si="54"/>
        <v>#VALUE!</v>
      </c>
      <c r="B3485">
        <f>VST1MISL!A3482</f>
        <v>0</v>
      </c>
      <c r="C3485">
        <f>VST1MISL!B3482</f>
        <v>0</v>
      </c>
      <c r="D3485">
        <f>VST1MISL!C3482</f>
        <v>0</v>
      </c>
      <c r="E3485">
        <f>VST1MSL!A3482</f>
        <v>0</v>
      </c>
      <c r="F3485">
        <f>VST1MSL!B3482</f>
        <v>0</v>
      </c>
      <c r="G3485">
        <f>VST1MSL!C3482</f>
        <v>0</v>
      </c>
    </row>
    <row r="3486" spans="1:7">
      <c r="A3486" s="1" t="e">
        <f t="shared" si="54"/>
        <v>#VALUE!</v>
      </c>
      <c r="B3486">
        <f>VST1MISL!A3483</f>
        <v>0</v>
      </c>
      <c r="C3486">
        <f>VST1MISL!B3483</f>
        <v>0</v>
      </c>
      <c r="D3486">
        <f>VST1MISL!C3483</f>
        <v>0</v>
      </c>
      <c r="E3486">
        <f>VST1MSL!A3483</f>
        <v>0</v>
      </c>
      <c r="F3486">
        <f>VST1MSL!B3483</f>
        <v>0</v>
      </c>
      <c r="G3486">
        <f>VST1MSL!C3483</f>
        <v>0</v>
      </c>
    </row>
    <row r="3487" spans="1:7">
      <c r="A3487" s="1" t="e">
        <f t="shared" si="54"/>
        <v>#VALUE!</v>
      </c>
      <c r="B3487">
        <f>VST1MISL!A3484</f>
        <v>0</v>
      </c>
      <c r="C3487">
        <f>VST1MISL!B3484</f>
        <v>0</v>
      </c>
      <c r="D3487">
        <f>VST1MISL!C3484</f>
        <v>0</v>
      </c>
      <c r="E3487">
        <f>VST1MSL!A3484</f>
        <v>0</v>
      </c>
      <c r="F3487">
        <f>VST1MSL!B3484</f>
        <v>0</v>
      </c>
      <c r="G3487">
        <f>VST1MSL!C3484</f>
        <v>0</v>
      </c>
    </row>
    <row r="3488" spans="1:7">
      <c r="A3488" s="1" t="e">
        <f t="shared" si="54"/>
        <v>#VALUE!</v>
      </c>
      <c r="B3488">
        <f>VST1MISL!A3485</f>
        <v>0</v>
      </c>
      <c r="C3488">
        <f>VST1MISL!B3485</f>
        <v>0</v>
      </c>
      <c r="D3488">
        <f>VST1MISL!C3485</f>
        <v>0</v>
      </c>
      <c r="E3488">
        <f>VST1MSL!A3485</f>
        <v>0</v>
      </c>
      <c r="F3488">
        <f>VST1MSL!B3485</f>
        <v>0</v>
      </c>
      <c r="G3488">
        <f>VST1MSL!C3485</f>
        <v>0</v>
      </c>
    </row>
    <row r="3489" spans="1:7">
      <c r="A3489" s="1" t="e">
        <f t="shared" si="54"/>
        <v>#VALUE!</v>
      </c>
      <c r="B3489">
        <f>VST1MISL!A3486</f>
        <v>0</v>
      </c>
      <c r="C3489">
        <f>VST1MISL!B3486</f>
        <v>0</v>
      </c>
      <c r="D3489">
        <f>VST1MISL!C3486</f>
        <v>0</v>
      </c>
      <c r="E3489">
        <f>VST1MSL!A3486</f>
        <v>0</v>
      </c>
      <c r="F3489">
        <f>VST1MSL!B3486</f>
        <v>0</v>
      </c>
      <c r="G3489">
        <f>VST1MSL!C3486</f>
        <v>0</v>
      </c>
    </row>
    <row r="3490" spans="1:7">
      <c r="A3490" s="1" t="e">
        <f t="shared" si="54"/>
        <v>#VALUE!</v>
      </c>
      <c r="B3490">
        <f>VST1MISL!A3487</f>
        <v>0</v>
      </c>
      <c r="C3490">
        <f>VST1MISL!B3487</f>
        <v>0</v>
      </c>
      <c r="D3490">
        <f>VST1MISL!C3487</f>
        <v>0</v>
      </c>
      <c r="E3490">
        <f>VST1MSL!A3487</f>
        <v>0</v>
      </c>
      <c r="F3490">
        <f>VST1MSL!B3487</f>
        <v>0</v>
      </c>
      <c r="G3490">
        <f>VST1MSL!C3487</f>
        <v>0</v>
      </c>
    </row>
    <row r="3491" spans="1:7">
      <c r="A3491" s="1" t="e">
        <f t="shared" si="54"/>
        <v>#VALUE!</v>
      </c>
      <c r="B3491">
        <f>VST1MISL!A3488</f>
        <v>0</v>
      </c>
      <c r="C3491">
        <f>VST1MISL!B3488</f>
        <v>0</v>
      </c>
      <c r="D3491">
        <f>VST1MISL!C3488</f>
        <v>0</v>
      </c>
      <c r="E3491">
        <f>VST1MSL!A3488</f>
        <v>0</v>
      </c>
      <c r="F3491">
        <f>VST1MSL!B3488</f>
        <v>0</v>
      </c>
      <c r="G3491">
        <f>VST1MSL!C3488</f>
        <v>0</v>
      </c>
    </row>
    <row r="3492" spans="1:7">
      <c r="A3492" s="1" t="e">
        <f t="shared" si="54"/>
        <v>#VALUE!</v>
      </c>
      <c r="B3492">
        <f>VST1MISL!A3489</f>
        <v>0</v>
      </c>
      <c r="C3492">
        <f>VST1MISL!B3489</f>
        <v>0</v>
      </c>
      <c r="D3492">
        <f>VST1MISL!C3489</f>
        <v>0</v>
      </c>
      <c r="E3492">
        <f>VST1MSL!A3489</f>
        <v>0</v>
      </c>
      <c r="F3492">
        <f>VST1MSL!B3489</f>
        <v>0</v>
      </c>
      <c r="G3492">
        <f>VST1MSL!C3489</f>
        <v>0</v>
      </c>
    </row>
    <row r="3493" spans="1:7">
      <c r="A3493" s="1" t="e">
        <f t="shared" si="54"/>
        <v>#VALUE!</v>
      </c>
      <c r="B3493">
        <f>VST1MISL!A3490</f>
        <v>0</v>
      </c>
      <c r="C3493">
        <f>VST1MISL!B3490</f>
        <v>0</v>
      </c>
      <c r="D3493">
        <f>VST1MISL!C3490</f>
        <v>0</v>
      </c>
      <c r="E3493">
        <f>VST1MSL!A3490</f>
        <v>0</v>
      </c>
      <c r="F3493">
        <f>VST1MSL!B3490</f>
        <v>0</v>
      </c>
      <c r="G3493">
        <f>VST1MSL!C3490</f>
        <v>0</v>
      </c>
    </row>
    <row r="3494" spans="1:7">
      <c r="A3494" s="1" t="e">
        <f t="shared" si="54"/>
        <v>#VALUE!</v>
      </c>
      <c r="B3494">
        <f>VST1MISL!A3491</f>
        <v>0</v>
      </c>
      <c r="C3494">
        <f>VST1MISL!B3491</f>
        <v>0</v>
      </c>
      <c r="D3494">
        <f>VST1MISL!C3491</f>
        <v>0</v>
      </c>
      <c r="E3494">
        <f>VST1MSL!A3491</f>
        <v>0</v>
      </c>
      <c r="F3494">
        <f>VST1MSL!B3491</f>
        <v>0</v>
      </c>
      <c r="G3494">
        <f>VST1MSL!C3491</f>
        <v>0</v>
      </c>
    </row>
    <row r="3495" spans="1:7">
      <c r="A3495" s="1" t="e">
        <f t="shared" si="54"/>
        <v>#VALUE!</v>
      </c>
      <c r="B3495">
        <f>VST1MISL!A3492</f>
        <v>0</v>
      </c>
      <c r="C3495">
        <f>VST1MISL!B3492</f>
        <v>0</v>
      </c>
      <c r="D3495">
        <f>VST1MISL!C3492</f>
        <v>0</v>
      </c>
      <c r="E3495">
        <f>VST1MSL!A3492</f>
        <v>0</v>
      </c>
      <c r="F3495">
        <f>VST1MSL!B3492</f>
        <v>0</v>
      </c>
      <c r="G3495">
        <f>VST1MSL!C3492</f>
        <v>0</v>
      </c>
    </row>
    <row r="3496" spans="1:7">
      <c r="A3496" s="1" t="e">
        <f t="shared" si="54"/>
        <v>#VALUE!</v>
      </c>
      <c r="B3496">
        <f>VST1MISL!A3493</f>
        <v>0</v>
      </c>
      <c r="C3496">
        <f>VST1MISL!B3493</f>
        <v>0</v>
      </c>
      <c r="D3496">
        <f>VST1MISL!C3493</f>
        <v>0</v>
      </c>
      <c r="E3496">
        <f>VST1MSL!A3493</f>
        <v>0</v>
      </c>
      <c r="F3496">
        <f>VST1MSL!B3493</f>
        <v>0</v>
      </c>
      <c r="G3496">
        <f>VST1MSL!C3493</f>
        <v>0</v>
      </c>
    </row>
    <row r="3497" spans="1:7">
      <c r="A3497" s="1" t="e">
        <f t="shared" si="54"/>
        <v>#VALUE!</v>
      </c>
      <c r="B3497">
        <f>VST1MISL!A3494</f>
        <v>0</v>
      </c>
      <c r="C3497">
        <f>VST1MISL!B3494</f>
        <v>0</v>
      </c>
      <c r="D3497">
        <f>VST1MISL!C3494</f>
        <v>0</v>
      </c>
      <c r="E3497">
        <f>VST1MSL!A3494</f>
        <v>0</v>
      </c>
      <c r="F3497">
        <f>VST1MSL!B3494</f>
        <v>0</v>
      </c>
      <c r="G3497">
        <f>VST1MSL!C3494</f>
        <v>0</v>
      </c>
    </row>
    <row r="3498" spans="1:7">
      <c r="A3498" s="1" t="e">
        <f t="shared" si="54"/>
        <v>#VALUE!</v>
      </c>
      <c r="B3498">
        <f>VST1MISL!A3495</f>
        <v>0</v>
      </c>
      <c r="C3498">
        <f>VST1MISL!B3495</f>
        <v>0</v>
      </c>
      <c r="D3498">
        <f>VST1MISL!C3495</f>
        <v>0</v>
      </c>
      <c r="E3498">
        <f>VST1MSL!A3495</f>
        <v>0</v>
      </c>
      <c r="F3498">
        <f>VST1MSL!B3495</f>
        <v>0</v>
      </c>
      <c r="G3498">
        <f>VST1MSL!C3495</f>
        <v>0</v>
      </c>
    </row>
    <row r="3499" spans="1:7">
      <c r="A3499" s="1" t="e">
        <f t="shared" si="54"/>
        <v>#VALUE!</v>
      </c>
      <c r="B3499">
        <f>VST1MISL!A3496</f>
        <v>0</v>
      </c>
      <c r="C3499">
        <f>VST1MISL!B3496</f>
        <v>0</v>
      </c>
      <c r="D3499">
        <f>VST1MISL!C3496</f>
        <v>0</v>
      </c>
      <c r="E3499">
        <f>VST1MSL!A3496</f>
        <v>0</v>
      </c>
      <c r="F3499">
        <f>VST1MSL!B3496</f>
        <v>0</v>
      </c>
      <c r="G3499">
        <f>VST1MSL!C3496</f>
        <v>0</v>
      </c>
    </row>
    <row r="3500" spans="1:7">
      <c r="A3500" s="1" t="e">
        <f t="shared" si="54"/>
        <v>#VALUE!</v>
      </c>
      <c r="B3500">
        <f>VST1MISL!A3497</f>
        <v>0</v>
      </c>
      <c r="C3500">
        <f>VST1MISL!B3497</f>
        <v>0</v>
      </c>
      <c r="D3500">
        <f>VST1MISL!C3497</f>
        <v>0</v>
      </c>
      <c r="E3500">
        <f>VST1MSL!A3497</f>
        <v>0</v>
      </c>
      <c r="F3500">
        <f>VST1MSL!B3497</f>
        <v>0</v>
      </c>
      <c r="G3500">
        <f>VST1MSL!C3497</f>
        <v>0</v>
      </c>
    </row>
    <row r="3501" spans="1:7">
      <c r="A3501" s="1" t="e">
        <f t="shared" si="54"/>
        <v>#VALUE!</v>
      </c>
      <c r="B3501">
        <f>VST1MISL!A3498</f>
        <v>0</v>
      </c>
      <c r="C3501">
        <f>VST1MISL!B3498</f>
        <v>0</v>
      </c>
      <c r="D3501">
        <f>VST1MISL!C3498</f>
        <v>0</v>
      </c>
      <c r="E3501">
        <f>VST1MSL!A3498</f>
        <v>0</v>
      </c>
      <c r="F3501">
        <f>VST1MSL!B3498</f>
        <v>0</v>
      </c>
      <c r="G3501">
        <f>VST1MSL!C3498</f>
        <v>0</v>
      </c>
    </row>
    <row r="3502" spans="1:7">
      <c r="A3502" s="1" t="e">
        <f t="shared" si="54"/>
        <v>#VALUE!</v>
      </c>
      <c r="B3502">
        <f>VST1MISL!A3499</f>
        <v>0</v>
      </c>
      <c r="C3502">
        <f>VST1MISL!B3499</f>
        <v>0</v>
      </c>
      <c r="D3502">
        <f>VST1MISL!C3499</f>
        <v>0</v>
      </c>
      <c r="E3502">
        <f>VST1MSL!A3499</f>
        <v>0</v>
      </c>
      <c r="F3502">
        <f>VST1MSL!B3499</f>
        <v>0</v>
      </c>
      <c r="G3502">
        <f>VST1MSL!C3499</f>
        <v>0</v>
      </c>
    </row>
    <row r="3503" spans="1:7">
      <c r="A3503" s="1" t="e">
        <f t="shared" si="54"/>
        <v>#VALUE!</v>
      </c>
      <c r="B3503">
        <f>VST1MISL!A3500</f>
        <v>0</v>
      </c>
      <c r="C3503">
        <f>VST1MISL!B3500</f>
        <v>0</v>
      </c>
      <c r="D3503">
        <f>VST1MISL!C3500</f>
        <v>0</v>
      </c>
      <c r="E3503">
        <f>VST1MSL!A3500</f>
        <v>0</v>
      </c>
      <c r="F3503">
        <f>VST1MSL!B3500</f>
        <v>0</v>
      </c>
      <c r="G3503">
        <f>VST1MSL!C3500</f>
        <v>0</v>
      </c>
    </row>
    <row r="3504" spans="1:7">
      <c r="A3504" s="1" t="e">
        <f t="shared" si="54"/>
        <v>#VALUE!</v>
      </c>
      <c r="B3504">
        <f>VST1MISL!A3501</f>
        <v>0</v>
      </c>
      <c r="C3504">
        <f>VST1MISL!B3501</f>
        <v>0</v>
      </c>
      <c r="D3504">
        <f>VST1MISL!C3501</f>
        <v>0</v>
      </c>
      <c r="E3504">
        <f>VST1MSL!A3501</f>
        <v>0</v>
      </c>
      <c r="F3504">
        <f>VST1MSL!B3501</f>
        <v>0</v>
      </c>
      <c r="G3504">
        <f>VST1MSL!C3501</f>
        <v>0</v>
      </c>
    </row>
    <row r="3505" spans="1:7">
      <c r="A3505" s="1" t="e">
        <f t="shared" si="54"/>
        <v>#VALUE!</v>
      </c>
      <c r="B3505">
        <f>VST1MISL!A3502</f>
        <v>0</v>
      </c>
      <c r="C3505">
        <f>VST1MISL!B3502</f>
        <v>0</v>
      </c>
      <c r="D3505">
        <f>VST1MISL!C3502</f>
        <v>0</v>
      </c>
      <c r="E3505">
        <f>VST1MSL!A3502</f>
        <v>0</v>
      </c>
      <c r="F3505">
        <f>VST1MSL!B3502</f>
        <v>0</v>
      </c>
      <c r="G3505">
        <f>VST1MSL!C3502</f>
        <v>0</v>
      </c>
    </row>
    <row r="3506" spans="1:7">
      <c r="A3506" s="1" t="e">
        <f t="shared" si="54"/>
        <v>#VALUE!</v>
      </c>
      <c r="B3506">
        <f>VST1MISL!A3503</f>
        <v>0</v>
      </c>
      <c r="C3506">
        <f>VST1MISL!B3503</f>
        <v>0</v>
      </c>
      <c r="D3506">
        <f>VST1MISL!C3503</f>
        <v>0</v>
      </c>
      <c r="E3506">
        <f>VST1MSL!A3503</f>
        <v>0</v>
      </c>
      <c r="F3506">
        <f>VST1MSL!B3503</f>
        <v>0</v>
      </c>
      <c r="G3506">
        <f>VST1MSL!C3503</f>
        <v>0</v>
      </c>
    </row>
    <row r="3507" spans="1:7">
      <c r="A3507" s="1" t="e">
        <f t="shared" si="54"/>
        <v>#VALUE!</v>
      </c>
      <c r="B3507">
        <f>VST1MISL!A3504</f>
        <v>0</v>
      </c>
      <c r="C3507">
        <f>VST1MISL!B3504</f>
        <v>0</v>
      </c>
      <c r="D3507">
        <f>VST1MISL!C3504</f>
        <v>0</v>
      </c>
      <c r="E3507">
        <f>VST1MSL!A3504</f>
        <v>0</v>
      </c>
      <c r="F3507">
        <f>VST1MSL!B3504</f>
        <v>0</v>
      </c>
      <c r="G3507">
        <f>VST1MSL!C3504</f>
        <v>0</v>
      </c>
    </row>
    <row r="3508" spans="1:7">
      <c r="A3508" s="1" t="e">
        <f t="shared" si="54"/>
        <v>#VALUE!</v>
      </c>
      <c r="B3508">
        <f>VST1MISL!A3505</f>
        <v>0</v>
      </c>
      <c r="C3508">
        <f>VST1MISL!B3505</f>
        <v>0</v>
      </c>
      <c r="D3508">
        <f>VST1MISL!C3505</f>
        <v>0</v>
      </c>
      <c r="E3508">
        <f>VST1MSL!A3505</f>
        <v>0</v>
      </c>
      <c r="F3508">
        <f>VST1MSL!B3505</f>
        <v>0</v>
      </c>
      <c r="G3508">
        <f>VST1MSL!C3505</f>
        <v>0</v>
      </c>
    </row>
    <row r="3509" spans="1:7">
      <c r="A3509" s="1" t="e">
        <f t="shared" si="54"/>
        <v>#VALUE!</v>
      </c>
      <c r="B3509">
        <f>VST1MISL!A3506</f>
        <v>0</v>
      </c>
      <c r="C3509">
        <f>VST1MISL!B3506</f>
        <v>0</v>
      </c>
      <c r="D3509">
        <f>VST1MISL!C3506</f>
        <v>0</v>
      </c>
      <c r="E3509">
        <f>VST1MSL!A3506</f>
        <v>0</v>
      </c>
      <c r="F3509">
        <f>VST1MSL!B3506</f>
        <v>0</v>
      </c>
      <c r="G3509">
        <f>VST1MSL!C3506</f>
        <v>0</v>
      </c>
    </row>
    <row r="3510" spans="1:7">
      <c r="A3510" s="1" t="e">
        <f t="shared" si="54"/>
        <v>#VALUE!</v>
      </c>
      <c r="B3510">
        <f>VST1MISL!A3507</f>
        <v>0</v>
      </c>
      <c r="C3510">
        <f>VST1MISL!B3507</f>
        <v>0</v>
      </c>
      <c r="D3510">
        <f>VST1MISL!C3507</f>
        <v>0</v>
      </c>
      <c r="E3510">
        <f>VST1MSL!A3507</f>
        <v>0</v>
      </c>
      <c r="F3510">
        <f>VST1MSL!B3507</f>
        <v>0</v>
      </c>
      <c r="G3510">
        <f>VST1MSL!C3507</f>
        <v>0</v>
      </c>
    </row>
    <row r="3511" spans="1:7">
      <c r="A3511" s="1" t="e">
        <f t="shared" si="54"/>
        <v>#VALUE!</v>
      </c>
      <c r="B3511">
        <f>VST1MISL!A3508</f>
        <v>0</v>
      </c>
      <c r="C3511">
        <f>VST1MISL!B3508</f>
        <v>0</v>
      </c>
      <c r="D3511">
        <f>VST1MISL!C3508</f>
        <v>0</v>
      </c>
      <c r="E3511">
        <f>VST1MSL!A3508</f>
        <v>0</v>
      </c>
      <c r="F3511">
        <f>VST1MSL!B3508</f>
        <v>0</v>
      </c>
      <c r="G3511">
        <f>VST1MSL!C3508</f>
        <v>0</v>
      </c>
    </row>
    <row r="3512" spans="1:7">
      <c r="A3512" s="1" t="e">
        <f t="shared" si="54"/>
        <v>#VALUE!</v>
      </c>
      <c r="B3512">
        <f>VST1MISL!A3509</f>
        <v>0</v>
      </c>
      <c r="C3512">
        <f>VST1MISL!B3509</f>
        <v>0</v>
      </c>
      <c r="D3512">
        <f>VST1MISL!C3509</f>
        <v>0</v>
      </c>
      <c r="E3512">
        <f>VST1MSL!A3509</f>
        <v>0</v>
      </c>
      <c r="F3512">
        <f>VST1MSL!B3509</f>
        <v>0</v>
      </c>
      <c r="G3512">
        <f>VST1MSL!C3509</f>
        <v>0</v>
      </c>
    </row>
    <row r="3513" spans="1:7">
      <c r="A3513" s="1" t="e">
        <f t="shared" si="54"/>
        <v>#VALUE!</v>
      </c>
      <c r="B3513">
        <f>VST1MISL!A3510</f>
        <v>0</v>
      </c>
      <c r="C3513">
        <f>VST1MISL!B3510</f>
        <v>0</v>
      </c>
      <c r="D3513">
        <f>VST1MISL!C3510</f>
        <v>0</v>
      </c>
      <c r="E3513">
        <f>VST1MSL!A3510</f>
        <v>0</v>
      </c>
      <c r="F3513">
        <f>VST1MSL!B3510</f>
        <v>0</v>
      </c>
      <c r="G3513">
        <f>VST1MSL!C3510</f>
        <v>0</v>
      </c>
    </row>
    <row r="3514" spans="1:7">
      <c r="A3514" s="1" t="e">
        <f t="shared" si="54"/>
        <v>#VALUE!</v>
      </c>
      <c r="B3514">
        <f>VST1MISL!A3511</f>
        <v>0</v>
      </c>
      <c r="C3514">
        <f>VST1MISL!B3511</f>
        <v>0</v>
      </c>
      <c r="D3514">
        <f>VST1MISL!C3511</f>
        <v>0</v>
      </c>
      <c r="E3514">
        <f>VST1MSL!A3511</f>
        <v>0</v>
      </c>
      <c r="F3514">
        <f>VST1MSL!B3511</f>
        <v>0</v>
      </c>
      <c r="G3514">
        <f>VST1MSL!C3511</f>
        <v>0</v>
      </c>
    </row>
    <row r="3515" spans="1:7">
      <c r="A3515" s="1" t="e">
        <f t="shared" si="54"/>
        <v>#VALUE!</v>
      </c>
      <c r="B3515">
        <f>VST1MISL!A3512</f>
        <v>0</v>
      </c>
      <c r="C3515">
        <f>VST1MISL!B3512</f>
        <v>0</v>
      </c>
      <c r="D3515">
        <f>VST1MISL!C3512</f>
        <v>0</v>
      </c>
      <c r="E3515">
        <f>VST1MSL!A3512</f>
        <v>0</v>
      </c>
      <c r="F3515">
        <f>VST1MSL!B3512</f>
        <v>0</v>
      </c>
      <c r="G3515">
        <f>VST1MSL!C3512</f>
        <v>0</v>
      </c>
    </row>
    <row r="3516" spans="1:7">
      <c r="A3516" s="1" t="e">
        <f t="shared" si="54"/>
        <v>#VALUE!</v>
      </c>
      <c r="B3516">
        <f>VST1MISL!A3513</f>
        <v>0</v>
      </c>
      <c r="C3516">
        <f>VST1MISL!B3513</f>
        <v>0</v>
      </c>
      <c r="D3516">
        <f>VST1MISL!C3513</f>
        <v>0</v>
      </c>
      <c r="E3516">
        <f>VST1MSL!A3513</f>
        <v>0</v>
      </c>
      <c r="F3516">
        <f>VST1MSL!B3513</f>
        <v>0</v>
      </c>
      <c r="G3516">
        <f>VST1MSL!C3513</f>
        <v>0</v>
      </c>
    </row>
    <row r="3517" spans="1:7">
      <c r="A3517" s="1" t="e">
        <f t="shared" si="54"/>
        <v>#VALUE!</v>
      </c>
      <c r="B3517">
        <f>VST1MISL!A3514</f>
        <v>0</v>
      </c>
      <c r="C3517">
        <f>VST1MISL!B3514</f>
        <v>0</v>
      </c>
      <c r="D3517">
        <f>VST1MISL!C3514</f>
        <v>0</v>
      </c>
      <c r="E3517">
        <f>VST1MSL!A3514</f>
        <v>0</v>
      </c>
      <c r="F3517">
        <f>VST1MSL!B3514</f>
        <v>0</v>
      </c>
      <c r="G3517">
        <f>VST1MSL!C3514</f>
        <v>0</v>
      </c>
    </row>
    <row r="3518" spans="1:7">
      <c r="A3518" s="1" t="e">
        <f t="shared" si="54"/>
        <v>#VALUE!</v>
      </c>
      <c r="B3518">
        <f>VST1MISL!A3515</f>
        <v>0</v>
      </c>
      <c r="C3518">
        <f>VST1MISL!B3515</f>
        <v>0</v>
      </c>
      <c r="D3518">
        <f>VST1MISL!C3515</f>
        <v>0</v>
      </c>
      <c r="E3518">
        <f>VST1MSL!A3515</f>
        <v>0</v>
      </c>
      <c r="F3518">
        <f>VST1MSL!B3515</f>
        <v>0</v>
      </c>
      <c r="G3518">
        <f>VST1MSL!C3515</f>
        <v>0</v>
      </c>
    </row>
    <row r="3519" spans="1:7">
      <c r="A3519" s="1" t="e">
        <f t="shared" si="54"/>
        <v>#VALUE!</v>
      </c>
      <c r="B3519">
        <f>VST1MISL!A3516</f>
        <v>0</v>
      </c>
      <c r="C3519">
        <f>VST1MISL!B3516</f>
        <v>0</v>
      </c>
      <c r="D3519">
        <f>VST1MISL!C3516</f>
        <v>0</v>
      </c>
      <c r="E3519">
        <f>VST1MSL!A3516</f>
        <v>0</v>
      </c>
      <c r="F3519">
        <f>VST1MSL!B3516</f>
        <v>0</v>
      </c>
      <c r="G3519">
        <f>VST1MSL!C3516</f>
        <v>0</v>
      </c>
    </row>
    <row r="3520" spans="1:7">
      <c r="A3520" s="1" t="e">
        <f t="shared" si="54"/>
        <v>#VALUE!</v>
      </c>
      <c r="B3520">
        <f>VST1MISL!A3517</f>
        <v>0</v>
      </c>
      <c r="C3520">
        <f>VST1MISL!B3517</f>
        <v>0</v>
      </c>
      <c r="D3520">
        <f>VST1MISL!C3517</f>
        <v>0</v>
      </c>
      <c r="E3520">
        <f>VST1MSL!A3517</f>
        <v>0</v>
      </c>
      <c r="F3520">
        <f>VST1MSL!B3517</f>
        <v>0</v>
      </c>
      <c r="G3520">
        <f>VST1MSL!C3517</f>
        <v>0</v>
      </c>
    </row>
    <row r="3521" spans="1:7">
      <c r="A3521" s="1" t="e">
        <f t="shared" si="54"/>
        <v>#VALUE!</v>
      </c>
      <c r="B3521">
        <f>VST1MISL!A3518</f>
        <v>0</v>
      </c>
      <c r="C3521">
        <f>VST1MISL!B3518</f>
        <v>0</v>
      </c>
      <c r="D3521">
        <f>VST1MISL!C3518</f>
        <v>0</v>
      </c>
      <c r="E3521">
        <f>VST1MSL!A3518</f>
        <v>0</v>
      </c>
      <c r="F3521">
        <f>VST1MSL!B3518</f>
        <v>0</v>
      </c>
      <c r="G3521">
        <f>VST1MSL!C3518</f>
        <v>0</v>
      </c>
    </row>
    <row r="3522" spans="1:7">
      <c r="A3522" s="1" t="e">
        <f t="shared" si="54"/>
        <v>#VALUE!</v>
      </c>
      <c r="B3522">
        <f>VST1MISL!A3519</f>
        <v>0</v>
      </c>
      <c r="C3522">
        <f>VST1MISL!B3519</f>
        <v>0</v>
      </c>
      <c r="D3522">
        <f>VST1MISL!C3519</f>
        <v>0</v>
      </c>
      <c r="E3522">
        <f>VST1MSL!A3519</f>
        <v>0</v>
      </c>
      <c r="F3522">
        <f>VST1MSL!B3519</f>
        <v>0</v>
      </c>
      <c r="G3522">
        <f>VST1MSL!C3519</f>
        <v>0</v>
      </c>
    </row>
    <row r="3523" spans="1:7">
      <c r="A3523" s="1" t="e">
        <f t="shared" si="54"/>
        <v>#VALUE!</v>
      </c>
      <c r="B3523">
        <f>VST1MISL!A3520</f>
        <v>0</v>
      </c>
      <c r="C3523">
        <f>VST1MISL!B3520</f>
        <v>0</v>
      </c>
      <c r="D3523">
        <f>VST1MISL!C3520</f>
        <v>0</v>
      </c>
      <c r="E3523">
        <f>VST1MSL!A3520</f>
        <v>0</v>
      </c>
      <c r="F3523">
        <f>VST1MSL!B3520</f>
        <v>0</v>
      </c>
      <c r="G3523">
        <f>VST1MSL!C3520</f>
        <v>0</v>
      </c>
    </row>
    <row r="3524" spans="1:7">
      <c r="A3524" s="1" t="e">
        <f t="shared" si="54"/>
        <v>#VALUE!</v>
      </c>
      <c r="B3524">
        <f>VST1MISL!A3521</f>
        <v>0</v>
      </c>
      <c r="C3524">
        <f>VST1MISL!B3521</f>
        <v>0</v>
      </c>
      <c r="D3524">
        <f>VST1MISL!C3521</f>
        <v>0</v>
      </c>
      <c r="E3524">
        <f>VST1MSL!A3521</f>
        <v>0</v>
      </c>
      <c r="F3524">
        <f>VST1MSL!B3521</f>
        <v>0</v>
      </c>
      <c r="G3524">
        <f>VST1MSL!C3521</f>
        <v>0</v>
      </c>
    </row>
    <row r="3525" spans="1:7">
      <c r="A3525" s="1" t="e">
        <f t="shared" si="54"/>
        <v>#VALUE!</v>
      </c>
      <c r="B3525">
        <f>VST1MISL!A3522</f>
        <v>0</v>
      </c>
      <c r="C3525">
        <f>VST1MISL!B3522</f>
        <v>0</v>
      </c>
      <c r="D3525">
        <f>VST1MISL!C3522</f>
        <v>0</v>
      </c>
      <c r="E3525">
        <f>VST1MSL!A3522</f>
        <v>0</v>
      </c>
      <c r="F3525">
        <f>VST1MSL!B3522</f>
        <v>0</v>
      </c>
      <c r="G3525">
        <f>VST1MSL!C3522</f>
        <v>0</v>
      </c>
    </row>
    <row r="3526" spans="1:7">
      <c r="A3526" s="1" t="e">
        <f t="shared" ref="A3526:A3589" si="55">DATE(RIGHT(B3526,4),MID(B3526,4,2),LEFT(B3526,2))</f>
        <v>#VALUE!</v>
      </c>
      <c r="B3526">
        <f>VST1MISL!A3523</f>
        <v>0</v>
      </c>
      <c r="C3526">
        <f>VST1MISL!B3523</f>
        <v>0</v>
      </c>
      <c r="D3526">
        <f>VST1MISL!C3523</f>
        <v>0</v>
      </c>
      <c r="E3526">
        <f>VST1MSL!A3523</f>
        <v>0</v>
      </c>
      <c r="F3526">
        <f>VST1MSL!B3523</f>
        <v>0</v>
      </c>
      <c r="G3526">
        <f>VST1MSL!C3523</f>
        <v>0</v>
      </c>
    </row>
    <row r="3527" spans="1:7">
      <c r="A3527" s="1" t="e">
        <f t="shared" si="55"/>
        <v>#VALUE!</v>
      </c>
      <c r="B3527">
        <f>VST1MISL!A3524</f>
        <v>0</v>
      </c>
      <c r="C3527">
        <f>VST1MISL!B3524</f>
        <v>0</v>
      </c>
      <c r="D3527">
        <f>VST1MISL!C3524</f>
        <v>0</v>
      </c>
      <c r="E3527">
        <f>VST1MSL!A3524</f>
        <v>0</v>
      </c>
      <c r="F3527">
        <f>VST1MSL!B3524</f>
        <v>0</v>
      </c>
      <c r="G3527">
        <f>VST1MSL!C3524</f>
        <v>0</v>
      </c>
    </row>
    <row r="3528" spans="1:7">
      <c r="A3528" s="1" t="e">
        <f t="shared" si="55"/>
        <v>#VALUE!</v>
      </c>
      <c r="B3528">
        <f>VST1MISL!A3525</f>
        <v>0</v>
      </c>
      <c r="C3528">
        <f>VST1MISL!B3525</f>
        <v>0</v>
      </c>
      <c r="D3528">
        <f>VST1MISL!C3525</f>
        <v>0</v>
      </c>
      <c r="E3528">
        <f>VST1MSL!A3525</f>
        <v>0</v>
      </c>
      <c r="F3528">
        <f>VST1MSL!B3525</f>
        <v>0</v>
      </c>
      <c r="G3528">
        <f>VST1MSL!C3525</f>
        <v>0</v>
      </c>
    </row>
    <row r="3529" spans="1:7">
      <c r="A3529" s="1" t="e">
        <f t="shared" si="55"/>
        <v>#VALUE!</v>
      </c>
      <c r="B3529">
        <f>VST1MISL!A3526</f>
        <v>0</v>
      </c>
      <c r="C3529">
        <f>VST1MISL!B3526</f>
        <v>0</v>
      </c>
      <c r="D3529">
        <f>VST1MISL!C3526</f>
        <v>0</v>
      </c>
      <c r="E3529">
        <f>VST1MSL!A3526</f>
        <v>0</v>
      </c>
      <c r="F3529">
        <f>VST1MSL!B3526</f>
        <v>0</v>
      </c>
      <c r="G3529">
        <f>VST1MSL!C3526</f>
        <v>0</v>
      </c>
    </row>
    <row r="3530" spans="1:7">
      <c r="A3530" s="1" t="e">
        <f t="shared" si="55"/>
        <v>#VALUE!</v>
      </c>
      <c r="B3530">
        <f>VST1MISL!A3527</f>
        <v>0</v>
      </c>
      <c r="C3530">
        <f>VST1MISL!B3527</f>
        <v>0</v>
      </c>
      <c r="D3530">
        <f>VST1MISL!C3527</f>
        <v>0</v>
      </c>
      <c r="E3530">
        <f>VST1MSL!A3527</f>
        <v>0</v>
      </c>
      <c r="F3530">
        <f>VST1MSL!B3527</f>
        <v>0</v>
      </c>
      <c r="G3530">
        <f>VST1MSL!C3527</f>
        <v>0</v>
      </c>
    </row>
    <row r="3531" spans="1:7">
      <c r="A3531" s="1" t="e">
        <f t="shared" si="55"/>
        <v>#VALUE!</v>
      </c>
      <c r="B3531">
        <f>VST1MISL!A3528</f>
        <v>0</v>
      </c>
      <c r="C3531">
        <f>VST1MISL!B3528</f>
        <v>0</v>
      </c>
      <c r="D3531">
        <f>VST1MISL!C3528</f>
        <v>0</v>
      </c>
      <c r="E3531">
        <f>VST1MSL!A3528</f>
        <v>0</v>
      </c>
      <c r="F3531">
        <f>VST1MSL!B3528</f>
        <v>0</v>
      </c>
      <c r="G3531">
        <f>VST1MSL!C3528</f>
        <v>0</v>
      </c>
    </row>
    <row r="3532" spans="1:7">
      <c r="A3532" s="1" t="e">
        <f t="shared" si="55"/>
        <v>#VALUE!</v>
      </c>
      <c r="B3532">
        <f>VST1MISL!A3529</f>
        <v>0</v>
      </c>
      <c r="C3532">
        <f>VST1MISL!B3529</f>
        <v>0</v>
      </c>
      <c r="D3532">
        <f>VST1MISL!C3529</f>
        <v>0</v>
      </c>
      <c r="E3532">
        <f>VST1MSL!A3529</f>
        <v>0</v>
      </c>
      <c r="F3532">
        <f>VST1MSL!B3529</f>
        <v>0</v>
      </c>
      <c r="G3532">
        <f>VST1MSL!C3529</f>
        <v>0</v>
      </c>
    </row>
    <row r="3533" spans="1:7">
      <c r="A3533" s="1" t="e">
        <f t="shared" si="55"/>
        <v>#VALUE!</v>
      </c>
      <c r="B3533">
        <f>VST1MISL!A3530</f>
        <v>0</v>
      </c>
      <c r="C3533">
        <f>VST1MISL!B3530</f>
        <v>0</v>
      </c>
      <c r="D3533">
        <f>VST1MISL!C3530</f>
        <v>0</v>
      </c>
      <c r="E3533">
        <f>VST1MSL!A3530</f>
        <v>0</v>
      </c>
      <c r="F3533">
        <f>VST1MSL!B3530</f>
        <v>0</v>
      </c>
      <c r="G3533">
        <f>VST1MSL!C3530</f>
        <v>0</v>
      </c>
    </row>
    <row r="3534" spans="1:7">
      <c r="A3534" s="1" t="e">
        <f t="shared" si="55"/>
        <v>#VALUE!</v>
      </c>
      <c r="B3534">
        <f>VST1MISL!A3531</f>
        <v>0</v>
      </c>
      <c r="C3534">
        <f>VST1MISL!B3531</f>
        <v>0</v>
      </c>
      <c r="D3534">
        <f>VST1MISL!C3531</f>
        <v>0</v>
      </c>
      <c r="E3534">
        <f>VST1MSL!A3531</f>
        <v>0</v>
      </c>
      <c r="F3534">
        <f>VST1MSL!B3531</f>
        <v>0</v>
      </c>
      <c r="G3534">
        <f>VST1MSL!C3531</f>
        <v>0</v>
      </c>
    </row>
    <row r="3535" spans="1:7">
      <c r="A3535" s="1" t="e">
        <f t="shared" si="55"/>
        <v>#VALUE!</v>
      </c>
      <c r="B3535">
        <f>VST1MISL!A3532</f>
        <v>0</v>
      </c>
      <c r="C3535">
        <f>VST1MISL!B3532</f>
        <v>0</v>
      </c>
      <c r="D3535">
        <f>VST1MISL!C3532</f>
        <v>0</v>
      </c>
      <c r="E3535">
        <f>VST1MSL!A3532</f>
        <v>0</v>
      </c>
      <c r="F3535">
        <f>VST1MSL!B3532</f>
        <v>0</v>
      </c>
      <c r="G3535">
        <f>VST1MSL!C3532</f>
        <v>0</v>
      </c>
    </row>
    <row r="3536" spans="1:7">
      <c r="A3536" s="1" t="e">
        <f t="shared" si="55"/>
        <v>#VALUE!</v>
      </c>
      <c r="B3536">
        <f>VST1MISL!A3533</f>
        <v>0</v>
      </c>
      <c r="C3536">
        <f>VST1MISL!B3533</f>
        <v>0</v>
      </c>
      <c r="D3536">
        <f>VST1MISL!C3533</f>
        <v>0</v>
      </c>
      <c r="E3536">
        <f>VST1MSL!A3533</f>
        <v>0</v>
      </c>
      <c r="F3536">
        <f>VST1MSL!B3533</f>
        <v>0</v>
      </c>
      <c r="G3536">
        <f>VST1MSL!C3533</f>
        <v>0</v>
      </c>
    </row>
    <row r="3537" spans="1:7">
      <c r="A3537" s="1" t="e">
        <f t="shared" si="55"/>
        <v>#VALUE!</v>
      </c>
      <c r="B3537">
        <f>VST1MISL!A3534</f>
        <v>0</v>
      </c>
      <c r="C3537">
        <f>VST1MISL!B3534</f>
        <v>0</v>
      </c>
      <c r="D3537">
        <f>VST1MISL!C3534</f>
        <v>0</v>
      </c>
      <c r="E3537">
        <f>VST1MSL!A3534</f>
        <v>0</v>
      </c>
      <c r="F3537">
        <f>VST1MSL!B3534</f>
        <v>0</v>
      </c>
      <c r="G3537">
        <f>VST1MSL!C3534</f>
        <v>0</v>
      </c>
    </row>
    <row r="3538" spans="1:7">
      <c r="A3538" s="1" t="e">
        <f t="shared" si="55"/>
        <v>#VALUE!</v>
      </c>
      <c r="B3538">
        <f>VST1MISL!A3535</f>
        <v>0</v>
      </c>
      <c r="C3538">
        <f>VST1MISL!B3535</f>
        <v>0</v>
      </c>
      <c r="D3538">
        <f>VST1MISL!C3535</f>
        <v>0</v>
      </c>
      <c r="E3538">
        <f>VST1MSL!A3535</f>
        <v>0</v>
      </c>
      <c r="F3538">
        <f>VST1MSL!B3535</f>
        <v>0</v>
      </c>
      <c r="G3538">
        <f>VST1MSL!C3535</f>
        <v>0</v>
      </c>
    </row>
    <row r="3539" spans="1:7">
      <c r="A3539" s="1" t="e">
        <f t="shared" si="55"/>
        <v>#VALUE!</v>
      </c>
      <c r="B3539">
        <f>VST1MISL!A3536</f>
        <v>0</v>
      </c>
      <c r="C3539">
        <f>VST1MISL!B3536</f>
        <v>0</v>
      </c>
      <c r="D3539">
        <f>VST1MISL!C3536</f>
        <v>0</v>
      </c>
      <c r="E3539">
        <f>VST1MSL!A3536</f>
        <v>0</v>
      </c>
      <c r="F3539">
        <f>VST1MSL!B3536</f>
        <v>0</v>
      </c>
      <c r="G3539">
        <f>VST1MSL!C3536</f>
        <v>0</v>
      </c>
    </row>
    <row r="3540" spans="1:7">
      <c r="A3540" s="1" t="e">
        <f t="shared" si="55"/>
        <v>#VALUE!</v>
      </c>
      <c r="B3540">
        <f>VST1MISL!A3537</f>
        <v>0</v>
      </c>
      <c r="C3540">
        <f>VST1MISL!B3537</f>
        <v>0</v>
      </c>
      <c r="D3540">
        <f>VST1MISL!C3537</f>
        <v>0</v>
      </c>
      <c r="E3540">
        <f>VST1MSL!A3537</f>
        <v>0</v>
      </c>
      <c r="F3540">
        <f>VST1MSL!B3537</f>
        <v>0</v>
      </c>
      <c r="G3540">
        <f>VST1MSL!C3537</f>
        <v>0</v>
      </c>
    </row>
    <row r="3541" spans="1:7">
      <c r="A3541" s="1" t="e">
        <f t="shared" si="55"/>
        <v>#VALUE!</v>
      </c>
      <c r="B3541">
        <f>VST1MISL!A3538</f>
        <v>0</v>
      </c>
      <c r="C3541">
        <f>VST1MISL!B3538</f>
        <v>0</v>
      </c>
      <c r="D3541">
        <f>VST1MISL!C3538</f>
        <v>0</v>
      </c>
      <c r="E3541">
        <f>VST1MSL!A3538</f>
        <v>0</v>
      </c>
      <c r="F3541">
        <f>VST1MSL!B3538</f>
        <v>0</v>
      </c>
      <c r="G3541">
        <f>VST1MSL!C3538</f>
        <v>0</v>
      </c>
    </row>
    <row r="3542" spans="1:7">
      <c r="A3542" s="1" t="e">
        <f t="shared" si="55"/>
        <v>#VALUE!</v>
      </c>
      <c r="B3542">
        <f>VST1MISL!A3539</f>
        <v>0</v>
      </c>
      <c r="C3542">
        <f>VST1MISL!B3539</f>
        <v>0</v>
      </c>
      <c r="D3542">
        <f>VST1MISL!C3539</f>
        <v>0</v>
      </c>
      <c r="E3542">
        <f>VST1MSL!A3539</f>
        <v>0</v>
      </c>
      <c r="F3542">
        <f>VST1MSL!B3539</f>
        <v>0</v>
      </c>
      <c r="G3542">
        <f>VST1MSL!C3539</f>
        <v>0</v>
      </c>
    </row>
    <row r="3543" spans="1:7">
      <c r="A3543" s="1" t="e">
        <f t="shared" si="55"/>
        <v>#VALUE!</v>
      </c>
      <c r="B3543">
        <f>VST1MISL!A3540</f>
        <v>0</v>
      </c>
      <c r="C3543">
        <f>VST1MISL!B3540</f>
        <v>0</v>
      </c>
      <c r="D3543">
        <f>VST1MISL!C3540</f>
        <v>0</v>
      </c>
      <c r="E3543">
        <f>VST1MSL!A3540</f>
        <v>0</v>
      </c>
      <c r="F3543">
        <f>VST1MSL!B3540</f>
        <v>0</v>
      </c>
      <c r="G3543">
        <f>VST1MSL!C3540</f>
        <v>0</v>
      </c>
    </row>
    <row r="3544" spans="1:7">
      <c r="A3544" s="1" t="e">
        <f t="shared" si="55"/>
        <v>#VALUE!</v>
      </c>
      <c r="B3544">
        <f>VST1MISL!A3541</f>
        <v>0</v>
      </c>
      <c r="C3544">
        <f>VST1MISL!B3541</f>
        <v>0</v>
      </c>
      <c r="D3544">
        <f>VST1MISL!C3541</f>
        <v>0</v>
      </c>
      <c r="E3544">
        <f>VST1MSL!A3541</f>
        <v>0</v>
      </c>
      <c r="F3544">
        <f>VST1MSL!B3541</f>
        <v>0</v>
      </c>
      <c r="G3544">
        <f>VST1MSL!C3541</f>
        <v>0</v>
      </c>
    </row>
    <row r="3545" spans="1:7">
      <c r="A3545" s="1" t="e">
        <f t="shared" si="55"/>
        <v>#VALUE!</v>
      </c>
      <c r="B3545">
        <f>VST1MISL!A3542</f>
        <v>0</v>
      </c>
      <c r="C3545">
        <f>VST1MISL!B3542</f>
        <v>0</v>
      </c>
      <c r="D3545">
        <f>VST1MISL!C3542</f>
        <v>0</v>
      </c>
      <c r="E3545">
        <f>VST1MSL!A3542</f>
        <v>0</v>
      </c>
      <c r="F3545">
        <f>VST1MSL!B3542</f>
        <v>0</v>
      </c>
      <c r="G3545">
        <f>VST1MSL!C3542</f>
        <v>0</v>
      </c>
    </row>
    <row r="3546" spans="1:7">
      <c r="A3546" s="1" t="e">
        <f t="shared" si="55"/>
        <v>#VALUE!</v>
      </c>
      <c r="B3546">
        <f>VST1MISL!A3543</f>
        <v>0</v>
      </c>
      <c r="C3546">
        <f>VST1MISL!B3543</f>
        <v>0</v>
      </c>
      <c r="D3546">
        <f>VST1MISL!C3543</f>
        <v>0</v>
      </c>
      <c r="E3546">
        <f>VST1MSL!A3543</f>
        <v>0</v>
      </c>
      <c r="F3546">
        <f>VST1MSL!B3543</f>
        <v>0</v>
      </c>
      <c r="G3546">
        <f>VST1MSL!C3543</f>
        <v>0</v>
      </c>
    </row>
    <row r="3547" spans="1:7">
      <c r="A3547" s="1" t="e">
        <f t="shared" si="55"/>
        <v>#VALUE!</v>
      </c>
      <c r="B3547">
        <f>VST1MISL!A3544</f>
        <v>0</v>
      </c>
      <c r="C3547">
        <f>VST1MISL!B3544</f>
        <v>0</v>
      </c>
      <c r="D3547">
        <f>VST1MISL!C3544</f>
        <v>0</v>
      </c>
      <c r="E3547">
        <f>VST1MSL!A3544</f>
        <v>0</v>
      </c>
      <c r="F3547">
        <f>VST1MSL!B3544</f>
        <v>0</v>
      </c>
      <c r="G3547">
        <f>VST1MSL!C3544</f>
        <v>0</v>
      </c>
    </row>
    <row r="3548" spans="1:7">
      <c r="A3548" s="1" t="e">
        <f t="shared" si="55"/>
        <v>#VALUE!</v>
      </c>
      <c r="B3548">
        <f>VST1MISL!A3545</f>
        <v>0</v>
      </c>
      <c r="C3548">
        <f>VST1MISL!B3545</f>
        <v>0</v>
      </c>
      <c r="D3548">
        <f>VST1MISL!C3545</f>
        <v>0</v>
      </c>
      <c r="E3548">
        <f>VST1MSL!A3545</f>
        <v>0</v>
      </c>
      <c r="F3548">
        <f>VST1MSL!B3545</f>
        <v>0</v>
      </c>
      <c r="G3548">
        <f>VST1MSL!C3545</f>
        <v>0</v>
      </c>
    </row>
    <row r="3549" spans="1:7">
      <c r="A3549" s="1" t="e">
        <f t="shared" si="55"/>
        <v>#VALUE!</v>
      </c>
      <c r="B3549">
        <f>VST1MISL!A3546</f>
        <v>0</v>
      </c>
      <c r="C3549">
        <f>VST1MISL!B3546</f>
        <v>0</v>
      </c>
      <c r="D3549">
        <f>VST1MISL!C3546</f>
        <v>0</v>
      </c>
      <c r="E3549">
        <f>VST1MSL!A3546</f>
        <v>0</v>
      </c>
      <c r="F3549">
        <f>VST1MSL!B3546</f>
        <v>0</v>
      </c>
      <c r="G3549">
        <f>VST1MSL!C3546</f>
        <v>0</v>
      </c>
    </row>
    <row r="3550" spans="1:7">
      <c r="A3550" s="1" t="e">
        <f t="shared" si="55"/>
        <v>#VALUE!</v>
      </c>
      <c r="B3550">
        <f>VST1MISL!A3547</f>
        <v>0</v>
      </c>
      <c r="C3550">
        <f>VST1MISL!B3547</f>
        <v>0</v>
      </c>
      <c r="D3550">
        <f>VST1MISL!C3547</f>
        <v>0</v>
      </c>
      <c r="E3550">
        <f>VST1MSL!A3547</f>
        <v>0</v>
      </c>
      <c r="F3550">
        <f>VST1MSL!B3547</f>
        <v>0</v>
      </c>
      <c r="G3550">
        <f>VST1MSL!C3547</f>
        <v>0</v>
      </c>
    </row>
    <row r="3551" spans="1:7">
      <c r="A3551" s="1" t="e">
        <f t="shared" si="55"/>
        <v>#VALUE!</v>
      </c>
      <c r="B3551">
        <f>VST1MISL!A3548</f>
        <v>0</v>
      </c>
      <c r="C3551">
        <f>VST1MISL!B3548</f>
        <v>0</v>
      </c>
      <c r="D3551">
        <f>VST1MISL!C3548</f>
        <v>0</v>
      </c>
      <c r="E3551">
        <f>VST1MSL!A3548</f>
        <v>0</v>
      </c>
      <c r="F3551">
        <f>VST1MSL!B3548</f>
        <v>0</v>
      </c>
      <c r="G3551">
        <f>VST1MSL!C3548</f>
        <v>0</v>
      </c>
    </row>
    <row r="3552" spans="1:7">
      <c r="A3552" s="1" t="e">
        <f t="shared" si="55"/>
        <v>#VALUE!</v>
      </c>
      <c r="B3552">
        <f>VST1MISL!A3549</f>
        <v>0</v>
      </c>
      <c r="C3552">
        <f>VST1MISL!B3549</f>
        <v>0</v>
      </c>
      <c r="D3552">
        <f>VST1MISL!C3549</f>
        <v>0</v>
      </c>
      <c r="E3552">
        <f>VST1MSL!A3549</f>
        <v>0</v>
      </c>
      <c r="F3552">
        <f>VST1MSL!B3549</f>
        <v>0</v>
      </c>
      <c r="G3552">
        <f>VST1MSL!C3549</f>
        <v>0</v>
      </c>
    </row>
    <row r="3553" spans="1:7">
      <c r="A3553" s="1" t="e">
        <f t="shared" si="55"/>
        <v>#VALUE!</v>
      </c>
      <c r="B3553">
        <f>VST1MISL!A3550</f>
        <v>0</v>
      </c>
      <c r="C3553">
        <f>VST1MISL!B3550</f>
        <v>0</v>
      </c>
      <c r="D3553">
        <f>VST1MISL!C3550</f>
        <v>0</v>
      </c>
      <c r="E3553">
        <f>VST1MSL!A3550</f>
        <v>0</v>
      </c>
      <c r="F3553">
        <f>VST1MSL!B3550</f>
        <v>0</v>
      </c>
      <c r="G3553">
        <f>VST1MSL!C3550</f>
        <v>0</v>
      </c>
    </row>
    <row r="3554" spans="1:7">
      <c r="A3554" s="1" t="e">
        <f t="shared" si="55"/>
        <v>#VALUE!</v>
      </c>
      <c r="B3554">
        <f>VST1MISL!A3551</f>
        <v>0</v>
      </c>
      <c r="C3554">
        <f>VST1MISL!B3551</f>
        <v>0</v>
      </c>
      <c r="D3554">
        <f>VST1MISL!C3551</f>
        <v>0</v>
      </c>
      <c r="E3554">
        <f>VST1MSL!A3551</f>
        <v>0</v>
      </c>
      <c r="F3554">
        <f>VST1MSL!B3551</f>
        <v>0</v>
      </c>
      <c r="G3554">
        <f>VST1MSL!C3551</f>
        <v>0</v>
      </c>
    </row>
    <row r="3555" spans="1:7">
      <c r="A3555" s="1" t="e">
        <f t="shared" si="55"/>
        <v>#VALUE!</v>
      </c>
      <c r="B3555">
        <f>VST1MISL!A3552</f>
        <v>0</v>
      </c>
      <c r="C3555">
        <f>VST1MISL!B3552</f>
        <v>0</v>
      </c>
      <c r="D3555">
        <f>VST1MISL!C3552</f>
        <v>0</v>
      </c>
      <c r="E3555">
        <f>VST1MSL!A3552</f>
        <v>0</v>
      </c>
      <c r="F3555">
        <f>VST1MSL!B3552</f>
        <v>0</v>
      </c>
      <c r="G3555">
        <f>VST1MSL!C3552</f>
        <v>0</v>
      </c>
    </row>
    <row r="3556" spans="1:7">
      <c r="A3556" s="1" t="e">
        <f t="shared" si="55"/>
        <v>#VALUE!</v>
      </c>
      <c r="B3556">
        <f>VST1MISL!A3553</f>
        <v>0</v>
      </c>
      <c r="C3556">
        <f>VST1MISL!B3553</f>
        <v>0</v>
      </c>
      <c r="D3556">
        <f>VST1MISL!C3553</f>
        <v>0</v>
      </c>
      <c r="E3556">
        <f>VST1MSL!A3553</f>
        <v>0</v>
      </c>
      <c r="F3556">
        <f>VST1MSL!B3553</f>
        <v>0</v>
      </c>
      <c r="G3556">
        <f>VST1MSL!C3553</f>
        <v>0</v>
      </c>
    </row>
    <row r="3557" spans="1:7">
      <c r="A3557" s="1" t="e">
        <f t="shared" si="55"/>
        <v>#VALUE!</v>
      </c>
      <c r="B3557">
        <f>VST1MISL!A3554</f>
        <v>0</v>
      </c>
      <c r="C3557">
        <f>VST1MISL!B3554</f>
        <v>0</v>
      </c>
      <c r="D3557">
        <f>VST1MISL!C3554</f>
        <v>0</v>
      </c>
      <c r="E3557">
        <f>VST1MSL!A3554</f>
        <v>0</v>
      </c>
      <c r="F3557">
        <f>VST1MSL!B3554</f>
        <v>0</v>
      </c>
      <c r="G3557">
        <f>VST1MSL!C3554</f>
        <v>0</v>
      </c>
    </row>
    <row r="3558" spans="1:7">
      <c r="A3558" s="1" t="e">
        <f t="shared" si="55"/>
        <v>#VALUE!</v>
      </c>
      <c r="B3558">
        <f>VST1MISL!A3555</f>
        <v>0</v>
      </c>
      <c r="C3558">
        <f>VST1MISL!B3555</f>
        <v>0</v>
      </c>
      <c r="D3558">
        <f>VST1MISL!C3555</f>
        <v>0</v>
      </c>
      <c r="E3558">
        <f>VST1MSL!A3555</f>
        <v>0</v>
      </c>
      <c r="F3558">
        <f>VST1MSL!B3555</f>
        <v>0</v>
      </c>
      <c r="G3558">
        <f>VST1MSL!C3555</f>
        <v>0</v>
      </c>
    </row>
    <row r="3559" spans="1:7">
      <c r="A3559" s="1" t="e">
        <f t="shared" si="55"/>
        <v>#VALUE!</v>
      </c>
      <c r="B3559">
        <f>VST1MISL!A3556</f>
        <v>0</v>
      </c>
      <c r="C3559">
        <f>VST1MISL!B3556</f>
        <v>0</v>
      </c>
      <c r="D3559">
        <f>VST1MISL!C3556</f>
        <v>0</v>
      </c>
      <c r="E3559">
        <f>VST1MSL!A3556</f>
        <v>0</v>
      </c>
      <c r="F3559">
        <f>VST1MSL!B3556</f>
        <v>0</v>
      </c>
      <c r="G3559">
        <f>VST1MSL!C3556</f>
        <v>0</v>
      </c>
    </row>
    <row r="3560" spans="1:7">
      <c r="A3560" s="1" t="e">
        <f t="shared" si="55"/>
        <v>#VALUE!</v>
      </c>
      <c r="B3560">
        <f>VST1MISL!A3557</f>
        <v>0</v>
      </c>
      <c r="C3560">
        <f>VST1MISL!B3557</f>
        <v>0</v>
      </c>
      <c r="D3560">
        <f>VST1MISL!C3557</f>
        <v>0</v>
      </c>
      <c r="E3560">
        <f>VST1MSL!A3557</f>
        <v>0</v>
      </c>
      <c r="F3560">
        <f>VST1MSL!B3557</f>
        <v>0</v>
      </c>
      <c r="G3560">
        <f>VST1MSL!C3557</f>
        <v>0</v>
      </c>
    </row>
    <row r="3561" spans="1:7">
      <c r="A3561" s="1" t="e">
        <f t="shared" si="55"/>
        <v>#VALUE!</v>
      </c>
      <c r="B3561">
        <f>VST1MISL!A3558</f>
        <v>0</v>
      </c>
      <c r="C3561">
        <f>VST1MISL!B3558</f>
        <v>0</v>
      </c>
      <c r="D3561">
        <f>VST1MISL!C3558</f>
        <v>0</v>
      </c>
      <c r="E3561">
        <f>VST1MSL!A3558</f>
        <v>0</v>
      </c>
      <c r="F3561">
        <f>VST1MSL!B3558</f>
        <v>0</v>
      </c>
      <c r="G3561">
        <f>VST1MSL!C3558</f>
        <v>0</v>
      </c>
    </row>
    <row r="3562" spans="1:7">
      <c r="A3562" s="1" t="e">
        <f t="shared" si="55"/>
        <v>#VALUE!</v>
      </c>
      <c r="B3562">
        <f>VST1MISL!A3559</f>
        <v>0</v>
      </c>
      <c r="C3562">
        <f>VST1MISL!B3559</f>
        <v>0</v>
      </c>
      <c r="D3562">
        <f>VST1MISL!C3559</f>
        <v>0</v>
      </c>
      <c r="E3562">
        <f>VST1MSL!A3559</f>
        <v>0</v>
      </c>
      <c r="F3562">
        <f>VST1MSL!B3559</f>
        <v>0</v>
      </c>
      <c r="G3562">
        <f>VST1MSL!C3559</f>
        <v>0</v>
      </c>
    </row>
    <row r="3563" spans="1:7">
      <c r="A3563" s="1" t="e">
        <f t="shared" si="55"/>
        <v>#VALUE!</v>
      </c>
      <c r="B3563">
        <f>VST1MISL!A3560</f>
        <v>0</v>
      </c>
      <c r="C3563">
        <f>VST1MISL!B3560</f>
        <v>0</v>
      </c>
      <c r="D3563">
        <f>VST1MISL!C3560</f>
        <v>0</v>
      </c>
      <c r="E3563">
        <f>VST1MSL!A3560</f>
        <v>0</v>
      </c>
      <c r="F3563">
        <f>VST1MSL!B3560</f>
        <v>0</v>
      </c>
      <c r="G3563">
        <f>VST1MSL!C3560</f>
        <v>0</v>
      </c>
    </row>
    <row r="3564" spans="1:7">
      <c r="A3564" s="1" t="e">
        <f t="shared" si="55"/>
        <v>#VALUE!</v>
      </c>
      <c r="B3564">
        <f>VST1MISL!A3561</f>
        <v>0</v>
      </c>
      <c r="C3564">
        <f>VST1MISL!B3561</f>
        <v>0</v>
      </c>
      <c r="D3564">
        <f>VST1MISL!C3561</f>
        <v>0</v>
      </c>
      <c r="E3564">
        <f>VST1MSL!A3561</f>
        <v>0</v>
      </c>
      <c r="F3564">
        <f>VST1MSL!B3561</f>
        <v>0</v>
      </c>
      <c r="G3564">
        <f>VST1MSL!C3561</f>
        <v>0</v>
      </c>
    </row>
    <row r="3565" spans="1:7">
      <c r="A3565" s="1" t="e">
        <f t="shared" si="55"/>
        <v>#VALUE!</v>
      </c>
      <c r="B3565">
        <f>VST1MISL!A3562</f>
        <v>0</v>
      </c>
      <c r="C3565">
        <f>VST1MISL!B3562</f>
        <v>0</v>
      </c>
      <c r="D3565">
        <f>VST1MISL!C3562</f>
        <v>0</v>
      </c>
      <c r="E3565">
        <f>VST1MSL!A3562</f>
        <v>0</v>
      </c>
      <c r="F3565">
        <f>VST1MSL!B3562</f>
        <v>0</v>
      </c>
      <c r="G3565">
        <f>VST1MSL!C3562</f>
        <v>0</v>
      </c>
    </row>
    <row r="3566" spans="1:7">
      <c r="A3566" s="1" t="e">
        <f t="shared" si="55"/>
        <v>#VALUE!</v>
      </c>
      <c r="B3566">
        <f>VST1MISL!A3563</f>
        <v>0</v>
      </c>
      <c r="C3566">
        <f>VST1MISL!B3563</f>
        <v>0</v>
      </c>
      <c r="D3566">
        <f>VST1MISL!C3563</f>
        <v>0</v>
      </c>
      <c r="E3566">
        <f>VST1MSL!A3563</f>
        <v>0</v>
      </c>
      <c r="F3566">
        <f>VST1MSL!B3563</f>
        <v>0</v>
      </c>
      <c r="G3566">
        <f>VST1MSL!C3563</f>
        <v>0</v>
      </c>
    </row>
    <row r="3567" spans="1:7">
      <c r="A3567" s="1" t="e">
        <f t="shared" si="55"/>
        <v>#VALUE!</v>
      </c>
      <c r="B3567">
        <f>VST1MISL!A3564</f>
        <v>0</v>
      </c>
      <c r="C3567">
        <f>VST1MISL!B3564</f>
        <v>0</v>
      </c>
      <c r="D3567">
        <f>VST1MISL!C3564</f>
        <v>0</v>
      </c>
      <c r="E3567">
        <f>VST1MSL!A3564</f>
        <v>0</v>
      </c>
      <c r="F3567">
        <f>VST1MSL!B3564</f>
        <v>0</v>
      </c>
      <c r="G3567">
        <f>VST1MSL!C3564</f>
        <v>0</v>
      </c>
    </row>
    <row r="3568" spans="1:7">
      <c r="A3568" s="1" t="e">
        <f t="shared" si="55"/>
        <v>#VALUE!</v>
      </c>
      <c r="B3568">
        <f>VST1MISL!A3565</f>
        <v>0</v>
      </c>
      <c r="C3568">
        <f>VST1MISL!B3565</f>
        <v>0</v>
      </c>
      <c r="D3568">
        <f>VST1MISL!C3565</f>
        <v>0</v>
      </c>
      <c r="E3568">
        <f>VST1MSL!A3565</f>
        <v>0</v>
      </c>
      <c r="F3568">
        <f>VST1MSL!B3565</f>
        <v>0</v>
      </c>
      <c r="G3568">
        <f>VST1MSL!C3565</f>
        <v>0</v>
      </c>
    </row>
    <row r="3569" spans="1:7">
      <c r="A3569" s="1" t="e">
        <f t="shared" si="55"/>
        <v>#VALUE!</v>
      </c>
      <c r="B3569">
        <f>VST1MISL!A3566</f>
        <v>0</v>
      </c>
      <c r="C3569">
        <f>VST1MISL!B3566</f>
        <v>0</v>
      </c>
      <c r="D3569">
        <f>VST1MISL!C3566</f>
        <v>0</v>
      </c>
      <c r="E3569">
        <f>VST1MSL!A3566</f>
        <v>0</v>
      </c>
      <c r="F3569">
        <f>VST1MSL!B3566</f>
        <v>0</v>
      </c>
      <c r="G3569">
        <f>VST1MSL!C3566</f>
        <v>0</v>
      </c>
    </row>
    <row r="3570" spans="1:7">
      <c r="A3570" s="1" t="e">
        <f t="shared" si="55"/>
        <v>#VALUE!</v>
      </c>
      <c r="B3570">
        <f>VST1MISL!A3567</f>
        <v>0</v>
      </c>
      <c r="C3570">
        <f>VST1MISL!B3567</f>
        <v>0</v>
      </c>
      <c r="D3570">
        <f>VST1MISL!C3567</f>
        <v>0</v>
      </c>
      <c r="E3570">
        <f>VST1MSL!A3567</f>
        <v>0</v>
      </c>
      <c r="F3570">
        <f>VST1MSL!B3567</f>
        <v>0</v>
      </c>
      <c r="G3570">
        <f>VST1MSL!C3567</f>
        <v>0</v>
      </c>
    </row>
    <row r="3571" spans="1:7">
      <c r="A3571" s="1" t="e">
        <f t="shared" si="55"/>
        <v>#VALUE!</v>
      </c>
      <c r="B3571">
        <f>VST1MISL!A3568</f>
        <v>0</v>
      </c>
      <c r="C3571">
        <f>VST1MISL!B3568</f>
        <v>0</v>
      </c>
      <c r="D3571">
        <f>VST1MISL!C3568</f>
        <v>0</v>
      </c>
      <c r="E3571">
        <f>VST1MSL!A3568</f>
        <v>0</v>
      </c>
      <c r="F3571">
        <f>VST1MSL!B3568</f>
        <v>0</v>
      </c>
      <c r="G3571">
        <f>VST1MSL!C3568</f>
        <v>0</v>
      </c>
    </row>
    <row r="3572" spans="1:7">
      <c r="A3572" s="1" t="e">
        <f t="shared" si="55"/>
        <v>#VALUE!</v>
      </c>
      <c r="B3572">
        <f>VST1MISL!A3569</f>
        <v>0</v>
      </c>
      <c r="C3572">
        <f>VST1MISL!B3569</f>
        <v>0</v>
      </c>
      <c r="D3572">
        <f>VST1MISL!C3569</f>
        <v>0</v>
      </c>
      <c r="E3572">
        <f>VST1MSL!A3569</f>
        <v>0</v>
      </c>
      <c r="F3572">
        <f>VST1MSL!B3569</f>
        <v>0</v>
      </c>
      <c r="G3572">
        <f>VST1MSL!C3569</f>
        <v>0</v>
      </c>
    </row>
    <row r="3573" spans="1:7">
      <c r="A3573" s="1" t="e">
        <f t="shared" si="55"/>
        <v>#VALUE!</v>
      </c>
      <c r="B3573">
        <f>VST1MISL!A3570</f>
        <v>0</v>
      </c>
      <c r="C3573">
        <f>VST1MISL!B3570</f>
        <v>0</v>
      </c>
      <c r="D3573">
        <f>VST1MISL!C3570</f>
        <v>0</v>
      </c>
      <c r="E3573">
        <f>VST1MSL!A3570</f>
        <v>0</v>
      </c>
      <c r="F3573">
        <f>VST1MSL!B3570</f>
        <v>0</v>
      </c>
      <c r="G3573">
        <f>VST1MSL!C3570</f>
        <v>0</v>
      </c>
    </row>
    <row r="3574" spans="1:7">
      <c r="A3574" s="1" t="e">
        <f t="shared" si="55"/>
        <v>#VALUE!</v>
      </c>
      <c r="B3574">
        <f>VST1MISL!A3571</f>
        <v>0</v>
      </c>
      <c r="C3574">
        <f>VST1MISL!B3571</f>
        <v>0</v>
      </c>
      <c r="D3574">
        <f>VST1MISL!C3571</f>
        <v>0</v>
      </c>
      <c r="E3574">
        <f>VST1MSL!A3571</f>
        <v>0</v>
      </c>
      <c r="F3574">
        <f>VST1MSL!B3571</f>
        <v>0</v>
      </c>
      <c r="G3574">
        <f>VST1MSL!C3571</f>
        <v>0</v>
      </c>
    </row>
    <row r="3575" spans="1:7">
      <c r="A3575" s="1" t="e">
        <f t="shared" si="55"/>
        <v>#VALUE!</v>
      </c>
      <c r="B3575">
        <f>VST1MISL!A3572</f>
        <v>0</v>
      </c>
      <c r="C3575">
        <f>VST1MISL!B3572</f>
        <v>0</v>
      </c>
      <c r="D3575">
        <f>VST1MISL!C3572</f>
        <v>0</v>
      </c>
      <c r="E3575">
        <f>VST1MSL!A3572</f>
        <v>0</v>
      </c>
      <c r="F3575">
        <f>VST1MSL!B3572</f>
        <v>0</v>
      </c>
      <c r="G3575">
        <f>VST1MSL!C3572</f>
        <v>0</v>
      </c>
    </row>
    <row r="3576" spans="1:7">
      <c r="A3576" s="1" t="e">
        <f t="shared" si="55"/>
        <v>#VALUE!</v>
      </c>
      <c r="B3576">
        <f>VST1MISL!A3573</f>
        <v>0</v>
      </c>
      <c r="C3576">
        <f>VST1MISL!B3573</f>
        <v>0</v>
      </c>
      <c r="D3576">
        <f>VST1MISL!C3573</f>
        <v>0</v>
      </c>
      <c r="E3576">
        <f>VST1MSL!A3573</f>
        <v>0</v>
      </c>
      <c r="F3576">
        <f>VST1MSL!B3573</f>
        <v>0</v>
      </c>
      <c r="G3576">
        <f>VST1MSL!C3573</f>
        <v>0</v>
      </c>
    </row>
    <row r="3577" spans="1:7">
      <c r="A3577" s="1" t="e">
        <f t="shared" si="55"/>
        <v>#VALUE!</v>
      </c>
      <c r="B3577">
        <f>VST1MISL!A3574</f>
        <v>0</v>
      </c>
      <c r="C3577">
        <f>VST1MISL!B3574</f>
        <v>0</v>
      </c>
      <c r="D3577">
        <f>VST1MISL!C3574</f>
        <v>0</v>
      </c>
      <c r="E3577">
        <f>VST1MSL!A3574</f>
        <v>0</v>
      </c>
      <c r="F3577">
        <f>VST1MSL!B3574</f>
        <v>0</v>
      </c>
      <c r="G3577">
        <f>VST1MSL!C3574</f>
        <v>0</v>
      </c>
    </row>
    <row r="3578" spans="1:7">
      <c r="A3578" s="1" t="e">
        <f t="shared" si="55"/>
        <v>#VALUE!</v>
      </c>
      <c r="B3578">
        <f>VST1MISL!A3575</f>
        <v>0</v>
      </c>
      <c r="C3578">
        <f>VST1MISL!B3575</f>
        <v>0</v>
      </c>
      <c r="D3578">
        <f>VST1MISL!C3575</f>
        <v>0</v>
      </c>
      <c r="E3578">
        <f>VST1MSL!A3575</f>
        <v>0</v>
      </c>
      <c r="F3578">
        <f>VST1MSL!B3575</f>
        <v>0</v>
      </c>
      <c r="G3578">
        <f>VST1MSL!C3575</f>
        <v>0</v>
      </c>
    </row>
    <row r="3579" spans="1:7">
      <c r="A3579" s="1" t="e">
        <f t="shared" si="55"/>
        <v>#VALUE!</v>
      </c>
      <c r="B3579">
        <f>VST1MISL!A3576</f>
        <v>0</v>
      </c>
      <c r="C3579">
        <f>VST1MISL!B3576</f>
        <v>0</v>
      </c>
      <c r="D3579">
        <f>VST1MISL!C3576</f>
        <v>0</v>
      </c>
      <c r="E3579">
        <f>VST1MSL!A3576</f>
        <v>0</v>
      </c>
      <c r="F3579">
        <f>VST1MSL!B3576</f>
        <v>0</v>
      </c>
      <c r="G3579">
        <f>VST1MSL!C3576</f>
        <v>0</v>
      </c>
    </row>
    <row r="3580" spans="1:7">
      <c r="A3580" s="1" t="e">
        <f t="shared" si="55"/>
        <v>#VALUE!</v>
      </c>
      <c r="B3580">
        <f>VST1MISL!A3577</f>
        <v>0</v>
      </c>
      <c r="C3580">
        <f>VST1MISL!B3577</f>
        <v>0</v>
      </c>
      <c r="D3580">
        <f>VST1MISL!C3577</f>
        <v>0</v>
      </c>
      <c r="E3580">
        <f>VST1MSL!A3577</f>
        <v>0</v>
      </c>
      <c r="F3580">
        <f>VST1MSL!B3577</f>
        <v>0</v>
      </c>
      <c r="G3580">
        <f>VST1MSL!C3577</f>
        <v>0</v>
      </c>
    </row>
    <row r="3581" spans="1:7">
      <c r="A3581" s="1" t="e">
        <f t="shared" si="55"/>
        <v>#VALUE!</v>
      </c>
      <c r="B3581">
        <f>VST1MISL!A3578</f>
        <v>0</v>
      </c>
      <c r="C3581">
        <f>VST1MISL!B3578</f>
        <v>0</v>
      </c>
      <c r="D3581">
        <f>VST1MISL!C3578</f>
        <v>0</v>
      </c>
      <c r="E3581">
        <f>VST1MSL!A3578</f>
        <v>0</v>
      </c>
      <c r="F3581">
        <f>VST1MSL!B3578</f>
        <v>0</v>
      </c>
      <c r="G3581">
        <f>VST1MSL!C3578</f>
        <v>0</v>
      </c>
    </row>
    <row r="3582" spans="1:7">
      <c r="A3582" s="1" t="e">
        <f t="shared" si="55"/>
        <v>#VALUE!</v>
      </c>
      <c r="B3582">
        <f>VST1MISL!A3579</f>
        <v>0</v>
      </c>
      <c r="C3582">
        <f>VST1MISL!B3579</f>
        <v>0</v>
      </c>
      <c r="D3582">
        <f>VST1MISL!C3579</f>
        <v>0</v>
      </c>
      <c r="E3582">
        <f>VST1MSL!A3579</f>
        <v>0</v>
      </c>
      <c r="F3582">
        <f>VST1MSL!B3579</f>
        <v>0</v>
      </c>
      <c r="G3582">
        <f>VST1MSL!C3579</f>
        <v>0</v>
      </c>
    </row>
    <row r="3583" spans="1:7">
      <c r="A3583" s="1" t="e">
        <f t="shared" si="55"/>
        <v>#VALUE!</v>
      </c>
      <c r="B3583">
        <f>VST1MISL!A3580</f>
        <v>0</v>
      </c>
      <c r="C3583">
        <f>VST1MISL!B3580</f>
        <v>0</v>
      </c>
      <c r="D3583">
        <f>VST1MISL!C3580</f>
        <v>0</v>
      </c>
      <c r="E3583">
        <f>VST1MSL!A3580</f>
        <v>0</v>
      </c>
      <c r="F3583">
        <f>VST1MSL!B3580</f>
        <v>0</v>
      </c>
      <c r="G3583">
        <f>VST1MSL!C3580</f>
        <v>0</v>
      </c>
    </row>
    <row r="3584" spans="1:7">
      <c r="A3584" s="1" t="e">
        <f t="shared" si="55"/>
        <v>#VALUE!</v>
      </c>
      <c r="B3584">
        <f>VST1MISL!A3581</f>
        <v>0</v>
      </c>
      <c r="C3584">
        <f>VST1MISL!B3581</f>
        <v>0</v>
      </c>
      <c r="D3584">
        <f>VST1MISL!C3581</f>
        <v>0</v>
      </c>
      <c r="E3584">
        <f>VST1MSL!A3581</f>
        <v>0</v>
      </c>
      <c r="F3584">
        <f>VST1MSL!B3581</f>
        <v>0</v>
      </c>
      <c r="G3584">
        <f>VST1MSL!C3581</f>
        <v>0</v>
      </c>
    </row>
    <row r="3585" spans="1:7">
      <c r="A3585" s="1" t="e">
        <f t="shared" si="55"/>
        <v>#VALUE!</v>
      </c>
      <c r="B3585">
        <f>VST1MISL!A3582</f>
        <v>0</v>
      </c>
      <c r="C3585">
        <f>VST1MISL!B3582</f>
        <v>0</v>
      </c>
      <c r="D3585">
        <f>VST1MISL!C3582</f>
        <v>0</v>
      </c>
      <c r="E3585">
        <f>VST1MSL!A3582</f>
        <v>0</v>
      </c>
      <c r="F3585">
        <f>VST1MSL!B3582</f>
        <v>0</v>
      </c>
      <c r="G3585">
        <f>VST1MSL!C3582</f>
        <v>0</v>
      </c>
    </row>
    <row r="3586" spans="1:7">
      <c r="A3586" s="1" t="e">
        <f t="shared" si="55"/>
        <v>#VALUE!</v>
      </c>
      <c r="B3586">
        <f>VST1MISL!A3583</f>
        <v>0</v>
      </c>
      <c r="C3586">
        <f>VST1MISL!B3583</f>
        <v>0</v>
      </c>
      <c r="D3586">
        <f>VST1MISL!C3583</f>
        <v>0</v>
      </c>
      <c r="E3586">
        <f>VST1MSL!A3583</f>
        <v>0</v>
      </c>
      <c r="F3586">
        <f>VST1MSL!B3583</f>
        <v>0</v>
      </c>
      <c r="G3586">
        <f>VST1MSL!C3583</f>
        <v>0</v>
      </c>
    </row>
    <row r="3587" spans="1:7">
      <c r="A3587" s="1" t="e">
        <f t="shared" si="55"/>
        <v>#VALUE!</v>
      </c>
      <c r="B3587">
        <f>VST1MISL!A3584</f>
        <v>0</v>
      </c>
      <c r="C3587">
        <f>VST1MISL!B3584</f>
        <v>0</v>
      </c>
      <c r="D3587">
        <f>VST1MISL!C3584</f>
        <v>0</v>
      </c>
      <c r="E3587">
        <f>VST1MSL!A3584</f>
        <v>0</v>
      </c>
      <c r="F3587">
        <f>VST1MSL!B3584</f>
        <v>0</v>
      </c>
      <c r="G3587">
        <f>VST1MSL!C3584</f>
        <v>0</v>
      </c>
    </row>
    <row r="3588" spans="1:7">
      <c r="A3588" s="1" t="e">
        <f t="shared" si="55"/>
        <v>#VALUE!</v>
      </c>
      <c r="B3588">
        <f>VST1MISL!A3585</f>
        <v>0</v>
      </c>
      <c r="C3588">
        <f>VST1MISL!B3585</f>
        <v>0</v>
      </c>
      <c r="D3588">
        <f>VST1MISL!C3585</f>
        <v>0</v>
      </c>
      <c r="E3588">
        <f>VST1MSL!A3585</f>
        <v>0</v>
      </c>
      <c r="F3588">
        <f>VST1MSL!B3585</f>
        <v>0</v>
      </c>
      <c r="G3588">
        <f>VST1MSL!C3585</f>
        <v>0</v>
      </c>
    </row>
    <row r="3589" spans="1:7">
      <c r="A3589" s="1" t="e">
        <f t="shared" si="55"/>
        <v>#VALUE!</v>
      </c>
      <c r="B3589">
        <f>VST1MISL!A3586</f>
        <v>0</v>
      </c>
      <c r="C3589">
        <f>VST1MISL!B3586</f>
        <v>0</v>
      </c>
      <c r="D3589">
        <f>VST1MISL!C3586</f>
        <v>0</v>
      </c>
      <c r="E3589">
        <f>VST1MSL!A3586</f>
        <v>0</v>
      </c>
      <c r="F3589">
        <f>VST1MSL!B3586</f>
        <v>0</v>
      </c>
      <c r="G3589">
        <f>VST1MSL!C3586</f>
        <v>0</v>
      </c>
    </row>
    <row r="3590" spans="1:7">
      <c r="A3590" s="1" t="e">
        <f t="shared" ref="A3590:A3600" si="56">DATE(RIGHT(B3590,4),MID(B3590,4,2),LEFT(B3590,2))</f>
        <v>#VALUE!</v>
      </c>
      <c r="B3590">
        <f>VST1MISL!A3587</f>
        <v>0</v>
      </c>
      <c r="C3590">
        <f>VST1MISL!B3587</f>
        <v>0</v>
      </c>
      <c r="D3590">
        <f>VST1MISL!C3587</f>
        <v>0</v>
      </c>
      <c r="E3590">
        <f>VST1MSL!A3587</f>
        <v>0</v>
      </c>
      <c r="F3590">
        <f>VST1MSL!B3587</f>
        <v>0</v>
      </c>
      <c r="G3590">
        <f>VST1MSL!C3587</f>
        <v>0</v>
      </c>
    </row>
    <row r="3591" spans="1:7">
      <c r="A3591" s="1" t="e">
        <f t="shared" si="56"/>
        <v>#VALUE!</v>
      </c>
      <c r="B3591">
        <f>VST1MISL!A3588</f>
        <v>0</v>
      </c>
      <c r="C3591">
        <f>VST1MISL!B3588</f>
        <v>0</v>
      </c>
      <c r="D3591">
        <f>VST1MISL!C3588</f>
        <v>0</v>
      </c>
      <c r="E3591">
        <f>VST1MSL!A3588</f>
        <v>0</v>
      </c>
      <c r="F3591">
        <f>VST1MSL!B3588</f>
        <v>0</v>
      </c>
      <c r="G3591">
        <f>VST1MSL!C3588</f>
        <v>0</v>
      </c>
    </row>
    <row r="3592" spans="1:7">
      <c r="A3592" s="1" t="e">
        <f t="shared" si="56"/>
        <v>#VALUE!</v>
      </c>
      <c r="B3592">
        <f>VST1MISL!A3589</f>
        <v>0</v>
      </c>
      <c r="C3592">
        <f>VST1MISL!B3589</f>
        <v>0</v>
      </c>
      <c r="D3592">
        <f>VST1MISL!C3589</f>
        <v>0</v>
      </c>
      <c r="E3592">
        <f>VST1MSL!A3589</f>
        <v>0</v>
      </c>
      <c r="F3592">
        <f>VST1MSL!B3589</f>
        <v>0</v>
      </c>
      <c r="G3592">
        <f>VST1MSL!C3589</f>
        <v>0</v>
      </c>
    </row>
    <row r="3593" spans="1:7">
      <c r="A3593" s="1" t="e">
        <f t="shared" si="56"/>
        <v>#VALUE!</v>
      </c>
      <c r="B3593">
        <f>VST1MISL!A3590</f>
        <v>0</v>
      </c>
      <c r="C3593">
        <f>VST1MISL!B3590</f>
        <v>0</v>
      </c>
      <c r="D3593">
        <f>VST1MISL!C3590</f>
        <v>0</v>
      </c>
      <c r="E3593">
        <f>VST1MSL!A3590</f>
        <v>0</v>
      </c>
      <c r="F3593">
        <f>VST1MSL!B3590</f>
        <v>0</v>
      </c>
      <c r="G3593">
        <f>VST1MSL!C3590</f>
        <v>0</v>
      </c>
    </row>
    <row r="3594" spans="1:7">
      <c r="A3594" s="1" t="e">
        <f t="shared" si="56"/>
        <v>#VALUE!</v>
      </c>
      <c r="B3594">
        <f>VST1MISL!A3591</f>
        <v>0</v>
      </c>
      <c r="C3594">
        <f>VST1MISL!B3591</f>
        <v>0</v>
      </c>
      <c r="D3594">
        <f>VST1MISL!C3591</f>
        <v>0</v>
      </c>
      <c r="E3594">
        <f>VST1MSL!A3591</f>
        <v>0</v>
      </c>
      <c r="F3594">
        <f>VST1MSL!B3591</f>
        <v>0</v>
      </c>
      <c r="G3594">
        <f>VST1MSL!C3591</f>
        <v>0</v>
      </c>
    </row>
    <row r="3595" spans="1:7">
      <c r="A3595" s="1" t="e">
        <f t="shared" si="56"/>
        <v>#VALUE!</v>
      </c>
      <c r="B3595">
        <f>VST1MISL!A3592</f>
        <v>0</v>
      </c>
      <c r="C3595">
        <f>VST1MISL!B3592</f>
        <v>0</v>
      </c>
      <c r="D3595">
        <f>VST1MISL!C3592</f>
        <v>0</v>
      </c>
      <c r="E3595">
        <f>VST1MSL!A3592</f>
        <v>0</v>
      </c>
      <c r="F3595">
        <f>VST1MSL!B3592</f>
        <v>0</v>
      </c>
      <c r="G3595">
        <f>VST1MSL!C3592</f>
        <v>0</v>
      </c>
    </row>
    <row r="3596" spans="1:7">
      <c r="A3596" s="1" t="e">
        <f t="shared" si="56"/>
        <v>#VALUE!</v>
      </c>
      <c r="B3596">
        <f>VST1MISL!A3593</f>
        <v>0</v>
      </c>
      <c r="C3596">
        <f>VST1MISL!B3593</f>
        <v>0</v>
      </c>
      <c r="D3596">
        <f>VST1MISL!C3593</f>
        <v>0</v>
      </c>
      <c r="E3596">
        <f>VST1MSL!A3593</f>
        <v>0</v>
      </c>
      <c r="F3596">
        <f>VST1MSL!B3593</f>
        <v>0</v>
      </c>
      <c r="G3596">
        <f>VST1MSL!C3593</f>
        <v>0</v>
      </c>
    </row>
    <row r="3597" spans="1:7">
      <c r="A3597" s="1" t="e">
        <f t="shared" si="56"/>
        <v>#VALUE!</v>
      </c>
      <c r="B3597">
        <f>VST1MISL!A3594</f>
        <v>0</v>
      </c>
      <c r="C3597">
        <f>VST1MISL!B3594</f>
        <v>0</v>
      </c>
      <c r="D3597">
        <f>VST1MISL!C3594</f>
        <v>0</v>
      </c>
      <c r="E3597">
        <f>VST1MSL!A3594</f>
        <v>0</v>
      </c>
      <c r="F3597">
        <f>VST1MSL!B3594</f>
        <v>0</v>
      </c>
      <c r="G3597">
        <f>VST1MSL!C3594</f>
        <v>0</v>
      </c>
    </row>
    <row r="3598" spans="1:7">
      <c r="A3598" s="1" t="e">
        <f t="shared" si="56"/>
        <v>#VALUE!</v>
      </c>
      <c r="B3598">
        <f>VST1MISL!A3595</f>
        <v>0</v>
      </c>
      <c r="C3598">
        <f>VST1MISL!B3595</f>
        <v>0</v>
      </c>
      <c r="D3598">
        <f>VST1MISL!C3595</f>
        <v>0</v>
      </c>
      <c r="E3598">
        <f>VST1MSL!A3595</f>
        <v>0</v>
      </c>
      <c r="F3598">
        <f>VST1MSL!B3595</f>
        <v>0</v>
      </c>
      <c r="G3598">
        <f>VST1MSL!C3595</f>
        <v>0</v>
      </c>
    </row>
    <row r="3599" spans="1:7">
      <c r="A3599" s="1" t="e">
        <f t="shared" si="56"/>
        <v>#VALUE!</v>
      </c>
      <c r="B3599">
        <f>VST1MISL!A3596</f>
        <v>0</v>
      </c>
      <c r="C3599">
        <f>VST1MISL!B3596</f>
        <v>0</v>
      </c>
      <c r="D3599">
        <f>VST1MISL!C3596</f>
        <v>0</v>
      </c>
      <c r="E3599">
        <f>VST1MSL!A3596</f>
        <v>0</v>
      </c>
      <c r="F3599">
        <f>VST1MSL!B3596</f>
        <v>0</v>
      </c>
      <c r="G3599">
        <f>VST1MSL!C3596</f>
        <v>0</v>
      </c>
    </row>
    <row r="3600" spans="1:7">
      <c r="A3600" s="1" t="e">
        <f t="shared" si="56"/>
        <v>#VALUE!</v>
      </c>
      <c r="B3600">
        <f>VST1MISL!A3597</f>
        <v>0</v>
      </c>
      <c r="C3600">
        <f>VST1MISL!B3597</f>
        <v>0</v>
      </c>
      <c r="D3600">
        <f>VST1MISL!C3597</f>
        <v>0</v>
      </c>
      <c r="E3600">
        <f>VST1MSL!A3597</f>
        <v>0</v>
      </c>
      <c r="F3600">
        <f>VST1MSL!B3597</f>
        <v>0</v>
      </c>
      <c r="G3600">
        <f>VST1MSL!C3597</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F78"/>
  <sheetViews>
    <sheetView workbookViewId="0">
      <selection activeCell="B5" sqref="B5:F78"/>
    </sheetView>
  </sheetViews>
  <sheetFormatPr defaultRowHeight="15"/>
  <sheetData>
    <row r="5" spans="2:6">
      <c r="B5" t="s">
        <v>8</v>
      </c>
      <c r="C5" t="s">
        <v>16</v>
      </c>
      <c r="D5" t="s">
        <v>17</v>
      </c>
      <c r="E5" t="s">
        <v>18</v>
      </c>
      <c r="F5" t="s">
        <v>19</v>
      </c>
    </row>
    <row r="6" spans="2:6">
      <c r="B6" s="13">
        <v>42857</v>
      </c>
      <c r="C6">
        <v>25</v>
      </c>
      <c r="D6">
        <v>25</v>
      </c>
      <c r="E6">
        <v>25</v>
      </c>
      <c r="F6">
        <v>25</v>
      </c>
    </row>
    <row r="7" spans="2:6">
      <c r="B7" s="13">
        <v>42858</v>
      </c>
      <c r="C7">
        <v>25.6858</v>
      </c>
      <c r="D7">
        <v>25.753299999999999</v>
      </c>
      <c r="E7">
        <v>25.251899999999999</v>
      </c>
      <c r="F7">
        <v>25.648199999999999</v>
      </c>
    </row>
    <row r="8" spans="2:6">
      <c r="B8" s="13">
        <v>42859</v>
      </c>
      <c r="C8">
        <v>25.646699999999999</v>
      </c>
      <c r="D8">
        <v>26.519200000000001</v>
      </c>
      <c r="E8">
        <v>25.646699999999999</v>
      </c>
      <c r="F8">
        <v>26.516999999999999</v>
      </c>
    </row>
    <row r="9" spans="2:6">
      <c r="B9" s="13">
        <v>42860</v>
      </c>
      <c r="C9">
        <v>27.7897</v>
      </c>
      <c r="D9">
        <v>27.956</v>
      </c>
      <c r="E9">
        <v>26.948899999999998</v>
      </c>
      <c r="F9">
        <v>27.124400000000001</v>
      </c>
    </row>
    <row r="10" spans="2:6">
      <c r="B10" s="13">
        <v>42863</v>
      </c>
      <c r="C10">
        <v>27.238700000000001</v>
      </c>
      <c r="D10">
        <v>27.490500000000001</v>
      </c>
      <c r="E10">
        <v>27.23</v>
      </c>
      <c r="F10">
        <v>27.390999999999998</v>
      </c>
    </row>
    <row r="11" spans="2:6">
      <c r="B11" s="13">
        <v>42864</v>
      </c>
      <c r="C11">
        <v>27.593900000000001</v>
      </c>
      <c r="D11">
        <v>27.624600000000001</v>
      </c>
      <c r="E11">
        <v>27.334299999999999</v>
      </c>
      <c r="F11">
        <v>27.371300000000002</v>
      </c>
    </row>
    <row r="12" spans="2:6">
      <c r="B12" s="13">
        <v>42865</v>
      </c>
      <c r="C12">
        <v>27.084599999999998</v>
      </c>
      <c r="D12">
        <v>27.3032</v>
      </c>
      <c r="E12">
        <v>26.857500000000002</v>
      </c>
      <c r="F12">
        <v>27.006799999999998</v>
      </c>
    </row>
    <row r="13" spans="2:6">
      <c r="B13" s="13">
        <v>42866</v>
      </c>
      <c r="C13">
        <v>26.934799999999999</v>
      </c>
      <c r="D13">
        <v>27.094999999999999</v>
      </c>
      <c r="E13">
        <v>26.2881</v>
      </c>
      <c r="F13">
        <v>26.515799999999999</v>
      </c>
    </row>
    <row r="14" spans="2:6">
      <c r="B14" s="13">
        <v>42867</v>
      </c>
      <c r="C14">
        <v>26.7439</v>
      </c>
      <c r="D14">
        <v>27.231000000000002</v>
      </c>
      <c r="E14">
        <v>26.679300000000001</v>
      </c>
      <c r="F14">
        <v>27.018899999999999</v>
      </c>
    </row>
    <row r="15" spans="2:6">
      <c r="B15" s="13">
        <v>42870</v>
      </c>
      <c r="C15">
        <v>26.905899999999999</v>
      </c>
      <c r="D15">
        <v>27.49</v>
      </c>
      <c r="E15">
        <v>26.899799999999999</v>
      </c>
      <c r="F15">
        <v>27.325900000000001</v>
      </c>
    </row>
    <row r="16" spans="2:6">
      <c r="B16" s="13">
        <v>42871</v>
      </c>
      <c r="C16">
        <v>28.2028</v>
      </c>
      <c r="D16">
        <v>28.467600000000001</v>
      </c>
      <c r="E16">
        <v>28.114899999999999</v>
      </c>
      <c r="F16">
        <v>28.224299999999999</v>
      </c>
    </row>
    <row r="17" spans="2:6">
      <c r="B17" s="13">
        <v>42872</v>
      </c>
      <c r="C17">
        <v>27.768599999999999</v>
      </c>
      <c r="D17">
        <v>27.768599999999999</v>
      </c>
      <c r="E17">
        <v>26.251799999999999</v>
      </c>
      <c r="F17">
        <v>26.7075</v>
      </c>
    </row>
    <row r="18" spans="2:6">
      <c r="B18" s="13">
        <v>42873</v>
      </c>
      <c r="C18">
        <v>24.372900000000001</v>
      </c>
      <c r="D18">
        <v>25.541</v>
      </c>
      <c r="E18">
        <v>24.370699999999999</v>
      </c>
      <c r="F18">
        <v>25.376200000000001</v>
      </c>
    </row>
    <row r="19" spans="2:6">
      <c r="B19" s="13">
        <v>42874</v>
      </c>
      <c r="C19">
        <v>26.416599999999999</v>
      </c>
      <c r="D19">
        <v>26.894100000000002</v>
      </c>
      <c r="E19">
        <v>26.325099999999999</v>
      </c>
      <c r="F19">
        <v>26.776599999999998</v>
      </c>
    </row>
    <row r="20" spans="2:6">
      <c r="B20" s="13">
        <v>42877</v>
      </c>
      <c r="C20">
        <v>27.325299999999999</v>
      </c>
      <c r="D20">
        <v>27.7773</v>
      </c>
      <c r="E20">
        <v>27.3157</v>
      </c>
      <c r="F20">
        <v>27.581499999999998</v>
      </c>
    </row>
    <row r="21" spans="2:6">
      <c r="B21" s="13">
        <v>42878</v>
      </c>
      <c r="C21">
        <v>28.174299999999999</v>
      </c>
      <c r="D21">
        <v>28.477599999999999</v>
      </c>
      <c r="E21">
        <v>28.066299999999998</v>
      </c>
      <c r="F21">
        <v>28.429200000000002</v>
      </c>
    </row>
    <row r="22" spans="2:6">
      <c r="B22" s="13">
        <v>42879</v>
      </c>
      <c r="C22">
        <v>28.364799999999999</v>
      </c>
      <c r="D22">
        <v>28.399699999999999</v>
      </c>
      <c r="E22">
        <v>27.828800000000001</v>
      </c>
      <c r="F22">
        <v>27.976900000000001</v>
      </c>
    </row>
    <row r="23" spans="2:6">
      <c r="B23" s="13">
        <v>42880</v>
      </c>
      <c r="C23">
        <v>28.403700000000001</v>
      </c>
      <c r="D23">
        <v>28.657399999999999</v>
      </c>
      <c r="E23">
        <v>28.386700000000001</v>
      </c>
      <c r="F23">
        <v>28.4038</v>
      </c>
    </row>
    <row r="24" spans="2:6">
      <c r="B24" s="13">
        <v>42881</v>
      </c>
      <c r="C24">
        <v>28.2684</v>
      </c>
      <c r="D24">
        <v>28.605399999999999</v>
      </c>
      <c r="E24">
        <v>28.127600000000001</v>
      </c>
      <c r="F24">
        <v>28.5487</v>
      </c>
    </row>
    <row r="25" spans="2:6">
      <c r="B25" s="13">
        <v>42885</v>
      </c>
      <c r="C25">
        <v>28.644100000000002</v>
      </c>
      <c r="D25">
        <v>28.650500000000001</v>
      </c>
      <c r="E25">
        <v>27.9085</v>
      </c>
      <c r="F25">
        <v>28.0243</v>
      </c>
    </row>
    <row r="26" spans="2:6">
      <c r="B26" s="13">
        <v>42886</v>
      </c>
      <c r="C26">
        <v>28.7272</v>
      </c>
      <c r="D26">
        <v>28.889700000000001</v>
      </c>
      <c r="E26">
        <v>28.285900000000002</v>
      </c>
      <c r="F26">
        <v>28.4573</v>
      </c>
    </row>
    <row r="27" spans="2:6">
      <c r="B27" s="13">
        <v>42887</v>
      </c>
      <c r="C27">
        <v>29.026700000000002</v>
      </c>
      <c r="D27">
        <v>29.445900000000002</v>
      </c>
      <c r="E27">
        <v>29.026700000000002</v>
      </c>
      <c r="F27">
        <v>29.414200000000001</v>
      </c>
    </row>
    <row r="28" spans="2:6">
      <c r="B28" s="13">
        <v>42888</v>
      </c>
      <c r="C28">
        <v>30.022200000000002</v>
      </c>
      <c r="D28">
        <v>30.201499999999999</v>
      </c>
      <c r="E28">
        <v>29.889500000000002</v>
      </c>
      <c r="F28">
        <v>30.081900000000001</v>
      </c>
    </row>
    <row r="29" spans="2:6">
      <c r="B29" s="13">
        <v>42891</v>
      </c>
      <c r="C29">
        <v>29.78</v>
      </c>
      <c r="D29">
        <v>30.0687</v>
      </c>
      <c r="E29">
        <v>29.64</v>
      </c>
      <c r="F29">
        <v>29.9558</v>
      </c>
    </row>
    <row r="30" spans="2:6">
      <c r="B30" s="13">
        <v>42892</v>
      </c>
      <c r="C30">
        <v>29.2622</v>
      </c>
      <c r="D30">
        <v>29.488399999999999</v>
      </c>
      <c r="E30">
        <v>29.103200000000001</v>
      </c>
      <c r="F30">
        <v>29.2713</v>
      </c>
    </row>
    <row r="31" spans="2:6">
      <c r="B31" s="13">
        <v>42893</v>
      </c>
      <c r="C31">
        <v>29.938199999999998</v>
      </c>
      <c r="D31">
        <v>29.958200000000001</v>
      </c>
      <c r="E31">
        <v>29.2941</v>
      </c>
      <c r="F31">
        <v>29.4101</v>
      </c>
    </row>
    <row r="32" spans="2:6">
      <c r="B32" s="13">
        <v>42894</v>
      </c>
      <c r="C32">
        <v>29.8398</v>
      </c>
      <c r="D32">
        <v>30.0808</v>
      </c>
      <c r="E32">
        <v>29.5824</v>
      </c>
      <c r="F32">
        <v>30.0808</v>
      </c>
    </row>
    <row r="33" spans="2:6">
      <c r="B33" s="13">
        <v>42895</v>
      </c>
      <c r="C33">
        <v>30.472899999999999</v>
      </c>
      <c r="D33">
        <v>30.960100000000001</v>
      </c>
      <c r="E33">
        <v>30.364699999999999</v>
      </c>
      <c r="F33">
        <v>30.7729</v>
      </c>
    </row>
    <row r="34" spans="2:6">
      <c r="B34" s="13">
        <v>42898</v>
      </c>
      <c r="C34">
        <v>30.051400000000001</v>
      </c>
      <c r="D34">
        <v>30.076899999999998</v>
      </c>
      <c r="E34">
        <v>29.555900000000001</v>
      </c>
      <c r="F34">
        <v>29.6694</v>
      </c>
    </row>
    <row r="35" spans="2:6">
      <c r="B35" s="13">
        <v>42899</v>
      </c>
      <c r="C35">
        <v>30.408000000000001</v>
      </c>
      <c r="D35">
        <v>30.731300000000001</v>
      </c>
      <c r="E35">
        <v>30.319700000000001</v>
      </c>
      <c r="F35">
        <v>30.549600000000002</v>
      </c>
    </row>
    <row r="36" spans="2:6">
      <c r="B36" s="13">
        <v>42900</v>
      </c>
      <c r="C36">
        <v>31.0564</v>
      </c>
      <c r="D36">
        <v>31.0867</v>
      </c>
      <c r="E36">
        <v>30.258700000000001</v>
      </c>
      <c r="F36">
        <v>30.5946</v>
      </c>
    </row>
    <row r="37" spans="2:6">
      <c r="B37" s="13">
        <v>42901</v>
      </c>
      <c r="C37">
        <v>28.377800000000001</v>
      </c>
      <c r="D37">
        <v>28.843900000000001</v>
      </c>
      <c r="E37">
        <v>27.871099999999998</v>
      </c>
      <c r="F37">
        <v>28.838000000000001</v>
      </c>
    </row>
    <row r="38" spans="2:6">
      <c r="B38" s="13">
        <v>42902</v>
      </c>
      <c r="C38">
        <v>29.577100000000002</v>
      </c>
      <c r="D38">
        <v>30.0215</v>
      </c>
      <c r="E38">
        <v>29.4481</v>
      </c>
      <c r="F38">
        <v>30.0197</v>
      </c>
    </row>
    <row r="39" spans="2:6">
      <c r="B39" s="13">
        <v>42905</v>
      </c>
      <c r="C39">
        <v>31.742100000000001</v>
      </c>
      <c r="D39">
        <v>31.9222</v>
      </c>
      <c r="E39">
        <v>31.603999999999999</v>
      </c>
      <c r="F39">
        <v>31.700800000000001</v>
      </c>
    </row>
    <row r="40" spans="2:6">
      <c r="B40" s="13">
        <v>42906</v>
      </c>
      <c r="C40">
        <v>30.870999999999999</v>
      </c>
      <c r="D40">
        <v>30.995100000000001</v>
      </c>
      <c r="E40">
        <v>29.906199999999998</v>
      </c>
      <c r="F40">
        <v>29.915600000000001</v>
      </c>
    </row>
    <row r="41" spans="2:6">
      <c r="B41" s="13">
        <v>42907</v>
      </c>
      <c r="C41">
        <v>29.474599999999999</v>
      </c>
      <c r="D41">
        <v>30.274000000000001</v>
      </c>
      <c r="E41">
        <v>29.432300000000001</v>
      </c>
      <c r="F41">
        <v>29.853000000000002</v>
      </c>
    </row>
    <row r="42" spans="2:6">
      <c r="B42" s="13">
        <v>42908</v>
      </c>
      <c r="C42">
        <v>29.508900000000001</v>
      </c>
      <c r="D42">
        <v>30.167200000000001</v>
      </c>
      <c r="E42">
        <v>29.2928</v>
      </c>
      <c r="F42">
        <v>30.167200000000001</v>
      </c>
    </row>
    <row r="43" spans="2:6">
      <c r="B43" s="13">
        <v>42909</v>
      </c>
      <c r="C43">
        <v>29.833600000000001</v>
      </c>
      <c r="D43">
        <v>30.1172</v>
      </c>
      <c r="E43">
        <v>29.4129</v>
      </c>
      <c r="F43">
        <v>29.8917</v>
      </c>
    </row>
    <row r="44" spans="2:6">
      <c r="B44" s="13">
        <v>42912</v>
      </c>
      <c r="C44">
        <v>31.136299999999999</v>
      </c>
      <c r="D44">
        <v>31.325099999999999</v>
      </c>
      <c r="E44">
        <v>30.738499999999998</v>
      </c>
      <c r="F44">
        <v>30.866700000000002</v>
      </c>
    </row>
    <row r="45" spans="2:6">
      <c r="B45" s="13">
        <v>42913</v>
      </c>
      <c r="C45">
        <v>30.547899999999998</v>
      </c>
      <c r="D45">
        <v>30.549199999999999</v>
      </c>
      <c r="E45">
        <v>30.063500000000001</v>
      </c>
      <c r="F45">
        <v>30.063500000000001</v>
      </c>
    </row>
    <row r="46" spans="2:6">
      <c r="B46" s="13">
        <v>42914</v>
      </c>
      <c r="C46">
        <v>29.963799999999999</v>
      </c>
      <c r="D46">
        <v>30.144200000000001</v>
      </c>
      <c r="E46">
        <v>29.7</v>
      </c>
      <c r="F46">
        <v>30.0488</v>
      </c>
    </row>
    <row r="47" spans="2:6">
      <c r="B47" s="13">
        <v>42915</v>
      </c>
      <c r="C47">
        <v>29.346800000000002</v>
      </c>
      <c r="D47">
        <v>29.5059</v>
      </c>
      <c r="E47">
        <v>27.7455</v>
      </c>
      <c r="F47">
        <v>27.907499999999999</v>
      </c>
    </row>
    <row r="48" spans="2:6">
      <c r="B48" s="13">
        <v>42916</v>
      </c>
      <c r="C48">
        <v>28.1265</v>
      </c>
      <c r="D48">
        <v>28.2499</v>
      </c>
      <c r="E48">
        <v>27.3507</v>
      </c>
      <c r="F48">
        <v>27.467700000000001</v>
      </c>
    </row>
    <row r="49" spans="2:6">
      <c r="B49" s="13">
        <v>42919</v>
      </c>
      <c r="C49">
        <v>29.043299999999999</v>
      </c>
      <c r="D49">
        <v>29.6372</v>
      </c>
      <c r="E49">
        <v>28.901900000000001</v>
      </c>
      <c r="F49">
        <v>29.537800000000001</v>
      </c>
    </row>
    <row r="50" spans="2:6">
      <c r="B50" s="13">
        <v>42921</v>
      </c>
      <c r="C50">
        <v>29.0137</v>
      </c>
      <c r="D50">
        <v>29.631900000000002</v>
      </c>
      <c r="E50">
        <v>28.771599999999999</v>
      </c>
      <c r="F50">
        <v>29.448499999999999</v>
      </c>
    </row>
    <row r="51" spans="2:6">
      <c r="B51" s="13">
        <v>42922</v>
      </c>
      <c r="C51">
        <v>28.360800000000001</v>
      </c>
      <c r="D51">
        <v>28.435400000000001</v>
      </c>
      <c r="E51">
        <v>27.430299999999999</v>
      </c>
      <c r="F51">
        <v>27.9419</v>
      </c>
    </row>
    <row r="52" spans="2:6">
      <c r="B52" s="13">
        <v>42923</v>
      </c>
      <c r="C52">
        <v>28.247499999999999</v>
      </c>
      <c r="D52">
        <v>28.389600000000002</v>
      </c>
      <c r="E52">
        <v>28.046800000000001</v>
      </c>
      <c r="F52">
        <v>28.1661</v>
      </c>
    </row>
    <row r="53" spans="2:6">
      <c r="B53" s="13">
        <v>42926</v>
      </c>
      <c r="C53">
        <v>28.882300000000001</v>
      </c>
      <c r="D53">
        <v>29.240600000000001</v>
      </c>
      <c r="E53">
        <v>28.715800000000002</v>
      </c>
      <c r="F53">
        <v>29.1356</v>
      </c>
    </row>
    <row r="54" spans="2:6">
      <c r="B54" s="13">
        <v>42927</v>
      </c>
      <c r="C54">
        <v>29.4375</v>
      </c>
      <c r="D54">
        <v>29.7456</v>
      </c>
      <c r="E54">
        <v>29.0608</v>
      </c>
      <c r="F54">
        <v>29.1264</v>
      </c>
    </row>
    <row r="55" spans="2:6">
      <c r="B55" s="13">
        <v>42928</v>
      </c>
      <c r="C55">
        <v>30.226600000000001</v>
      </c>
      <c r="D55">
        <v>30.400600000000001</v>
      </c>
      <c r="E55">
        <v>30.020499999999998</v>
      </c>
      <c r="F55">
        <v>30.304099999999998</v>
      </c>
    </row>
    <row r="56" spans="2:6">
      <c r="B56" s="13">
        <v>42929</v>
      </c>
      <c r="C56">
        <v>30.188600000000001</v>
      </c>
      <c r="D56">
        <v>30.547000000000001</v>
      </c>
      <c r="E56">
        <v>30.176300000000001</v>
      </c>
      <c r="F56">
        <v>30.545200000000001</v>
      </c>
    </row>
    <row r="57" spans="2:6">
      <c r="B57" s="13">
        <v>42930</v>
      </c>
      <c r="C57">
        <v>30.939</v>
      </c>
      <c r="D57">
        <v>31.0303</v>
      </c>
      <c r="E57">
        <v>30.513500000000001</v>
      </c>
      <c r="F57">
        <v>30.923999999999999</v>
      </c>
    </row>
    <row r="58" spans="2:6">
      <c r="B58" s="13">
        <v>42933</v>
      </c>
      <c r="C58">
        <v>31.459599999999998</v>
      </c>
      <c r="D58">
        <v>32.141599999999997</v>
      </c>
      <c r="E58">
        <v>31.403199999999998</v>
      </c>
      <c r="F58">
        <v>32.037399999999998</v>
      </c>
    </row>
    <row r="59" spans="2:6">
      <c r="B59" s="13">
        <v>42934</v>
      </c>
      <c r="C59">
        <v>31.4056</v>
      </c>
      <c r="D59">
        <v>31.997299999999999</v>
      </c>
      <c r="E59">
        <v>31.341699999999999</v>
      </c>
      <c r="F59">
        <v>31.69</v>
      </c>
    </row>
    <row r="60" spans="2:6">
      <c r="B60" s="13">
        <v>42935</v>
      </c>
      <c r="C60">
        <v>32.242800000000003</v>
      </c>
      <c r="D60">
        <v>32.950699999999998</v>
      </c>
      <c r="E60">
        <v>32.242800000000003</v>
      </c>
      <c r="F60">
        <v>32.319899999999997</v>
      </c>
    </row>
    <row r="61" spans="2:6">
      <c r="B61" s="13">
        <v>42936</v>
      </c>
      <c r="C61">
        <v>33.386000000000003</v>
      </c>
      <c r="D61">
        <v>33.722299999999997</v>
      </c>
      <c r="E61">
        <v>32.512799999999999</v>
      </c>
      <c r="F61">
        <v>33.161999999999999</v>
      </c>
    </row>
    <row r="62" spans="2:6">
      <c r="B62" s="13">
        <v>42937</v>
      </c>
      <c r="C62">
        <v>32.736800000000002</v>
      </c>
      <c r="D62">
        <v>33.065800000000003</v>
      </c>
      <c r="E62">
        <v>31.299700000000001</v>
      </c>
      <c r="F62">
        <v>31.781600000000001</v>
      </c>
    </row>
    <row r="63" spans="2:6">
      <c r="B63" s="13">
        <v>42940</v>
      </c>
      <c r="C63">
        <v>32.369</v>
      </c>
      <c r="D63">
        <v>32.513100000000001</v>
      </c>
      <c r="E63">
        <v>32.218200000000003</v>
      </c>
      <c r="F63">
        <v>32.226599999999998</v>
      </c>
    </row>
    <row r="64" spans="2:6">
      <c r="B64" s="13">
        <v>42941</v>
      </c>
      <c r="C64">
        <v>33.694400000000002</v>
      </c>
      <c r="D64">
        <v>33.820999999999998</v>
      </c>
      <c r="E64">
        <v>33.401299999999999</v>
      </c>
      <c r="F64">
        <v>33.777900000000002</v>
      </c>
    </row>
    <row r="65" spans="2:6">
      <c r="B65" s="13">
        <v>42942</v>
      </c>
      <c r="C65">
        <v>33.7761</v>
      </c>
      <c r="D65">
        <v>34.575000000000003</v>
      </c>
      <c r="E65">
        <v>33.7761</v>
      </c>
      <c r="F65">
        <v>34.473300000000002</v>
      </c>
    </row>
    <row r="66" spans="2:6">
      <c r="B66" s="13">
        <v>42943</v>
      </c>
      <c r="C66">
        <v>34.471400000000003</v>
      </c>
      <c r="D66">
        <v>35.119700000000002</v>
      </c>
      <c r="E66">
        <v>34.471400000000003</v>
      </c>
      <c r="F66">
        <v>34.938800000000001</v>
      </c>
    </row>
    <row r="67" spans="2:6">
      <c r="B67" s="13">
        <v>42944</v>
      </c>
      <c r="C67">
        <v>34.936799999999998</v>
      </c>
      <c r="D67">
        <v>34.936799999999998</v>
      </c>
      <c r="E67">
        <v>33.481200000000001</v>
      </c>
      <c r="F67">
        <v>33.969799999999999</v>
      </c>
    </row>
    <row r="68" spans="2:6">
      <c r="B68" s="13">
        <v>42947</v>
      </c>
      <c r="C68">
        <v>34.342500000000001</v>
      </c>
      <c r="D68">
        <v>34.437600000000003</v>
      </c>
      <c r="E68">
        <v>33.7179</v>
      </c>
      <c r="F68">
        <v>34.082599999999999</v>
      </c>
    </row>
    <row r="69" spans="2:6">
      <c r="B69" s="13">
        <v>42948</v>
      </c>
      <c r="C69">
        <v>34.075099999999999</v>
      </c>
      <c r="D69">
        <v>35.080199999999998</v>
      </c>
      <c r="E69">
        <v>34.075099999999999</v>
      </c>
      <c r="F69">
        <v>34.834299999999999</v>
      </c>
    </row>
    <row r="70" spans="2:6">
      <c r="B70" s="13">
        <v>42949</v>
      </c>
      <c r="C70">
        <v>34.8292</v>
      </c>
      <c r="D70">
        <v>35.174500000000002</v>
      </c>
      <c r="E70">
        <v>34.229100000000003</v>
      </c>
      <c r="F70">
        <v>34.6708</v>
      </c>
    </row>
    <row r="71" spans="2:6">
      <c r="B71" s="13">
        <v>42950</v>
      </c>
      <c r="C71">
        <v>34.668700000000001</v>
      </c>
      <c r="D71">
        <v>34.933399999999999</v>
      </c>
      <c r="E71">
        <v>34.416699999999999</v>
      </c>
      <c r="F71">
        <v>34.623399999999997</v>
      </c>
    </row>
    <row r="72" spans="2:6">
      <c r="B72" s="13">
        <v>42951</v>
      </c>
      <c r="C72">
        <v>34.621400000000001</v>
      </c>
      <c r="D72">
        <v>35.013500000000001</v>
      </c>
      <c r="E72">
        <v>34.619599999999998</v>
      </c>
      <c r="F72">
        <v>34.854500000000002</v>
      </c>
    </row>
    <row r="73" spans="2:6">
      <c r="B73" s="13">
        <v>42954</v>
      </c>
      <c r="C73">
        <v>34.763100000000001</v>
      </c>
      <c r="D73">
        <v>35.186399999999999</v>
      </c>
      <c r="E73">
        <v>34.755699999999997</v>
      </c>
      <c r="F73">
        <v>35.055100000000003</v>
      </c>
    </row>
    <row r="74" spans="2:6">
      <c r="B74" s="13">
        <v>42955</v>
      </c>
      <c r="C74">
        <v>35.050400000000003</v>
      </c>
      <c r="D74">
        <v>35.607900000000001</v>
      </c>
      <c r="E74">
        <v>34.881</v>
      </c>
      <c r="F74">
        <v>35.513300000000001</v>
      </c>
    </row>
    <row r="75" spans="2:6">
      <c r="B75" s="13">
        <v>42956</v>
      </c>
      <c r="C75">
        <v>35.511099999999999</v>
      </c>
      <c r="D75">
        <v>35.511099999999999</v>
      </c>
      <c r="E75">
        <v>32.851599999999998</v>
      </c>
      <c r="F75">
        <v>33.053600000000003</v>
      </c>
    </row>
    <row r="76" spans="2:6">
      <c r="B76" s="13">
        <v>42957</v>
      </c>
      <c r="C76">
        <v>33.051600000000001</v>
      </c>
      <c r="D76">
        <v>33.051600000000001</v>
      </c>
      <c r="E76">
        <v>28.8062</v>
      </c>
      <c r="F76">
        <v>28.9099</v>
      </c>
    </row>
    <row r="77" spans="2:6">
      <c r="B77" s="13">
        <v>42958</v>
      </c>
      <c r="C77">
        <v>28.908000000000001</v>
      </c>
      <c r="D77">
        <v>28.9315</v>
      </c>
      <c r="E77">
        <v>27.9237</v>
      </c>
      <c r="F77">
        <v>28.268899999999999</v>
      </c>
    </row>
    <row r="78" spans="2:6">
      <c r="B78" s="13">
        <v>42961</v>
      </c>
      <c r="C78">
        <v>30.276399999999999</v>
      </c>
      <c r="D78">
        <v>32.011699999999998</v>
      </c>
      <c r="E78">
        <v>30.113800000000001</v>
      </c>
      <c r="F78">
        <v>31.314699999999998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5:F78"/>
  <sheetViews>
    <sheetView workbookViewId="0">
      <selection activeCell="B5" sqref="B5:F78"/>
    </sheetView>
  </sheetViews>
  <sheetFormatPr defaultRowHeight="15"/>
  <sheetData>
    <row r="5" spans="2:6">
      <c r="B5" t="s">
        <v>8</v>
      </c>
      <c r="C5" t="s">
        <v>16</v>
      </c>
      <c r="D5" t="s">
        <v>17</v>
      </c>
      <c r="E5" t="s">
        <v>18</v>
      </c>
      <c r="F5" t="s">
        <v>19</v>
      </c>
    </row>
    <row r="6" spans="2:6">
      <c r="B6" s="13">
        <v>42857</v>
      </c>
      <c r="C6">
        <v>25</v>
      </c>
      <c r="D6">
        <v>25</v>
      </c>
      <c r="E6">
        <v>25</v>
      </c>
      <c r="F6">
        <v>25</v>
      </c>
    </row>
    <row r="7" spans="2:6">
      <c r="B7" s="13">
        <v>42858</v>
      </c>
      <c r="C7">
        <v>24.4739</v>
      </c>
      <c r="D7">
        <v>24.772600000000001</v>
      </c>
      <c r="E7">
        <v>24.342199999999998</v>
      </c>
      <c r="F7">
        <v>24.371600000000001</v>
      </c>
    </row>
    <row r="8" spans="2:6">
      <c r="B8" s="13">
        <v>42859</v>
      </c>
      <c r="C8">
        <v>24.370100000000001</v>
      </c>
      <c r="D8">
        <v>24.370100000000001</v>
      </c>
      <c r="E8">
        <v>23.671700000000001</v>
      </c>
      <c r="F8">
        <v>23.704599999999999</v>
      </c>
    </row>
    <row r="9" spans="2:6">
      <c r="B9" s="13">
        <v>42860</v>
      </c>
      <c r="C9">
        <v>23.055800000000001</v>
      </c>
      <c r="D9">
        <v>23.488800000000001</v>
      </c>
      <c r="E9">
        <v>22.723800000000001</v>
      </c>
      <c r="F9">
        <v>23.33</v>
      </c>
    </row>
    <row r="10" spans="2:6">
      <c r="B10" s="13">
        <v>42863</v>
      </c>
      <c r="C10">
        <v>23.055700000000002</v>
      </c>
      <c r="D10">
        <v>23.058800000000002</v>
      </c>
      <c r="E10">
        <v>22.781700000000001</v>
      </c>
      <c r="F10">
        <v>22.847100000000001</v>
      </c>
    </row>
    <row r="11" spans="2:6">
      <c r="B11" s="13">
        <v>42864</v>
      </c>
      <c r="C11">
        <v>22.474299999999999</v>
      </c>
      <c r="D11">
        <v>22.736799999999999</v>
      </c>
      <c r="E11">
        <v>22.4497</v>
      </c>
      <c r="F11">
        <v>22.6814</v>
      </c>
    </row>
    <row r="12" spans="2:6">
      <c r="B12" s="13">
        <v>42865</v>
      </c>
      <c r="C12">
        <v>22.8704</v>
      </c>
      <c r="D12">
        <v>23.001300000000001</v>
      </c>
      <c r="E12">
        <v>22.6632</v>
      </c>
      <c r="F12">
        <v>22.878699999999998</v>
      </c>
    </row>
    <row r="13" spans="2:6">
      <c r="B13" s="13">
        <v>42866</v>
      </c>
      <c r="C13">
        <v>22.868200000000002</v>
      </c>
      <c r="D13">
        <v>23.485600000000002</v>
      </c>
      <c r="E13">
        <v>22.7652</v>
      </c>
      <c r="F13">
        <v>23.283799999999999</v>
      </c>
    </row>
    <row r="14" spans="2:6">
      <c r="B14" s="13">
        <v>42867</v>
      </c>
      <c r="C14">
        <v>23.242699999999999</v>
      </c>
      <c r="D14">
        <v>23.364699999999999</v>
      </c>
      <c r="E14">
        <v>22.8718</v>
      </c>
      <c r="F14">
        <v>23.063600000000001</v>
      </c>
    </row>
    <row r="15" spans="2:6">
      <c r="B15" s="13">
        <v>42870</v>
      </c>
      <c r="C15">
        <v>23.380500000000001</v>
      </c>
      <c r="D15">
        <v>23.389099999999999</v>
      </c>
      <c r="E15">
        <v>22.886199999999999</v>
      </c>
      <c r="F15">
        <v>23.013999999999999</v>
      </c>
    </row>
    <row r="16" spans="2:6">
      <c r="B16" s="13">
        <v>42871</v>
      </c>
      <c r="C16">
        <v>22.695</v>
      </c>
      <c r="D16">
        <v>22.782800000000002</v>
      </c>
      <c r="E16">
        <v>22.4542</v>
      </c>
      <c r="F16">
        <v>22.690799999999999</v>
      </c>
    </row>
    <row r="17" spans="2:6">
      <c r="B17" s="13">
        <v>42872</v>
      </c>
      <c r="C17">
        <v>23.216000000000001</v>
      </c>
      <c r="D17">
        <v>24.533999999999999</v>
      </c>
      <c r="E17">
        <v>23.213899999999999</v>
      </c>
      <c r="F17">
        <v>24.1554</v>
      </c>
    </row>
    <row r="18" spans="2:6">
      <c r="B18" s="13">
        <v>42873</v>
      </c>
      <c r="C18">
        <v>26.097100000000001</v>
      </c>
      <c r="D18">
        <v>26.099499999999999</v>
      </c>
      <c r="E18">
        <v>25.1294</v>
      </c>
      <c r="F18">
        <v>25.258299999999998</v>
      </c>
    </row>
    <row r="19" spans="2:6">
      <c r="B19" s="13">
        <v>42874</v>
      </c>
      <c r="C19">
        <v>24.4602</v>
      </c>
      <c r="D19">
        <v>24.587499999999999</v>
      </c>
      <c r="E19">
        <v>24.049700000000001</v>
      </c>
      <c r="F19">
        <v>24.1586</v>
      </c>
    </row>
    <row r="20" spans="2:6">
      <c r="B20" s="13">
        <v>42877</v>
      </c>
      <c r="C20">
        <v>23.876899999999999</v>
      </c>
      <c r="D20">
        <v>23.879000000000001</v>
      </c>
      <c r="E20">
        <v>23.451799999999999</v>
      </c>
      <c r="F20">
        <v>23.6495</v>
      </c>
    </row>
    <row r="21" spans="2:6">
      <c r="B21" s="13">
        <v>42878</v>
      </c>
      <c r="C21">
        <v>23.044899999999998</v>
      </c>
      <c r="D21">
        <v>23.133700000000001</v>
      </c>
      <c r="E21">
        <v>22.8201</v>
      </c>
      <c r="F21">
        <v>22.834299999999999</v>
      </c>
    </row>
    <row r="22" spans="2:6">
      <c r="B22" s="13">
        <v>42879</v>
      </c>
      <c r="C22">
        <v>22.753</v>
      </c>
      <c r="D22">
        <v>23.095199999999998</v>
      </c>
      <c r="E22">
        <v>22.713899999999999</v>
      </c>
      <c r="F22">
        <v>23.003299999999999</v>
      </c>
    </row>
    <row r="23" spans="2:6">
      <c r="B23" s="13">
        <v>42880</v>
      </c>
      <c r="C23">
        <v>22.7285</v>
      </c>
      <c r="D23">
        <v>22.792899999999999</v>
      </c>
      <c r="E23">
        <v>22.5471</v>
      </c>
      <c r="F23">
        <v>22.763100000000001</v>
      </c>
    </row>
    <row r="24" spans="2:6">
      <c r="B24" s="13">
        <v>42881</v>
      </c>
      <c r="C24">
        <v>22.736799999999999</v>
      </c>
      <c r="D24">
        <v>22.786799999999999</v>
      </c>
      <c r="E24">
        <v>22.460599999999999</v>
      </c>
      <c r="F24">
        <v>22.520600000000002</v>
      </c>
    </row>
    <row r="25" spans="2:6">
      <c r="B25" s="13">
        <v>42885</v>
      </c>
      <c r="C25">
        <v>22.449400000000001</v>
      </c>
      <c r="D25">
        <v>22.9999</v>
      </c>
      <c r="E25">
        <v>22.421199999999999</v>
      </c>
      <c r="F25">
        <v>22.887499999999999</v>
      </c>
    </row>
    <row r="26" spans="2:6">
      <c r="B26" s="13">
        <v>42886</v>
      </c>
      <c r="C26">
        <v>22.497</v>
      </c>
      <c r="D26">
        <v>22.9055</v>
      </c>
      <c r="E26">
        <v>22.3857</v>
      </c>
      <c r="F26">
        <v>22.8017</v>
      </c>
    </row>
    <row r="27" spans="2:6">
      <c r="B27" s="13">
        <v>42887</v>
      </c>
      <c r="C27">
        <v>22.2211</v>
      </c>
      <c r="D27">
        <v>22.229900000000001</v>
      </c>
      <c r="E27">
        <v>21.901599999999998</v>
      </c>
      <c r="F27">
        <v>21.947399999999998</v>
      </c>
    </row>
    <row r="28" spans="2:6">
      <c r="B28" s="13">
        <v>42888</v>
      </c>
      <c r="C28">
        <v>21.665800000000001</v>
      </c>
      <c r="D28">
        <v>21.792100000000001</v>
      </c>
      <c r="E28">
        <v>21.559699999999999</v>
      </c>
      <c r="F28">
        <v>21.6341</v>
      </c>
    </row>
    <row r="29" spans="2:6">
      <c r="B29" s="13">
        <v>42891</v>
      </c>
      <c r="C29">
        <v>21.712800000000001</v>
      </c>
      <c r="D29">
        <v>21.831700000000001</v>
      </c>
      <c r="E29">
        <v>21.537800000000001</v>
      </c>
      <c r="F29">
        <v>21.624700000000001</v>
      </c>
    </row>
    <row r="30" spans="2:6">
      <c r="B30" s="13">
        <v>42892</v>
      </c>
      <c r="C30">
        <v>22.136199999999999</v>
      </c>
      <c r="D30">
        <v>22.316400000000002</v>
      </c>
      <c r="E30">
        <v>22.013000000000002</v>
      </c>
      <c r="F30">
        <v>22.160699999999999</v>
      </c>
    </row>
    <row r="31" spans="2:6">
      <c r="B31" s="13">
        <v>42893</v>
      </c>
      <c r="C31">
        <v>21.516100000000002</v>
      </c>
      <c r="D31">
        <v>22.093499999999999</v>
      </c>
      <c r="E31">
        <v>21.5152</v>
      </c>
      <c r="F31">
        <v>22.035299999999999</v>
      </c>
    </row>
    <row r="32" spans="2:6">
      <c r="B32" s="13">
        <v>42894</v>
      </c>
      <c r="C32">
        <v>21.575500000000002</v>
      </c>
      <c r="D32">
        <v>21.744900000000001</v>
      </c>
      <c r="E32">
        <v>21.3613</v>
      </c>
      <c r="F32">
        <v>21.365200000000002</v>
      </c>
    </row>
    <row r="33" spans="2:6">
      <c r="B33" s="13">
        <v>42895</v>
      </c>
      <c r="C33">
        <v>20.882300000000001</v>
      </c>
      <c r="D33">
        <v>20.9542</v>
      </c>
      <c r="E33">
        <v>20.612300000000001</v>
      </c>
      <c r="F33">
        <v>20.719799999999999</v>
      </c>
    </row>
    <row r="34" spans="2:6">
      <c r="B34" s="13">
        <v>42898</v>
      </c>
      <c r="C34">
        <v>21.308900000000001</v>
      </c>
      <c r="D34">
        <v>21.6065</v>
      </c>
      <c r="E34">
        <v>21.284300000000002</v>
      </c>
      <c r="F34">
        <v>21.516300000000001</v>
      </c>
    </row>
    <row r="35" spans="2:6">
      <c r="B35" s="13">
        <v>42899</v>
      </c>
      <c r="C35">
        <v>20.997299999999999</v>
      </c>
      <c r="D35">
        <v>21.0747</v>
      </c>
      <c r="E35">
        <v>20.7666</v>
      </c>
      <c r="F35">
        <v>20.8858</v>
      </c>
    </row>
    <row r="36" spans="2:6">
      <c r="B36" s="13">
        <v>42900</v>
      </c>
      <c r="C36">
        <v>20.7501</v>
      </c>
      <c r="D36">
        <v>21.341100000000001</v>
      </c>
      <c r="E36">
        <v>20.749199999999998</v>
      </c>
      <c r="F36">
        <v>21.115500000000001</v>
      </c>
    </row>
    <row r="37" spans="2:6">
      <c r="B37" s="13">
        <v>42901</v>
      </c>
      <c r="C37">
        <v>22.166699999999999</v>
      </c>
      <c r="D37">
        <v>22.4939</v>
      </c>
      <c r="E37">
        <v>21.8338</v>
      </c>
      <c r="F37">
        <v>21.838200000000001</v>
      </c>
    </row>
    <row r="38" spans="2:6">
      <c r="B38" s="13">
        <v>42902</v>
      </c>
      <c r="C38">
        <v>21.366599999999998</v>
      </c>
      <c r="D38">
        <v>21.475999999999999</v>
      </c>
      <c r="E38">
        <v>21.116700000000002</v>
      </c>
      <c r="F38">
        <v>21.122900000000001</v>
      </c>
    </row>
    <row r="39" spans="2:6">
      <c r="B39" s="13">
        <v>42905</v>
      </c>
      <c r="C39">
        <v>19.840900000000001</v>
      </c>
      <c r="D39">
        <v>19.904499999999999</v>
      </c>
      <c r="E39">
        <v>19.686199999999999</v>
      </c>
      <c r="F39">
        <v>19.8078</v>
      </c>
    </row>
    <row r="40" spans="2:6">
      <c r="B40" s="13">
        <v>42906</v>
      </c>
      <c r="C40">
        <v>20.267700000000001</v>
      </c>
      <c r="D40">
        <v>20.767399999999999</v>
      </c>
      <c r="E40">
        <v>20.177800000000001</v>
      </c>
      <c r="F40">
        <v>20.767399999999999</v>
      </c>
    </row>
    <row r="41" spans="2:6">
      <c r="B41" s="13">
        <v>42907</v>
      </c>
      <c r="C41">
        <v>21.153700000000001</v>
      </c>
      <c r="D41">
        <v>21.153700000000001</v>
      </c>
      <c r="E41">
        <v>20.5822</v>
      </c>
      <c r="F41">
        <v>20.8626</v>
      </c>
    </row>
    <row r="42" spans="2:6">
      <c r="B42" s="13">
        <v>42908</v>
      </c>
      <c r="C42">
        <v>21.1678</v>
      </c>
      <c r="D42">
        <v>21.305199999999999</v>
      </c>
      <c r="E42">
        <v>20.677900000000001</v>
      </c>
      <c r="F42">
        <v>20.688099999999999</v>
      </c>
    </row>
    <row r="43" spans="2:6">
      <c r="B43" s="13">
        <v>42909</v>
      </c>
      <c r="C43">
        <v>20.982900000000001</v>
      </c>
      <c r="D43">
        <v>21.310400000000001</v>
      </c>
      <c r="E43">
        <v>20.887599999999999</v>
      </c>
      <c r="F43">
        <v>21.0244</v>
      </c>
    </row>
    <row r="44" spans="2:6">
      <c r="B44" s="13">
        <v>42912</v>
      </c>
      <c r="C44">
        <v>20.1922</v>
      </c>
      <c r="D44">
        <v>20.4285</v>
      </c>
      <c r="E44">
        <v>20.0428</v>
      </c>
      <c r="F44">
        <v>20.332799999999999</v>
      </c>
    </row>
    <row r="45" spans="2:6">
      <c r="B45" s="13">
        <v>42913</v>
      </c>
      <c r="C45">
        <v>20.8127</v>
      </c>
      <c r="D45">
        <v>21.182300000000001</v>
      </c>
      <c r="E45">
        <v>20.8127</v>
      </c>
      <c r="F45">
        <v>21.158200000000001</v>
      </c>
    </row>
    <row r="46" spans="2:6">
      <c r="B46" s="13">
        <v>42914</v>
      </c>
      <c r="C46">
        <v>21.398900000000001</v>
      </c>
      <c r="D46">
        <v>21.7515</v>
      </c>
      <c r="E46">
        <v>21.3672</v>
      </c>
      <c r="F46">
        <v>21.442299999999999</v>
      </c>
    </row>
    <row r="47" spans="2:6">
      <c r="B47" s="13">
        <v>42915</v>
      </c>
      <c r="C47">
        <v>22.084299999999999</v>
      </c>
      <c r="D47">
        <v>23.323599999999999</v>
      </c>
      <c r="E47">
        <v>21.998899999999999</v>
      </c>
      <c r="F47">
        <v>23.198799999999999</v>
      </c>
    </row>
    <row r="48" spans="2:6">
      <c r="B48" s="13">
        <v>42916</v>
      </c>
      <c r="C48">
        <v>22.959099999999999</v>
      </c>
      <c r="D48">
        <v>23.642600000000002</v>
      </c>
      <c r="E48">
        <v>22.867799999999999</v>
      </c>
      <c r="F48">
        <v>23.469200000000001</v>
      </c>
    </row>
    <row r="49" spans="2:6">
      <c r="B49" s="13">
        <v>42919</v>
      </c>
      <c r="C49">
        <v>21.956199999999999</v>
      </c>
      <c r="D49">
        <v>22.057400000000001</v>
      </c>
      <c r="E49">
        <v>21.441099999999999</v>
      </c>
      <c r="F49">
        <v>21.528600000000001</v>
      </c>
    </row>
    <row r="50" spans="2:6">
      <c r="B50" s="13">
        <v>42921</v>
      </c>
      <c r="C50">
        <v>21.816099999999999</v>
      </c>
      <c r="D50">
        <v>22.015000000000001</v>
      </c>
      <c r="E50">
        <v>21.362300000000001</v>
      </c>
      <c r="F50">
        <v>21.4969</v>
      </c>
    </row>
    <row r="51" spans="2:6">
      <c r="B51" s="13">
        <v>42922</v>
      </c>
      <c r="C51">
        <v>22.5242</v>
      </c>
      <c r="D51">
        <v>23.174700000000001</v>
      </c>
      <c r="E51">
        <v>22.443200000000001</v>
      </c>
      <c r="F51">
        <v>22.832100000000001</v>
      </c>
    </row>
    <row r="52" spans="2:6">
      <c r="B52" s="13">
        <v>42923</v>
      </c>
      <c r="C52">
        <v>22.5657</v>
      </c>
      <c r="D52">
        <v>22.682600000000001</v>
      </c>
      <c r="E52">
        <v>22.432600000000001</v>
      </c>
      <c r="F52">
        <v>22.581299999999999</v>
      </c>
    </row>
    <row r="53" spans="2:6">
      <c r="B53" s="13">
        <v>42926</v>
      </c>
      <c r="C53">
        <v>22.003</v>
      </c>
      <c r="D53">
        <v>22.127300000000002</v>
      </c>
      <c r="E53">
        <v>21.7074</v>
      </c>
      <c r="F53">
        <v>21.778400000000001</v>
      </c>
    </row>
    <row r="54" spans="2:6">
      <c r="B54" s="13">
        <v>42927</v>
      </c>
      <c r="C54">
        <v>21.599799999999998</v>
      </c>
      <c r="D54">
        <v>21.985700000000001</v>
      </c>
      <c r="E54">
        <v>21.423100000000002</v>
      </c>
      <c r="F54">
        <v>21.892800000000001</v>
      </c>
    </row>
    <row r="55" spans="2:6">
      <c r="B55" s="13">
        <v>42928</v>
      </c>
      <c r="C55">
        <v>21.2517</v>
      </c>
      <c r="D55">
        <v>21.2576</v>
      </c>
      <c r="E55">
        <v>20.892900000000001</v>
      </c>
      <c r="F55">
        <v>20.998699999999999</v>
      </c>
    </row>
    <row r="56" spans="2:6">
      <c r="B56" s="13">
        <v>42929</v>
      </c>
      <c r="C56">
        <v>21.065799999999999</v>
      </c>
      <c r="D56">
        <v>21.0762</v>
      </c>
      <c r="E56">
        <v>20.738800000000001</v>
      </c>
      <c r="F56">
        <v>20.7653</v>
      </c>
    </row>
    <row r="57" spans="2:6">
      <c r="B57" s="13">
        <v>42930</v>
      </c>
      <c r="C57">
        <v>20.706399999999999</v>
      </c>
      <c r="D57">
        <v>20.970300000000002</v>
      </c>
      <c r="E57">
        <v>20.635200000000001</v>
      </c>
      <c r="F57">
        <v>20.6571</v>
      </c>
    </row>
    <row r="58" spans="2:6">
      <c r="B58" s="13">
        <v>42933</v>
      </c>
      <c r="C58">
        <v>20.366299999999999</v>
      </c>
      <c r="D58">
        <v>20.3949</v>
      </c>
      <c r="E58">
        <v>19.915400000000002</v>
      </c>
      <c r="F58">
        <v>19.979700000000001</v>
      </c>
    </row>
    <row r="59" spans="2:6">
      <c r="B59" s="13">
        <v>42934</v>
      </c>
      <c r="C59">
        <v>20.667300000000001</v>
      </c>
      <c r="D59">
        <v>20.778600000000001</v>
      </c>
      <c r="E59">
        <v>20.383400000000002</v>
      </c>
      <c r="F59">
        <v>20.573899999999998</v>
      </c>
    </row>
    <row r="60" spans="2:6">
      <c r="B60" s="13">
        <v>42935</v>
      </c>
      <c r="C60">
        <v>20.015499999999999</v>
      </c>
      <c r="D60">
        <v>20.015499999999999</v>
      </c>
      <c r="E60">
        <v>19.547599999999999</v>
      </c>
      <c r="F60">
        <v>19.933599999999998</v>
      </c>
    </row>
    <row r="61" spans="2:6">
      <c r="B61" s="13">
        <v>42936</v>
      </c>
      <c r="C61">
        <v>19.424399999999999</v>
      </c>
      <c r="D61">
        <v>20.193100000000001</v>
      </c>
      <c r="E61">
        <v>19.2409</v>
      </c>
      <c r="F61">
        <v>19.805800000000001</v>
      </c>
    </row>
    <row r="62" spans="2:6">
      <c r="B62" s="13">
        <v>42937</v>
      </c>
      <c r="C62">
        <v>20.078099999999999</v>
      </c>
      <c r="D62">
        <v>20.991199999999999</v>
      </c>
      <c r="E62">
        <v>19.875599999999999</v>
      </c>
      <c r="F62">
        <v>20.692</v>
      </c>
    </row>
    <row r="63" spans="2:6">
      <c r="B63" s="13">
        <v>42940</v>
      </c>
      <c r="C63">
        <v>20.2988</v>
      </c>
      <c r="D63">
        <v>20.346399999999999</v>
      </c>
      <c r="E63">
        <v>20.137599999999999</v>
      </c>
      <c r="F63">
        <v>20.337700000000002</v>
      </c>
    </row>
    <row r="64" spans="2:6">
      <c r="B64" s="13">
        <v>42941</v>
      </c>
      <c r="C64">
        <v>19.568100000000001</v>
      </c>
      <c r="D64">
        <v>19.7758</v>
      </c>
      <c r="E64">
        <v>19.395700000000001</v>
      </c>
      <c r="F64">
        <v>19.4146</v>
      </c>
    </row>
    <row r="65" spans="2:6">
      <c r="B65" s="13">
        <v>42942</v>
      </c>
      <c r="C65">
        <v>19.413399999999999</v>
      </c>
      <c r="D65">
        <v>19.413399999999999</v>
      </c>
      <c r="E65">
        <v>18.8627</v>
      </c>
      <c r="F65">
        <v>18.901700000000002</v>
      </c>
    </row>
    <row r="66" spans="2:6">
      <c r="B66" s="13">
        <v>42943</v>
      </c>
      <c r="C66">
        <v>18.900600000000001</v>
      </c>
      <c r="D66">
        <v>19.0609</v>
      </c>
      <c r="E66">
        <v>18.664000000000001</v>
      </c>
      <c r="F66">
        <v>18.753299999999999</v>
      </c>
    </row>
    <row r="67" spans="2:6">
      <c r="B67" s="13">
        <v>42944</v>
      </c>
      <c r="C67">
        <v>18.752199999999998</v>
      </c>
      <c r="D67">
        <v>19.7166</v>
      </c>
      <c r="E67">
        <v>18.752199999999998</v>
      </c>
      <c r="F67">
        <v>19.524699999999999</v>
      </c>
    </row>
    <row r="68" spans="2:6">
      <c r="B68" s="13">
        <v>42947</v>
      </c>
      <c r="C68">
        <v>19.258600000000001</v>
      </c>
      <c r="D68">
        <v>19.8005</v>
      </c>
      <c r="E68">
        <v>19.218900000000001</v>
      </c>
      <c r="F68">
        <v>19.589600000000001</v>
      </c>
    </row>
    <row r="69" spans="2:6">
      <c r="B69" s="13">
        <v>42948</v>
      </c>
      <c r="C69">
        <v>19.5852</v>
      </c>
      <c r="D69">
        <v>19.5852</v>
      </c>
      <c r="E69">
        <v>19.020399999999999</v>
      </c>
      <c r="F69">
        <v>19.215199999999999</v>
      </c>
    </row>
    <row r="70" spans="2:6">
      <c r="B70" s="13">
        <v>42949</v>
      </c>
      <c r="C70">
        <v>19.212299999999999</v>
      </c>
      <c r="D70">
        <v>19.693200000000001</v>
      </c>
      <c r="E70">
        <v>19.079000000000001</v>
      </c>
      <c r="F70">
        <v>19.447900000000001</v>
      </c>
    </row>
    <row r="71" spans="2:6">
      <c r="B71" s="13">
        <v>42950</v>
      </c>
      <c r="C71">
        <v>19.448599999999999</v>
      </c>
      <c r="D71">
        <v>19.613800000000001</v>
      </c>
      <c r="E71">
        <v>19.2804</v>
      </c>
      <c r="F71">
        <v>19.5398</v>
      </c>
    </row>
    <row r="72" spans="2:6">
      <c r="B72" s="13">
        <v>42951</v>
      </c>
      <c r="C72">
        <v>19.538699999999999</v>
      </c>
      <c r="D72">
        <v>19.538699999999999</v>
      </c>
      <c r="E72">
        <v>18.981100000000001</v>
      </c>
      <c r="F72">
        <v>18.981200000000001</v>
      </c>
    </row>
    <row r="73" spans="2:6">
      <c r="B73" s="13">
        <v>42954</v>
      </c>
      <c r="C73">
        <v>19.1418</v>
      </c>
      <c r="D73">
        <v>19.154800000000002</v>
      </c>
      <c r="E73">
        <v>18.937999999999999</v>
      </c>
      <c r="F73">
        <v>19.0014</v>
      </c>
    </row>
    <row r="74" spans="2:6">
      <c r="B74" s="13">
        <v>42955</v>
      </c>
      <c r="C74">
        <v>18.998799999999999</v>
      </c>
      <c r="D74">
        <v>19.140599999999999</v>
      </c>
      <c r="E74">
        <v>18.5091</v>
      </c>
      <c r="F74">
        <v>18.555599999999998</v>
      </c>
    </row>
    <row r="75" spans="2:6">
      <c r="B75" s="13">
        <v>42956</v>
      </c>
      <c r="C75">
        <v>18.554500000000001</v>
      </c>
      <c r="D75">
        <v>19.902799999999999</v>
      </c>
      <c r="E75">
        <v>18.554500000000001</v>
      </c>
      <c r="F75">
        <v>19.847200000000001</v>
      </c>
    </row>
    <row r="76" spans="2:6">
      <c r="B76" s="13">
        <v>42957</v>
      </c>
      <c r="C76">
        <v>19.846</v>
      </c>
      <c r="D76">
        <v>22.434999999999999</v>
      </c>
      <c r="E76">
        <v>19.846</v>
      </c>
      <c r="F76">
        <v>22.348099999999999</v>
      </c>
    </row>
    <row r="77" spans="2:6">
      <c r="B77" s="13">
        <v>42958</v>
      </c>
      <c r="C77">
        <v>22.347000000000001</v>
      </c>
      <c r="D77">
        <v>23.283200000000001</v>
      </c>
      <c r="E77">
        <v>22.347000000000001</v>
      </c>
      <c r="F77">
        <v>22.995699999999999</v>
      </c>
    </row>
    <row r="78" spans="2:6">
      <c r="B78" s="13">
        <v>42961</v>
      </c>
      <c r="C78">
        <v>21.377600000000001</v>
      </c>
      <c r="D78">
        <v>21.505800000000001</v>
      </c>
      <c r="E78">
        <v>19.873200000000001</v>
      </c>
      <c r="F78">
        <v>20.4633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G2251"/>
  <sheetViews>
    <sheetView topLeftCell="A2226" workbookViewId="0">
      <selection activeCell="G22" sqref="G22"/>
    </sheetView>
  </sheetViews>
  <sheetFormatPr defaultRowHeight="15"/>
  <cols>
    <col min="2" max="2" width="10.7109375" bestFit="1" customWidth="1"/>
  </cols>
  <sheetData>
    <row r="2" spans="2:7" ht="15.75" thickBot="1">
      <c r="B2" t="s">
        <v>8</v>
      </c>
      <c r="C2" t="s">
        <v>22</v>
      </c>
      <c r="D2" t="s">
        <v>16</v>
      </c>
      <c r="E2" t="s">
        <v>17</v>
      </c>
      <c r="F2" t="s">
        <v>23</v>
      </c>
    </row>
    <row r="3" spans="2:7" ht="15.75" thickBot="1">
      <c r="B3" s="22">
        <v>39965</v>
      </c>
      <c r="C3" s="17">
        <v>0.73</v>
      </c>
      <c r="D3" s="25">
        <v>0.751</v>
      </c>
      <c r="E3" s="25">
        <v>0.751</v>
      </c>
      <c r="F3" s="25">
        <v>0.73</v>
      </c>
      <c r="G3" s="21">
        <v>1.2500000000000001E-2</v>
      </c>
    </row>
    <row r="4" spans="2:7" ht="15.75" thickBot="1">
      <c r="B4" s="19">
        <v>39966</v>
      </c>
      <c r="C4" s="14">
        <v>0.747</v>
      </c>
      <c r="D4" s="15">
        <v>0.73899999999999999</v>
      </c>
      <c r="E4" s="15">
        <v>0.75600000000000001</v>
      </c>
      <c r="F4" s="15">
        <v>0.73899999999999999</v>
      </c>
      <c r="G4" s="27">
        <v>2.3300000000000001E-2</v>
      </c>
    </row>
    <row r="5" spans="2:7" ht="15.75" thickBot="1">
      <c r="B5" s="19">
        <v>39967</v>
      </c>
      <c r="C5" s="14">
        <v>0.76500000000000001</v>
      </c>
      <c r="D5" s="15">
        <v>0.748</v>
      </c>
      <c r="E5" s="15">
        <v>0.77</v>
      </c>
      <c r="F5" s="15">
        <v>0.748</v>
      </c>
      <c r="G5" s="27">
        <v>2.41E-2</v>
      </c>
    </row>
    <row r="6" spans="2:7" ht="15.75" thickBot="1">
      <c r="B6" s="19">
        <v>39968</v>
      </c>
      <c r="C6" s="14">
        <v>0.81699999999999995</v>
      </c>
      <c r="D6" s="15">
        <v>0.79</v>
      </c>
      <c r="E6" s="15">
        <v>0.81699999999999995</v>
      </c>
      <c r="F6" s="15">
        <v>0.77600000000000002</v>
      </c>
      <c r="G6" s="27">
        <v>6.8000000000000005E-2</v>
      </c>
    </row>
    <row r="7" spans="2:7" ht="15.75" thickBot="1">
      <c r="B7" s="19">
        <v>39969</v>
      </c>
      <c r="C7" s="14">
        <v>0.83199999999999996</v>
      </c>
      <c r="D7" s="15">
        <v>0.81799999999999995</v>
      </c>
      <c r="E7" s="15">
        <v>0.83199999999999996</v>
      </c>
      <c r="F7" s="15">
        <v>0.78600000000000003</v>
      </c>
      <c r="G7" s="27">
        <v>1.84E-2</v>
      </c>
    </row>
    <row r="8" spans="2:7" ht="15.75" thickBot="1">
      <c r="B8" s="19">
        <v>39972</v>
      </c>
      <c r="C8" s="14">
        <v>0.84299999999999997</v>
      </c>
      <c r="D8" s="15">
        <v>0.82</v>
      </c>
      <c r="E8" s="15">
        <v>0.85299999999999998</v>
      </c>
      <c r="F8" s="15">
        <v>0.79600000000000004</v>
      </c>
      <c r="G8" s="27">
        <v>1.32E-2</v>
      </c>
    </row>
    <row r="9" spans="2:7" ht="15.75" thickBot="1">
      <c r="B9" s="19">
        <v>39973</v>
      </c>
      <c r="C9" s="16">
        <v>0.83</v>
      </c>
      <c r="D9" s="15">
        <v>0.85399999999999998</v>
      </c>
      <c r="E9" s="15">
        <v>0.85399999999999998</v>
      </c>
      <c r="F9" s="15">
        <v>0.83</v>
      </c>
      <c r="G9" s="24">
        <v>-1.54E-2</v>
      </c>
    </row>
    <row r="10" spans="2:7" ht="15.75" thickBot="1">
      <c r="B10" s="19">
        <v>39974</v>
      </c>
      <c r="C10" s="16">
        <v>0.78400000000000003</v>
      </c>
      <c r="D10" s="15">
        <v>0.81599999999999995</v>
      </c>
      <c r="E10" s="15">
        <v>0.81599999999999995</v>
      </c>
      <c r="F10" s="15">
        <v>0.76900000000000002</v>
      </c>
      <c r="G10" s="24">
        <v>-5.5399999999999998E-2</v>
      </c>
    </row>
    <row r="11" spans="2:7" ht="15.75" thickBot="1">
      <c r="B11" s="19">
        <v>39975</v>
      </c>
      <c r="C11" s="16">
        <v>0.74099999999999999</v>
      </c>
      <c r="D11" s="15">
        <v>0.751</v>
      </c>
      <c r="E11" s="15">
        <v>0.751</v>
      </c>
      <c r="F11" s="15">
        <v>0.74099999999999999</v>
      </c>
      <c r="G11" s="24">
        <v>-5.4800000000000001E-2</v>
      </c>
    </row>
    <row r="12" spans="2:7" ht="15.75" thickBot="1">
      <c r="B12" s="19">
        <v>39976</v>
      </c>
      <c r="C12" s="16">
        <v>0.71099999999999997</v>
      </c>
      <c r="D12" s="15">
        <v>0.73599999999999999</v>
      </c>
      <c r="E12" s="15">
        <v>0.73599999999999999</v>
      </c>
      <c r="F12" s="15">
        <v>0.71099999999999997</v>
      </c>
      <c r="G12" s="24">
        <v>-4.0500000000000001E-2</v>
      </c>
    </row>
    <row r="13" spans="2:7" ht="15.75" thickBot="1">
      <c r="B13" s="19">
        <v>39979</v>
      </c>
      <c r="C13" s="16">
        <v>0.70599999999999996</v>
      </c>
      <c r="D13" s="15">
        <v>0.71099999999999997</v>
      </c>
      <c r="E13" s="15">
        <v>0.73699999999999999</v>
      </c>
      <c r="F13" s="15">
        <v>0.66900000000000004</v>
      </c>
      <c r="G13" s="24">
        <v>-7.0000000000000001E-3</v>
      </c>
    </row>
    <row r="14" spans="2:7" ht="15.75" thickBot="1">
      <c r="B14" s="19">
        <v>39980</v>
      </c>
      <c r="C14" s="16">
        <v>0.7</v>
      </c>
      <c r="D14" s="15">
        <v>0.70499999999999996</v>
      </c>
      <c r="E14" s="15">
        <v>0.71099999999999997</v>
      </c>
      <c r="F14" s="15">
        <v>0.69499999999999995</v>
      </c>
      <c r="G14" s="24">
        <v>-8.5000000000000006E-3</v>
      </c>
    </row>
    <row r="15" spans="2:7" ht="15.75" thickBot="1">
      <c r="B15" s="19">
        <v>39981</v>
      </c>
      <c r="C15" s="16">
        <v>0.7</v>
      </c>
      <c r="D15" s="15">
        <v>0.7</v>
      </c>
      <c r="E15" s="15">
        <v>0.7</v>
      </c>
      <c r="F15" s="15">
        <v>0.7</v>
      </c>
      <c r="G15" s="24">
        <v>0</v>
      </c>
    </row>
    <row r="16" spans="2:7" ht="15.75" thickBot="1">
      <c r="B16" s="19">
        <v>39982</v>
      </c>
      <c r="C16" s="16">
        <v>0.61</v>
      </c>
      <c r="D16" s="15">
        <v>0.61</v>
      </c>
      <c r="E16" s="15">
        <v>0.61</v>
      </c>
      <c r="F16" s="15">
        <v>0.61</v>
      </c>
      <c r="G16" s="24">
        <v>-0.12859999999999999</v>
      </c>
    </row>
    <row r="17" spans="2:7" ht="15.75" thickBot="1">
      <c r="B17" s="19">
        <v>39983</v>
      </c>
      <c r="C17" s="14">
        <v>0.63600000000000001</v>
      </c>
      <c r="D17" s="15">
        <v>0.74299999999999999</v>
      </c>
      <c r="E17" s="15">
        <v>0.74299999999999999</v>
      </c>
      <c r="F17" s="15">
        <v>0.56299999999999994</v>
      </c>
      <c r="G17" s="27">
        <v>4.2599999999999999E-2</v>
      </c>
    </row>
    <row r="18" spans="2:7" ht="15.75" thickBot="1">
      <c r="B18" s="19">
        <v>39986</v>
      </c>
      <c r="C18" s="16">
        <v>0.629</v>
      </c>
      <c r="D18" s="15">
        <v>0.64600000000000002</v>
      </c>
      <c r="E18" s="15">
        <v>0.64600000000000002</v>
      </c>
      <c r="F18" s="15">
        <v>0.629</v>
      </c>
      <c r="G18" s="24">
        <v>-1.0999999999999999E-2</v>
      </c>
    </row>
    <row r="19" spans="2:7" ht="15.75" thickBot="1">
      <c r="B19" s="19">
        <v>39987</v>
      </c>
      <c r="C19" s="14">
        <v>0.70599999999999996</v>
      </c>
      <c r="D19" s="15">
        <v>0.70599999999999996</v>
      </c>
      <c r="E19" s="15">
        <v>0.70599999999999996</v>
      </c>
      <c r="F19" s="15">
        <v>0.70599999999999996</v>
      </c>
      <c r="G19" s="27">
        <v>0.12239999999999999</v>
      </c>
    </row>
    <row r="20" spans="2:7" ht="15.75" thickBot="1">
      <c r="B20" s="19">
        <v>39988</v>
      </c>
      <c r="C20" s="14">
        <v>0.71399999999999997</v>
      </c>
      <c r="D20" s="15">
        <v>0.71399999999999997</v>
      </c>
      <c r="E20" s="15">
        <v>0.71399999999999997</v>
      </c>
      <c r="F20" s="15">
        <v>0.71399999999999997</v>
      </c>
      <c r="G20" s="27">
        <v>1.1299999999999999E-2</v>
      </c>
    </row>
    <row r="21" spans="2:7" ht="15.75" thickBot="1">
      <c r="B21" s="19">
        <v>39989</v>
      </c>
      <c r="C21" s="16">
        <v>0.62</v>
      </c>
      <c r="D21" s="15">
        <v>0.62</v>
      </c>
      <c r="E21" s="15">
        <v>0.62</v>
      </c>
      <c r="F21" s="15">
        <v>0.62</v>
      </c>
      <c r="G21" s="24">
        <v>-0.13170000000000001</v>
      </c>
    </row>
    <row r="22" spans="2:7" ht="15.75" thickBot="1">
      <c r="B22" s="19">
        <v>39993</v>
      </c>
      <c r="C22" s="14">
        <v>0.67400000000000004</v>
      </c>
      <c r="D22" s="15">
        <v>0.67400000000000004</v>
      </c>
      <c r="E22" s="15">
        <v>0.67400000000000004</v>
      </c>
      <c r="F22" s="15">
        <v>0.67400000000000004</v>
      </c>
      <c r="G22" s="27">
        <v>8.7099999999999997E-2</v>
      </c>
    </row>
    <row r="23" spans="2:7" ht="15.75" thickBot="1">
      <c r="B23" s="19">
        <v>39994</v>
      </c>
      <c r="C23" s="14">
        <v>0.76100000000000001</v>
      </c>
      <c r="D23" s="15">
        <v>0.68100000000000005</v>
      </c>
      <c r="E23" s="15">
        <v>0.76100000000000001</v>
      </c>
      <c r="F23" s="15">
        <v>0.68100000000000005</v>
      </c>
      <c r="G23" s="27">
        <v>0.12909999999999999</v>
      </c>
    </row>
    <row r="24" spans="2:7" ht="15.75" thickBot="1">
      <c r="B24" s="19">
        <v>39996</v>
      </c>
      <c r="C24" s="16">
        <v>0.58699999999999997</v>
      </c>
      <c r="D24" s="15">
        <v>0.58699999999999997</v>
      </c>
      <c r="E24" s="15">
        <v>0.58699999999999997</v>
      </c>
      <c r="F24" s="15">
        <v>0.58699999999999997</v>
      </c>
      <c r="G24" s="24">
        <v>-0.2286</v>
      </c>
    </row>
    <row r="25" spans="2:7" ht="15.75" thickBot="1">
      <c r="B25" s="19">
        <v>39997</v>
      </c>
      <c r="C25" s="16">
        <v>0.50900000000000001</v>
      </c>
      <c r="D25" s="15">
        <v>0.50900000000000001</v>
      </c>
      <c r="E25" s="15">
        <v>0.50900000000000001</v>
      </c>
      <c r="F25" s="15">
        <v>0.50900000000000001</v>
      </c>
      <c r="G25" s="24">
        <v>-0.13289999999999999</v>
      </c>
    </row>
    <row r="26" spans="2:7" ht="15.75" thickBot="1">
      <c r="B26" s="19">
        <v>40000</v>
      </c>
      <c r="C26" s="16">
        <v>0.47199999999999998</v>
      </c>
      <c r="D26" s="15">
        <v>0.47199999999999998</v>
      </c>
      <c r="E26" s="15">
        <v>0.47199999999999998</v>
      </c>
      <c r="F26" s="15">
        <v>0.47199999999999998</v>
      </c>
      <c r="G26" s="24">
        <v>-7.2700000000000001E-2</v>
      </c>
    </row>
    <row r="27" spans="2:7" ht="15.75" thickBot="1">
      <c r="B27" s="19">
        <v>40001</v>
      </c>
      <c r="C27" s="14">
        <v>0.47799999999999998</v>
      </c>
      <c r="D27" s="15">
        <v>0.47799999999999998</v>
      </c>
      <c r="E27" s="15">
        <v>0.47799999999999998</v>
      </c>
      <c r="F27" s="15">
        <v>0.47799999999999998</v>
      </c>
      <c r="G27" s="27">
        <v>1.2699999999999999E-2</v>
      </c>
    </row>
    <row r="28" spans="2:7" ht="15.75" thickBot="1">
      <c r="B28" s="19">
        <v>40002</v>
      </c>
      <c r="C28" s="16">
        <v>0.44</v>
      </c>
      <c r="D28" s="15">
        <v>0.44</v>
      </c>
      <c r="E28" s="15">
        <v>0.44</v>
      </c>
      <c r="F28" s="15">
        <v>0.44</v>
      </c>
      <c r="G28" s="24">
        <v>-7.9500000000000001E-2</v>
      </c>
    </row>
    <row r="29" spans="2:7" ht="15.75" thickBot="1">
      <c r="B29" s="19">
        <v>40003</v>
      </c>
      <c r="C29" s="16">
        <v>0.41</v>
      </c>
      <c r="D29" s="15">
        <v>0.41</v>
      </c>
      <c r="E29" s="15">
        <v>0.41</v>
      </c>
      <c r="F29" s="15">
        <v>0.41</v>
      </c>
      <c r="G29" s="24">
        <v>-6.8199999999999997E-2</v>
      </c>
    </row>
    <row r="30" spans="2:7" ht="15.75" thickBot="1">
      <c r="B30" s="19">
        <v>40004</v>
      </c>
      <c r="C30" s="14">
        <v>0.41599999999999998</v>
      </c>
      <c r="D30" s="15">
        <v>0.41599999999999998</v>
      </c>
      <c r="E30" s="15">
        <v>0.41599999999999998</v>
      </c>
      <c r="F30" s="15">
        <v>0.41599999999999998</v>
      </c>
      <c r="G30" s="27">
        <v>1.46E-2</v>
      </c>
    </row>
    <row r="31" spans="2:7" ht="15.75" thickBot="1">
      <c r="B31" s="19">
        <v>40007</v>
      </c>
      <c r="C31" s="14">
        <v>0.42099999999999999</v>
      </c>
      <c r="D31" s="15">
        <v>0.42099999999999999</v>
      </c>
      <c r="E31" s="15">
        <v>0.42099999999999999</v>
      </c>
      <c r="F31" s="15">
        <v>0.42099999999999999</v>
      </c>
      <c r="G31" s="27">
        <v>1.2E-2</v>
      </c>
    </row>
    <row r="32" spans="2:7" ht="15.75" thickBot="1">
      <c r="B32" s="19">
        <v>40008</v>
      </c>
      <c r="C32" s="14">
        <v>0.42699999999999999</v>
      </c>
      <c r="D32" s="15">
        <v>0.42699999999999999</v>
      </c>
      <c r="E32" s="15">
        <v>0.42699999999999999</v>
      </c>
      <c r="F32" s="15">
        <v>0.4</v>
      </c>
      <c r="G32" s="27">
        <v>1.43E-2</v>
      </c>
    </row>
    <row r="33" spans="2:7" ht="15.75" thickBot="1">
      <c r="B33" s="19">
        <v>40009</v>
      </c>
      <c r="C33" s="16">
        <v>0.40500000000000003</v>
      </c>
      <c r="D33" s="15">
        <v>0.40500000000000003</v>
      </c>
      <c r="E33" s="15">
        <v>0.40500000000000003</v>
      </c>
      <c r="F33" s="15">
        <v>0.40500000000000003</v>
      </c>
      <c r="G33" s="24">
        <v>-5.1499999999999997E-2</v>
      </c>
    </row>
    <row r="34" spans="2:7" ht="15.75" thickBot="1">
      <c r="B34" s="19">
        <v>40011</v>
      </c>
      <c r="C34" s="16">
        <v>0.38200000000000001</v>
      </c>
      <c r="D34" s="15">
        <v>0.38200000000000001</v>
      </c>
      <c r="E34" s="15">
        <v>0.38200000000000001</v>
      </c>
      <c r="F34" s="15">
        <v>0.38200000000000001</v>
      </c>
      <c r="G34" s="24">
        <v>-5.6800000000000003E-2</v>
      </c>
    </row>
    <row r="35" spans="2:7" ht="15.75" thickBot="1">
      <c r="B35" s="19">
        <v>40014</v>
      </c>
      <c r="C35" s="16">
        <v>0.34300000000000003</v>
      </c>
      <c r="D35" s="15">
        <v>0.34300000000000003</v>
      </c>
      <c r="E35" s="15">
        <v>0.34300000000000003</v>
      </c>
      <c r="F35" s="15">
        <v>0.34300000000000003</v>
      </c>
      <c r="G35" s="24">
        <v>-0.1021</v>
      </c>
    </row>
    <row r="36" spans="2:7" ht="15.75" thickBot="1">
      <c r="B36" s="19">
        <v>40015</v>
      </c>
      <c r="C36" s="14">
        <v>0.34699999999999998</v>
      </c>
      <c r="D36" s="15">
        <v>0.34699999999999998</v>
      </c>
      <c r="E36" s="15">
        <v>0.34699999999999998</v>
      </c>
      <c r="F36" s="15">
        <v>0.34699999999999998</v>
      </c>
      <c r="G36" s="27">
        <v>1.17E-2</v>
      </c>
    </row>
    <row r="37" spans="2:7" ht="15.75" thickBot="1">
      <c r="B37" s="19">
        <v>40016</v>
      </c>
      <c r="C37" s="14">
        <v>0.35199999999999998</v>
      </c>
      <c r="D37" s="15">
        <v>0.35199999999999998</v>
      </c>
      <c r="E37" s="15">
        <v>0.35199999999999998</v>
      </c>
      <c r="F37" s="15">
        <v>0.35199999999999998</v>
      </c>
      <c r="G37" s="27">
        <v>1.44E-2</v>
      </c>
    </row>
    <row r="38" spans="2:7" ht="15.75" thickBot="1">
      <c r="B38" s="19">
        <v>40018</v>
      </c>
      <c r="C38" s="16">
        <v>0.32300000000000001</v>
      </c>
      <c r="D38" s="15">
        <v>0.32300000000000001</v>
      </c>
      <c r="E38" s="15">
        <v>0.32300000000000001</v>
      </c>
      <c r="F38" s="15">
        <v>0.32300000000000001</v>
      </c>
      <c r="G38" s="24">
        <v>-8.2400000000000001E-2</v>
      </c>
    </row>
    <row r="39" spans="2:7" ht="15.75" thickBot="1">
      <c r="B39" s="19">
        <v>40023</v>
      </c>
      <c r="C39" s="16">
        <v>0.32200000000000001</v>
      </c>
      <c r="D39" s="15">
        <v>0.32200000000000001</v>
      </c>
      <c r="E39" s="15">
        <v>0.32200000000000001</v>
      </c>
      <c r="F39" s="15">
        <v>0.32200000000000001</v>
      </c>
      <c r="G39" s="24">
        <v>-3.0999999999999999E-3</v>
      </c>
    </row>
    <row r="40" spans="2:7" ht="15.75" thickBot="1">
      <c r="B40" s="19">
        <v>40024</v>
      </c>
      <c r="C40" s="16">
        <v>0.32</v>
      </c>
      <c r="D40" s="15">
        <v>0.315</v>
      </c>
      <c r="E40" s="15">
        <v>0.32</v>
      </c>
      <c r="F40" s="15">
        <v>0.315</v>
      </c>
      <c r="G40" s="24">
        <v>-6.1999999999999998E-3</v>
      </c>
    </row>
    <row r="41" spans="2:7" ht="15.75" thickBot="1">
      <c r="B41" s="19">
        <v>40025</v>
      </c>
      <c r="C41" s="16">
        <v>0.32</v>
      </c>
      <c r="D41" s="15">
        <v>0.315</v>
      </c>
      <c r="E41" s="15">
        <v>0.32</v>
      </c>
      <c r="F41" s="15">
        <v>0.315</v>
      </c>
      <c r="G41" s="24">
        <v>0</v>
      </c>
    </row>
    <row r="42" spans="2:7" ht="15.75" thickBot="1">
      <c r="B42" s="19">
        <v>40029</v>
      </c>
      <c r="C42" s="16">
        <v>0.308</v>
      </c>
      <c r="D42" s="15">
        <v>0.308</v>
      </c>
      <c r="E42" s="15">
        <v>0.308</v>
      </c>
      <c r="F42" s="15">
        <v>0.308</v>
      </c>
      <c r="G42" s="24">
        <v>-3.7499999999999999E-2</v>
      </c>
    </row>
    <row r="43" spans="2:7" ht="15.75" thickBot="1">
      <c r="B43" s="19">
        <v>40030</v>
      </c>
      <c r="C43" s="14">
        <v>0.35</v>
      </c>
      <c r="D43" s="15">
        <v>0.32800000000000001</v>
      </c>
      <c r="E43" s="15">
        <v>0.35</v>
      </c>
      <c r="F43" s="15">
        <v>0.32800000000000001</v>
      </c>
      <c r="G43" s="27">
        <v>0.13639999999999999</v>
      </c>
    </row>
    <row r="44" spans="2:7" ht="15.75" thickBot="1">
      <c r="B44" s="19">
        <v>40031</v>
      </c>
      <c r="C44" s="16">
        <v>0.33800000000000002</v>
      </c>
      <c r="D44" s="15">
        <v>0.316</v>
      </c>
      <c r="E44" s="15">
        <v>0.33800000000000002</v>
      </c>
      <c r="F44" s="15">
        <v>0.316</v>
      </c>
      <c r="G44" s="24">
        <v>-3.4299999999999997E-2</v>
      </c>
    </row>
    <row r="45" spans="2:7" ht="15.75" thickBot="1">
      <c r="B45" s="19">
        <v>40032</v>
      </c>
      <c r="C45" s="16">
        <v>0.33800000000000002</v>
      </c>
      <c r="D45" s="15">
        <v>0.33800000000000002</v>
      </c>
      <c r="E45" s="15">
        <v>0.33800000000000002</v>
      </c>
      <c r="F45" s="15">
        <v>0.33800000000000002</v>
      </c>
      <c r="G45" s="24">
        <v>0</v>
      </c>
    </row>
    <row r="46" spans="2:7" ht="15.75" thickBot="1">
      <c r="B46" s="19">
        <v>40035</v>
      </c>
      <c r="C46" s="16">
        <v>0.33700000000000002</v>
      </c>
      <c r="D46" s="15">
        <v>0.33700000000000002</v>
      </c>
      <c r="E46" s="15">
        <v>0.33700000000000002</v>
      </c>
      <c r="F46" s="15">
        <v>0.33700000000000002</v>
      </c>
      <c r="G46" s="24">
        <v>-3.0000000000000001E-3</v>
      </c>
    </row>
    <row r="47" spans="2:7" ht="15.75" thickBot="1">
      <c r="B47" s="19">
        <v>40036</v>
      </c>
      <c r="C47" s="16">
        <v>0.33700000000000002</v>
      </c>
      <c r="D47" s="15">
        <v>0.33700000000000002</v>
      </c>
      <c r="E47" s="15">
        <v>0.33700000000000002</v>
      </c>
      <c r="F47" s="15">
        <v>0.33700000000000002</v>
      </c>
      <c r="G47" s="24">
        <v>0</v>
      </c>
    </row>
    <row r="48" spans="2:7" ht="15.75" thickBot="1">
      <c r="B48" s="19">
        <v>40037</v>
      </c>
      <c r="C48" s="16">
        <v>0.33700000000000002</v>
      </c>
      <c r="D48" s="15">
        <v>0.33700000000000002</v>
      </c>
      <c r="E48" s="15">
        <v>0.33700000000000002</v>
      </c>
      <c r="F48" s="15">
        <v>0.33700000000000002</v>
      </c>
      <c r="G48" s="24">
        <v>0</v>
      </c>
    </row>
    <row r="49" spans="2:7" ht="15.75" thickBot="1">
      <c r="B49" s="19">
        <v>40038</v>
      </c>
      <c r="C49" s="16">
        <v>0.31</v>
      </c>
      <c r="D49" s="15">
        <v>0.31</v>
      </c>
      <c r="E49" s="15">
        <v>0.31</v>
      </c>
      <c r="F49" s="15">
        <v>0.31</v>
      </c>
      <c r="G49" s="24">
        <v>-8.0100000000000005E-2</v>
      </c>
    </row>
    <row r="50" spans="2:7" ht="15.75" thickBot="1">
      <c r="B50" s="19">
        <v>40039</v>
      </c>
      <c r="C50" s="16">
        <v>0.30299999999999999</v>
      </c>
      <c r="D50" s="15">
        <v>0.31</v>
      </c>
      <c r="E50" s="15">
        <v>0.36</v>
      </c>
      <c r="F50" s="15">
        <v>0.30299999999999999</v>
      </c>
      <c r="G50" s="24">
        <v>-2.2599999999999999E-2</v>
      </c>
    </row>
    <row r="51" spans="2:7" ht="15.75" thickBot="1">
      <c r="B51" s="19">
        <v>40042</v>
      </c>
      <c r="C51" s="14">
        <v>0.32800000000000001</v>
      </c>
      <c r="D51" s="15">
        <v>0.32200000000000001</v>
      </c>
      <c r="E51" s="15">
        <v>0.32800000000000001</v>
      </c>
      <c r="F51" s="15">
        <v>0.32200000000000001</v>
      </c>
      <c r="G51" s="27">
        <v>8.2500000000000004E-2</v>
      </c>
    </row>
    <row r="52" spans="2:7" ht="15.75" thickBot="1">
      <c r="B52" s="19">
        <v>40043</v>
      </c>
      <c r="C52" s="16">
        <v>0.32100000000000001</v>
      </c>
      <c r="D52" s="15">
        <v>0.32100000000000001</v>
      </c>
      <c r="E52" s="15">
        <v>0.32700000000000001</v>
      </c>
      <c r="F52" s="15">
        <v>0.32100000000000001</v>
      </c>
      <c r="G52" s="24">
        <v>-2.1299999999999999E-2</v>
      </c>
    </row>
    <row r="53" spans="2:7" ht="15.75" thickBot="1">
      <c r="B53" s="19">
        <v>40044</v>
      </c>
      <c r="C53" s="14">
        <v>0.33200000000000002</v>
      </c>
      <c r="D53" s="15">
        <v>0.33600000000000002</v>
      </c>
      <c r="E53" s="15">
        <v>0.38500000000000001</v>
      </c>
      <c r="F53" s="15">
        <v>0.33200000000000002</v>
      </c>
      <c r="G53" s="27">
        <v>3.4299999999999997E-2</v>
      </c>
    </row>
    <row r="54" spans="2:7" ht="15.75" thickBot="1">
      <c r="B54" s="19">
        <v>40045</v>
      </c>
      <c r="C54" s="16">
        <v>0.33100000000000002</v>
      </c>
      <c r="D54" s="15">
        <v>0.33100000000000002</v>
      </c>
      <c r="E54" s="15">
        <v>0.39</v>
      </c>
      <c r="F54" s="15">
        <v>0.33100000000000002</v>
      </c>
      <c r="G54" s="24">
        <v>-3.0000000000000001E-3</v>
      </c>
    </row>
    <row r="55" spans="2:7" ht="15.75" thickBot="1">
      <c r="B55" s="19">
        <v>40046</v>
      </c>
      <c r="C55" s="14">
        <v>0.38600000000000001</v>
      </c>
      <c r="D55" s="15">
        <v>0.38600000000000001</v>
      </c>
      <c r="E55" s="15">
        <v>0.38600000000000001</v>
      </c>
      <c r="F55" s="15">
        <v>0.38200000000000001</v>
      </c>
      <c r="G55" s="27">
        <v>0.16619999999999999</v>
      </c>
    </row>
    <row r="56" spans="2:7" ht="15.75" thickBot="1">
      <c r="B56" s="19">
        <v>40049</v>
      </c>
      <c r="C56" s="14">
        <v>0.39500000000000002</v>
      </c>
      <c r="D56" s="15">
        <v>0.39500000000000002</v>
      </c>
      <c r="E56" s="15">
        <v>0.39900000000000002</v>
      </c>
      <c r="F56" s="15">
        <v>0.39500000000000002</v>
      </c>
      <c r="G56" s="27">
        <v>2.3300000000000001E-2</v>
      </c>
    </row>
    <row r="57" spans="2:7" ht="15.75" thickBot="1">
      <c r="B57" s="19">
        <v>40050</v>
      </c>
      <c r="C57" s="16">
        <v>0.36899999999999999</v>
      </c>
      <c r="D57" s="15">
        <v>0.36899999999999999</v>
      </c>
      <c r="E57" s="15">
        <v>0.36899999999999999</v>
      </c>
      <c r="F57" s="15">
        <v>0.36899999999999999</v>
      </c>
      <c r="G57" s="24">
        <v>-6.5799999999999997E-2</v>
      </c>
    </row>
    <row r="58" spans="2:7" ht="15.75" thickBot="1">
      <c r="B58" s="19">
        <v>40051</v>
      </c>
      <c r="C58" s="16">
        <v>0.32100000000000001</v>
      </c>
      <c r="D58" s="15">
        <v>0.36499999999999999</v>
      </c>
      <c r="E58" s="15">
        <v>0.36899999999999999</v>
      </c>
      <c r="F58" s="15">
        <v>0.32100000000000001</v>
      </c>
      <c r="G58" s="24">
        <v>-0.13009999999999999</v>
      </c>
    </row>
    <row r="59" spans="2:7" ht="15.75" thickBot="1">
      <c r="B59" s="19">
        <v>40052</v>
      </c>
      <c r="C59" s="14">
        <v>0.36</v>
      </c>
      <c r="D59" s="15">
        <v>0.36499999999999999</v>
      </c>
      <c r="E59" s="15">
        <v>0.36499999999999999</v>
      </c>
      <c r="F59" s="15">
        <v>0.35599999999999998</v>
      </c>
      <c r="G59" s="27">
        <v>0.1215</v>
      </c>
    </row>
    <row r="60" spans="2:7" ht="15.75" thickBot="1">
      <c r="B60" s="19">
        <v>40053</v>
      </c>
      <c r="C60" s="16">
        <v>0.36</v>
      </c>
      <c r="D60" s="15">
        <v>0.36</v>
      </c>
      <c r="E60" s="15">
        <v>0.36</v>
      </c>
      <c r="F60" s="15">
        <v>0.314</v>
      </c>
      <c r="G60" s="24">
        <v>0</v>
      </c>
    </row>
    <row r="61" spans="2:7" ht="15.75" thickBot="1">
      <c r="B61" s="19">
        <v>40056</v>
      </c>
      <c r="C61" s="14">
        <v>0.38400000000000001</v>
      </c>
      <c r="D61" s="15">
        <v>0.38400000000000001</v>
      </c>
      <c r="E61" s="15">
        <v>0.38400000000000001</v>
      </c>
      <c r="F61" s="15">
        <v>0.38400000000000001</v>
      </c>
      <c r="G61" s="27">
        <v>6.6699999999999995E-2</v>
      </c>
    </row>
    <row r="62" spans="2:7" ht="15.75" thickBot="1">
      <c r="B62" s="19">
        <v>40057</v>
      </c>
      <c r="C62" s="16">
        <v>0.38400000000000001</v>
      </c>
      <c r="D62" s="15">
        <v>0.38400000000000001</v>
      </c>
      <c r="E62" s="15">
        <v>0.38400000000000001</v>
      </c>
      <c r="F62" s="15">
        <v>0.379</v>
      </c>
      <c r="G62" s="24">
        <v>0</v>
      </c>
    </row>
    <row r="63" spans="2:7" ht="15.75" thickBot="1">
      <c r="B63" s="19">
        <v>40058</v>
      </c>
      <c r="C63" s="16">
        <v>0.312</v>
      </c>
      <c r="D63" s="15">
        <v>0.312</v>
      </c>
      <c r="E63" s="15">
        <v>0.317</v>
      </c>
      <c r="F63" s="15">
        <v>0.312</v>
      </c>
      <c r="G63" s="24">
        <v>-0.1875</v>
      </c>
    </row>
    <row r="64" spans="2:7" ht="15.75" thickBot="1">
      <c r="B64" s="19">
        <v>40059</v>
      </c>
      <c r="C64" s="14">
        <v>0.37</v>
      </c>
      <c r="D64" s="15">
        <v>0.38500000000000001</v>
      </c>
      <c r="E64" s="15">
        <v>0.39</v>
      </c>
      <c r="F64" s="15">
        <v>0.3</v>
      </c>
      <c r="G64" s="27">
        <v>0.18590000000000001</v>
      </c>
    </row>
    <row r="65" spans="2:7" ht="15.75" thickBot="1">
      <c r="B65" s="19">
        <v>40060</v>
      </c>
      <c r="C65" s="14">
        <v>0.38100000000000001</v>
      </c>
      <c r="D65" s="15">
        <v>0.38100000000000001</v>
      </c>
      <c r="E65" s="15">
        <v>0.38100000000000001</v>
      </c>
      <c r="F65" s="15">
        <v>0.38100000000000001</v>
      </c>
      <c r="G65" s="27">
        <v>2.9700000000000001E-2</v>
      </c>
    </row>
    <row r="66" spans="2:7" ht="15.75" thickBot="1">
      <c r="B66" s="19">
        <v>40063</v>
      </c>
      <c r="C66" s="16">
        <v>0.32900000000000001</v>
      </c>
      <c r="D66" s="15">
        <v>0.32900000000000001</v>
      </c>
      <c r="E66" s="15">
        <v>0.32900000000000001</v>
      </c>
      <c r="F66" s="15">
        <v>0.29899999999999999</v>
      </c>
      <c r="G66" s="24">
        <v>-0.13650000000000001</v>
      </c>
    </row>
    <row r="67" spans="2:7" ht="15.75" thickBot="1">
      <c r="B67" s="19">
        <v>40064</v>
      </c>
      <c r="C67" s="14">
        <v>0.33400000000000002</v>
      </c>
      <c r="D67" s="15">
        <v>0.33400000000000002</v>
      </c>
      <c r="E67" s="15">
        <v>0.33400000000000002</v>
      </c>
      <c r="F67" s="15">
        <v>0.33400000000000002</v>
      </c>
      <c r="G67" s="27">
        <v>1.52E-2</v>
      </c>
    </row>
    <row r="68" spans="2:7" ht="15.75" thickBot="1">
      <c r="B68" s="19">
        <v>40065</v>
      </c>
      <c r="C68" s="16">
        <v>0.33400000000000002</v>
      </c>
      <c r="D68" s="15">
        <v>0.33400000000000002</v>
      </c>
      <c r="E68" s="15">
        <v>0.33400000000000002</v>
      </c>
      <c r="F68" s="15">
        <v>0.33400000000000002</v>
      </c>
      <c r="G68" s="24">
        <v>0</v>
      </c>
    </row>
    <row r="69" spans="2:7" ht="15.75" thickBot="1">
      <c r="B69" s="19">
        <v>40077</v>
      </c>
      <c r="C69" s="14">
        <v>0.35399999999999998</v>
      </c>
      <c r="D69" s="15">
        <v>0.36699999999999999</v>
      </c>
      <c r="E69" s="15">
        <v>0.36699999999999999</v>
      </c>
      <c r="F69" s="15">
        <v>0.35399999999999998</v>
      </c>
      <c r="G69" s="27">
        <v>5.9900000000000002E-2</v>
      </c>
    </row>
    <row r="70" spans="2:7" ht="15.75" thickBot="1">
      <c r="B70" s="19">
        <v>40078</v>
      </c>
      <c r="C70" s="16">
        <v>0.33400000000000002</v>
      </c>
      <c r="D70" s="15">
        <v>0.36</v>
      </c>
      <c r="E70" s="15">
        <v>0.36</v>
      </c>
      <c r="F70" s="15">
        <v>0.33400000000000002</v>
      </c>
      <c r="G70" s="24">
        <v>-5.6500000000000002E-2</v>
      </c>
    </row>
    <row r="71" spans="2:7" ht="15.75" thickBot="1">
      <c r="B71" s="19">
        <v>40079</v>
      </c>
      <c r="C71" s="14">
        <v>0.34</v>
      </c>
      <c r="D71" s="15">
        <v>0.34</v>
      </c>
      <c r="E71" s="15">
        <v>0.35599999999999998</v>
      </c>
      <c r="F71" s="15">
        <v>0.33300000000000002</v>
      </c>
      <c r="G71" s="27">
        <v>1.7999999999999999E-2</v>
      </c>
    </row>
    <row r="72" spans="2:7" ht="15.75" thickBot="1">
      <c r="B72" s="19">
        <v>40080</v>
      </c>
      <c r="C72" s="14">
        <v>0.35499999999999998</v>
      </c>
      <c r="D72" s="15">
        <v>0.35</v>
      </c>
      <c r="E72" s="15">
        <v>0.35499999999999998</v>
      </c>
      <c r="F72" s="15">
        <v>0.35</v>
      </c>
      <c r="G72" s="27">
        <v>4.41E-2</v>
      </c>
    </row>
    <row r="73" spans="2:7" ht="15.75" thickBot="1">
      <c r="B73" s="19">
        <v>40087</v>
      </c>
      <c r="C73" s="16">
        <v>0.34899999999999998</v>
      </c>
      <c r="D73" s="15">
        <v>0.371</v>
      </c>
      <c r="E73" s="15">
        <v>0.377</v>
      </c>
      <c r="F73" s="15">
        <v>0.34899999999999998</v>
      </c>
      <c r="G73" s="24">
        <v>-1.6899999999999998E-2</v>
      </c>
    </row>
    <row r="74" spans="2:7" ht="15.75" thickBot="1">
      <c r="B74" s="19">
        <v>40088</v>
      </c>
      <c r="C74" s="16">
        <v>0.34899999999999998</v>
      </c>
      <c r="D74" s="15">
        <v>0.35499999999999998</v>
      </c>
      <c r="E74" s="15">
        <v>0.35499999999999998</v>
      </c>
      <c r="F74" s="15">
        <v>0.34300000000000003</v>
      </c>
      <c r="G74" s="24">
        <v>0</v>
      </c>
    </row>
    <row r="75" spans="2:7" ht="15.75" thickBot="1">
      <c r="B75" s="19">
        <v>40091</v>
      </c>
      <c r="C75" s="16">
        <v>0.34899999999999998</v>
      </c>
      <c r="D75" s="15">
        <v>0.34899999999999998</v>
      </c>
      <c r="E75" s="15">
        <v>0.34899999999999998</v>
      </c>
      <c r="F75" s="15">
        <v>0.34899999999999998</v>
      </c>
      <c r="G75" s="24">
        <v>0</v>
      </c>
    </row>
    <row r="76" spans="2:7" ht="15.75" thickBot="1">
      <c r="B76" s="19">
        <v>40092</v>
      </c>
      <c r="C76" s="14">
        <v>0.372</v>
      </c>
      <c r="D76" s="15">
        <v>0.34300000000000003</v>
      </c>
      <c r="E76" s="15">
        <v>0.372</v>
      </c>
      <c r="F76" s="15">
        <v>0.34300000000000003</v>
      </c>
      <c r="G76" s="27">
        <v>6.59E-2</v>
      </c>
    </row>
    <row r="77" spans="2:7" ht="15.75" thickBot="1">
      <c r="B77" s="19">
        <v>40093</v>
      </c>
      <c r="C77" s="14">
        <v>0.39</v>
      </c>
      <c r="D77" s="15">
        <v>0.35399999999999998</v>
      </c>
      <c r="E77" s="15">
        <v>0.39</v>
      </c>
      <c r="F77" s="15">
        <v>0.35399999999999998</v>
      </c>
      <c r="G77" s="27">
        <v>4.8399999999999999E-2</v>
      </c>
    </row>
    <row r="78" spans="2:7" ht="15.75" thickBot="1">
      <c r="B78" s="19">
        <v>40094</v>
      </c>
      <c r="C78" s="16">
        <v>0.379</v>
      </c>
      <c r="D78" s="15">
        <v>0.379</v>
      </c>
      <c r="E78" s="15">
        <v>0.38500000000000001</v>
      </c>
      <c r="F78" s="15">
        <v>0.373</v>
      </c>
      <c r="G78" s="24">
        <v>-2.8199999999999999E-2</v>
      </c>
    </row>
    <row r="79" spans="2:7" ht="15.75" thickBot="1">
      <c r="B79" s="19">
        <v>40095</v>
      </c>
      <c r="C79" s="14">
        <v>0.39200000000000002</v>
      </c>
      <c r="D79" s="15">
        <v>0.38600000000000001</v>
      </c>
      <c r="E79" s="15">
        <v>0.39200000000000002</v>
      </c>
      <c r="F79" s="15">
        <v>0.373</v>
      </c>
      <c r="G79" s="27">
        <v>3.4299999999999997E-2</v>
      </c>
    </row>
    <row r="80" spans="2:7" ht="15.75" thickBot="1">
      <c r="B80" s="19">
        <v>40098</v>
      </c>
      <c r="C80" s="16">
        <v>0.373</v>
      </c>
      <c r="D80" s="15">
        <v>0.38600000000000001</v>
      </c>
      <c r="E80" s="15">
        <v>0.38600000000000001</v>
      </c>
      <c r="F80" s="15">
        <v>0.373</v>
      </c>
      <c r="G80" s="24">
        <v>-4.8500000000000001E-2</v>
      </c>
    </row>
    <row r="81" spans="2:7" ht="15.75" thickBot="1">
      <c r="B81" s="19">
        <v>40099</v>
      </c>
      <c r="C81" s="16">
        <v>0.373</v>
      </c>
      <c r="D81" s="15">
        <v>0.38</v>
      </c>
      <c r="E81" s="15">
        <v>0.4</v>
      </c>
      <c r="F81" s="15">
        <v>0.36699999999999999</v>
      </c>
      <c r="G81" s="24">
        <v>0</v>
      </c>
    </row>
    <row r="82" spans="2:7" ht="15.75" thickBot="1">
      <c r="B82" s="19">
        <v>40100</v>
      </c>
      <c r="C82" s="14">
        <v>0.39700000000000002</v>
      </c>
      <c r="D82" s="15">
        <v>0.40500000000000003</v>
      </c>
      <c r="E82" s="15">
        <v>0.40500000000000003</v>
      </c>
      <c r="F82" s="15">
        <v>0.39300000000000002</v>
      </c>
      <c r="G82" s="27">
        <v>6.4299999999999996E-2</v>
      </c>
    </row>
    <row r="83" spans="2:7" ht="15.75" thickBot="1">
      <c r="B83" s="19">
        <v>40101</v>
      </c>
      <c r="C83" s="14">
        <v>0.39800000000000002</v>
      </c>
      <c r="D83" s="15">
        <v>0.40200000000000002</v>
      </c>
      <c r="E83" s="15">
        <v>0.40600000000000003</v>
      </c>
      <c r="F83" s="15">
        <v>0.39800000000000002</v>
      </c>
      <c r="G83" s="27">
        <v>2.5000000000000001E-3</v>
      </c>
    </row>
    <row r="84" spans="2:7" ht="15.75" thickBot="1">
      <c r="B84" s="19">
        <v>40102</v>
      </c>
      <c r="C84" s="16">
        <v>0.373</v>
      </c>
      <c r="D84" s="15">
        <v>0.40300000000000002</v>
      </c>
      <c r="E84" s="15">
        <v>0.40300000000000002</v>
      </c>
      <c r="F84" s="15">
        <v>0.36899999999999999</v>
      </c>
      <c r="G84" s="24">
        <v>-6.2799999999999995E-2</v>
      </c>
    </row>
    <row r="85" spans="2:7" ht="15.75" thickBot="1">
      <c r="B85" s="19">
        <v>40105</v>
      </c>
      <c r="C85" s="16">
        <v>0.36899999999999999</v>
      </c>
      <c r="D85" s="15">
        <v>0.377</v>
      </c>
      <c r="E85" s="15">
        <v>0.377</v>
      </c>
      <c r="F85" s="15">
        <v>0.36899999999999999</v>
      </c>
      <c r="G85" s="24">
        <v>-1.0699999999999999E-2</v>
      </c>
    </row>
    <row r="86" spans="2:7" ht="15.75" thickBot="1">
      <c r="B86" s="19">
        <v>40106</v>
      </c>
      <c r="C86" s="14">
        <v>0.373</v>
      </c>
      <c r="D86" s="15">
        <v>0.36899999999999999</v>
      </c>
      <c r="E86" s="15">
        <v>0.373</v>
      </c>
      <c r="F86" s="15">
        <v>0.36499999999999999</v>
      </c>
      <c r="G86" s="27">
        <v>1.0800000000000001E-2</v>
      </c>
    </row>
    <row r="87" spans="2:7" ht="15.75" thickBot="1">
      <c r="B87" s="19">
        <v>40107</v>
      </c>
      <c r="C87" s="16">
        <v>0.36899999999999999</v>
      </c>
      <c r="D87" s="15">
        <v>0.378</v>
      </c>
      <c r="E87" s="15">
        <v>0.378</v>
      </c>
      <c r="F87" s="15">
        <v>0.36499999999999999</v>
      </c>
      <c r="G87" s="24">
        <v>-1.0699999999999999E-2</v>
      </c>
    </row>
    <row r="88" spans="2:7" ht="15.75" thickBot="1">
      <c r="B88" s="19">
        <v>40108</v>
      </c>
      <c r="C88" s="16">
        <v>0.36499999999999999</v>
      </c>
      <c r="D88" s="15">
        <v>0.374</v>
      </c>
      <c r="E88" s="15">
        <v>0.374</v>
      </c>
      <c r="F88" s="15">
        <v>0.36499999999999999</v>
      </c>
      <c r="G88" s="24">
        <v>-1.0800000000000001E-2</v>
      </c>
    </row>
    <row r="89" spans="2:7" ht="15.75" thickBot="1">
      <c r="B89" s="19">
        <v>40109</v>
      </c>
      <c r="C89" s="16">
        <v>0.36499999999999999</v>
      </c>
      <c r="D89" s="15">
        <v>0.37</v>
      </c>
      <c r="E89" s="15">
        <v>0.37</v>
      </c>
      <c r="F89" s="15">
        <v>0.36499999999999999</v>
      </c>
      <c r="G89" s="24">
        <v>0</v>
      </c>
    </row>
    <row r="90" spans="2:7" ht="15.75" thickBot="1">
      <c r="B90" s="19">
        <v>40112</v>
      </c>
      <c r="C90" s="16">
        <v>0.36</v>
      </c>
      <c r="D90" s="15">
        <v>0.37</v>
      </c>
      <c r="E90" s="15">
        <v>0.37</v>
      </c>
      <c r="F90" s="15">
        <v>0.36</v>
      </c>
      <c r="G90" s="24">
        <v>-1.37E-2</v>
      </c>
    </row>
    <row r="91" spans="2:7" ht="15.75" thickBot="1">
      <c r="B91" s="19">
        <v>40113</v>
      </c>
      <c r="C91" s="16">
        <v>0.35599999999999998</v>
      </c>
      <c r="D91" s="15">
        <v>0.35599999999999998</v>
      </c>
      <c r="E91" s="15">
        <v>0.36</v>
      </c>
      <c r="F91" s="15">
        <v>0.35099999999999998</v>
      </c>
      <c r="G91" s="24">
        <v>-1.11E-2</v>
      </c>
    </row>
    <row r="92" spans="2:7" ht="15.75" thickBot="1">
      <c r="B92" s="19">
        <v>40114</v>
      </c>
      <c r="C92" s="16">
        <v>0.34100000000000003</v>
      </c>
      <c r="D92" s="15">
        <v>0.35099999999999998</v>
      </c>
      <c r="E92" s="15">
        <v>0.35099999999999998</v>
      </c>
      <c r="F92" s="15">
        <v>0.34100000000000003</v>
      </c>
      <c r="G92" s="24">
        <v>-4.2099999999999999E-2</v>
      </c>
    </row>
    <row r="93" spans="2:7" ht="15.75" thickBot="1">
      <c r="B93" s="19">
        <v>40115</v>
      </c>
      <c r="C93" s="16">
        <v>0.32500000000000001</v>
      </c>
      <c r="D93" s="15">
        <v>0.315</v>
      </c>
      <c r="E93" s="15">
        <v>0.33</v>
      </c>
      <c r="F93" s="15">
        <v>0.315</v>
      </c>
      <c r="G93" s="24">
        <v>-4.6899999999999997E-2</v>
      </c>
    </row>
    <row r="94" spans="2:7" ht="15.75" thickBot="1">
      <c r="B94" s="19">
        <v>40116</v>
      </c>
      <c r="C94" s="14">
        <v>0.34499999999999997</v>
      </c>
      <c r="D94" s="15">
        <v>0.33</v>
      </c>
      <c r="E94" s="15">
        <v>0.34499999999999997</v>
      </c>
      <c r="F94" s="15">
        <v>0.33</v>
      </c>
      <c r="G94" s="27">
        <v>6.1499999999999999E-2</v>
      </c>
    </row>
    <row r="95" spans="2:7" ht="15.75" thickBot="1">
      <c r="B95" s="19">
        <v>40119</v>
      </c>
      <c r="C95" s="16">
        <v>0.34</v>
      </c>
      <c r="D95" s="15">
        <v>0.34</v>
      </c>
      <c r="E95" s="15">
        <v>0.34</v>
      </c>
      <c r="F95" s="15">
        <v>0.34</v>
      </c>
      <c r="G95" s="24">
        <v>-1.4500000000000001E-2</v>
      </c>
    </row>
    <row r="96" spans="2:7" ht="15.75" thickBot="1">
      <c r="B96" s="19">
        <v>40121</v>
      </c>
      <c r="C96" s="14">
        <v>0.36599999999999999</v>
      </c>
      <c r="D96" s="15">
        <v>0.36</v>
      </c>
      <c r="E96" s="15">
        <v>0.36599999999999999</v>
      </c>
      <c r="F96" s="15">
        <v>0.35499999999999998</v>
      </c>
      <c r="G96" s="27">
        <v>7.6499999999999999E-2</v>
      </c>
    </row>
    <row r="97" spans="2:7" ht="15.75" thickBot="1">
      <c r="B97" s="19">
        <v>40122</v>
      </c>
      <c r="C97" s="16">
        <v>0.34899999999999998</v>
      </c>
      <c r="D97" s="15">
        <v>0.371</v>
      </c>
      <c r="E97" s="15">
        <v>0.371</v>
      </c>
      <c r="F97" s="15">
        <v>0.34899999999999998</v>
      </c>
      <c r="G97" s="24">
        <v>-4.6399999999999997E-2</v>
      </c>
    </row>
    <row r="98" spans="2:7" ht="15.75" thickBot="1">
      <c r="B98" s="19">
        <v>40123</v>
      </c>
      <c r="C98" s="16">
        <v>0.34300000000000003</v>
      </c>
      <c r="D98" s="15">
        <v>0.34300000000000003</v>
      </c>
      <c r="E98" s="15">
        <v>0.34300000000000003</v>
      </c>
      <c r="F98" s="15">
        <v>0.34300000000000003</v>
      </c>
      <c r="G98" s="24">
        <v>-1.72E-2</v>
      </c>
    </row>
    <row r="99" spans="2:7" ht="15.75" thickBot="1">
      <c r="B99" s="19">
        <v>40126</v>
      </c>
      <c r="C99" s="16">
        <v>0.33700000000000002</v>
      </c>
      <c r="D99" s="15">
        <v>0.34300000000000003</v>
      </c>
      <c r="E99" s="15">
        <v>0.34300000000000003</v>
      </c>
      <c r="F99" s="15">
        <v>0.33700000000000002</v>
      </c>
      <c r="G99" s="24">
        <v>-1.7500000000000002E-2</v>
      </c>
    </row>
    <row r="100" spans="2:7" ht="15.75" thickBot="1">
      <c r="B100" s="19">
        <v>40127</v>
      </c>
      <c r="C100" s="16">
        <v>0.33700000000000002</v>
      </c>
      <c r="D100" s="15">
        <v>0.33100000000000002</v>
      </c>
      <c r="E100" s="15">
        <v>0.33700000000000002</v>
      </c>
      <c r="F100" s="15">
        <v>0.33100000000000002</v>
      </c>
      <c r="G100" s="24">
        <v>0</v>
      </c>
    </row>
    <row r="101" spans="2:7" ht="15.75" thickBot="1">
      <c r="B101" s="19">
        <v>40128</v>
      </c>
      <c r="C101" s="16">
        <v>0.33700000000000002</v>
      </c>
      <c r="D101" s="15">
        <v>0.34300000000000003</v>
      </c>
      <c r="E101" s="15">
        <v>0.34300000000000003</v>
      </c>
      <c r="F101" s="15">
        <v>0.33700000000000002</v>
      </c>
      <c r="G101" s="24">
        <v>0</v>
      </c>
    </row>
    <row r="102" spans="2:7" ht="15.75" thickBot="1">
      <c r="B102" s="19">
        <v>40129</v>
      </c>
      <c r="C102" s="16">
        <v>0.33500000000000002</v>
      </c>
      <c r="D102" s="15">
        <v>0.34200000000000003</v>
      </c>
      <c r="E102" s="15">
        <v>0.34200000000000003</v>
      </c>
      <c r="F102" s="15">
        <v>0.33500000000000002</v>
      </c>
      <c r="G102" s="24">
        <v>-5.8999999999999999E-3</v>
      </c>
    </row>
    <row r="103" spans="2:7" ht="15.75" thickBot="1">
      <c r="B103" s="19">
        <v>40130</v>
      </c>
      <c r="C103" s="16">
        <v>0.32900000000000001</v>
      </c>
      <c r="D103" s="15">
        <v>0.32900000000000001</v>
      </c>
      <c r="E103" s="15">
        <v>0.33500000000000002</v>
      </c>
      <c r="F103" s="15">
        <v>0.32900000000000001</v>
      </c>
      <c r="G103" s="24">
        <v>-1.7899999999999999E-2</v>
      </c>
    </row>
    <row r="104" spans="2:7" ht="15.75" thickBot="1">
      <c r="B104" s="19">
        <v>40133</v>
      </c>
      <c r="C104" s="14">
        <v>0.33500000000000002</v>
      </c>
      <c r="D104" s="15">
        <v>0.34100000000000003</v>
      </c>
      <c r="E104" s="15">
        <v>0.34100000000000003</v>
      </c>
      <c r="F104" s="15">
        <v>0.33500000000000002</v>
      </c>
      <c r="G104" s="27">
        <v>1.8200000000000001E-2</v>
      </c>
    </row>
    <row r="105" spans="2:7" ht="15.75" thickBot="1">
      <c r="B105" s="19">
        <v>40134</v>
      </c>
      <c r="C105" s="14">
        <v>0.42399999999999999</v>
      </c>
      <c r="D105" s="15">
        <v>0.41599999999999998</v>
      </c>
      <c r="E105" s="15">
        <v>0.433</v>
      </c>
      <c r="F105" s="15">
        <v>0.41599999999999998</v>
      </c>
      <c r="G105" s="27">
        <v>0.26569999999999999</v>
      </c>
    </row>
    <row r="106" spans="2:7" ht="15.75" thickBot="1">
      <c r="B106" s="19">
        <v>40135</v>
      </c>
      <c r="C106" s="14">
        <v>0.42899999999999999</v>
      </c>
      <c r="D106" s="15">
        <v>0.42899999999999999</v>
      </c>
      <c r="E106" s="15">
        <v>0.42899999999999999</v>
      </c>
      <c r="F106" s="15">
        <v>0.42499999999999999</v>
      </c>
      <c r="G106" s="27">
        <v>1.18E-2</v>
      </c>
    </row>
    <row r="107" spans="2:7" ht="15.75" thickBot="1">
      <c r="B107" s="19">
        <v>40136</v>
      </c>
      <c r="C107" s="16">
        <v>0.42699999999999999</v>
      </c>
      <c r="D107" s="15">
        <v>0.42699999999999999</v>
      </c>
      <c r="E107" s="15">
        <v>0.432</v>
      </c>
      <c r="F107" s="15">
        <v>0.42699999999999999</v>
      </c>
      <c r="G107" s="24">
        <v>-4.7000000000000002E-3</v>
      </c>
    </row>
    <row r="108" spans="2:7" ht="15.75" thickBot="1">
      <c r="B108" s="19">
        <v>40137</v>
      </c>
      <c r="C108" s="14">
        <v>0.432</v>
      </c>
      <c r="D108" s="15">
        <v>0.432</v>
      </c>
      <c r="E108" s="15">
        <v>0.437</v>
      </c>
      <c r="F108" s="15">
        <v>0.432</v>
      </c>
      <c r="G108" s="27">
        <v>1.17E-2</v>
      </c>
    </row>
    <row r="109" spans="2:7" ht="15.75" thickBot="1">
      <c r="B109" s="19">
        <v>40140</v>
      </c>
      <c r="C109" s="16">
        <v>0.42899999999999999</v>
      </c>
      <c r="D109" s="15">
        <v>0.433</v>
      </c>
      <c r="E109" s="15">
        <v>0.433</v>
      </c>
      <c r="F109" s="15">
        <v>0.42899999999999999</v>
      </c>
      <c r="G109" s="24">
        <v>-6.8999999999999999E-3</v>
      </c>
    </row>
    <row r="110" spans="2:7" ht="15.75" thickBot="1">
      <c r="B110" s="19">
        <v>40141</v>
      </c>
      <c r="C110" s="16">
        <v>0.42599999999999999</v>
      </c>
      <c r="D110" s="15">
        <v>0.434</v>
      </c>
      <c r="E110" s="15">
        <v>0.434</v>
      </c>
      <c r="F110" s="15">
        <v>0.42599999999999999</v>
      </c>
      <c r="G110" s="24">
        <v>-7.0000000000000001E-3</v>
      </c>
    </row>
    <row r="111" spans="2:7" ht="15.75" thickBot="1">
      <c r="B111" s="19">
        <v>40142</v>
      </c>
      <c r="C111" s="16">
        <v>0.41299999999999998</v>
      </c>
      <c r="D111" s="15">
        <v>0.42199999999999999</v>
      </c>
      <c r="E111" s="15">
        <v>0.42599999999999999</v>
      </c>
      <c r="F111" s="15">
        <v>0.41299999999999998</v>
      </c>
      <c r="G111" s="24">
        <v>-3.0499999999999999E-2</v>
      </c>
    </row>
    <row r="112" spans="2:7" ht="15.75" thickBot="1">
      <c r="B112" s="19">
        <v>40143</v>
      </c>
      <c r="C112" s="16">
        <v>0.40100000000000002</v>
      </c>
      <c r="D112" s="15">
        <v>0.41499999999999998</v>
      </c>
      <c r="E112" s="15">
        <v>0.41499999999999998</v>
      </c>
      <c r="F112" s="15">
        <v>0.40100000000000002</v>
      </c>
      <c r="G112" s="24">
        <v>-2.9100000000000001E-2</v>
      </c>
    </row>
    <row r="113" spans="2:7" ht="15.75" thickBot="1">
      <c r="B113" s="19">
        <v>40144</v>
      </c>
      <c r="C113" s="16">
        <v>0.38300000000000001</v>
      </c>
      <c r="D113" s="15">
        <v>0.40699999999999997</v>
      </c>
      <c r="E113" s="15">
        <v>0.40699999999999997</v>
      </c>
      <c r="F113" s="15">
        <v>0.38300000000000001</v>
      </c>
      <c r="G113" s="24">
        <v>-4.4900000000000002E-2</v>
      </c>
    </row>
    <row r="114" spans="2:7" ht="15.75" thickBot="1">
      <c r="B114" s="19">
        <v>40147</v>
      </c>
      <c r="C114" s="14">
        <v>0.39300000000000002</v>
      </c>
      <c r="D114" s="15">
        <v>0.38800000000000001</v>
      </c>
      <c r="E114" s="15">
        <v>0.39300000000000002</v>
      </c>
      <c r="F114" s="15">
        <v>0.38800000000000001</v>
      </c>
      <c r="G114" s="27">
        <v>2.6100000000000002E-2</v>
      </c>
    </row>
    <row r="115" spans="2:7" ht="15.75" thickBot="1">
      <c r="B115" s="19">
        <v>40148</v>
      </c>
      <c r="C115" s="14">
        <v>0.39800000000000002</v>
      </c>
      <c r="D115" s="15">
        <v>0.39800000000000002</v>
      </c>
      <c r="E115" s="15">
        <v>0.39800000000000002</v>
      </c>
      <c r="F115" s="15">
        <v>0.39400000000000002</v>
      </c>
      <c r="G115" s="27">
        <v>1.2699999999999999E-2</v>
      </c>
    </row>
    <row r="116" spans="2:7" ht="15.75" thickBot="1">
      <c r="B116" s="19">
        <v>40149</v>
      </c>
      <c r="C116" s="14">
        <v>0.39900000000000002</v>
      </c>
      <c r="D116" s="15">
        <v>0.40300000000000002</v>
      </c>
      <c r="E116" s="15">
        <v>0.40300000000000002</v>
      </c>
      <c r="F116" s="15">
        <v>0.39900000000000002</v>
      </c>
      <c r="G116" s="27">
        <v>2.5000000000000001E-3</v>
      </c>
    </row>
    <row r="117" spans="2:7" ht="15.75" thickBot="1">
      <c r="B117" s="19">
        <v>40150</v>
      </c>
      <c r="C117" s="16">
        <v>0.36499999999999999</v>
      </c>
      <c r="D117" s="15">
        <v>0.40500000000000003</v>
      </c>
      <c r="E117" s="15">
        <v>0.40500000000000003</v>
      </c>
      <c r="F117" s="15">
        <v>0.36499999999999999</v>
      </c>
      <c r="G117" s="24">
        <v>-8.5199999999999998E-2</v>
      </c>
    </row>
    <row r="118" spans="2:7" ht="15.75" thickBot="1">
      <c r="B118" s="19">
        <v>40151</v>
      </c>
      <c r="C118" s="16">
        <v>0.35499999999999998</v>
      </c>
      <c r="D118" s="15">
        <v>0.36499999999999999</v>
      </c>
      <c r="E118" s="15">
        <v>0.36499999999999999</v>
      </c>
      <c r="F118" s="15">
        <v>0.35499999999999998</v>
      </c>
      <c r="G118" s="24">
        <v>-2.7400000000000001E-2</v>
      </c>
    </row>
    <row r="119" spans="2:7" ht="15.75" thickBot="1">
      <c r="B119" s="19">
        <v>40154</v>
      </c>
      <c r="C119" s="16">
        <v>0.35499999999999998</v>
      </c>
      <c r="D119" s="15">
        <v>0.35499999999999998</v>
      </c>
      <c r="E119" s="15">
        <v>0.35499999999999998</v>
      </c>
      <c r="F119" s="15">
        <v>0.35499999999999998</v>
      </c>
      <c r="G119" s="24">
        <v>0</v>
      </c>
    </row>
    <row r="120" spans="2:7" ht="15.75" thickBot="1">
      <c r="B120" s="19">
        <v>40155</v>
      </c>
      <c r="C120" s="16">
        <v>0.35499999999999998</v>
      </c>
      <c r="D120" s="15">
        <v>0.35499999999999998</v>
      </c>
      <c r="E120" s="15">
        <v>0.35499999999999998</v>
      </c>
      <c r="F120" s="15">
        <v>0.35299999999999998</v>
      </c>
      <c r="G120" s="24">
        <v>0</v>
      </c>
    </row>
    <row r="121" spans="2:7" ht="15.75" thickBot="1">
      <c r="B121" s="19">
        <v>40156</v>
      </c>
      <c r="C121" s="14">
        <v>0.36499999999999999</v>
      </c>
      <c r="D121" s="15">
        <v>0.36499999999999999</v>
      </c>
      <c r="E121" s="15">
        <v>0.36499999999999999</v>
      </c>
      <c r="F121" s="15">
        <v>0.36499999999999999</v>
      </c>
      <c r="G121" s="27">
        <v>2.8199999999999999E-2</v>
      </c>
    </row>
    <row r="122" spans="2:7" ht="15.75" thickBot="1">
      <c r="B122" s="19">
        <v>40157</v>
      </c>
      <c r="C122" s="16">
        <v>0.32500000000000001</v>
      </c>
      <c r="D122" s="15">
        <v>0.35599999999999998</v>
      </c>
      <c r="E122" s="15">
        <v>0.36</v>
      </c>
      <c r="F122" s="15">
        <v>0.32500000000000001</v>
      </c>
      <c r="G122" s="24">
        <v>-0.1096</v>
      </c>
    </row>
    <row r="123" spans="2:7" ht="15.75" thickBot="1">
      <c r="B123" s="19">
        <v>40158</v>
      </c>
      <c r="C123" s="16">
        <v>0.309</v>
      </c>
      <c r="D123" s="15">
        <v>0.32900000000000001</v>
      </c>
      <c r="E123" s="15">
        <v>0.32900000000000001</v>
      </c>
      <c r="F123" s="15">
        <v>0.30599999999999999</v>
      </c>
      <c r="G123" s="24">
        <v>-4.9200000000000001E-2</v>
      </c>
    </row>
    <row r="124" spans="2:7" ht="15.75" thickBot="1">
      <c r="B124" s="19">
        <v>40161</v>
      </c>
      <c r="C124" s="14">
        <v>0.34499999999999997</v>
      </c>
      <c r="D124" s="15">
        <v>0.30499999999999999</v>
      </c>
      <c r="E124" s="15">
        <v>0.34499999999999997</v>
      </c>
      <c r="F124" s="15">
        <v>0.30499999999999999</v>
      </c>
      <c r="G124" s="27">
        <v>0.11650000000000001</v>
      </c>
    </row>
    <row r="125" spans="2:7" ht="15.75" thickBot="1">
      <c r="B125" s="19">
        <v>40162</v>
      </c>
      <c r="C125" s="14">
        <v>0.34799999999999998</v>
      </c>
      <c r="D125" s="15">
        <v>0.34</v>
      </c>
      <c r="E125" s="15">
        <v>0.34799999999999998</v>
      </c>
      <c r="F125" s="15">
        <v>0.34</v>
      </c>
      <c r="G125" s="27">
        <v>8.6999999999999994E-3</v>
      </c>
    </row>
    <row r="126" spans="2:7" ht="15.75" thickBot="1">
      <c r="B126" s="19">
        <v>40163</v>
      </c>
      <c r="C126" s="16">
        <v>0.33200000000000002</v>
      </c>
      <c r="D126" s="15">
        <v>0.34799999999999998</v>
      </c>
      <c r="E126" s="15">
        <v>0.34799999999999998</v>
      </c>
      <c r="F126" s="15">
        <v>0.33200000000000002</v>
      </c>
      <c r="G126" s="24">
        <v>-4.5999999999999999E-2</v>
      </c>
    </row>
    <row r="127" spans="2:7" ht="15.75" thickBot="1">
      <c r="B127" s="19">
        <v>40164</v>
      </c>
      <c r="C127" s="16">
        <v>0.32700000000000001</v>
      </c>
      <c r="D127" s="15">
        <v>0.32700000000000001</v>
      </c>
      <c r="E127" s="15">
        <v>0.32700000000000001</v>
      </c>
      <c r="F127" s="15">
        <v>0.32700000000000001</v>
      </c>
      <c r="G127" s="24">
        <v>-1.5100000000000001E-2</v>
      </c>
    </row>
    <row r="128" spans="2:7" ht="15.75" thickBot="1">
      <c r="B128" s="19">
        <v>40168</v>
      </c>
      <c r="C128" s="16">
        <v>0.32600000000000001</v>
      </c>
      <c r="D128" s="15">
        <v>0.32600000000000001</v>
      </c>
      <c r="E128" s="15">
        <v>0.32600000000000001</v>
      </c>
      <c r="F128" s="15">
        <v>0.32200000000000001</v>
      </c>
      <c r="G128" s="24">
        <v>-3.0999999999999999E-3</v>
      </c>
    </row>
    <row r="129" spans="2:7" ht="15.75" thickBot="1">
      <c r="B129" s="19">
        <v>40169</v>
      </c>
      <c r="C129" s="16">
        <v>0.24299999999999999</v>
      </c>
      <c r="D129" s="15">
        <v>0.30399999999999999</v>
      </c>
      <c r="E129" s="15">
        <v>0.308</v>
      </c>
      <c r="F129" s="15">
        <v>0.22600000000000001</v>
      </c>
      <c r="G129" s="24">
        <v>-0.25459999999999999</v>
      </c>
    </row>
    <row r="130" spans="2:7" ht="15.75" thickBot="1">
      <c r="B130" s="19">
        <v>40170</v>
      </c>
      <c r="C130" s="14">
        <v>0.27800000000000002</v>
      </c>
      <c r="D130" s="15">
        <v>0.24199999999999999</v>
      </c>
      <c r="E130" s="15">
        <v>0.27800000000000002</v>
      </c>
      <c r="F130" s="15">
        <v>0.24199999999999999</v>
      </c>
      <c r="G130" s="27">
        <v>0.14399999999999999</v>
      </c>
    </row>
    <row r="131" spans="2:7" ht="15.75" thickBot="1">
      <c r="B131" s="19">
        <v>40175</v>
      </c>
      <c r="C131" s="14">
        <v>0.313</v>
      </c>
      <c r="D131" s="15">
        <v>0.27600000000000002</v>
      </c>
      <c r="E131" s="15">
        <v>0.318</v>
      </c>
      <c r="F131" s="15">
        <v>0.27600000000000002</v>
      </c>
      <c r="G131" s="27">
        <v>0.12590000000000001</v>
      </c>
    </row>
    <row r="132" spans="2:7" ht="15.75" thickBot="1">
      <c r="B132" s="19">
        <v>40177</v>
      </c>
      <c r="C132" s="14">
        <v>0.32</v>
      </c>
      <c r="D132" s="15">
        <v>0.32</v>
      </c>
      <c r="E132" s="15">
        <v>0.32</v>
      </c>
      <c r="F132" s="15">
        <v>0.32</v>
      </c>
      <c r="G132" s="27">
        <v>2.24E-2</v>
      </c>
    </row>
    <row r="133" spans="2:7" ht="15.75" thickBot="1">
      <c r="B133" s="19">
        <v>40182</v>
      </c>
      <c r="C133" s="16">
        <v>0.31900000000000001</v>
      </c>
      <c r="D133" s="15">
        <v>0.32400000000000001</v>
      </c>
      <c r="E133" s="15">
        <v>0.32400000000000001</v>
      </c>
      <c r="F133" s="15">
        <v>0.31900000000000001</v>
      </c>
      <c r="G133" s="24">
        <v>-3.0999999999999999E-3</v>
      </c>
    </row>
    <row r="134" spans="2:7" ht="15.75" thickBot="1">
      <c r="B134" s="19">
        <v>40183</v>
      </c>
      <c r="C134" s="16">
        <v>0.31900000000000001</v>
      </c>
      <c r="D134" s="15">
        <v>0.313</v>
      </c>
      <c r="E134" s="15">
        <v>0.31900000000000001</v>
      </c>
      <c r="F134" s="15">
        <v>0.313</v>
      </c>
      <c r="G134" s="24">
        <v>0</v>
      </c>
    </row>
    <row r="135" spans="2:7" ht="15.75" thickBot="1">
      <c r="B135" s="19">
        <v>40184</v>
      </c>
      <c r="C135" s="16">
        <v>0.307</v>
      </c>
      <c r="D135" s="15">
        <v>0.313</v>
      </c>
      <c r="E135" s="15">
        <v>0.313</v>
      </c>
      <c r="F135" s="15">
        <v>0.307</v>
      </c>
      <c r="G135" s="24">
        <v>-3.7600000000000001E-2</v>
      </c>
    </row>
    <row r="136" spans="2:7" ht="15.75" thickBot="1">
      <c r="B136" s="19">
        <v>40185</v>
      </c>
      <c r="C136" s="16">
        <v>0.28799999999999998</v>
      </c>
      <c r="D136" s="15">
        <v>0.31</v>
      </c>
      <c r="E136" s="15">
        <v>0.31</v>
      </c>
      <c r="F136" s="15">
        <v>0.28799999999999998</v>
      </c>
      <c r="G136" s="24">
        <v>-6.1899999999999997E-2</v>
      </c>
    </row>
    <row r="137" spans="2:7" ht="15.75" thickBot="1">
      <c r="B137" s="19">
        <v>40189</v>
      </c>
      <c r="C137" s="16">
        <v>0.28599999999999998</v>
      </c>
      <c r="D137" s="15">
        <v>0.28599999999999998</v>
      </c>
      <c r="E137" s="15">
        <v>0.28599999999999998</v>
      </c>
      <c r="F137" s="15">
        <v>0.28599999999999998</v>
      </c>
      <c r="G137" s="24">
        <v>-6.8999999999999999E-3</v>
      </c>
    </row>
    <row r="138" spans="2:7" ht="15.75" thickBot="1">
      <c r="B138" s="19">
        <v>40190</v>
      </c>
      <c r="C138" s="16">
        <v>0.28499999999999998</v>
      </c>
      <c r="D138" s="15">
        <v>0.28499999999999998</v>
      </c>
      <c r="E138" s="15">
        <v>0.28499999999999998</v>
      </c>
      <c r="F138" s="15">
        <v>0.28499999999999998</v>
      </c>
      <c r="G138" s="24">
        <v>-3.5000000000000001E-3</v>
      </c>
    </row>
    <row r="139" spans="2:7" ht="15.75" thickBot="1">
      <c r="B139" s="19">
        <v>40191</v>
      </c>
      <c r="C139" s="16">
        <v>0.254</v>
      </c>
      <c r="D139" s="15">
        <v>0.28299999999999997</v>
      </c>
      <c r="E139" s="15">
        <v>0.28899999999999998</v>
      </c>
      <c r="F139" s="15">
        <v>0.254</v>
      </c>
      <c r="G139" s="24">
        <v>-0.10879999999999999</v>
      </c>
    </row>
    <row r="140" spans="2:7" ht="15.75" thickBot="1">
      <c r="B140" s="19">
        <v>40192</v>
      </c>
      <c r="C140" s="14">
        <v>0.30399999999999999</v>
      </c>
      <c r="D140" s="15">
        <v>0.255</v>
      </c>
      <c r="E140" s="15">
        <v>0.30399999999999999</v>
      </c>
      <c r="F140" s="15">
        <v>0.255</v>
      </c>
      <c r="G140" s="27">
        <v>0.19689999999999999</v>
      </c>
    </row>
    <row r="141" spans="2:7" ht="15.75" thickBot="1">
      <c r="B141" s="19">
        <v>40193</v>
      </c>
      <c r="C141" s="16">
        <v>0.28399999999999997</v>
      </c>
      <c r="D141" s="15">
        <v>0.29199999999999998</v>
      </c>
      <c r="E141" s="15">
        <v>0.29199999999999998</v>
      </c>
      <c r="F141" s="15">
        <v>0.28000000000000003</v>
      </c>
      <c r="G141" s="24">
        <v>-6.5799999999999997E-2</v>
      </c>
    </row>
    <row r="142" spans="2:7" ht="15.75" thickBot="1">
      <c r="B142" s="19">
        <v>40196</v>
      </c>
      <c r="C142" s="16">
        <v>0.27500000000000002</v>
      </c>
      <c r="D142" s="15">
        <v>0.27900000000000003</v>
      </c>
      <c r="E142" s="15">
        <v>0.28299999999999997</v>
      </c>
      <c r="F142" s="15">
        <v>0.27500000000000002</v>
      </c>
      <c r="G142" s="24">
        <v>-3.1699999999999999E-2</v>
      </c>
    </row>
    <row r="143" spans="2:7" ht="15.75" thickBot="1">
      <c r="B143" s="19">
        <v>40197</v>
      </c>
      <c r="C143" s="14">
        <v>0.27800000000000002</v>
      </c>
      <c r="D143" s="15">
        <v>0.28199999999999997</v>
      </c>
      <c r="E143" s="15">
        <v>0.28199999999999997</v>
      </c>
      <c r="F143" s="15">
        <v>0.27800000000000002</v>
      </c>
      <c r="G143" s="27">
        <v>1.09E-2</v>
      </c>
    </row>
    <row r="144" spans="2:7" ht="15.75" thickBot="1">
      <c r="B144" s="19">
        <v>40198</v>
      </c>
      <c r="C144" s="16">
        <v>0.27800000000000002</v>
      </c>
      <c r="D144" s="15">
        <v>0.27800000000000002</v>
      </c>
      <c r="E144" s="15">
        <v>0.27800000000000002</v>
      </c>
      <c r="F144" s="15">
        <v>0.27800000000000002</v>
      </c>
      <c r="G144" s="24">
        <v>0</v>
      </c>
    </row>
    <row r="145" spans="2:7" ht="15.75" thickBot="1">
      <c r="B145" s="19">
        <v>40199</v>
      </c>
      <c r="C145" s="16">
        <v>0.27800000000000002</v>
      </c>
      <c r="D145" s="15">
        <v>0.27400000000000002</v>
      </c>
      <c r="E145" s="15">
        <v>0.27800000000000002</v>
      </c>
      <c r="F145" s="15">
        <v>0.27400000000000002</v>
      </c>
      <c r="G145" s="24">
        <v>0</v>
      </c>
    </row>
    <row r="146" spans="2:7" ht="15.75" thickBot="1">
      <c r="B146" s="19">
        <v>40200</v>
      </c>
      <c r="C146" s="16">
        <v>0.26300000000000001</v>
      </c>
      <c r="D146" s="15">
        <v>0.27300000000000002</v>
      </c>
      <c r="E146" s="15">
        <v>0.27700000000000002</v>
      </c>
      <c r="F146" s="15">
        <v>0.26300000000000001</v>
      </c>
      <c r="G146" s="24">
        <v>-5.3999999999999999E-2</v>
      </c>
    </row>
    <row r="147" spans="2:7" ht="15.75" thickBot="1">
      <c r="B147" s="19">
        <v>40203</v>
      </c>
      <c r="C147" s="14">
        <v>0.27</v>
      </c>
      <c r="D147" s="15">
        <v>0.27</v>
      </c>
      <c r="E147" s="15">
        <v>0.27</v>
      </c>
      <c r="F147" s="15">
        <v>0.27</v>
      </c>
      <c r="G147" s="27">
        <v>2.6599999999999999E-2</v>
      </c>
    </row>
    <row r="148" spans="2:7" ht="15.75" thickBot="1">
      <c r="B148" s="19">
        <v>40204</v>
      </c>
      <c r="C148" s="16">
        <v>0.251</v>
      </c>
      <c r="D148" s="15">
        <v>0.251</v>
      </c>
      <c r="E148" s="15">
        <v>0.251</v>
      </c>
      <c r="F148" s="15">
        <v>0.251</v>
      </c>
      <c r="G148" s="24">
        <v>-7.0400000000000004E-2</v>
      </c>
    </row>
    <row r="149" spans="2:7" ht="15.75" thickBot="1">
      <c r="B149" s="19">
        <v>40205</v>
      </c>
      <c r="C149" s="14">
        <v>0.27900000000000003</v>
      </c>
      <c r="D149" s="15">
        <v>0.27900000000000003</v>
      </c>
      <c r="E149" s="15">
        <v>0.27900000000000003</v>
      </c>
      <c r="F149" s="15">
        <v>0.27900000000000003</v>
      </c>
      <c r="G149" s="27">
        <v>0.1116</v>
      </c>
    </row>
    <row r="150" spans="2:7" ht="15.75" thickBot="1">
      <c r="B150" s="19">
        <v>40206</v>
      </c>
      <c r="C150" s="16">
        <v>0.27300000000000002</v>
      </c>
      <c r="D150" s="15">
        <v>0.27300000000000002</v>
      </c>
      <c r="E150" s="15">
        <v>0.27300000000000002</v>
      </c>
      <c r="F150" s="15">
        <v>0.27300000000000002</v>
      </c>
      <c r="G150" s="24">
        <v>-2.1499999999999998E-2</v>
      </c>
    </row>
    <row r="151" spans="2:7" ht="15.75" thickBot="1">
      <c r="B151" s="19">
        <v>40207</v>
      </c>
      <c r="C151" s="14">
        <v>0.27400000000000002</v>
      </c>
      <c r="D151" s="15">
        <v>0.27400000000000002</v>
      </c>
      <c r="E151" s="15">
        <v>0.27400000000000002</v>
      </c>
      <c r="F151" s="15">
        <v>0.27400000000000002</v>
      </c>
      <c r="G151" s="27">
        <v>3.7000000000000002E-3</v>
      </c>
    </row>
    <row r="152" spans="2:7" ht="15.75" thickBot="1">
      <c r="B152" s="19">
        <v>40210</v>
      </c>
      <c r="C152" s="14">
        <v>0.28399999999999997</v>
      </c>
      <c r="D152" s="15">
        <v>0.28399999999999997</v>
      </c>
      <c r="E152" s="15">
        <v>0.28399999999999997</v>
      </c>
      <c r="F152" s="15">
        <v>0.28399999999999997</v>
      </c>
      <c r="G152" s="27">
        <v>3.6499999999999998E-2</v>
      </c>
    </row>
    <row r="153" spans="2:7" ht="15.75" thickBot="1">
      <c r="B153" s="19">
        <v>40211</v>
      </c>
      <c r="C153" s="14">
        <v>0.28699999999999998</v>
      </c>
      <c r="D153" s="15">
        <v>0.28699999999999998</v>
      </c>
      <c r="E153" s="15">
        <v>0.28699999999999998</v>
      </c>
      <c r="F153" s="15">
        <v>0.28699999999999998</v>
      </c>
      <c r="G153" s="27">
        <v>1.06E-2</v>
      </c>
    </row>
    <row r="154" spans="2:7" ht="15.75" thickBot="1">
      <c r="B154" s="19">
        <v>40212</v>
      </c>
      <c r="C154" s="16">
        <v>0.26</v>
      </c>
      <c r="D154" s="15">
        <v>0.26</v>
      </c>
      <c r="E154" s="15">
        <v>0.26</v>
      </c>
      <c r="F154" s="15">
        <v>0.26</v>
      </c>
      <c r="G154" s="24">
        <v>-9.4100000000000003E-2</v>
      </c>
    </row>
    <row r="155" spans="2:7" ht="15.75" thickBot="1">
      <c r="B155" s="19">
        <v>40213</v>
      </c>
      <c r="C155" s="14">
        <v>0.28999999999999998</v>
      </c>
      <c r="D155" s="15">
        <v>0.28999999999999998</v>
      </c>
      <c r="E155" s="15">
        <v>0.28999999999999998</v>
      </c>
      <c r="F155" s="15">
        <v>0.28999999999999998</v>
      </c>
      <c r="G155" s="27">
        <v>0.1154</v>
      </c>
    </row>
    <row r="156" spans="2:7" ht="15.75" thickBot="1">
      <c r="B156" s="19">
        <v>40214</v>
      </c>
      <c r="C156" s="16">
        <v>0.28899999999999998</v>
      </c>
      <c r="D156" s="15">
        <v>0.28899999999999998</v>
      </c>
      <c r="E156" s="15">
        <v>0.28899999999999998</v>
      </c>
      <c r="F156" s="15">
        <v>0.28899999999999998</v>
      </c>
      <c r="G156" s="24">
        <v>-3.3999999999999998E-3</v>
      </c>
    </row>
    <row r="157" spans="2:7" ht="15.75" thickBot="1">
      <c r="B157" s="19">
        <v>40217</v>
      </c>
      <c r="C157" s="16">
        <v>0.27400000000000002</v>
      </c>
      <c r="D157" s="15">
        <v>0.28000000000000003</v>
      </c>
      <c r="E157" s="15">
        <v>0.28000000000000003</v>
      </c>
      <c r="F157" s="15">
        <v>0.27400000000000002</v>
      </c>
      <c r="G157" s="24">
        <v>-5.1900000000000002E-2</v>
      </c>
    </row>
    <row r="158" spans="2:7" ht="15.75" thickBot="1">
      <c r="B158" s="19">
        <v>40218</v>
      </c>
      <c r="C158" s="14">
        <v>0.28399999999999997</v>
      </c>
      <c r="D158" s="15">
        <v>0.28399999999999997</v>
      </c>
      <c r="E158" s="15">
        <v>0.28399999999999997</v>
      </c>
      <c r="F158" s="15">
        <v>0.28399999999999997</v>
      </c>
      <c r="G158" s="27">
        <v>3.6499999999999998E-2</v>
      </c>
    </row>
    <row r="159" spans="2:7" ht="15.75" thickBot="1">
      <c r="B159" s="19">
        <v>40219</v>
      </c>
      <c r="C159" s="16">
        <v>0.28000000000000003</v>
      </c>
      <c r="D159" s="15">
        <v>0.28000000000000003</v>
      </c>
      <c r="E159" s="15">
        <v>0.28000000000000003</v>
      </c>
      <c r="F159" s="15">
        <v>0.28000000000000003</v>
      </c>
      <c r="G159" s="24">
        <v>-1.41E-2</v>
      </c>
    </row>
    <row r="160" spans="2:7" ht="15.75" thickBot="1">
      <c r="B160" s="19">
        <v>40220</v>
      </c>
      <c r="C160" s="16">
        <v>0.27300000000000002</v>
      </c>
      <c r="D160" s="15">
        <v>0.27300000000000002</v>
      </c>
      <c r="E160" s="15">
        <v>0.27300000000000002</v>
      </c>
      <c r="F160" s="15">
        <v>0.27300000000000002</v>
      </c>
      <c r="G160" s="24">
        <v>-2.5000000000000001E-2</v>
      </c>
    </row>
    <row r="161" spans="2:7" ht="15.75" thickBot="1">
      <c r="B161" s="19">
        <v>40221</v>
      </c>
      <c r="C161" s="16">
        <v>0.27100000000000002</v>
      </c>
      <c r="D161" s="15">
        <v>0.27100000000000002</v>
      </c>
      <c r="E161" s="15">
        <v>0.27100000000000002</v>
      </c>
      <c r="F161" s="15">
        <v>0.27100000000000002</v>
      </c>
      <c r="G161" s="24">
        <v>-7.3000000000000001E-3</v>
      </c>
    </row>
    <row r="162" spans="2:7" ht="15.75" thickBot="1">
      <c r="B162" s="19">
        <v>40224</v>
      </c>
      <c r="C162" s="14">
        <v>0.30199999999999999</v>
      </c>
      <c r="D162" s="15">
        <v>0.27</v>
      </c>
      <c r="E162" s="15">
        <v>0.30199999999999999</v>
      </c>
      <c r="F162" s="15">
        <v>0.27</v>
      </c>
      <c r="G162" s="27">
        <v>0.1144</v>
      </c>
    </row>
    <row r="163" spans="2:7" ht="15.75" thickBot="1">
      <c r="B163" s="19">
        <v>40225</v>
      </c>
      <c r="C163" s="16">
        <v>0.26900000000000002</v>
      </c>
      <c r="D163" s="15">
        <v>0.26900000000000002</v>
      </c>
      <c r="E163" s="15">
        <v>0.29099999999999998</v>
      </c>
      <c r="F163" s="15">
        <v>0.26900000000000002</v>
      </c>
      <c r="G163" s="24">
        <v>-0.10929999999999999</v>
      </c>
    </row>
    <row r="164" spans="2:7" ht="15.75" thickBot="1">
      <c r="B164" s="19">
        <v>40226</v>
      </c>
      <c r="C164" s="14">
        <v>0.28100000000000003</v>
      </c>
      <c r="D164" s="15">
        <v>0.28999999999999998</v>
      </c>
      <c r="E164" s="15">
        <v>0.29399999999999998</v>
      </c>
      <c r="F164" s="15">
        <v>0.28100000000000003</v>
      </c>
      <c r="G164" s="27">
        <v>4.4600000000000001E-2</v>
      </c>
    </row>
    <row r="165" spans="2:7" ht="15.75" thickBot="1">
      <c r="B165" s="19">
        <v>40227</v>
      </c>
      <c r="C165" s="14">
        <v>0.28299999999999997</v>
      </c>
      <c r="D165" s="15">
        <v>0.28299999999999997</v>
      </c>
      <c r="E165" s="15">
        <v>0.28299999999999997</v>
      </c>
      <c r="F165" s="15">
        <v>0.28299999999999997</v>
      </c>
      <c r="G165" s="27">
        <v>7.1000000000000004E-3</v>
      </c>
    </row>
    <row r="166" spans="2:7" ht="15.75" thickBot="1">
      <c r="B166" s="19">
        <v>40228</v>
      </c>
      <c r="C166" s="16">
        <v>0.28199999999999997</v>
      </c>
      <c r="D166" s="15">
        <v>0.28199999999999997</v>
      </c>
      <c r="E166" s="15">
        <v>0.28599999999999998</v>
      </c>
      <c r="F166" s="15">
        <v>0.28199999999999997</v>
      </c>
      <c r="G166" s="24">
        <v>-3.5000000000000001E-3</v>
      </c>
    </row>
    <row r="167" spans="2:7" ht="15.75" thickBot="1">
      <c r="B167" s="19">
        <v>40231</v>
      </c>
      <c r="C167" s="16">
        <v>0.27</v>
      </c>
      <c r="D167" s="15">
        <v>0.27</v>
      </c>
      <c r="E167" s="15">
        <v>0.27</v>
      </c>
      <c r="F167" s="15">
        <v>0.27</v>
      </c>
      <c r="G167" s="24">
        <v>-4.2599999999999999E-2</v>
      </c>
    </row>
    <row r="168" spans="2:7" ht="15.75" thickBot="1">
      <c r="B168" s="19">
        <v>40232</v>
      </c>
      <c r="C168" s="14">
        <v>0.28599999999999998</v>
      </c>
      <c r="D168" s="15">
        <v>0.28599999999999998</v>
      </c>
      <c r="E168" s="15">
        <v>0.28599999999999998</v>
      </c>
      <c r="F168" s="15">
        <v>0.28599999999999998</v>
      </c>
      <c r="G168" s="27">
        <v>5.9299999999999999E-2</v>
      </c>
    </row>
    <row r="169" spans="2:7" ht="15.75" thickBot="1">
      <c r="B169" s="19">
        <v>40233</v>
      </c>
      <c r="C169" s="16">
        <v>0.28399999999999997</v>
      </c>
      <c r="D169" s="15">
        <v>0.28299999999999997</v>
      </c>
      <c r="E169" s="15">
        <v>0.28799999999999998</v>
      </c>
      <c r="F169" s="15">
        <v>0.28299999999999997</v>
      </c>
      <c r="G169" s="24">
        <v>-7.0000000000000001E-3</v>
      </c>
    </row>
    <row r="170" spans="2:7" ht="15.75" thickBot="1">
      <c r="B170" s="19">
        <v>40234</v>
      </c>
      <c r="C170" s="16">
        <v>0.23499999999999999</v>
      </c>
      <c r="D170" s="15">
        <v>0.255</v>
      </c>
      <c r="E170" s="15">
        <v>0.26</v>
      </c>
      <c r="F170" s="15">
        <v>0.23499999999999999</v>
      </c>
      <c r="G170" s="24">
        <v>-0.17249999999999999</v>
      </c>
    </row>
    <row r="171" spans="2:7" ht="15.75" thickBot="1">
      <c r="B171" s="19">
        <v>40235</v>
      </c>
      <c r="C171" s="14">
        <v>0.23799999999999999</v>
      </c>
      <c r="D171" s="15">
        <v>0.23799999999999999</v>
      </c>
      <c r="E171" s="15">
        <v>0.23799999999999999</v>
      </c>
      <c r="F171" s="15">
        <v>0.23799999999999999</v>
      </c>
      <c r="G171" s="27">
        <v>1.2800000000000001E-2</v>
      </c>
    </row>
    <row r="172" spans="2:7" ht="15.75" thickBot="1">
      <c r="B172" s="19">
        <v>40238</v>
      </c>
      <c r="C172" s="14">
        <v>0.24199999999999999</v>
      </c>
      <c r="D172" s="15">
        <v>0.23699999999999999</v>
      </c>
      <c r="E172" s="15">
        <v>0.252</v>
      </c>
      <c r="F172" s="15">
        <v>0.23699999999999999</v>
      </c>
      <c r="G172" s="27">
        <v>1.6799999999999999E-2</v>
      </c>
    </row>
    <row r="173" spans="2:7" ht="15.75" thickBot="1">
      <c r="B173" s="19">
        <v>40239</v>
      </c>
      <c r="C173" s="16">
        <v>0.23499999999999999</v>
      </c>
      <c r="D173" s="15">
        <v>0.23499999999999999</v>
      </c>
      <c r="E173" s="15">
        <v>0.24</v>
      </c>
      <c r="F173" s="15">
        <v>0.23499999999999999</v>
      </c>
      <c r="G173" s="24">
        <v>-2.8899999999999999E-2</v>
      </c>
    </row>
    <row r="174" spans="2:7" ht="15.75" thickBot="1">
      <c r="B174" s="19">
        <v>40240</v>
      </c>
      <c r="C174" s="14">
        <v>0.23799999999999999</v>
      </c>
      <c r="D174" s="15">
        <v>0.23799999999999999</v>
      </c>
      <c r="E174" s="15">
        <v>0.23799999999999999</v>
      </c>
      <c r="F174" s="15">
        <v>0.23799999999999999</v>
      </c>
      <c r="G174" s="27">
        <v>1.2800000000000001E-2</v>
      </c>
    </row>
    <row r="175" spans="2:7" ht="15.75" thickBot="1">
      <c r="B175" s="19">
        <v>40241</v>
      </c>
      <c r="C175" s="16">
        <v>0.23799999999999999</v>
      </c>
      <c r="D175" s="15">
        <v>0.23799999999999999</v>
      </c>
      <c r="E175" s="15">
        <v>0.23799999999999999</v>
      </c>
      <c r="F175" s="15">
        <v>0.23799999999999999</v>
      </c>
      <c r="G175" s="24">
        <v>0</v>
      </c>
    </row>
    <row r="176" spans="2:7" ht="15.75" thickBot="1">
      <c r="B176" s="19">
        <v>40242</v>
      </c>
      <c r="C176" s="16">
        <v>0.23100000000000001</v>
      </c>
      <c r="D176" s="15">
        <v>0.23599999999999999</v>
      </c>
      <c r="E176" s="15">
        <v>0.23599999999999999</v>
      </c>
      <c r="F176" s="15">
        <v>0.23100000000000001</v>
      </c>
      <c r="G176" s="24">
        <v>-2.9399999999999999E-2</v>
      </c>
    </row>
    <row r="177" spans="2:7" ht="15.75" thickBot="1">
      <c r="B177" s="19">
        <v>40245</v>
      </c>
      <c r="C177" s="14">
        <v>0.246</v>
      </c>
      <c r="D177" s="15">
        <v>0.22900000000000001</v>
      </c>
      <c r="E177" s="15">
        <v>0.246</v>
      </c>
      <c r="F177" s="15">
        <v>0.22900000000000001</v>
      </c>
      <c r="G177" s="27">
        <v>6.4899999999999999E-2</v>
      </c>
    </row>
    <row r="178" spans="2:7" ht="15.75" thickBot="1">
      <c r="B178" s="19">
        <v>40246</v>
      </c>
      <c r="C178" s="16">
        <v>0.24399999999999999</v>
      </c>
      <c r="D178" s="15">
        <v>0.24399999999999999</v>
      </c>
      <c r="E178" s="15">
        <v>0.25</v>
      </c>
      <c r="F178" s="15">
        <v>0.24399999999999999</v>
      </c>
      <c r="G178" s="24">
        <v>-8.0999999999999996E-3</v>
      </c>
    </row>
    <row r="179" spans="2:7" ht="15.75" thickBot="1">
      <c r="B179" s="19">
        <v>40247</v>
      </c>
      <c r="C179" s="16">
        <v>0.24199999999999999</v>
      </c>
      <c r="D179" s="15">
        <v>0.24199999999999999</v>
      </c>
      <c r="E179" s="15">
        <v>0.24199999999999999</v>
      </c>
      <c r="F179" s="15">
        <v>0.24199999999999999</v>
      </c>
      <c r="G179" s="24">
        <v>-8.2000000000000007E-3</v>
      </c>
    </row>
    <row r="180" spans="2:7" ht="15.75" thickBot="1">
      <c r="B180" s="19">
        <v>40248</v>
      </c>
      <c r="C180" s="14">
        <v>0.30399999999999999</v>
      </c>
      <c r="D180" s="15">
        <v>0.29799999999999999</v>
      </c>
      <c r="E180" s="15">
        <v>0.30399999999999999</v>
      </c>
      <c r="F180" s="15">
        <v>0.24199999999999999</v>
      </c>
      <c r="G180" s="27">
        <v>0.25619999999999998</v>
      </c>
    </row>
    <row r="181" spans="2:7" ht="15.75" thickBot="1">
      <c r="B181" s="19">
        <v>40249</v>
      </c>
      <c r="C181" s="16">
        <v>0.28399999999999997</v>
      </c>
      <c r="D181" s="15">
        <v>0.30299999999999999</v>
      </c>
      <c r="E181" s="15">
        <v>0.30299999999999999</v>
      </c>
      <c r="F181" s="15">
        <v>0.246</v>
      </c>
      <c r="G181" s="24">
        <v>-6.5799999999999997E-2</v>
      </c>
    </row>
    <row r="182" spans="2:7" ht="15.75" thickBot="1">
      <c r="B182" s="19">
        <v>40252</v>
      </c>
      <c r="C182" s="16">
        <v>0.28299999999999997</v>
      </c>
      <c r="D182" s="15">
        <v>0.28299999999999997</v>
      </c>
      <c r="E182" s="15">
        <v>0.28299999999999997</v>
      </c>
      <c r="F182" s="15">
        <v>0.24399999999999999</v>
      </c>
      <c r="G182" s="24">
        <v>-3.5000000000000001E-3</v>
      </c>
    </row>
    <row r="183" spans="2:7" ht="15.75" thickBot="1">
      <c r="B183" s="19">
        <v>40253</v>
      </c>
      <c r="C183" s="16">
        <v>0.22900000000000001</v>
      </c>
      <c r="D183" s="15">
        <v>0.28799999999999998</v>
      </c>
      <c r="E183" s="15">
        <v>0.28799999999999998</v>
      </c>
      <c r="F183" s="15">
        <v>0.22900000000000001</v>
      </c>
      <c r="G183" s="24">
        <v>-0.1908</v>
      </c>
    </row>
    <row r="184" spans="2:7" ht="15.75" thickBot="1">
      <c r="B184" s="19">
        <v>40254</v>
      </c>
      <c r="C184" s="14">
        <v>0.28699999999999998</v>
      </c>
      <c r="D184" s="15">
        <v>0.28699999999999998</v>
      </c>
      <c r="E184" s="15">
        <v>0.28699999999999998</v>
      </c>
      <c r="F184" s="15">
        <v>0.22700000000000001</v>
      </c>
      <c r="G184" s="27">
        <v>0.25330000000000003</v>
      </c>
    </row>
    <row r="185" spans="2:7" ht="15.75" thickBot="1">
      <c r="B185" s="19">
        <v>40255</v>
      </c>
      <c r="C185" s="16">
        <v>0.28199999999999997</v>
      </c>
      <c r="D185" s="15">
        <v>0.28199999999999997</v>
      </c>
      <c r="E185" s="15">
        <v>0.28899999999999998</v>
      </c>
      <c r="F185" s="15">
        <v>0.22600000000000001</v>
      </c>
      <c r="G185" s="24">
        <v>-1.7399999999999999E-2</v>
      </c>
    </row>
    <row r="186" spans="2:7" ht="15.75" thickBot="1">
      <c r="B186" s="19">
        <v>40256</v>
      </c>
      <c r="C186" s="14">
        <v>0.28799999999999998</v>
      </c>
      <c r="D186" s="15">
        <v>0.28100000000000003</v>
      </c>
      <c r="E186" s="15">
        <v>0.28799999999999998</v>
      </c>
      <c r="F186" s="15">
        <v>0.23</v>
      </c>
      <c r="G186" s="27">
        <v>2.1299999999999999E-2</v>
      </c>
    </row>
    <row r="187" spans="2:7" ht="15.75" thickBot="1">
      <c r="B187" s="19">
        <v>40259</v>
      </c>
      <c r="C187" s="16">
        <v>0.28699999999999998</v>
      </c>
      <c r="D187" s="15">
        <v>0.28699999999999998</v>
      </c>
      <c r="E187" s="15">
        <v>0.28699999999999998</v>
      </c>
      <c r="F187" s="15">
        <v>0.22800000000000001</v>
      </c>
      <c r="G187" s="24">
        <v>-3.5000000000000001E-3</v>
      </c>
    </row>
    <row r="188" spans="2:7" ht="15.75" thickBot="1">
      <c r="B188" s="19">
        <v>40260</v>
      </c>
      <c r="C188" s="14">
        <v>0.32100000000000001</v>
      </c>
      <c r="D188" s="15">
        <v>0.32100000000000001</v>
      </c>
      <c r="E188" s="15">
        <v>0.32600000000000001</v>
      </c>
      <c r="F188" s="15">
        <v>0.32100000000000001</v>
      </c>
      <c r="G188" s="27">
        <v>0.11849999999999999</v>
      </c>
    </row>
    <row r="189" spans="2:7" ht="15.75" thickBot="1">
      <c r="B189" s="19">
        <v>40261</v>
      </c>
      <c r="C189" s="16">
        <v>0.32100000000000001</v>
      </c>
      <c r="D189" s="15">
        <v>0.32100000000000001</v>
      </c>
      <c r="E189" s="15">
        <v>0.32100000000000001</v>
      </c>
      <c r="F189" s="15">
        <v>0.27200000000000002</v>
      </c>
      <c r="G189" s="24">
        <v>0</v>
      </c>
    </row>
    <row r="190" spans="2:7" ht="15.75" thickBot="1">
      <c r="B190" s="19">
        <v>40262</v>
      </c>
      <c r="C190" s="16">
        <v>0.31900000000000001</v>
      </c>
      <c r="D190" s="15">
        <v>0.27400000000000002</v>
      </c>
      <c r="E190" s="15">
        <v>0.31900000000000001</v>
      </c>
      <c r="F190" s="15">
        <v>0.27400000000000002</v>
      </c>
      <c r="G190" s="24">
        <v>-6.1999999999999998E-3</v>
      </c>
    </row>
    <row r="191" spans="2:7" ht="15.75" thickBot="1">
      <c r="B191" s="19">
        <v>40263</v>
      </c>
      <c r="C191" s="14">
        <v>0.32800000000000001</v>
      </c>
      <c r="D191" s="15">
        <v>0.31900000000000001</v>
      </c>
      <c r="E191" s="15">
        <v>0.32800000000000001</v>
      </c>
      <c r="F191" s="15">
        <v>0.27300000000000002</v>
      </c>
      <c r="G191" s="27">
        <v>2.8199999999999999E-2</v>
      </c>
    </row>
    <row r="192" spans="2:7" ht="15.75" thickBot="1">
      <c r="B192" s="19">
        <v>40266</v>
      </c>
      <c r="C192" s="16">
        <v>0.32700000000000001</v>
      </c>
      <c r="D192" s="15">
        <v>0.32700000000000001</v>
      </c>
      <c r="E192" s="15">
        <v>0.32700000000000001</v>
      </c>
      <c r="F192" s="15">
        <v>0.32700000000000001</v>
      </c>
      <c r="G192" s="24">
        <v>-3.0000000000000001E-3</v>
      </c>
    </row>
    <row r="193" spans="2:7" ht="15.75" thickBot="1">
      <c r="B193" s="19">
        <v>40267</v>
      </c>
      <c r="C193" s="16">
        <v>0.32700000000000001</v>
      </c>
      <c r="D193" s="15">
        <v>0.32700000000000001</v>
      </c>
      <c r="E193" s="15">
        <v>0.32700000000000001</v>
      </c>
      <c r="F193" s="15">
        <v>0.32700000000000001</v>
      </c>
      <c r="G193" s="24">
        <v>0</v>
      </c>
    </row>
    <row r="194" spans="2:7" ht="15.75" thickBot="1">
      <c r="B194" s="19">
        <v>40268</v>
      </c>
      <c r="C194" s="16">
        <v>0.32500000000000001</v>
      </c>
      <c r="D194" s="15">
        <v>0.28899999999999998</v>
      </c>
      <c r="E194" s="15">
        <v>0.33</v>
      </c>
      <c r="F194" s="15">
        <v>0.28899999999999998</v>
      </c>
      <c r="G194" s="24">
        <v>-6.1000000000000004E-3</v>
      </c>
    </row>
    <row r="195" spans="2:7" ht="15.75" thickBot="1">
      <c r="B195" s="19">
        <v>40269</v>
      </c>
      <c r="C195" s="16">
        <v>0.31900000000000001</v>
      </c>
      <c r="D195" s="15">
        <v>0.32400000000000001</v>
      </c>
      <c r="E195" s="15">
        <v>0.32900000000000001</v>
      </c>
      <c r="F195" s="15">
        <v>0.28799999999999998</v>
      </c>
      <c r="G195" s="24">
        <v>-1.8499999999999999E-2</v>
      </c>
    </row>
    <row r="196" spans="2:7" ht="15.75" thickBot="1">
      <c r="B196" s="19">
        <v>40274</v>
      </c>
      <c r="C196" s="16">
        <v>0.31900000000000001</v>
      </c>
      <c r="D196" s="15">
        <v>0.31900000000000001</v>
      </c>
      <c r="E196" s="15">
        <v>0.31900000000000001</v>
      </c>
      <c r="F196" s="15">
        <v>0.31900000000000001</v>
      </c>
      <c r="G196" s="24">
        <v>0</v>
      </c>
    </row>
    <row r="197" spans="2:7" ht="15.75" thickBot="1">
      <c r="B197" s="19">
        <v>40275</v>
      </c>
      <c r="C197" s="16">
        <v>0.313</v>
      </c>
      <c r="D197" s="15">
        <v>0.318</v>
      </c>
      <c r="E197" s="15">
        <v>0.318</v>
      </c>
      <c r="F197" s="15">
        <v>0.28599999999999998</v>
      </c>
      <c r="G197" s="24">
        <v>-1.8800000000000001E-2</v>
      </c>
    </row>
    <row r="198" spans="2:7" ht="15.75" thickBot="1">
      <c r="B198" s="19">
        <v>40276</v>
      </c>
      <c r="C198" s="16">
        <v>0.31</v>
      </c>
      <c r="D198" s="15">
        <v>0.31</v>
      </c>
      <c r="E198" s="15">
        <v>0.31</v>
      </c>
      <c r="F198" s="15">
        <v>0.31</v>
      </c>
      <c r="G198" s="24">
        <v>-9.5999999999999992E-3</v>
      </c>
    </row>
    <row r="199" spans="2:7" ht="15.75" thickBot="1">
      <c r="B199" s="19">
        <v>40277</v>
      </c>
      <c r="C199" s="16">
        <v>0.31</v>
      </c>
      <c r="D199" s="15">
        <v>0.31</v>
      </c>
      <c r="E199" s="15">
        <v>0.31</v>
      </c>
      <c r="F199" s="15">
        <v>0.31</v>
      </c>
      <c r="G199" s="24">
        <v>0</v>
      </c>
    </row>
    <row r="200" spans="2:7" ht="15.75" thickBot="1">
      <c r="B200" s="19">
        <v>40280</v>
      </c>
      <c r="C200" s="16">
        <v>0.29699999999999999</v>
      </c>
      <c r="D200" s="15">
        <v>0.30299999999999999</v>
      </c>
      <c r="E200" s="15">
        <v>0.309</v>
      </c>
      <c r="F200" s="15">
        <v>0.252</v>
      </c>
      <c r="G200" s="24">
        <v>-4.19E-2</v>
      </c>
    </row>
    <row r="201" spans="2:7" ht="15.75" thickBot="1">
      <c r="B201" s="19">
        <v>40281</v>
      </c>
      <c r="C201" s="16">
        <v>0.28999999999999998</v>
      </c>
      <c r="D201" s="15">
        <v>0.28999999999999998</v>
      </c>
      <c r="E201" s="15">
        <v>0.28999999999999998</v>
      </c>
      <c r="F201" s="15">
        <v>0.28999999999999998</v>
      </c>
      <c r="G201" s="24">
        <v>-2.3599999999999999E-2</v>
      </c>
    </row>
    <row r="202" spans="2:7" ht="15.75" thickBot="1">
      <c r="B202" s="19">
        <v>40282</v>
      </c>
      <c r="C202" s="16">
        <v>0.28899999999999998</v>
      </c>
      <c r="D202" s="15">
        <v>0.254</v>
      </c>
      <c r="E202" s="15">
        <v>0.29499999999999998</v>
      </c>
      <c r="F202" s="15">
        <v>0.186</v>
      </c>
      <c r="G202" s="24">
        <v>-3.3999999999999998E-3</v>
      </c>
    </row>
    <row r="203" spans="2:7" ht="15.75" thickBot="1">
      <c r="B203" s="19">
        <v>40283</v>
      </c>
      <c r="C203" s="16">
        <v>0.193</v>
      </c>
      <c r="D203" s="15">
        <v>0.189</v>
      </c>
      <c r="E203" s="15">
        <v>0.193</v>
      </c>
      <c r="F203" s="15">
        <v>0.189</v>
      </c>
      <c r="G203" s="24">
        <v>-0.3322</v>
      </c>
    </row>
    <row r="204" spans="2:7" ht="15.75" thickBot="1">
      <c r="B204" s="19">
        <v>40284</v>
      </c>
      <c r="C204" s="16">
        <v>0.191</v>
      </c>
      <c r="D204" s="15">
        <v>0.191</v>
      </c>
      <c r="E204" s="15">
        <v>0.191</v>
      </c>
      <c r="F204" s="15">
        <v>0.191</v>
      </c>
      <c r="G204" s="24">
        <v>-1.04E-2</v>
      </c>
    </row>
    <row r="205" spans="2:7" ht="15.75" thickBot="1">
      <c r="B205" s="19">
        <v>40287</v>
      </c>
      <c r="C205" s="14">
        <v>0.19700000000000001</v>
      </c>
      <c r="D205" s="15">
        <v>0.193</v>
      </c>
      <c r="E205" s="15">
        <v>0.19700000000000001</v>
      </c>
      <c r="F205" s="15">
        <v>0.189</v>
      </c>
      <c r="G205" s="27">
        <v>3.1399999999999997E-2</v>
      </c>
    </row>
    <row r="206" spans="2:7" ht="15.75" thickBot="1">
      <c r="B206" s="19">
        <v>40288</v>
      </c>
      <c r="C206" s="16">
        <v>0.152</v>
      </c>
      <c r="D206" s="15">
        <v>0.2</v>
      </c>
      <c r="E206" s="15">
        <v>0.2</v>
      </c>
      <c r="F206" s="15">
        <v>0.152</v>
      </c>
      <c r="G206" s="24">
        <v>-0.22839999999999999</v>
      </c>
    </row>
    <row r="207" spans="2:7" ht="15.75" thickBot="1">
      <c r="B207" s="19">
        <v>40289</v>
      </c>
      <c r="C207" s="14">
        <v>0.23699999999999999</v>
      </c>
      <c r="D207" s="15">
        <v>0.158</v>
      </c>
      <c r="E207" s="15">
        <v>0.24199999999999999</v>
      </c>
      <c r="F207" s="15">
        <v>0.13200000000000001</v>
      </c>
      <c r="G207" s="27">
        <v>0.55920000000000003</v>
      </c>
    </row>
    <row r="208" spans="2:7" ht="15.75" thickBot="1">
      <c r="B208" s="19">
        <v>40290</v>
      </c>
      <c r="C208" s="14">
        <v>0.251</v>
      </c>
      <c r="D208" s="15">
        <v>0.251</v>
      </c>
      <c r="E208" s="15">
        <v>0.251</v>
      </c>
      <c r="F208" s="15">
        <v>0.251</v>
      </c>
      <c r="G208" s="27">
        <v>5.91E-2</v>
      </c>
    </row>
    <row r="209" spans="2:7" ht="15.75" thickBot="1">
      <c r="B209" s="19">
        <v>40291</v>
      </c>
      <c r="C209" s="14">
        <v>0.27700000000000002</v>
      </c>
      <c r="D209" s="15">
        <v>0.27700000000000002</v>
      </c>
      <c r="E209" s="15">
        <v>0.27700000000000002</v>
      </c>
      <c r="F209" s="15">
        <v>0.245</v>
      </c>
      <c r="G209" s="27">
        <v>0.1036</v>
      </c>
    </row>
    <row r="210" spans="2:7" ht="15.75" thickBot="1">
      <c r="B210" s="19">
        <v>40294</v>
      </c>
      <c r="C210" s="16">
        <v>0.17299999999999999</v>
      </c>
      <c r="D210" s="15">
        <v>0.253</v>
      </c>
      <c r="E210" s="15">
        <v>0.25700000000000001</v>
      </c>
      <c r="F210" s="15">
        <v>0.17299999999999999</v>
      </c>
      <c r="G210" s="24">
        <v>-0.3755</v>
      </c>
    </row>
    <row r="211" spans="2:7" ht="15.75" thickBot="1">
      <c r="B211" s="19">
        <v>40295</v>
      </c>
      <c r="C211" s="14">
        <v>0.22800000000000001</v>
      </c>
      <c r="D211" s="15">
        <v>0.223</v>
      </c>
      <c r="E211" s="15">
        <v>0.23200000000000001</v>
      </c>
      <c r="F211" s="15">
        <v>0.185</v>
      </c>
      <c r="G211" s="27">
        <v>0.31790000000000002</v>
      </c>
    </row>
    <row r="212" spans="2:7" ht="15.75" thickBot="1">
      <c r="B212" s="19">
        <v>40296</v>
      </c>
      <c r="C212" s="14">
        <v>0.245</v>
      </c>
      <c r="D212" s="15">
        <v>0.23</v>
      </c>
      <c r="E212" s="15">
        <v>0.245</v>
      </c>
      <c r="F212" s="15">
        <v>0.20200000000000001</v>
      </c>
      <c r="G212" s="27">
        <v>7.46E-2</v>
      </c>
    </row>
    <row r="213" spans="2:7" ht="15.75" thickBot="1">
      <c r="B213" s="19">
        <v>40297</v>
      </c>
      <c r="C213" s="16">
        <v>0.20499999999999999</v>
      </c>
      <c r="D213" s="15">
        <v>0.20499999999999999</v>
      </c>
      <c r="E213" s="15">
        <v>0.21</v>
      </c>
      <c r="F213" s="15">
        <v>0.20499999999999999</v>
      </c>
      <c r="G213" s="24">
        <v>-0.1633</v>
      </c>
    </row>
    <row r="214" spans="2:7" ht="15.75" thickBot="1">
      <c r="B214" s="19">
        <v>40298</v>
      </c>
      <c r="C214" s="14">
        <v>0.24299999999999999</v>
      </c>
      <c r="D214" s="15">
        <v>0.24299999999999999</v>
      </c>
      <c r="E214" s="15">
        <v>0.249</v>
      </c>
      <c r="F214" s="15">
        <v>0.24299999999999999</v>
      </c>
      <c r="G214" s="27">
        <v>0.18540000000000001</v>
      </c>
    </row>
    <row r="215" spans="2:7" ht="15.75" thickBot="1">
      <c r="B215" s="19">
        <v>40301</v>
      </c>
      <c r="C215" s="16">
        <v>0.24199999999999999</v>
      </c>
      <c r="D215" s="15">
        <v>0.24199999999999999</v>
      </c>
      <c r="E215" s="15">
        <v>0.24199999999999999</v>
      </c>
      <c r="F215" s="15">
        <v>0.24199999999999999</v>
      </c>
      <c r="G215" s="24">
        <v>-4.1000000000000003E-3</v>
      </c>
    </row>
    <row r="216" spans="2:7" ht="15.75" thickBot="1">
      <c r="B216" s="19">
        <v>40302</v>
      </c>
      <c r="C216" s="16">
        <v>0.20399999999999999</v>
      </c>
      <c r="D216" s="15">
        <v>0.24</v>
      </c>
      <c r="E216" s="15">
        <v>0.245</v>
      </c>
      <c r="F216" s="15">
        <v>0.20399999999999999</v>
      </c>
      <c r="G216" s="24">
        <v>-0.157</v>
      </c>
    </row>
    <row r="217" spans="2:7" ht="15.75" thickBot="1">
      <c r="B217" s="19">
        <v>40303</v>
      </c>
      <c r="C217" s="16">
        <v>0.19600000000000001</v>
      </c>
      <c r="D217" s="15">
        <v>0.20699999999999999</v>
      </c>
      <c r="E217" s="15">
        <v>0.20699999999999999</v>
      </c>
      <c r="F217" s="15">
        <v>0.16400000000000001</v>
      </c>
      <c r="G217" s="24">
        <v>-3.9199999999999999E-2</v>
      </c>
    </row>
    <row r="218" spans="2:7" ht="15.75" thickBot="1">
      <c r="B218" s="19">
        <v>40304</v>
      </c>
      <c r="C218" s="14">
        <v>0.19900000000000001</v>
      </c>
      <c r="D218" s="15">
        <v>0.19900000000000001</v>
      </c>
      <c r="E218" s="15">
        <v>0.19900000000000001</v>
      </c>
      <c r="F218" s="15">
        <v>0.19400000000000001</v>
      </c>
      <c r="G218" s="27">
        <v>1.5299999999999999E-2</v>
      </c>
    </row>
    <row r="219" spans="2:7" ht="15.75" thickBot="1">
      <c r="B219" s="19">
        <v>40305</v>
      </c>
      <c r="C219" s="14">
        <v>0.20799999999999999</v>
      </c>
      <c r="D219" s="15">
        <v>0.19700000000000001</v>
      </c>
      <c r="E219" s="15">
        <v>0.20799999999999999</v>
      </c>
      <c r="F219" s="15">
        <v>0.16900000000000001</v>
      </c>
      <c r="G219" s="27">
        <v>4.5199999999999997E-2</v>
      </c>
    </row>
    <row r="220" spans="2:7" ht="15.75" thickBot="1">
      <c r="B220" s="19">
        <v>40308</v>
      </c>
      <c r="C220" s="16">
        <v>0.189</v>
      </c>
      <c r="D220" s="15">
        <v>0.19400000000000001</v>
      </c>
      <c r="E220" s="15">
        <v>0.2</v>
      </c>
      <c r="F220" s="15">
        <v>0.13700000000000001</v>
      </c>
      <c r="G220" s="24">
        <v>-9.1300000000000006E-2</v>
      </c>
    </row>
    <row r="221" spans="2:7" ht="15.75" thickBot="1">
      <c r="B221" s="19">
        <v>40309</v>
      </c>
      <c r="C221" s="14">
        <v>0.2</v>
      </c>
      <c r="D221" s="15">
        <v>0.19600000000000001</v>
      </c>
      <c r="E221" s="15">
        <v>0.20399999999999999</v>
      </c>
      <c r="F221" s="15">
        <v>0.13200000000000001</v>
      </c>
      <c r="G221" s="27">
        <v>5.8200000000000002E-2</v>
      </c>
    </row>
    <row r="222" spans="2:7" ht="15.75" thickBot="1">
      <c r="B222" s="19">
        <v>40310</v>
      </c>
      <c r="C222" s="16">
        <v>0.19400000000000001</v>
      </c>
      <c r="D222" s="15">
        <v>0.20200000000000001</v>
      </c>
      <c r="E222" s="15">
        <v>0.20200000000000001</v>
      </c>
      <c r="F222" s="15">
        <v>0.13300000000000001</v>
      </c>
      <c r="G222" s="24">
        <v>-0.03</v>
      </c>
    </row>
    <row r="223" spans="2:7" ht="15.75" thickBot="1">
      <c r="B223" s="19">
        <v>40311</v>
      </c>
      <c r="C223" s="16">
        <v>0.184</v>
      </c>
      <c r="D223" s="15">
        <v>0.189</v>
      </c>
      <c r="E223" s="15">
        <v>0.189</v>
      </c>
      <c r="F223" s="15">
        <v>0.121</v>
      </c>
      <c r="G223" s="24">
        <v>-5.1499999999999997E-2</v>
      </c>
    </row>
    <row r="224" spans="2:7" ht="15.75" thickBot="1">
      <c r="B224" s="19">
        <v>40312</v>
      </c>
      <c r="C224" s="14">
        <v>0.186</v>
      </c>
      <c r="D224" s="15">
        <v>0.186</v>
      </c>
      <c r="E224" s="15">
        <v>0.186</v>
      </c>
      <c r="F224" s="15">
        <v>0.16500000000000001</v>
      </c>
      <c r="G224" s="27">
        <v>1.09E-2</v>
      </c>
    </row>
    <row r="225" spans="2:7" ht="15.75" thickBot="1">
      <c r="B225" s="19">
        <v>40315</v>
      </c>
      <c r="C225" s="16">
        <v>0.17100000000000001</v>
      </c>
      <c r="D225" s="15">
        <v>0.189</v>
      </c>
      <c r="E225" s="15">
        <v>0.193</v>
      </c>
      <c r="F225" s="15">
        <v>0.17100000000000001</v>
      </c>
      <c r="G225" s="24">
        <v>-8.0600000000000005E-2</v>
      </c>
    </row>
    <row r="226" spans="2:7" ht="15.75" thickBot="1">
      <c r="B226" s="19">
        <v>40316</v>
      </c>
      <c r="C226" s="14">
        <v>0.20799999999999999</v>
      </c>
      <c r="D226" s="15">
        <v>0.187</v>
      </c>
      <c r="E226" s="15">
        <v>0.20799999999999999</v>
      </c>
      <c r="F226" s="15">
        <v>0.16900000000000001</v>
      </c>
      <c r="G226" s="27">
        <v>0.21640000000000001</v>
      </c>
    </row>
    <row r="227" spans="2:7" ht="15.75" thickBot="1">
      <c r="B227" s="19">
        <v>40317</v>
      </c>
      <c r="C227" s="16">
        <v>0.20599999999999999</v>
      </c>
      <c r="D227" s="15">
        <v>0.20599999999999999</v>
      </c>
      <c r="E227" s="15">
        <v>0.21099999999999999</v>
      </c>
      <c r="F227" s="15">
        <v>0.16200000000000001</v>
      </c>
      <c r="G227" s="24">
        <v>-9.5999999999999992E-3</v>
      </c>
    </row>
    <row r="228" spans="2:7" ht="15.75" thickBot="1">
      <c r="B228" s="19">
        <v>40318</v>
      </c>
      <c r="C228" s="16">
        <v>0.20499999999999999</v>
      </c>
      <c r="D228" s="15">
        <v>0.17299999999999999</v>
      </c>
      <c r="E228" s="15">
        <v>0.21</v>
      </c>
      <c r="F228" s="15">
        <v>0.17299999999999999</v>
      </c>
      <c r="G228" s="24">
        <v>-4.8999999999999998E-3</v>
      </c>
    </row>
    <row r="229" spans="2:7" ht="15.75" thickBot="1">
      <c r="B229" s="19">
        <v>40319</v>
      </c>
      <c r="C229" s="14">
        <v>0.20799999999999999</v>
      </c>
      <c r="D229" s="15">
        <v>0.20799999999999999</v>
      </c>
      <c r="E229" s="15">
        <v>0.20799999999999999</v>
      </c>
      <c r="F229" s="15">
        <v>0.17599999999999999</v>
      </c>
      <c r="G229" s="27">
        <v>1.46E-2</v>
      </c>
    </row>
    <row r="230" spans="2:7" ht="15.75" thickBot="1">
      <c r="B230" s="19">
        <v>40322</v>
      </c>
      <c r="C230" s="16">
        <v>0.20599999999999999</v>
      </c>
      <c r="D230" s="15">
        <v>0.20599999999999999</v>
      </c>
      <c r="E230" s="15">
        <v>0.21099999999999999</v>
      </c>
      <c r="F230" s="15">
        <v>0.17299999999999999</v>
      </c>
      <c r="G230" s="24">
        <v>-9.5999999999999992E-3</v>
      </c>
    </row>
    <row r="231" spans="2:7" ht="15.75" thickBot="1">
      <c r="B231" s="19">
        <v>40323</v>
      </c>
      <c r="C231" s="16">
        <v>0.20399999999999999</v>
      </c>
      <c r="D231" s="15">
        <v>0.20799999999999999</v>
      </c>
      <c r="E231" s="15">
        <v>0.21299999999999999</v>
      </c>
      <c r="F231" s="15">
        <v>0.16600000000000001</v>
      </c>
      <c r="G231" s="24">
        <v>-9.7000000000000003E-3</v>
      </c>
    </row>
    <row r="232" spans="2:7" ht="15.75" thickBot="1">
      <c r="B232" s="19">
        <v>40324</v>
      </c>
      <c r="C232" s="16">
        <v>0.19700000000000001</v>
      </c>
      <c r="D232" s="15">
        <v>0.19700000000000001</v>
      </c>
      <c r="E232" s="15">
        <v>0.20200000000000001</v>
      </c>
      <c r="F232" s="15">
        <v>0.159</v>
      </c>
      <c r="G232" s="24">
        <v>-3.4299999999999997E-2</v>
      </c>
    </row>
    <row r="233" spans="2:7" ht="15.75" thickBot="1">
      <c r="B233" s="19">
        <v>40325</v>
      </c>
      <c r="C233" s="16">
        <v>0.19500000000000001</v>
      </c>
      <c r="D233" s="15">
        <v>0.16</v>
      </c>
      <c r="E233" s="15">
        <v>0.19500000000000001</v>
      </c>
      <c r="F233" s="15">
        <v>0.16</v>
      </c>
      <c r="G233" s="24">
        <v>-1.0200000000000001E-2</v>
      </c>
    </row>
    <row r="234" spans="2:7" ht="15.75" thickBot="1">
      <c r="B234" s="19">
        <v>40326</v>
      </c>
      <c r="C234" s="14">
        <v>0.19800000000000001</v>
      </c>
      <c r="D234" s="15">
        <v>0.19800000000000001</v>
      </c>
      <c r="E234" s="15">
        <v>0.19800000000000001</v>
      </c>
      <c r="F234" s="15">
        <v>0.19800000000000001</v>
      </c>
      <c r="G234" s="27">
        <v>1.54E-2</v>
      </c>
    </row>
    <row r="235" spans="2:7" ht="15.75" thickBot="1">
      <c r="B235" s="19">
        <v>40329</v>
      </c>
      <c r="C235" s="16">
        <v>0.19600000000000001</v>
      </c>
      <c r="D235" s="15">
        <v>0.19600000000000001</v>
      </c>
      <c r="E235" s="15">
        <v>0.19600000000000001</v>
      </c>
      <c r="F235" s="15">
        <v>0.19600000000000001</v>
      </c>
      <c r="G235" s="24">
        <v>-1.01E-2</v>
      </c>
    </row>
    <row r="236" spans="2:7" ht="15.75" thickBot="1">
      <c r="B236" s="19">
        <v>40330</v>
      </c>
      <c r="C236" s="14">
        <v>0.19800000000000001</v>
      </c>
      <c r="D236" s="15">
        <v>0.19800000000000001</v>
      </c>
      <c r="E236" s="15">
        <v>0.19800000000000001</v>
      </c>
      <c r="F236" s="15">
        <v>0.193</v>
      </c>
      <c r="G236" s="27">
        <v>1.0200000000000001E-2</v>
      </c>
    </row>
    <row r="237" spans="2:7" ht="15.75" thickBot="1">
      <c r="B237" s="19">
        <v>40331</v>
      </c>
      <c r="C237" s="14">
        <v>0.20100000000000001</v>
      </c>
      <c r="D237" s="15">
        <v>0.20100000000000001</v>
      </c>
      <c r="E237" s="15">
        <v>0.20699999999999999</v>
      </c>
      <c r="F237" s="15">
        <v>0.20100000000000001</v>
      </c>
      <c r="G237" s="27">
        <v>1.52E-2</v>
      </c>
    </row>
    <row r="238" spans="2:7" ht="15.75" thickBot="1">
      <c r="B238" s="19">
        <v>40332</v>
      </c>
      <c r="C238" s="14">
        <v>0.21099999999999999</v>
      </c>
      <c r="D238" s="15">
        <v>0.20499999999999999</v>
      </c>
      <c r="E238" s="15">
        <v>0.21099999999999999</v>
      </c>
      <c r="F238" s="15">
        <v>0.17199999999999999</v>
      </c>
      <c r="G238" s="27">
        <v>4.9799999999999997E-2</v>
      </c>
    </row>
    <row r="239" spans="2:7" ht="15.75" thickBot="1">
      <c r="B239" s="19">
        <v>40333</v>
      </c>
      <c r="C239" s="16">
        <v>0.20799999999999999</v>
      </c>
      <c r="D239" s="15">
        <v>0.20799999999999999</v>
      </c>
      <c r="E239" s="15">
        <v>0.20799999999999999</v>
      </c>
      <c r="F239" s="15">
        <v>0.20799999999999999</v>
      </c>
      <c r="G239" s="24">
        <v>-1.4200000000000001E-2</v>
      </c>
    </row>
    <row r="240" spans="2:7" ht="15.75" thickBot="1">
      <c r="B240" s="19">
        <v>40336</v>
      </c>
      <c r="C240" s="16">
        <v>0.20599999999999999</v>
      </c>
      <c r="D240" s="15">
        <v>0.20599999999999999</v>
      </c>
      <c r="E240" s="15">
        <v>0.20599999999999999</v>
      </c>
      <c r="F240" s="15">
        <v>0.20599999999999999</v>
      </c>
      <c r="G240" s="24">
        <v>-9.5999999999999992E-3</v>
      </c>
    </row>
    <row r="241" spans="2:7" ht="15.75" thickBot="1">
      <c r="B241" s="19">
        <v>40337</v>
      </c>
      <c r="C241" s="16">
        <v>0.19800000000000001</v>
      </c>
      <c r="D241" s="15">
        <v>0.20899999999999999</v>
      </c>
      <c r="E241" s="15">
        <v>0.20899999999999999</v>
      </c>
      <c r="F241" s="15">
        <v>0.19800000000000001</v>
      </c>
      <c r="G241" s="24">
        <v>-3.8800000000000001E-2</v>
      </c>
    </row>
    <row r="242" spans="2:7" ht="15.75" thickBot="1">
      <c r="B242" s="19">
        <v>40338</v>
      </c>
      <c r="C242" s="16">
        <v>0.183</v>
      </c>
      <c r="D242" s="15">
        <v>0.17100000000000001</v>
      </c>
      <c r="E242" s="15">
        <v>0.20100000000000001</v>
      </c>
      <c r="F242" s="15">
        <v>0.17100000000000001</v>
      </c>
      <c r="G242" s="24">
        <v>-7.5800000000000006E-2</v>
      </c>
    </row>
    <row r="243" spans="2:7" ht="15.75" thickBot="1">
      <c r="B243" s="19">
        <v>40339</v>
      </c>
      <c r="C243" s="16">
        <v>0.18</v>
      </c>
      <c r="D243" s="15">
        <v>0.186</v>
      </c>
      <c r="E243" s="15">
        <v>0.192</v>
      </c>
      <c r="F243" s="15">
        <v>0.18</v>
      </c>
      <c r="G243" s="24">
        <v>-1.6400000000000001E-2</v>
      </c>
    </row>
    <row r="244" spans="2:7" ht="15.75" thickBot="1">
      <c r="B244" s="19">
        <v>40340</v>
      </c>
      <c r="C244" s="14">
        <v>0.183</v>
      </c>
      <c r="D244" s="15">
        <v>0.183</v>
      </c>
      <c r="E244" s="15">
        <v>0.183</v>
      </c>
      <c r="F244" s="15">
        <v>0.17699999999999999</v>
      </c>
      <c r="G244" s="27">
        <v>1.67E-2</v>
      </c>
    </row>
    <row r="245" spans="2:7" ht="15.75" thickBot="1">
      <c r="B245" s="19">
        <v>40343</v>
      </c>
      <c r="C245" s="16">
        <v>0.18</v>
      </c>
      <c r="D245" s="15">
        <v>0.18</v>
      </c>
      <c r="E245" s="15">
        <v>0.18</v>
      </c>
      <c r="F245" s="15">
        <v>0.16700000000000001</v>
      </c>
      <c r="G245" s="24">
        <v>-1.6400000000000001E-2</v>
      </c>
    </row>
    <row r="246" spans="2:7" ht="15.75" thickBot="1">
      <c r="B246" s="19">
        <v>40344</v>
      </c>
      <c r="C246" s="14">
        <v>0.183</v>
      </c>
      <c r="D246" s="15">
        <v>0.17699999999999999</v>
      </c>
      <c r="E246" s="15">
        <v>0.183</v>
      </c>
      <c r="F246" s="15">
        <v>0.16</v>
      </c>
      <c r="G246" s="27">
        <v>1.67E-2</v>
      </c>
    </row>
    <row r="247" spans="2:7" ht="15.75" thickBot="1">
      <c r="B247" s="19">
        <v>40345</v>
      </c>
      <c r="C247" s="14">
        <v>0.214</v>
      </c>
      <c r="D247" s="15">
        <v>0.158</v>
      </c>
      <c r="E247" s="15">
        <v>0.214</v>
      </c>
      <c r="F247" s="15">
        <v>0.158</v>
      </c>
      <c r="G247" s="27">
        <v>0.1694</v>
      </c>
    </row>
    <row r="248" spans="2:7" ht="15.75" thickBot="1">
      <c r="B248" s="19">
        <v>40346</v>
      </c>
      <c r="C248" s="16">
        <v>0.16300000000000001</v>
      </c>
      <c r="D248" s="15">
        <v>0.16800000000000001</v>
      </c>
      <c r="E248" s="15">
        <v>0.218</v>
      </c>
      <c r="F248" s="15">
        <v>0.16300000000000001</v>
      </c>
      <c r="G248" s="24">
        <v>-0.23830000000000001</v>
      </c>
    </row>
    <row r="249" spans="2:7" ht="15.75" thickBot="1">
      <c r="B249" s="19">
        <v>40347</v>
      </c>
      <c r="C249" s="14">
        <v>0.16900000000000001</v>
      </c>
      <c r="D249" s="15">
        <v>0.16500000000000001</v>
      </c>
      <c r="E249" s="15">
        <v>0.22</v>
      </c>
      <c r="F249" s="15">
        <v>0.16500000000000001</v>
      </c>
      <c r="G249" s="27">
        <v>3.6799999999999999E-2</v>
      </c>
    </row>
    <row r="250" spans="2:7" ht="15.75" thickBot="1">
      <c r="B250" s="19">
        <v>40350</v>
      </c>
      <c r="C250" s="14">
        <v>0.253</v>
      </c>
      <c r="D250" s="15">
        <v>0.253</v>
      </c>
      <c r="E250" s="15">
        <v>0.26600000000000001</v>
      </c>
      <c r="F250" s="15">
        <v>0.17599999999999999</v>
      </c>
      <c r="G250" s="27">
        <v>0.497</v>
      </c>
    </row>
    <row r="251" spans="2:7" ht="15.75" thickBot="1">
      <c r="B251" s="19">
        <v>40351</v>
      </c>
      <c r="C251" s="16">
        <v>0.20399999999999999</v>
      </c>
      <c r="D251" s="15">
        <v>0.20399999999999999</v>
      </c>
      <c r="E251" s="15">
        <v>0.252</v>
      </c>
      <c r="F251" s="15">
        <v>0.2</v>
      </c>
      <c r="G251" s="24">
        <v>-0.19370000000000001</v>
      </c>
    </row>
    <row r="252" spans="2:7" ht="15.75" thickBot="1">
      <c r="B252" s="19">
        <v>40352</v>
      </c>
      <c r="C252" s="16">
        <v>0.193</v>
      </c>
      <c r="D252" s="15">
        <v>0.255</v>
      </c>
      <c r="E252" s="15">
        <v>0.255</v>
      </c>
      <c r="F252" s="15">
        <v>0.193</v>
      </c>
      <c r="G252" s="24">
        <v>-5.3900000000000003E-2</v>
      </c>
    </row>
    <row r="253" spans="2:7" ht="15.75" thickBot="1">
      <c r="B253" s="19">
        <v>40353</v>
      </c>
      <c r="C253" s="14">
        <v>0.26900000000000002</v>
      </c>
      <c r="D253" s="15">
        <v>0.19600000000000001</v>
      </c>
      <c r="E253" s="15">
        <v>0.26900000000000002</v>
      </c>
      <c r="F253" s="15">
        <v>0.19600000000000001</v>
      </c>
      <c r="G253" s="27">
        <v>0.39379999999999998</v>
      </c>
    </row>
    <row r="254" spans="2:7" ht="15.75" thickBot="1">
      <c r="B254" s="19">
        <v>40354</v>
      </c>
      <c r="C254" s="14">
        <v>0.27700000000000002</v>
      </c>
      <c r="D254" s="15">
        <v>0.26800000000000002</v>
      </c>
      <c r="E254" s="15">
        <v>0.27700000000000002</v>
      </c>
      <c r="F254" s="15">
        <v>0.20799999999999999</v>
      </c>
      <c r="G254" s="27">
        <v>2.9700000000000001E-2</v>
      </c>
    </row>
    <row r="255" spans="2:7" ht="15.75" thickBot="1">
      <c r="B255" s="19">
        <v>40357</v>
      </c>
      <c r="C255" s="16">
        <v>0.192</v>
      </c>
      <c r="D255" s="15">
        <v>0.28100000000000003</v>
      </c>
      <c r="E255" s="15">
        <v>0.28100000000000003</v>
      </c>
      <c r="F255" s="15">
        <v>0.192</v>
      </c>
      <c r="G255" s="24">
        <v>-0.30690000000000001</v>
      </c>
    </row>
    <row r="256" spans="2:7" ht="15.75" thickBot="1">
      <c r="B256" s="19">
        <v>40358</v>
      </c>
      <c r="C256" s="16">
        <v>0.17100000000000001</v>
      </c>
      <c r="D256" s="15">
        <v>0.27</v>
      </c>
      <c r="E256" s="15">
        <v>0.27</v>
      </c>
      <c r="F256" s="15">
        <v>0.17100000000000001</v>
      </c>
      <c r="G256" s="24">
        <v>-0.1094</v>
      </c>
    </row>
    <row r="257" spans="2:7" ht="15.75" thickBot="1">
      <c r="B257" s="19">
        <v>40359</v>
      </c>
      <c r="C257" s="14">
        <v>0.28799999999999998</v>
      </c>
      <c r="D257" s="15">
        <v>0.17299999999999999</v>
      </c>
      <c r="E257" s="15">
        <v>0.28799999999999998</v>
      </c>
      <c r="F257" s="15">
        <v>0.16300000000000001</v>
      </c>
      <c r="G257" s="27">
        <v>0.68420000000000003</v>
      </c>
    </row>
    <row r="258" spans="2:7" ht="15.75" thickBot="1">
      <c r="B258" s="19">
        <v>40360</v>
      </c>
      <c r="C258" s="16">
        <v>0.2</v>
      </c>
      <c r="D258" s="15">
        <v>0.22</v>
      </c>
      <c r="E258" s="15">
        <v>0.3</v>
      </c>
      <c r="F258" s="15">
        <v>0.19500000000000001</v>
      </c>
      <c r="G258" s="24">
        <v>-0.30559999999999998</v>
      </c>
    </row>
    <row r="259" spans="2:7" ht="15.75" thickBot="1">
      <c r="B259" s="19">
        <v>40361</v>
      </c>
      <c r="C259" s="16">
        <v>0.183</v>
      </c>
      <c r="D259" s="15">
        <v>0.188</v>
      </c>
      <c r="E259" s="15">
        <v>0.25900000000000001</v>
      </c>
      <c r="F259" s="15">
        <v>0.16200000000000001</v>
      </c>
      <c r="G259" s="24">
        <v>-8.5000000000000006E-2</v>
      </c>
    </row>
    <row r="260" spans="2:7" ht="15.75" thickBot="1">
      <c r="B260" s="19">
        <v>40364</v>
      </c>
      <c r="C260" s="14">
        <v>0.185</v>
      </c>
      <c r="D260" s="15">
        <v>0.185</v>
      </c>
      <c r="E260" s="15">
        <v>0.25700000000000001</v>
      </c>
      <c r="F260" s="15">
        <v>0.185</v>
      </c>
      <c r="G260" s="27">
        <v>1.09E-2</v>
      </c>
    </row>
    <row r="261" spans="2:7" ht="15.75" thickBot="1">
      <c r="B261" s="19">
        <v>40365</v>
      </c>
      <c r="C261" s="14">
        <v>0.219</v>
      </c>
      <c r="D261" s="15">
        <v>0.188</v>
      </c>
      <c r="E261" s="15">
        <v>0.29799999999999999</v>
      </c>
      <c r="F261" s="15">
        <v>0.188</v>
      </c>
      <c r="G261" s="27">
        <v>0.18379999999999999</v>
      </c>
    </row>
    <row r="262" spans="2:7" ht="15.75" thickBot="1">
      <c r="B262" s="19">
        <v>40366</v>
      </c>
      <c r="C262" s="14">
        <v>0.32800000000000001</v>
      </c>
      <c r="D262" s="15">
        <v>0.222</v>
      </c>
      <c r="E262" s="15">
        <v>0.32800000000000001</v>
      </c>
      <c r="F262" s="15">
        <v>0.222</v>
      </c>
      <c r="G262" s="27">
        <v>0.49769999999999998</v>
      </c>
    </row>
    <row r="263" spans="2:7" ht="15.75" thickBot="1">
      <c r="B263" s="19">
        <v>40367</v>
      </c>
      <c r="C263" s="16">
        <v>0.30499999999999999</v>
      </c>
      <c r="D263" s="15">
        <v>0.28299999999999997</v>
      </c>
      <c r="E263" s="15">
        <v>0.371</v>
      </c>
      <c r="F263" s="15">
        <v>0.26600000000000001</v>
      </c>
      <c r="G263" s="24">
        <v>-7.0099999999999996E-2</v>
      </c>
    </row>
    <row r="264" spans="2:7" ht="15.75" thickBot="1">
      <c r="B264" s="19">
        <v>40368</v>
      </c>
      <c r="C264" s="16">
        <v>0.26400000000000001</v>
      </c>
      <c r="D264" s="15">
        <v>0.36599999999999999</v>
      </c>
      <c r="E264" s="15">
        <v>0.371</v>
      </c>
      <c r="F264" s="15">
        <v>0.26400000000000001</v>
      </c>
      <c r="G264" s="24">
        <v>-0.13439999999999999</v>
      </c>
    </row>
    <row r="265" spans="2:7" ht="15.75" thickBot="1">
      <c r="B265" s="19">
        <v>40371</v>
      </c>
      <c r="C265" s="16">
        <v>0.23400000000000001</v>
      </c>
      <c r="D265" s="15">
        <v>0.26300000000000001</v>
      </c>
      <c r="E265" s="15">
        <v>0.33200000000000002</v>
      </c>
      <c r="F265" s="15">
        <v>0.22900000000000001</v>
      </c>
      <c r="G265" s="24">
        <v>-0.11360000000000001</v>
      </c>
    </row>
    <row r="266" spans="2:7" ht="15.75" thickBot="1">
      <c r="B266" s="19">
        <v>40372</v>
      </c>
      <c r="C266" s="14">
        <v>0.24399999999999999</v>
      </c>
      <c r="D266" s="15">
        <v>0.23799999999999999</v>
      </c>
      <c r="E266" s="15">
        <v>0.32500000000000001</v>
      </c>
      <c r="F266" s="15">
        <v>0.23799999999999999</v>
      </c>
      <c r="G266" s="27">
        <v>4.2700000000000002E-2</v>
      </c>
    </row>
    <row r="267" spans="2:7" ht="15.75" thickBot="1">
      <c r="B267" s="19">
        <v>40373</v>
      </c>
      <c r="C267" s="16">
        <v>0.24199999999999999</v>
      </c>
      <c r="D267" s="15">
        <v>0.28299999999999997</v>
      </c>
      <c r="E267" s="15">
        <v>0.307</v>
      </c>
      <c r="F267" s="15">
        <v>0.218</v>
      </c>
      <c r="G267" s="24">
        <v>-8.2000000000000007E-3</v>
      </c>
    </row>
    <row r="268" spans="2:7" ht="15.75" thickBot="1">
      <c r="B268" s="19">
        <v>40374</v>
      </c>
      <c r="C268" s="16">
        <v>0.24199999999999999</v>
      </c>
      <c r="D268" s="15">
        <v>0.21099999999999999</v>
      </c>
      <c r="E268" s="15">
        <v>0.35399999999999998</v>
      </c>
      <c r="F268" s="15">
        <v>0.21099999999999999</v>
      </c>
      <c r="G268" s="24">
        <v>0</v>
      </c>
    </row>
    <row r="269" spans="2:7" ht="15.75" thickBot="1">
      <c r="B269" s="19">
        <v>40375</v>
      </c>
      <c r="C269" s="14">
        <v>0.253</v>
      </c>
      <c r="D269" s="15">
        <v>0.26500000000000001</v>
      </c>
      <c r="E269" s="15">
        <v>0.40500000000000003</v>
      </c>
      <c r="F269" s="15">
        <v>0.253</v>
      </c>
      <c r="G269" s="27">
        <v>4.5499999999999999E-2</v>
      </c>
    </row>
    <row r="270" spans="2:7" ht="15.75" thickBot="1">
      <c r="B270" s="19">
        <v>40378</v>
      </c>
      <c r="C270" s="14">
        <v>0.25700000000000001</v>
      </c>
      <c r="D270" s="15">
        <v>0.38</v>
      </c>
      <c r="E270" s="15">
        <v>0.41199999999999998</v>
      </c>
      <c r="F270" s="15">
        <v>0.25700000000000001</v>
      </c>
      <c r="G270" s="27">
        <v>1.5800000000000002E-2</v>
      </c>
    </row>
    <row r="271" spans="2:7" ht="15.75" thickBot="1">
      <c r="B271" s="19">
        <v>40379</v>
      </c>
      <c r="C271" s="14">
        <v>0.33900000000000002</v>
      </c>
      <c r="D271" s="15">
        <v>0.317</v>
      </c>
      <c r="E271" s="15">
        <v>0.378</v>
      </c>
      <c r="F271" s="15">
        <v>0.28699999999999998</v>
      </c>
      <c r="G271" s="27">
        <v>0.31909999999999999</v>
      </c>
    </row>
    <row r="272" spans="2:7" ht="15.75" thickBot="1">
      <c r="B272" s="19">
        <v>40380</v>
      </c>
      <c r="C272" s="16">
        <v>0.27200000000000002</v>
      </c>
      <c r="D272" s="15">
        <v>0.28599999999999998</v>
      </c>
      <c r="E272" s="15">
        <v>0.34699999999999998</v>
      </c>
      <c r="F272" s="15">
        <v>0.27200000000000002</v>
      </c>
      <c r="G272" s="24">
        <v>-0.1976</v>
      </c>
    </row>
    <row r="273" spans="2:7" ht="15.75" thickBot="1">
      <c r="B273" s="19">
        <v>40381</v>
      </c>
      <c r="C273" s="16">
        <v>0.26</v>
      </c>
      <c r="D273" s="15">
        <v>0.30599999999999999</v>
      </c>
      <c r="E273" s="15">
        <v>0.30599999999999999</v>
      </c>
      <c r="F273" s="15">
        <v>0.26</v>
      </c>
      <c r="G273" s="24">
        <v>-4.41E-2</v>
      </c>
    </row>
    <row r="274" spans="2:7" ht="15.75" thickBot="1">
      <c r="B274" s="19">
        <v>40382</v>
      </c>
      <c r="C274" s="14">
        <v>0.30499999999999999</v>
      </c>
      <c r="D274" s="15">
        <v>0.29599999999999999</v>
      </c>
      <c r="E274" s="15">
        <v>0.30499999999999999</v>
      </c>
      <c r="F274" s="15">
        <v>0.245</v>
      </c>
      <c r="G274" s="27">
        <v>0.1731</v>
      </c>
    </row>
    <row r="275" spans="2:7" ht="15.75" thickBot="1">
      <c r="B275" s="19">
        <v>40385</v>
      </c>
      <c r="C275" s="16">
        <v>0.29899999999999999</v>
      </c>
      <c r="D275" s="15">
        <v>0.30399999999999999</v>
      </c>
      <c r="E275" s="15">
        <v>0.30399999999999999</v>
      </c>
      <c r="F275" s="15">
        <v>0.26700000000000002</v>
      </c>
      <c r="G275" s="24">
        <v>-1.9699999999999999E-2</v>
      </c>
    </row>
    <row r="276" spans="2:7" ht="15.75" thickBot="1">
      <c r="B276" s="19">
        <v>40386</v>
      </c>
      <c r="C276" s="14">
        <v>0.308</v>
      </c>
      <c r="D276" s="15">
        <v>0.30299999999999999</v>
      </c>
      <c r="E276" s="15">
        <v>0.308</v>
      </c>
      <c r="F276" s="15">
        <v>0.26500000000000001</v>
      </c>
      <c r="G276" s="27">
        <v>3.0099999999999998E-2</v>
      </c>
    </row>
    <row r="277" spans="2:7" ht="15.75" thickBot="1">
      <c r="B277" s="19">
        <v>40387</v>
      </c>
      <c r="C277" s="16">
        <v>0.29299999999999998</v>
      </c>
      <c r="D277" s="15">
        <v>0.30299999999999999</v>
      </c>
      <c r="E277" s="15">
        <v>0.30299999999999999</v>
      </c>
      <c r="F277" s="15">
        <v>0.255</v>
      </c>
      <c r="G277" s="24">
        <v>-4.87E-2</v>
      </c>
    </row>
    <row r="278" spans="2:7" ht="15.75" thickBot="1">
      <c r="B278" s="19">
        <v>40388</v>
      </c>
      <c r="C278" s="16">
        <v>0.28499999999999998</v>
      </c>
      <c r="D278" s="15">
        <v>0.3</v>
      </c>
      <c r="E278" s="15">
        <v>0.3</v>
      </c>
      <c r="F278" s="15">
        <v>0.245</v>
      </c>
      <c r="G278" s="24">
        <v>-2.7300000000000001E-2</v>
      </c>
    </row>
    <row r="279" spans="2:7" ht="15.75" thickBot="1">
      <c r="B279" s="19">
        <v>40389</v>
      </c>
      <c r="C279" s="16">
        <v>0.27900000000000003</v>
      </c>
      <c r="D279" s="15">
        <v>0.28399999999999997</v>
      </c>
      <c r="E279" s="15">
        <v>0.28399999999999997</v>
      </c>
      <c r="F279" s="15">
        <v>0.23799999999999999</v>
      </c>
      <c r="G279" s="24">
        <v>-2.1100000000000001E-2</v>
      </c>
    </row>
    <row r="280" spans="2:7" ht="15.75" thickBot="1">
      <c r="B280" s="19">
        <v>40392</v>
      </c>
      <c r="C280" s="14">
        <v>0.32900000000000001</v>
      </c>
      <c r="D280" s="15">
        <v>0.27800000000000002</v>
      </c>
      <c r="E280" s="15">
        <v>0.33500000000000002</v>
      </c>
      <c r="F280" s="15">
        <v>0.27800000000000002</v>
      </c>
      <c r="G280" s="27">
        <v>0.1792</v>
      </c>
    </row>
    <row r="281" spans="2:7" ht="15.75" thickBot="1">
      <c r="B281" s="19">
        <v>40393</v>
      </c>
      <c r="C281" s="14">
        <v>0.34499999999999997</v>
      </c>
      <c r="D281" s="15">
        <v>0.33400000000000002</v>
      </c>
      <c r="E281" s="15">
        <v>0.35</v>
      </c>
      <c r="F281" s="15">
        <v>0.245</v>
      </c>
      <c r="G281" s="27">
        <v>4.8599999999999997E-2</v>
      </c>
    </row>
    <row r="282" spans="2:7" ht="15.75" thickBot="1">
      <c r="B282" s="19">
        <v>40394</v>
      </c>
      <c r="C282" s="14">
        <v>0.35</v>
      </c>
      <c r="D282" s="15">
        <v>0.35</v>
      </c>
      <c r="E282" s="15">
        <v>0.35</v>
      </c>
      <c r="F282" s="15">
        <v>0.35</v>
      </c>
      <c r="G282" s="27">
        <v>1.4500000000000001E-2</v>
      </c>
    </row>
    <row r="283" spans="2:7" ht="15.75" thickBot="1">
      <c r="B283" s="19">
        <v>40395</v>
      </c>
      <c r="C283" s="16">
        <v>0.30499999999999999</v>
      </c>
      <c r="D283" s="15">
        <v>0.34399999999999997</v>
      </c>
      <c r="E283" s="15">
        <v>0.34899999999999998</v>
      </c>
      <c r="F283" s="15">
        <v>0.30499999999999999</v>
      </c>
      <c r="G283" s="24">
        <v>-0.12859999999999999</v>
      </c>
    </row>
    <row r="284" spans="2:7" ht="15.75" thickBot="1">
      <c r="B284" s="19">
        <v>40396</v>
      </c>
      <c r="C284" s="16">
        <v>0.30399999999999999</v>
      </c>
      <c r="D284" s="15">
        <v>0.30399999999999999</v>
      </c>
      <c r="E284" s="15">
        <v>0.30399999999999999</v>
      </c>
      <c r="F284" s="15">
        <v>0.30399999999999999</v>
      </c>
      <c r="G284" s="24">
        <v>-3.3E-3</v>
      </c>
    </row>
    <row r="285" spans="2:7" ht="15.75" thickBot="1">
      <c r="B285" s="19">
        <v>40399</v>
      </c>
      <c r="C285" s="16">
        <v>0.29199999999999998</v>
      </c>
      <c r="D285" s="15">
        <v>0.30299999999999999</v>
      </c>
      <c r="E285" s="15">
        <v>0.30299999999999999</v>
      </c>
      <c r="F285" s="15">
        <v>0.252</v>
      </c>
      <c r="G285" s="24">
        <v>-3.95E-2</v>
      </c>
    </row>
    <row r="286" spans="2:7" ht="15.75" thickBot="1">
      <c r="B286" s="19">
        <v>40400</v>
      </c>
      <c r="C286" s="16">
        <v>0.26700000000000002</v>
      </c>
      <c r="D286" s="15">
        <v>0.28499999999999998</v>
      </c>
      <c r="E286" s="15">
        <v>0.28499999999999998</v>
      </c>
      <c r="F286" s="15">
        <v>0.23200000000000001</v>
      </c>
      <c r="G286" s="24">
        <v>-8.5599999999999996E-2</v>
      </c>
    </row>
    <row r="287" spans="2:7" ht="15.75" thickBot="1">
      <c r="B287" s="19">
        <v>40401</v>
      </c>
      <c r="C287" s="16">
        <v>0.254</v>
      </c>
      <c r="D287" s="15">
        <v>0.26600000000000001</v>
      </c>
      <c r="E287" s="15">
        <v>0.26600000000000001</v>
      </c>
      <c r="F287" s="15">
        <v>0.224</v>
      </c>
      <c r="G287" s="24">
        <v>-4.87E-2</v>
      </c>
    </row>
    <row r="288" spans="2:7" ht="15.75" thickBot="1">
      <c r="B288" s="19">
        <v>40402</v>
      </c>
      <c r="C288" s="16">
        <v>0.22600000000000001</v>
      </c>
      <c r="D288" s="15">
        <v>0.26</v>
      </c>
      <c r="E288" s="15">
        <v>0.26400000000000001</v>
      </c>
      <c r="F288" s="15">
        <v>0.22600000000000001</v>
      </c>
      <c r="G288" s="24">
        <v>-0.11020000000000001</v>
      </c>
    </row>
    <row r="289" spans="2:7" ht="15.75" thickBot="1">
      <c r="B289" s="19">
        <v>40403</v>
      </c>
      <c r="C289" s="14">
        <v>0.27500000000000002</v>
      </c>
      <c r="D289" s="15">
        <v>0.27500000000000002</v>
      </c>
      <c r="E289" s="15">
        <v>0.27500000000000002</v>
      </c>
      <c r="F289" s="15">
        <v>0.27500000000000002</v>
      </c>
      <c r="G289" s="27">
        <v>0.21679999999999999</v>
      </c>
    </row>
    <row r="290" spans="2:7" ht="15.75" thickBot="1">
      <c r="B290" s="19">
        <v>40406</v>
      </c>
      <c r="C290" s="16">
        <v>0.27500000000000002</v>
      </c>
      <c r="D290" s="15">
        <v>0.27500000000000002</v>
      </c>
      <c r="E290" s="15">
        <v>0.27500000000000002</v>
      </c>
      <c r="F290" s="15">
        <v>0.27500000000000002</v>
      </c>
      <c r="G290" s="24">
        <v>0</v>
      </c>
    </row>
    <row r="291" spans="2:7" ht="15.75" thickBot="1">
      <c r="B291" s="19">
        <v>40407</v>
      </c>
      <c r="C291" s="14">
        <v>0.27800000000000002</v>
      </c>
      <c r="D291" s="15">
        <v>0.27800000000000002</v>
      </c>
      <c r="E291" s="15">
        <v>0.27800000000000002</v>
      </c>
      <c r="F291" s="15">
        <v>0.27800000000000002</v>
      </c>
      <c r="G291" s="27">
        <v>1.09E-2</v>
      </c>
    </row>
    <row r="292" spans="2:7" ht="15.75" thickBot="1">
      <c r="B292" s="19">
        <v>40408</v>
      </c>
      <c r="C292" s="16">
        <v>0.27200000000000002</v>
      </c>
      <c r="D292" s="15">
        <v>0.27200000000000002</v>
      </c>
      <c r="E292" s="15">
        <v>0.27700000000000002</v>
      </c>
      <c r="F292" s="15">
        <v>0.26800000000000002</v>
      </c>
      <c r="G292" s="24">
        <v>-2.1600000000000001E-2</v>
      </c>
    </row>
    <row r="293" spans="2:7" ht="15.75" thickBot="1">
      <c r="B293" s="19">
        <v>40409</v>
      </c>
      <c r="C293" s="14">
        <v>0.27800000000000002</v>
      </c>
      <c r="D293" s="15">
        <v>0.27800000000000002</v>
      </c>
      <c r="E293" s="15">
        <v>0.28699999999999998</v>
      </c>
      <c r="F293" s="15">
        <v>0.27400000000000002</v>
      </c>
      <c r="G293" s="27">
        <v>2.2100000000000002E-2</v>
      </c>
    </row>
    <row r="294" spans="2:7" ht="15.75" thickBot="1">
      <c r="B294" s="19">
        <v>40410</v>
      </c>
      <c r="C294" s="16">
        <v>0.254</v>
      </c>
      <c r="D294" s="15">
        <v>0.27300000000000002</v>
      </c>
      <c r="E294" s="15">
        <v>0.27700000000000002</v>
      </c>
      <c r="F294" s="15">
        <v>0.249</v>
      </c>
      <c r="G294" s="24">
        <v>-8.6300000000000002E-2</v>
      </c>
    </row>
    <row r="295" spans="2:7" ht="15.75" thickBot="1">
      <c r="B295" s="19">
        <v>40413</v>
      </c>
      <c r="C295" s="16">
        <v>0.253</v>
      </c>
      <c r="D295" s="15">
        <v>0.25700000000000001</v>
      </c>
      <c r="E295" s="15">
        <v>0.25700000000000001</v>
      </c>
      <c r="F295" s="15">
        <v>0.253</v>
      </c>
      <c r="G295" s="24">
        <v>-3.8999999999999998E-3</v>
      </c>
    </row>
    <row r="296" spans="2:7" ht="15.75" thickBot="1">
      <c r="B296" s="19">
        <v>40414</v>
      </c>
      <c r="C296" s="14">
        <v>0.25600000000000001</v>
      </c>
      <c r="D296" s="15">
        <v>0.251</v>
      </c>
      <c r="E296" s="15">
        <v>0.25600000000000001</v>
      </c>
      <c r="F296" s="15">
        <v>0.251</v>
      </c>
      <c r="G296" s="27">
        <v>1.1900000000000001E-2</v>
      </c>
    </row>
    <row r="297" spans="2:7" ht="15.75" thickBot="1">
      <c r="B297" s="19">
        <v>40415</v>
      </c>
      <c r="C297" s="16">
        <v>0.25</v>
      </c>
      <c r="D297" s="15">
        <v>0.255</v>
      </c>
      <c r="E297" s="15">
        <v>0.255</v>
      </c>
      <c r="F297" s="15">
        <v>0.25</v>
      </c>
      <c r="G297" s="24">
        <v>-2.3400000000000001E-2</v>
      </c>
    </row>
    <row r="298" spans="2:7" ht="15.75" thickBot="1">
      <c r="B298" s="19">
        <v>40416</v>
      </c>
      <c r="C298" s="16">
        <v>0.25</v>
      </c>
      <c r="D298" s="15">
        <v>0.255</v>
      </c>
      <c r="E298" s="15">
        <v>0.255</v>
      </c>
      <c r="F298" s="15">
        <v>0.25</v>
      </c>
      <c r="G298" s="24">
        <v>0</v>
      </c>
    </row>
    <row r="299" spans="2:7" ht="15.75" thickBot="1">
      <c r="B299" s="19">
        <v>40417</v>
      </c>
      <c r="C299" s="14">
        <v>0.254</v>
      </c>
      <c r="D299" s="15">
        <v>0.254</v>
      </c>
      <c r="E299" s="15">
        <v>0.26900000000000002</v>
      </c>
      <c r="F299" s="15">
        <v>0.254</v>
      </c>
      <c r="G299" s="27">
        <v>1.6E-2</v>
      </c>
    </row>
    <row r="300" spans="2:7" ht="15.75" thickBot="1">
      <c r="B300" s="19">
        <v>40420</v>
      </c>
      <c r="C300" s="14">
        <v>0.26200000000000001</v>
      </c>
      <c r="D300" s="15">
        <v>0.26200000000000001</v>
      </c>
      <c r="E300" s="15">
        <v>0.26200000000000001</v>
      </c>
      <c r="F300" s="15">
        <v>0.26200000000000001</v>
      </c>
      <c r="G300" s="27">
        <v>3.15E-2</v>
      </c>
    </row>
    <row r="301" spans="2:7" ht="15.75" thickBot="1">
      <c r="B301" s="19">
        <v>40421</v>
      </c>
      <c r="C301" s="16">
        <v>0.26100000000000001</v>
      </c>
      <c r="D301" s="15">
        <v>0.26100000000000001</v>
      </c>
      <c r="E301" s="15">
        <v>0.26100000000000001</v>
      </c>
      <c r="F301" s="15">
        <v>0.26100000000000001</v>
      </c>
      <c r="G301" s="24">
        <v>-3.8E-3</v>
      </c>
    </row>
    <row r="302" spans="2:7" ht="15.75" thickBot="1">
      <c r="B302" s="19">
        <v>40422</v>
      </c>
      <c r="C302" s="14">
        <v>0.27500000000000002</v>
      </c>
      <c r="D302" s="15">
        <v>0.28100000000000003</v>
      </c>
      <c r="E302" s="15">
        <v>0.28599999999999998</v>
      </c>
      <c r="F302" s="15">
        <v>0.27500000000000002</v>
      </c>
      <c r="G302" s="27">
        <v>5.3600000000000002E-2</v>
      </c>
    </row>
    <row r="303" spans="2:7" ht="15.75" thickBot="1">
      <c r="B303" s="19">
        <v>40423</v>
      </c>
      <c r="C303" s="16">
        <v>0.27100000000000002</v>
      </c>
      <c r="D303" s="15">
        <v>0.28299999999999997</v>
      </c>
      <c r="E303" s="15">
        <v>0.28299999999999997</v>
      </c>
      <c r="F303" s="15">
        <v>0.27100000000000002</v>
      </c>
      <c r="G303" s="24">
        <v>-1.4500000000000001E-2</v>
      </c>
    </row>
    <row r="304" spans="2:7" ht="15.75" thickBot="1">
      <c r="B304" s="19">
        <v>40424</v>
      </c>
      <c r="C304" s="16">
        <v>0.27</v>
      </c>
      <c r="D304" s="15">
        <v>0.26400000000000001</v>
      </c>
      <c r="E304" s="15">
        <v>0.27</v>
      </c>
      <c r="F304" s="15">
        <v>0.26400000000000001</v>
      </c>
      <c r="G304" s="24">
        <v>-3.7000000000000002E-3</v>
      </c>
    </row>
    <row r="305" spans="2:7" ht="15.75" thickBot="1">
      <c r="B305" s="19">
        <v>40427</v>
      </c>
      <c r="C305" s="16">
        <v>0.26900000000000002</v>
      </c>
      <c r="D305" s="15">
        <v>0.26300000000000001</v>
      </c>
      <c r="E305" s="15">
        <v>0.26900000000000002</v>
      </c>
      <c r="F305" s="15">
        <v>0.26300000000000001</v>
      </c>
      <c r="G305" s="24">
        <v>-3.7000000000000002E-3</v>
      </c>
    </row>
    <row r="306" spans="2:7" ht="15.75" thickBot="1">
      <c r="B306" s="19">
        <v>40428</v>
      </c>
      <c r="C306" s="14">
        <v>0.27300000000000002</v>
      </c>
      <c r="D306" s="15">
        <v>0.27300000000000002</v>
      </c>
      <c r="E306" s="15">
        <v>0.27300000000000002</v>
      </c>
      <c r="F306" s="15">
        <v>0.27300000000000002</v>
      </c>
      <c r="G306" s="27">
        <v>1.49E-2</v>
      </c>
    </row>
    <row r="307" spans="2:7" ht="15.75" thickBot="1">
      <c r="B307" s="19">
        <v>40429</v>
      </c>
      <c r="C307" s="16">
        <v>0.27200000000000002</v>
      </c>
      <c r="D307" s="15">
        <v>0.27200000000000002</v>
      </c>
      <c r="E307" s="15">
        <v>0.27200000000000002</v>
      </c>
      <c r="F307" s="15">
        <v>0.27200000000000002</v>
      </c>
      <c r="G307" s="24">
        <v>-3.7000000000000002E-3</v>
      </c>
    </row>
    <row r="308" spans="2:7" ht="15.75" thickBot="1">
      <c r="B308" s="19">
        <v>40430</v>
      </c>
      <c r="C308" s="14">
        <v>0.27300000000000002</v>
      </c>
      <c r="D308" s="15">
        <v>0.26700000000000002</v>
      </c>
      <c r="E308" s="15">
        <v>0.27300000000000002</v>
      </c>
      <c r="F308" s="15">
        <v>0.26700000000000002</v>
      </c>
      <c r="G308" s="27">
        <v>3.7000000000000002E-3</v>
      </c>
    </row>
    <row r="309" spans="2:7" ht="15.75" thickBot="1">
      <c r="B309" s="19">
        <v>40431</v>
      </c>
      <c r="C309" s="16">
        <v>0.27200000000000002</v>
      </c>
      <c r="D309" s="15">
        <v>0.27200000000000002</v>
      </c>
      <c r="E309" s="15">
        <v>0.27200000000000002</v>
      </c>
      <c r="F309" s="15">
        <v>0.27200000000000002</v>
      </c>
      <c r="G309" s="24">
        <v>-3.7000000000000002E-3</v>
      </c>
    </row>
    <row r="310" spans="2:7" ht="15.75" thickBot="1">
      <c r="B310" s="19">
        <v>40434</v>
      </c>
      <c r="C310" s="16">
        <v>0.27</v>
      </c>
      <c r="D310" s="15">
        <v>0.27600000000000002</v>
      </c>
      <c r="E310" s="15">
        <v>0.27600000000000002</v>
      </c>
      <c r="F310" s="15">
        <v>0.27</v>
      </c>
      <c r="G310" s="24">
        <v>-7.4000000000000003E-3</v>
      </c>
    </row>
    <row r="311" spans="2:7" ht="15.75" thickBot="1">
      <c r="B311" s="19">
        <v>40436</v>
      </c>
      <c r="C311" s="14">
        <v>0.29399999999999998</v>
      </c>
      <c r="D311" s="15">
        <v>0.29399999999999998</v>
      </c>
      <c r="E311" s="15">
        <v>0.29399999999999998</v>
      </c>
      <c r="F311" s="15">
        <v>0.28699999999999998</v>
      </c>
      <c r="G311" s="27">
        <v>8.8900000000000007E-2</v>
      </c>
    </row>
    <row r="312" spans="2:7" ht="15.75" thickBot="1">
      <c r="B312" s="19">
        <v>40437</v>
      </c>
      <c r="C312" s="14">
        <v>0.318</v>
      </c>
      <c r="D312" s="15">
        <v>0.318</v>
      </c>
      <c r="E312" s="15">
        <v>0.32500000000000001</v>
      </c>
      <c r="F312" s="15">
        <v>0.311</v>
      </c>
      <c r="G312" s="27">
        <v>8.1600000000000006E-2</v>
      </c>
    </row>
    <row r="313" spans="2:7" ht="15.75" thickBot="1">
      <c r="B313" s="19">
        <v>40438</v>
      </c>
      <c r="C313" s="14">
        <v>0.34599999999999997</v>
      </c>
      <c r="D313" s="15">
        <v>0.34599999999999997</v>
      </c>
      <c r="E313" s="15">
        <v>0.34599999999999997</v>
      </c>
      <c r="F313" s="15">
        <v>0.30499999999999999</v>
      </c>
      <c r="G313" s="27">
        <v>8.8099999999999998E-2</v>
      </c>
    </row>
    <row r="314" spans="2:7" ht="15.75" thickBot="1">
      <c r="B314" s="19">
        <v>40441</v>
      </c>
      <c r="C314" s="16">
        <v>0.33700000000000002</v>
      </c>
      <c r="D314" s="15">
        <v>0.34599999999999997</v>
      </c>
      <c r="E314" s="15">
        <v>0.34599999999999997</v>
      </c>
      <c r="F314" s="15">
        <v>0.29499999999999998</v>
      </c>
      <c r="G314" s="24">
        <v>-2.5999999999999999E-2</v>
      </c>
    </row>
    <row r="315" spans="2:7" ht="15.75" thickBot="1">
      <c r="B315" s="19">
        <v>40442</v>
      </c>
      <c r="C315" s="14">
        <v>0.34100000000000003</v>
      </c>
      <c r="D315" s="15">
        <v>0.33700000000000002</v>
      </c>
      <c r="E315" s="15">
        <v>0.34100000000000003</v>
      </c>
      <c r="F315" s="15">
        <v>0.29399999999999998</v>
      </c>
      <c r="G315" s="27">
        <v>1.1900000000000001E-2</v>
      </c>
    </row>
    <row r="316" spans="2:7" ht="15.75" thickBot="1">
      <c r="B316" s="19">
        <v>40443</v>
      </c>
      <c r="C316" s="16">
        <v>0.30299999999999999</v>
      </c>
      <c r="D316" s="15">
        <v>0.312</v>
      </c>
      <c r="E316" s="15">
        <v>0.34100000000000003</v>
      </c>
      <c r="F316" s="15">
        <v>0.29799999999999999</v>
      </c>
      <c r="G316" s="24">
        <v>-0.1114</v>
      </c>
    </row>
    <row r="317" spans="2:7" ht="15.75" thickBot="1">
      <c r="B317" s="19">
        <v>40444</v>
      </c>
      <c r="C317" s="14">
        <v>0.33500000000000002</v>
      </c>
      <c r="D317" s="15">
        <v>0.34499999999999997</v>
      </c>
      <c r="E317" s="15">
        <v>0.35499999999999998</v>
      </c>
      <c r="F317" s="15">
        <v>0.29499999999999998</v>
      </c>
      <c r="G317" s="27">
        <v>0.1056</v>
      </c>
    </row>
    <row r="318" spans="2:7" ht="15.75" thickBot="1">
      <c r="B318" s="19">
        <v>40445</v>
      </c>
      <c r="C318" s="14">
        <v>0.35499999999999998</v>
      </c>
      <c r="D318" s="15">
        <v>0.34</v>
      </c>
      <c r="E318" s="15">
        <v>0.35499999999999998</v>
      </c>
      <c r="F318" s="15">
        <v>0.29899999999999999</v>
      </c>
      <c r="G318" s="27">
        <v>5.9700000000000003E-2</v>
      </c>
    </row>
    <row r="319" spans="2:7" ht="15.75" thickBot="1">
      <c r="B319" s="19">
        <v>40448</v>
      </c>
      <c r="C319" s="14">
        <v>0.36499999999999999</v>
      </c>
      <c r="D319" s="15">
        <v>0.314</v>
      </c>
      <c r="E319" s="15">
        <v>0.36499999999999999</v>
      </c>
      <c r="F319" s="15">
        <v>0.314</v>
      </c>
      <c r="G319" s="27">
        <v>2.8199999999999999E-2</v>
      </c>
    </row>
    <row r="320" spans="2:7" ht="15.75" thickBot="1">
      <c r="B320" s="19">
        <v>40449</v>
      </c>
      <c r="C320" s="14">
        <v>0.36599999999999999</v>
      </c>
      <c r="D320" s="15">
        <v>0.32400000000000001</v>
      </c>
      <c r="E320" s="15">
        <v>0.36599999999999999</v>
      </c>
      <c r="F320" s="15">
        <v>0.31900000000000001</v>
      </c>
      <c r="G320" s="27">
        <v>2.7000000000000001E-3</v>
      </c>
    </row>
    <row r="321" spans="2:7" ht="15.75" thickBot="1">
      <c r="B321" s="19">
        <v>40450</v>
      </c>
      <c r="C321" s="14">
        <v>0.38200000000000001</v>
      </c>
      <c r="D321" s="15">
        <v>0.36599999999999999</v>
      </c>
      <c r="E321" s="15">
        <v>0.38700000000000001</v>
      </c>
      <c r="F321" s="15">
        <v>0.313</v>
      </c>
      <c r="G321" s="27">
        <v>4.3700000000000003E-2</v>
      </c>
    </row>
    <row r="322" spans="2:7" ht="15.75" thickBot="1">
      <c r="B322" s="19">
        <v>40451</v>
      </c>
      <c r="C322" s="14">
        <v>0.504</v>
      </c>
      <c r="D322" s="15">
        <v>0.34899999999999998</v>
      </c>
      <c r="E322" s="15">
        <v>0.51</v>
      </c>
      <c r="F322" s="15">
        <v>0.34899999999999998</v>
      </c>
      <c r="G322" s="27">
        <v>0.31940000000000002</v>
      </c>
    </row>
    <row r="323" spans="2:7" ht="15.75" thickBot="1">
      <c r="B323" s="19">
        <v>40452</v>
      </c>
      <c r="C323" s="14">
        <v>0.53500000000000003</v>
      </c>
      <c r="D323" s="15">
        <v>0.51800000000000002</v>
      </c>
      <c r="E323" s="15">
        <v>0.55700000000000005</v>
      </c>
      <c r="F323" s="15">
        <v>0.49</v>
      </c>
      <c r="G323" s="27">
        <v>6.1499999999999999E-2</v>
      </c>
    </row>
    <row r="324" spans="2:7" ht="15.75" thickBot="1">
      <c r="B324" s="19">
        <v>40455</v>
      </c>
      <c r="C324" s="16">
        <v>0.498</v>
      </c>
      <c r="D324" s="15">
        <v>0.52600000000000002</v>
      </c>
      <c r="E324" s="15">
        <v>0.52600000000000002</v>
      </c>
      <c r="F324" s="15">
        <v>0.46300000000000002</v>
      </c>
      <c r="G324" s="24">
        <v>-6.9199999999999998E-2</v>
      </c>
    </row>
    <row r="325" spans="2:7" ht="15.75" thickBot="1">
      <c r="B325" s="19">
        <v>40456</v>
      </c>
      <c r="C325" s="14">
        <v>0.50600000000000001</v>
      </c>
      <c r="D325" s="15">
        <v>0.48199999999999998</v>
      </c>
      <c r="E325" s="15">
        <v>0.50600000000000001</v>
      </c>
      <c r="F325" s="15">
        <v>0.45300000000000001</v>
      </c>
      <c r="G325" s="27">
        <v>1.61E-2</v>
      </c>
    </row>
    <row r="326" spans="2:7" ht="15.75" thickBot="1">
      <c r="B326" s="19">
        <v>40457</v>
      </c>
      <c r="C326" s="16">
        <v>0.502</v>
      </c>
      <c r="D326" s="15">
        <v>0.47799999999999998</v>
      </c>
      <c r="E326" s="15">
        <v>0.50800000000000001</v>
      </c>
      <c r="F326" s="15">
        <v>0.47199999999999998</v>
      </c>
      <c r="G326" s="24">
        <v>-7.9000000000000008E-3</v>
      </c>
    </row>
    <row r="327" spans="2:7" ht="15.75" thickBot="1">
      <c r="B327" s="19">
        <v>40458</v>
      </c>
      <c r="C327" s="14">
        <v>0.52200000000000002</v>
      </c>
      <c r="D327" s="15">
        <v>0.52200000000000002</v>
      </c>
      <c r="E327" s="15">
        <v>0.53400000000000003</v>
      </c>
      <c r="F327" s="15">
        <v>0.49099999999999999</v>
      </c>
      <c r="G327" s="27">
        <v>3.9800000000000002E-2</v>
      </c>
    </row>
    <row r="328" spans="2:7" ht="15.75" thickBot="1">
      <c r="B328" s="19">
        <v>40459</v>
      </c>
      <c r="C328" s="16">
        <v>0.44900000000000001</v>
      </c>
      <c r="D328" s="15">
        <v>0.52500000000000002</v>
      </c>
      <c r="E328" s="15">
        <v>0.53100000000000003</v>
      </c>
      <c r="F328" s="15">
        <v>0.442</v>
      </c>
      <c r="G328" s="24">
        <v>-0.13980000000000001</v>
      </c>
    </row>
    <row r="329" spans="2:7" ht="15.75" thickBot="1">
      <c r="B329" s="19">
        <v>40462</v>
      </c>
      <c r="C329" s="14">
        <v>0.52100000000000002</v>
      </c>
      <c r="D329" s="15">
        <v>0.52800000000000002</v>
      </c>
      <c r="E329" s="15">
        <v>0.53400000000000003</v>
      </c>
      <c r="F329" s="15">
        <v>0.44400000000000001</v>
      </c>
      <c r="G329" s="27">
        <v>0.16039999999999999</v>
      </c>
    </row>
    <row r="330" spans="2:7" ht="15.75" thickBot="1">
      <c r="B330" s="19">
        <v>40463</v>
      </c>
      <c r="C330" s="16">
        <v>0.504</v>
      </c>
      <c r="D330" s="15">
        <v>0.52400000000000002</v>
      </c>
      <c r="E330" s="15">
        <v>0.52400000000000002</v>
      </c>
      <c r="F330" s="15">
        <v>0.41299999999999998</v>
      </c>
      <c r="G330" s="24">
        <v>-3.2599999999999997E-2</v>
      </c>
    </row>
    <row r="331" spans="2:7" ht="15.75" thickBot="1">
      <c r="B331" s="19">
        <v>40464</v>
      </c>
      <c r="C331" s="16">
        <v>0.48</v>
      </c>
      <c r="D331" s="15">
        <v>0.42</v>
      </c>
      <c r="E331" s="15">
        <v>0.5</v>
      </c>
      <c r="F331" s="15">
        <v>0.39400000000000002</v>
      </c>
      <c r="G331" s="24">
        <v>-4.7600000000000003E-2</v>
      </c>
    </row>
    <row r="332" spans="2:7" ht="15.75" thickBot="1">
      <c r="B332" s="19">
        <v>40465</v>
      </c>
      <c r="C332" s="14">
        <v>0.51600000000000001</v>
      </c>
      <c r="D332" s="15">
        <v>0.48</v>
      </c>
      <c r="E332" s="15">
        <v>0.51600000000000001</v>
      </c>
      <c r="F332" s="15">
        <v>0.41</v>
      </c>
      <c r="G332" s="27">
        <v>7.4999999999999997E-2</v>
      </c>
    </row>
    <row r="333" spans="2:7" ht="15.75" thickBot="1">
      <c r="B333" s="19">
        <v>40466</v>
      </c>
      <c r="C333" s="14">
        <v>0.52600000000000002</v>
      </c>
      <c r="D333" s="15">
        <v>0.51900000000000002</v>
      </c>
      <c r="E333" s="15">
        <v>0.53300000000000003</v>
      </c>
      <c r="F333" s="15">
        <v>0.44700000000000001</v>
      </c>
      <c r="G333" s="27">
        <v>1.9400000000000001E-2</v>
      </c>
    </row>
    <row r="334" spans="2:7" ht="15.75" thickBot="1">
      <c r="B334" s="19">
        <v>40469</v>
      </c>
      <c r="C334" s="14">
        <v>0.56599999999999995</v>
      </c>
      <c r="D334" s="15">
        <v>0.52900000000000003</v>
      </c>
      <c r="E334" s="15">
        <v>0.58099999999999996</v>
      </c>
      <c r="F334" s="15">
        <v>0.46300000000000002</v>
      </c>
      <c r="G334" s="27">
        <v>7.5999999999999998E-2</v>
      </c>
    </row>
    <row r="335" spans="2:7" ht="15.75" thickBot="1">
      <c r="B335" s="19">
        <v>40470</v>
      </c>
      <c r="C335" s="14">
        <v>0.59499999999999997</v>
      </c>
      <c r="D335" s="15">
        <v>0.58199999999999996</v>
      </c>
      <c r="E335" s="15">
        <v>0.59499999999999997</v>
      </c>
      <c r="F335" s="15">
        <v>0.50800000000000001</v>
      </c>
      <c r="G335" s="27">
        <v>5.1200000000000002E-2</v>
      </c>
    </row>
    <row r="336" spans="2:7" ht="15.75" thickBot="1">
      <c r="B336" s="19">
        <v>40471</v>
      </c>
      <c r="C336" s="14">
        <v>0.62</v>
      </c>
      <c r="D336" s="15">
        <v>0.61499999999999999</v>
      </c>
      <c r="E336" s="15">
        <v>0.62</v>
      </c>
      <c r="F336" s="15">
        <v>0.52700000000000002</v>
      </c>
      <c r="G336" s="27">
        <v>4.2000000000000003E-2</v>
      </c>
    </row>
    <row r="337" spans="2:7" ht="15.75" thickBot="1">
      <c r="B337" s="19">
        <v>40472</v>
      </c>
      <c r="C337" s="16">
        <v>0.58899999999999997</v>
      </c>
      <c r="D337" s="15">
        <v>0.61199999999999999</v>
      </c>
      <c r="E337" s="15">
        <v>0.61199999999999999</v>
      </c>
      <c r="F337" s="15">
        <v>0.52</v>
      </c>
      <c r="G337" s="24">
        <v>-0.05</v>
      </c>
    </row>
    <row r="338" spans="2:7" ht="15.75" thickBot="1">
      <c r="B338" s="19">
        <v>40473</v>
      </c>
      <c r="C338" s="16">
        <v>0.52700000000000002</v>
      </c>
      <c r="D338" s="15">
        <v>0.59099999999999997</v>
      </c>
      <c r="E338" s="15">
        <v>0.59599999999999997</v>
      </c>
      <c r="F338" s="15">
        <v>0.50800000000000001</v>
      </c>
      <c r="G338" s="24">
        <v>-0.1053</v>
      </c>
    </row>
    <row r="339" spans="2:7" ht="15.75" thickBot="1">
      <c r="B339" s="19">
        <v>40476</v>
      </c>
      <c r="C339" s="14">
        <v>0.59899999999999998</v>
      </c>
      <c r="D339" s="15">
        <v>0.59</v>
      </c>
      <c r="E339" s="15">
        <v>0.59899999999999998</v>
      </c>
      <c r="F339" s="15">
        <v>0.52</v>
      </c>
      <c r="G339" s="27">
        <v>0.1366</v>
      </c>
    </row>
    <row r="340" spans="2:7" ht="15.75" thickBot="1">
      <c r="B340" s="19">
        <v>40477</v>
      </c>
      <c r="C340" s="14">
        <v>0.626</v>
      </c>
      <c r="D340" s="15">
        <v>0.59799999999999998</v>
      </c>
      <c r="E340" s="15">
        <v>0.63100000000000001</v>
      </c>
      <c r="F340" s="15">
        <v>0.53100000000000003</v>
      </c>
      <c r="G340" s="27">
        <v>4.5100000000000001E-2</v>
      </c>
    </row>
    <row r="341" spans="2:7" ht="15.75" thickBot="1">
      <c r="B341" s="19">
        <v>40478</v>
      </c>
      <c r="C341" s="16">
        <v>0.60099999999999998</v>
      </c>
      <c r="D341" s="15">
        <v>0.62</v>
      </c>
      <c r="E341" s="15">
        <v>0.62</v>
      </c>
      <c r="F341" s="15">
        <v>0.56200000000000006</v>
      </c>
      <c r="G341" s="24">
        <v>-3.9899999999999998E-2</v>
      </c>
    </row>
    <row r="342" spans="2:7" ht="15.75" thickBot="1">
      <c r="B342" s="19">
        <v>40479</v>
      </c>
      <c r="C342" s="16">
        <v>0.60099999999999998</v>
      </c>
      <c r="D342" s="15">
        <v>0.57099999999999995</v>
      </c>
      <c r="E342" s="15">
        <v>0.626</v>
      </c>
      <c r="F342" s="15">
        <v>0.57099999999999995</v>
      </c>
      <c r="G342" s="24">
        <v>0</v>
      </c>
    </row>
    <row r="343" spans="2:7" ht="15.75" thickBot="1">
      <c r="B343" s="19">
        <v>40480</v>
      </c>
      <c r="C343" s="14">
        <v>0.63500000000000001</v>
      </c>
      <c r="D343" s="15">
        <v>0.64500000000000002</v>
      </c>
      <c r="E343" s="15">
        <v>0.64500000000000002</v>
      </c>
      <c r="F343" s="15">
        <v>0.58899999999999997</v>
      </c>
      <c r="G343" s="27">
        <v>5.6599999999999998E-2</v>
      </c>
    </row>
    <row r="344" spans="2:7" ht="15.75" thickBot="1">
      <c r="B344" s="19">
        <v>40483</v>
      </c>
      <c r="C344" s="16">
        <v>0.58199999999999996</v>
      </c>
      <c r="D344" s="15">
        <v>0.58699999999999997</v>
      </c>
      <c r="E344" s="15">
        <v>0.58699999999999997</v>
      </c>
      <c r="F344" s="15">
        <v>0.58199999999999996</v>
      </c>
      <c r="G344" s="24">
        <v>-8.3500000000000005E-2</v>
      </c>
    </row>
    <row r="345" spans="2:7" ht="15.75" thickBot="1">
      <c r="B345" s="19">
        <v>40484</v>
      </c>
      <c r="C345" s="16">
        <v>0.57999999999999996</v>
      </c>
      <c r="D345" s="15">
        <v>0.59</v>
      </c>
      <c r="E345" s="15">
        <v>0.59</v>
      </c>
      <c r="F345" s="15">
        <v>0.57999999999999996</v>
      </c>
      <c r="G345" s="24">
        <v>-3.3999999999999998E-3</v>
      </c>
    </row>
    <row r="346" spans="2:7" ht="15.75" thickBot="1">
      <c r="B346" s="19">
        <v>40485</v>
      </c>
      <c r="C346" s="14">
        <v>0.625</v>
      </c>
      <c r="D346" s="15">
        <v>0.58299999999999996</v>
      </c>
      <c r="E346" s="15">
        <v>0.63600000000000001</v>
      </c>
      <c r="F346" s="15">
        <v>0.57199999999999995</v>
      </c>
      <c r="G346" s="27">
        <v>7.7600000000000002E-2</v>
      </c>
    </row>
    <row r="347" spans="2:7" ht="15.75" thickBot="1">
      <c r="B347" s="19">
        <v>40486</v>
      </c>
      <c r="C347" s="14">
        <v>0.63800000000000001</v>
      </c>
      <c r="D347" s="15">
        <v>0.58799999999999997</v>
      </c>
      <c r="E347" s="15">
        <v>0.64900000000000002</v>
      </c>
      <c r="F347" s="15">
        <v>0.58199999999999996</v>
      </c>
      <c r="G347" s="27">
        <v>2.0799999999999999E-2</v>
      </c>
    </row>
    <row r="348" spans="2:7" ht="15.75" thickBot="1">
      <c r="B348" s="19">
        <v>40487</v>
      </c>
      <c r="C348" s="16">
        <v>0.63600000000000001</v>
      </c>
      <c r="D348" s="15">
        <v>0.63600000000000001</v>
      </c>
      <c r="E348" s="15">
        <v>0.63600000000000001</v>
      </c>
      <c r="F348" s="15">
        <v>0.58599999999999997</v>
      </c>
      <c r="G348" s="24">
        <v>-3.0999999999999999E-3</v>
      </c>
    </row>
    <row r="349" spans="2:7" ht="15.75" thickBot="1">
      <c r="B349" s="19">
        <v>40490</v>
      </c>
      <c r="C349" s="16">
        <v>0.61199999999999999</v>
      </c>
      <c r="D349" s="15">
        <v>0.63500000000000001</v>
      </c>
      <c r="E349" s="15">
        <v>0.67500000000000004</v>
      </c>
      <c r="F349" s="15">
        <v>0.59499999999999997</v>
      </c>
      <c r="G349" s="24">
        <v>-3.7699999999999997E-2</v>
      </c>
    </row>
    <row r="350" spans="2:7" ht="15.75" thickBot="1">
      <c r="B350" s="19">
        <v>40491</v>
      </c>
      <c r="C350" s="16">
        <v>0.60399999999999998</v>
      </c>
      <c r="D350" s="15">
        <v>0.61</v>
      </c>
      <c r="E350" s="15">
        <v>0.66300000000000003</v>
      </c>
      <c r="F350" s="15">
        <v>0.55200000000000005</v>
      </c>
      <c r="G350" s="24">
        <v>-1.3100000000000001E-2</v>
      </c>
    </row>
    <row r="351" spans="2:7" ht="15.75" thickBot="1">
      <c r="B351" s="19">
        <v>40492</v>
      </c>
      <c r="C351" s="16">
        <v>0.54900000000000004</v>
      </c>
      <c r="D351" s="15">
        <v>0.60299999999999998</v>
      </c>
      <c r="E351" s="15">
        <v>0.64800000000000002</v>
      </c>
      <c r="F351" s="15">
        <v>0.54900000000000004</v>
      </c>
      <c r="G351" s="24">
        <v>-9.11E-2</v>
      </c>
    </row>
    <row r="352" spans="2:7" ht="15.75" thickBot="1">
      <c r="B352" s="19">
        <v>40493</v>
      </c>
      <c r="C352" s="14">
        <v>0.63700000000000001</v>
      </c>
      <c r="D352" s="15">
        <v>0.63700000000000001</v>
      </c>
      <c r="E352" s="15">
        <v>0.64100000000000001</v>
      </c>
      <c r="F352" s="15">
        <v>0.61199999999999999</v>
      </c>
      <c r="G352" s="27">
        <v>0.1603</v>
      </c>
    </row>
    <row r="353" spans="2:7" ht="15.75" thickBot="1">
      <c r="B353" s="19">
        <v>40494</v>
      </c>
      <c r="C353" s="16">
        <v>0.61899999999999999</v>
      </c>
      <c r="D353" s="15">
        <v>0.63200000000000001</v>
      </c>
      <c r="E353" s="15">
        <v>0.63200000000000001</v>
      </c>
      <c r="F353" s="15">
        <v>0.59</v>
      </c>
      <c r="G353" s="24">
        <v>-2.8299999999999999E-2</v>
      </c>
    </row>
    <row r="354" spans="2:7" ht="15.75" thickBot="1">
      <c r="B354" s="19">
        <v>40497</v>
      </c>
      <c r="C354" s="16">
        <v>0.60899999999999999</v>
      </c>
      <c r="D354" s="15">
        <v>0.61799999999999999</v>
      </c>
      <c r="E354" s="15">
        <v>0.61799999999999999</v>
      </c>
      <c r="F354" s="15">
        <v>0.58799999999999997</v>
      </c>
      <c r="G354" s="24">
        <v>-1.6199999999999999E-2</v>
      </c>
    </row>
    <row r="355" spans="2:7" ht="15.75" thickBot="1">
      <c r="B355" s="19">
        <v>40498</v>
      </c>
      <c r="C355" s="14">
        <v>0.63400000000000001</v>
      </c>
      <c r="D355" s="15">
        <v>0.621</v>
      </c>
      <c r="E355" s="15">
        <v>0.63800000000000001</v>
      </c>
      <c r="F355" s="15">
        <v>0.56899999999999995</v>
      </c>
      <c r="G355" s="27">
        <v>4.1099999999999998E-2</v>
      </c>
    </row>
    <row r="356" spans="2:7" ht="15.75" thickBot="1">
      <c r="B356" s="19">
        <v>40499</v>
      </c>
      <c r="C356" s="16">
        <v>0.61099999999999999</v>
      </c>
      <c r="D356" s="15">
        <v>0.63900000000000001</v>
      </c>
      <c r="E356" s="15">
        <v>0.63900000000000001</v>
      </c>
      <c r="F356" s="15">
        <v>0.54100000000000004</v>
      </c>
      <c r="G356" s="24">
        <v>-3.6299999999999999E-2</v>
      </c>
    </row>
    <row r="357" spans="2:7" ht="15.75" thickBot="1">
      <c r="B357" s="19">
        <v>40500</v>
      </c>
      <c r="C357" s="16">
        <v>0.56999999999999995</v>
      </c>
      <c r="D357" s="15">
        <v>0.60199999999999998</v>
      </c>
      <c r="E357" s="15">
        <v>0.60199999999999998</v>
      </c>
      <c r="F357" s="15">
        <v>0.502</v>
      </c>
      <c r="G357" s="24">
        <v>-6.7100000000000007E-2</v>
      </c>
    </row>
    <row r="358" spans="2:7" ht="15.75" thickBot="1">
      <c r="B358" s="19">
        <v>40501</v>
      </c>
      <c r="C358" s="14">
        <v>0.59099999999999997</v>
      </c>
      <c r="D358" s="15">
        <v>0.56799999999999995</v>
      </c>
      <c r="E358" s="15">
        <v>0.59599999999999997</v>
      </c>
      <c r="F358" s="15">
        <v>0.51700000000000002</v>
      </c>
      <c r="G358" s="27">
        <v>3.6799999999999999E-2</v>
      </c>
    </row>
    <row r="359" spans="2:7" ht="15.75" thickBot="1">
      <c r="B359" s="19">
        <v>40504</v>
      </c>
      <c r="C359" s="16">
        <v>0.58499999999999996</v>
      </c>
      <c r="D359" s="15">
        <v>0.59499999999999997</v>
      </c>
      <c r="E359" s="15">
        <v>0.59499999999999997</v>
      </c>
      <c r="F359" s="15">
        <v>0.58499999999999996</v>
      </c>
      <c r="G359" s="24">
        <v>-1.0200000000000001E-2</v>
      </c>
    </row>
    <row r="360" spans="2:7" ht="15.75" thickBot="1">
      <c r="B360" s="19">
        <v>40505</v>
      </c>
      <c r="C360" s="16">
        <v>0.56000000000000005</v>
      </c>
      <c r="D360" s="15">
        <v>0.58299999999999996</v>
      </c>
      <c r="E360" s="15">
        <v>0.58299999999999996</v>
      </c>
      <c r="F360" s="15">
        <v>0.55500000000000005</v>
      </c>
      <c r="G360" s="24">
        <v>-4.2700000000000002E-2</v>
      </c>
    </row>
    <row r="361" spans="2:7" ht="15.75" thickBot="1">
      <c r="B361" s="19">
        <v>40506</v>
      </c>
      <c r="C361" s="16">
        <v>0.53800000000000003</v>
      </c>
      <c r="D361" s="15">
        <v>0.55700000000000005</v>
      </c>
      <c r="E361" s="15">
        <v>0.56200000000000006</v>
      </c>
      <c r="F361" s="15">
        <v>0.47599999999999998</v>
      </c>
      <c r="G361" s="24">
        <v>-3.9300000000000002E-2</v>
      </c>
    </row>
    <row r="362" spans="2:7" ht="15.75" thickBot="1">
      <c r="B362" s="19">
        <v>40507</v>
      </c>
      <c r="C362" s="16">
        <v>0.53600000000000003</v>
      </c>
      <c r="D362" s="15">
        <v>0.54600000000000004</v>
      </c>
      <c r="E362" s="15">
        <v>0.54600000000000004</v>
      </c>
      <c r="F362" s="15">
        <v>0.48599999999999999</v>
      </c>
      <c r="G362" s="24">
        <v>-3.7000000000000002E-3</v>
      </c>
    </row>
    <row r="363" spans="2:7" ht="15.75" thickBot="1">
      <c r="B363" s="19">
        <v>40508</v>
      </c>
      <c r="C363" s="16">
        <v>0.442</v>
      </c>
      <c r="D363" s="15">
        <v>0.54300000000000004</v>
      </c>
      <c r="E363" s="15">
        <v>0.54300000000000004</v>
      </c>
      <c r="F363" s="15">
        <v>0.442</v>
      </c>
      <c r="G363" s="24">
        <v>-0.1754</v>
      </c>
    </row>
    <row r="364" spans="2:7" ht="15.75" thickBot="1">
      <c r="B364" s="19">
        <v>40511</v>
      </c>
      <c r="C364" s="14">
        <v>0.44800000000000001</v>
      </c>
      <c r="D364" s="15">
        <v>0.438</v>
      </c>
      <c r="E364" s="15">
        <v>0.48399999999999999</v>
      </c>
      <c r="F364" s="15">
        <v>0.438</v>
      </c>
      <c r="G364" s="27">
        <v>1.3599999999999999E-2</v>
      </c>
    </row>
    <row r="365" spans="2:7" ht="15.75" thickBot="1">
      <c r="B365" s="19">
        <v>40512</v>
      </c>
      <c r="C365" s="16">
        <v>0.42299999999999999</v>
      </c>
      <c r="D365" s="15">
        <v>0.44900000000000001</v>
      </c>
      <c r="E365" s="15">
        <v>0.48</v>
      </c>
      <c r="F365" s="15">
        <v>0.42299999999999999</v>
      </c>
      <c r="G365" s="24">
        <v>-5.5800000000000002E-2</v>
      </c>
    </row>
    <row r="366" spans="2:7" ht="15.75" thickBot="1">
      <c r="B366" s="19">
        <v>40513</v>
      </c>
      <c r="C366" s="14">
        <v>0.435</v>
      </c>
      <c r="D366" s="15">
        <v>0.42899999999999999</v>
      </c>
      <c r="E366" s="15">
        <v>0.435</v>
      </c>
      <c r="F366" s="15">
        <v>0.42899999999999999</v>
      </c>
      <c r="G366" s="27">
        <v>2.8400000000000002E-2</v>
      </c>
    </row>
    <row r="367" spans="2:7" ht="15.75" thickBot="1">
      <c r="B367" s="19">
        <v>40514</v>
      </c>
      <c r="C367" s="16">
        <v>0.42699999999999999</v>
      </c>
      <c r="D367" s="15">
        <v>0.45400000000000001</v>
      </c>
      <c r="E367" s="15">
        <v>0.48799999999999999</v>
      </c>
      <c r="F367" s="15">
        <v>0.42699999999999999</v>
      </c>
      <c r="G367" s="24">
        <v>-1.84E-2</v>
      </c>
    </row>
    <row r="368" spans="2:7" ht="15.75" thickBot="1">
      <c r="B368" s="19">
        <v>40515</v>
      </c>
      <c r="C368" s="14">
        <v>0.439</v>
      </c>
      <c r="D368" s="15">
        <v>0.433</v>
      </c>
      <c r="E368" s="15">
        <v>0.439</v>
      </c>
      <c r="F368" s="15">
        <v>0.433</v>
      </c>
      <c r="G368" s="27">
        <v>2.81E-2</v>
      </c>
    </row>
    <row r="369" spans="2:7" ht="15.75" thickBot="1">
      <c r="B369" s="19">
        <v>40518</v>
      </c>
      <c r="C369" s="14">
        <v>0.45800000000000002</v>
      </c>
      <c r="D369" s="15">
        <v>0.45800000000000002</v>
      </c>
      <c r="E369" s="15">
        <v>0.45800000000000002</v>
      </c>
      <c r="F369" s="15">
        <v>0.45200000000000001</v>
      </c>
      <c r="G369" s="27">
        <v>4.3299999999999998E-2</v>
      </c>
    </row>
    <row r="370" spans="2:7" ht="15.75" thickBot="1">
      <c r="B370" s="19">
        <v>40519</v>
      </c>
      <c r="C370" s="16">
        <v>0.44700000000000001</v>
      </c>
      <c r="D370" s="15">
        <v>0.46500000000000002</v>
      </c>
      <c r="E370" s="15">
        <v>0.46500000000000002</v>
      </c>
      <c r="F370" s="15">
        <v>0.44700000000000001</v>
      </c>
      <c r="G370" s="24">
        <v>-2.4E-2</v>
      </c>
    </row>
    <row r="371" spans="2:7" ht="15.75" thickBot="1">
      <c r="B371" s="19">
        <v>40520</v>
      </c>
      <c r="C371" s="16">
        <v>0.40200000000000002</v>
      </c>
      <c r="D371" s="15">
        <v>0.41899999999999998</v>
      </c>
      <c r="E371" s="15">
        <v>0.43099999999999999</v>
      </c>
      <c r="F371" s="15">
        <v>0.40200000000000002</v>
      </c>
      <c r="G371" s="24">
        <v>-0.1007</v>
      </c>
    </row>
    <row r="372" spans="2:7" ht="15.75" thickBot="1">
      <c r="B372" s="19">
        <v>40521</v>
      </c>
      <c r="C372" s="14">
        <v>0.42199999999999999</v>
      </c>
      <c r="D372" s="15">
        <v>0.41499999999999998</v>
      </c>
      <c r="E372" s="15">
        <v>0.45300000000000001</v>
      </c>
      <c r="F372" s="15">
        <v>0.41499999999999998</v>
      </c>
      <c r="G372" s="27">
        <v>4.9799999999999997E-2</v>
      </c>
    </row>
    <row r="373" spans="2:7" ht="15.75" thickBot="1">
      <c r="B373" s="19">
        <v>40522</v>
      </c>
      <c r="C373" s="16">
        <v>0.41899999999999998</v>
      </c>
      <c r="D373" s="15">
        <v>0.435</v>
      </c>
      <c r="E373" s="15">
        <v>0.443</v>
      </c>
      <c r="F373" s="15">
        <v>0.41099999999999998</v>
      </c>
      <c r="G373" s="24">
        <v>-7.1000000000000004E-3</v>
      </c>
    </row>
    <row r="374" spans="2:7" ht="15.75" thickBot="1">
      <c r="B374" s="19">
        <v>40525</v>
      </c>
      <c r="C374" s="16">
        <v>0.41199999999999998</v>
      </c>
      <c r="D374" s="15">
        <v>0.41599999999999998</v>
      </c>
      <c r="E374" s="15">
        <v>0.44</v>
      </c>
      <c r="F374" s="15">
        <v>0.41199999999999998</v>
      </c>
      <c r="G374" s="24">
        <v>-1.67E-2</v>
      </c>
    </row>
    <row r="375" spans="2:7" ht="15.75" thickBot="1">
      <c r="B375" s="19">
        <v>40526</v>
      </c>
      <c r="C375" s="16">
        <v>0.40400000000000003</v>
      </c>
      <c r="D375" s="15">
        <v>0.40799999999999997</v>
      </c>
      <c r="E375" s="15">
        <v>0.41599999999999998</v>
      </c>
      <c r="F375" s="15">
        <v>0.4</v>
      </c>
      <c r="G375" s="24">
        <v>-1.9400000000000001E-2</v>
      </c>
    </row>
    <row r="376" spans="2:7" ht="15.75" thickBot="1">
      <c r="B376" s="19">
        <v>40527</v>
      </c>
      <c r="C376" s="16">
        <v>0.40100000000000002</v>
      </c>
      <c r="D376" s="15">
        <v>0.40500000000000003</v>
      </c>
      <c r="E376" s="15">
        <v>0.40899999999999997</v>
      </c>
      <c r="F376" s="15">
        <v>0.40100000000000002</v>
      </c>
      <c r="G376" s="24">
        <v>-7.4000000000000003E-3</v>
      </c>
    </row>
    <row r="377" spans="2:7" ht="15.75" thickBot="1">
      <c r="B377" s="19">
        <v>40528</v>
      </c>
      <c r="C377" s="14">
        <v>0.40600000000000003</v>
      </c>
      <c r="D377" s="15">
        <v>0.41099999999999998</v>
      </c>
      <c r="E377" s="15">
        <v>0.41499999999999998</v>
      </c>
      <c r="F377" s="15">
        <v>0.40200000000000002</v>
      </c>
      <c r="G377" s="27">
        <v>1.2500000000000001E-2</v>
      </c>
    </row>
    <row r="378" spans="2:7" ht="15.75" thickBot="1">
      <c r="B378" s="19">
        <v>40529</v>
      </c>
      <c r="C378" s="16">
        <v>0.32200000000000001</v>
      </c>
      <c r="D378" s="15">
        <v>0.40699999999999997</v>
      </c>
      <c r="E378" s="15">
        <v>0.40699999999999997</v>
      </c>
      <c r="F378" s="15">
        <v>0.32200000000000001</v>
      </c>
      <c r="G378" s="24">
        <v>-0.2069</v>
      </c>
    </row>
    <row r="379" spans="2:7" ht="15.75" thickBot="1">
      <c r="B379" s="19">
        <v>40532</v>
      </c>
      <c r="C379" s="14">
        <v>0.40699999999999997</v>
      </c>
      <c r="D379" s="15">
        <v>0.40300000000000002</v>
      </c>
      <c r="E379" s="15">
        <v>0.40699999999999997</v>
      </c>
      <c r="F379" s="15">
        <v>0.317</v>
      </c>
      <c r="G379" s="27">
        <v>0.26400000000000001</v>
      </c>
    </row>
    <row r="380" spans="2:7" ht="15.75" thickBot="1">
      <c r="B380" s="19">
        <v>40533</v>
      </c>
      <c r="C380" s="16">
        <v>0.36899999999999999</v>
      </c>
      <c r="D380" s="15">
        <v>0.41199999999999998</v>
      </c>
      <c r="E380" s="15">
        <v>0.42099999999999999</v>
      </c>
      <c r="F380" s="15">
        <v>0.33</v>
      </c>
      <c r="G380" s="24">
        <v>-9.3399999999999997E-2</v>
      </c>
    </row>
    <row r="381" spans="2:7" ht="15.75" thickBot="1">
      <c r="B381" s="19">
        <v>40534</v>
      </c>
      <c r="C381" s="16">
        <v>0.28599999999999998</v>
      </c>
      <c r="D381" s="15">
        <v>0.32500000000000001</v>
      </c>
      <c r="E381" s="15">
        <v>0.36899999999999999</v>
      </c>
      <c r="F381" s="15">
        <v>0.23300000000000001</v>
      </c>
      <c r="G381" s="24">
        <v>-0.22489999999999999</v>
      </c>
    </row>
    <row r="382" spans="2:7" ht="15.75" thickBot="1">
      <c r="B382" s="19">
        <v>40535</v>
      </c>
      <c r="C382" s="16">
        <v>0.28299999999999997</v>
      </c>
      <c r="D382" s="15">
        <v>0.28699999999999998</v>
      </c>
      <c r="E382" s="15">
        <v>0.29199999999999998</v>
      </c>
      <c r="F382" s="15">
        <v>0.24199999999999999</v>
      </c>
      <c r="G382" s="24">
        <v>-1.0500000000000001E-2</v>
      </c>
    </row>
    <row r="383" spans="2:7" ht="15.75" thickBot="1">
      <c r="B383" s="19">
        <v>40539</v>
      </c>
      <c r="C383" s="14">
        <v>0.28499999999999998</v>
      </c>
      <c r="D383" s="15">
        <v>0.28499999999999998</v>
      </c>
      <c r="E383" s="15">
        <v>0.28499999999999998</v>
      </c>
      <c r="F383" s="15">
        <v>0.28499999999999998</v>
      </c>
      <c r="G383" s="27">
        <v>7.1000000000000004E-3</v>
      </c>
    </row>
    <row r="384" spans="2:7" ht="15.75" thickBot="1">
      <c r="B384" s="19">
        <v>40540</v>
      </c>
      <c r="C384" s="16">
        <v>0.28399999999999997</v>
      </c>
      <c r="D384" s="15">
        <v>0.251</v>
      </c>
      <c r="E384" s="15">
        <v>0.28399999999999997</v>
      </c>
      <c r="F384" s="15">
        <v>0.251</v>
      </c>
      <c r="G384" s="24">
        <v>-3.5000000000000001E-3</v>
      </c>
    </row>
    <row r="385" spans="2:7" ht="15.75" thickBot="1">
      <c r="B385" s="19">
        <v>40541</v>
      </c>
      <c r="C385" s="14">
        <v>0.29799999999999999</v>
      </c>
      <c r="D385" s="15">
        <v>0.255</v>
      </c>
      <c r="E385" s="15">
        <v>0.29799999999999999</v>
      </c>
      <c r="F385" s="15">
        <v>0.25</v>
      </c>
      <c r="G385" s="27">
        <v>4.9299999999999997E-2</v>
      </c>
    </row>
    <row r="386" spans="2:7" ht="15.75" thickBot="1">
      <c r="B386" s="19">
        <v>40542</v>
      </c>
      <c r="C386" s="16">
        <v>0.28999999999999998</v>
      </c>
      <c r="D386" s="15">
        <v>0.245</v>
      </c>
      <c r="E386" s="15">
        <v>0.28999999999999998</v>
      </c>
      <c r="F386" s="15">
        <v>0.245</v>
      </c>
      <c r="G386" s="24">
        <v>-2.6800000000000001E-2</v>
      </c>
    </row>
    <row r="387" spans="2:7" ht="15.75" thickBot="1">
      <c r="B387" s="19">
        <v>40546</v>
      </c>
      <c r="C387" s="14">
        <v>0.29299999999999998</v>
      </c>
      <c r="D387" s="15">
        <v>0.29299999999999998</v>
      </c>
      <c r="E387" s="15">
        <v>0.29299999999999998</v>
      </c>
      <c r="F387" s="15">
        <v>0.247</v>
      </c>
      <c r="G387" s="27">
        <v>1.03E-2</v>
      </c>
    </row>
    <row r="388" spans="2:7" ht="15.75" thickBot="1">
      <c r="B388" s="19">
        <v>40547</v>
      </c>
      <c r="C388" s="14">
        <v>0.29799999999999999</v>
      </c>
      <c r="D388" s="15">
        <v>0.29199999999999998</v>
      </c>
      <c r="E388" s="15">
        <v>0.35499999999999998</v>
      </c>
      <c r="F388" s="15">
        <v>0.29199999999999998</v>
      </c>
      <c r="G388" s="27">
        <v>1.7100000000000001E-2</v>
      </c>
    </row>
    <row r="389" spans="2:7" ht="15.75" thickBot="1">
      <c r="B389" s="19">
        <v>40548</v>
      </c>
      <c r="C389" s="16">
        <v>0.29099999999999998</v>
      </c>
      <c r="D389" s="15">
        <v>0.30199999999999999</v>
      </c>
      <c r="E389" s="15">
        <v>0.35499999999999998</v>
      </c>
      <c r="F389" s="15">
        <v>0.29099999999999998</v>
      </c>
      <c r="G389" s="24">
        <v>-2.35E-2</v>
      </c>
    </row>
    <row r="390" spans="2:7" ht="15.75" thickBot="1">
      <c r="B390" s="19">
        <v>40549</v>
      </c>
      <c r="C390" s="14">
        <v>0.29399999999999998</v>
      </c>
      <c r="D390" s="15">
        <v>0.31</v>
      </c>
      <c r="E390" s="15">
        <v>0.31</v>
      </c>
      <c r="F390" s="15">
        <v>0.249</v>
      </c>
      <c r="G390" s="27">
        <v>1.03E-2</v>
      </c>
    </row>
    <row r="391" spans="2:7" ht="15.75" thickBot="1">
      <c r="B391" s="19">
        <v>40550</v>
      </c>
      <c r="C391" s="16">
        <v>0.29299999999999998</v>
      </c>
      <c r="D391" s="15">
        <v>0.29299999999999998</v>
      </c>
      <c r="E391" s="15">
        <v>0.29299999999999998</v>
      </c>
      <c r="F391" s="15">
        <v>0.248</v>
      </c>
      <c r="G391" s="24">
        <v>-3.3999999999999998E-3</v>
      </c>
    </row>
    <row r="392" spans="2:7" ht="15.75" thickBot="1">
      <c r="B392" s="19">
        <v>40553</v>
      </c>
      <c r="C392" s="14">
        <v>0.309</v>
      </c>
      <c r="D392" s="15">
        <v>0.29699999999999999</v>
      </c>
      <c r="E392" s="15">
        <v>0.309</v>
      </c>
      <c r="F392" s="15">
        <v>0.25700000000000001</v>
      </c>
      <c r="G392" s="27">
        <v>5.4600000000000003E-2</v>
      </c>
    </row>
    <row r="393" spans="2:7" ht="15.75" thickBot="1">
      <c r="B393" s="19">
        <v>40554</v>
      </c>
      <c r="C393" s="14">
        <v>0.44</v>
      </c>
      <c r="D393" s="15">
        <v>0.376</v>
      </c>
      <c r="E393" s="15">
        <v>0.44</v>
      </c>
      <c r="F393" s="15">
        <v>0.376</v>
      </c>
      <c r="G393" s="27">
        <v>0.4239</v>
      </c>
    </row>
    <row r="394" spans="2:7" ht="15.75" thickBot="1">
      <c r="B394" s="19">
        <v>40555</v>
      </c>
      <c r="C394" s="16">
        <v>0.34799999999999998</v>
      </c>
      <c r="D394" s="15">
        <v>0.44900000000000001</v>
      </c>
      <c r="E394" s="15">
        <v>0.45800000000000002</v>
      </c>
      <c r="F394" s="15">
        <v>0.32400000000000001</v>
      </c>
      <c r="G394" s="24">
        <v>-0.20910000000000001</v>
      </c>
    </row>
    <row r="395" spans="2:7" ht="15.75" thickBot="1">
      <c r="B395" s="19">
        <v>40556</v>
      </c>
      <c r="C395" s="14">
        <v>0.40200000000000002</v>
      </c>
      <c r="D395" s="15">
        <v>0.38100000000000001</v>
      </c>
      <c r="E395" s="15">
        <v>0.40200000000000002</v>
      </c>
      <c r="F395" s="15">
        <v>0.35599999999999998</v>
      </c>
      <c r="G395" s="27">
        <v>0.1552</v>
      </c>
    </row>
    <row r="396" spans="2:7" ht="15.75" thickBot="1">
      <c r="B396" s="19">
        <v>40557</v>
      </c>
      <c r="C396" s="14">
        <v>0.42799999999999999</v>
      </c>
      <c r="D396" s="15">
        <v>0.41099999999999998</v>
      </c>
      <c r="E396" s="15">
        <v>0.42799999999999999</v>
      </c>
      <c r="F396" s="15">
        <v>0.38200000000000001</v>
      </c>
      <c r="G396" s="27">
        <v>6.4699999999999994E-2</v>
      </c>
    </row>
    <row r="397" spans="2:7" ht="15.75" thickBot="1">
      <c r="B397" s="19">
        <v>40560</v>
      </c>
      <c r="C397" s="14">
        <v>0.45100000000000001</v>
      </c>
      <c r="D397" s="15">
        <v>0.433</v>
      </c>
      <c r="E397" s="15">
        <v>0.45100000000000001</v>
      </c>
      <c r="F397" s="15">
        <v>0.36899999999999999</v>
      </c>
      <c r="G397" s="27">
        <v>5.3699999999999998E-2</v>
      </c>
    </row>
    <row r="398" spans="2:7" ht="15.75" thickBot="1">
      <c r="B398" s="19">
        <v>40561</v>
      </c>
      <c r="C398" s="14">
        <v>0.48599999999999999</v>
      </c>
      <c r="D398" s="15">
        <v>0.45600000000000002</v>
      </c>
      <c r="E398" s="15">
        <v>0.49099999999999999</v>
      </c>
      <c r="F398" s="15">
        <v>0.373</v>
      </c>
      <c r="G398" s="27">
        <v>7.7600000000000002E-2</v>
      </c>
    </row>
    <row r="399" spans="2:7" ht="15.75" thickBot="1">
      <c r="B399" s="19">
        <v>40562</v>
      </c>
      <c r="C399" s="16">
        <v>0.44800000000000001</v>
      </c>
      <c r="D399" s="15">
        <v>0.46100000000000002</v>
      </c>
      <c r="E399" s="15">
        <v>0.46100000000000002</v>
      </c>
      <c r="F399" s="15">
        <v>0.38200000000000001</v>
      </c>
      <c r="G399" s="24">
        <v>-7.8200000000000006E-2</v>
      </c>
    </row>
    <row r="400" spans="2:7" ht="15.75" thickBot="1">
      <c r="B400" s="19">
        <v>40563</v>
      </c>
      <c r="C400" s="14">
        <v>0.51100000000000001</v>
      </c>
      <c r="D400" s="15">
        <v>0.442</v>
      </c>
      <c r="E400" s="15">
        <v>0.51100000000000001</v>
      </c>
      <c r="F400" s="15">
        <v>0.38300000000000001</v>
      </c>
      <c r="G400" s="27">
        <v>0.1406</v>
      </c>
    </row>
    <row r="401" spans="2:7" ht="15.75" thickBot="1">
      <c r="B401" s="19">
        <v>40564</v>
      </c>
      <c r="C401" s="14">
        <v>0.51300000000000001</v>
      </c>
      <c r="D401" s="15">
        <v>0.51300000000000001</v>
      </c>
      <c r="E401" s="15">
        <v>0.55000000000000004</v>
      </c>
      <c r="F401" s="15">
        <v>0.44400000000000001</v>
      </c>
      <c r="G401" s="27">
        <v>3.8999999999999998E-3</v>
      </c>
    </row>
    <row r="402" spans="2:7" ht="15.75" thickBot="1">
      <c r="B402" s="19">
        <v>40567</v>
      </c>
      <c r="C402" s="14">
        <v>0.52</v>
      </c>
      <c r="D402" s="15">
        <v>0.51500000000000001</v>
      </c>
      <c r="E402" s="15">
        <v>0.54300000000000004</v>
      </c>
      <c r="F402" s="15">
        <v>0.46800000000000003</v>
      </c>
      <c r="G402" s="27">
        <v>1.3599999999999999E-2</v>
      </c>
    </row>
    <row r="403" spans="2:7" ht="15.75" thickBot="1">
      <c r="B403" s="19">
        <v>40568</v>
      </c>
      <c r="C403" s="14">
        <v>0.626</v>
      </c>
      <c r="D403" s="15">
        <v>0.51700000000000002</v>
      </c>
      <c r="E403" s="15">
        <v>0.63600000000000001</v>
      </c>
      <c r="F403" s="15">
        <v>0.48399999999999999</v>
      </c>
      <c r="G403" s="27">
        <v>0.20380000000000001</v>
      </c>
    </row>
    <row r="404" spans="2:7" ht="15.75" thickBot="1">
      <c r="B404" s="19">
        <v>40569</v>
      </c>
      <c r="C404" s="16">
        <v>0.58599999999999997</v>
      </c>
      <c r="D404" s="15">
        <v>0.59599999999999997</v>
      </c>
      <c r="E404" s="15">
        <v>0.63</v>
      </c>
      <c r="F404" s="15">
        <v>0.51900000000000002</v>
      </c>
      <c r="G404" s="24">
        <v>-6.3899999999999998E-2</v>
      </c>
    </row>
    <row r="405" spans="2:7" ht="15.75" thickBot="1">
      <c r="B405" s="19">
        <v>40570</v>
      </c>
      <c r="C405" s="14">
        <v>0.61599999999999999</v>
      </c>
      <c r="D405" s="15">
        <v>0.55100000000000005</v>
      </c>
      <c r="E405" s="15">
        <v>0.61599999999999999</v>
      </c>
      <c r="F405" s="15">
        <v>0.54600000000000004</v>
      </c>
      <c r="G405" s="27">
        <v>5.1200000000000002E-2</v>
      </c>
    </row>
    <row r="406" spans="2:7" ht="15.75" thickBot="1">
      <c r="B406" s="19">
        <v>40571</v>
      </c>
      <c r="C406" s="14">
        <v>0.64500000000000002</v>
      </c>
      <c r="D406" s="15">
        <v>0.55300000000000005</v>
      </c>
      <c r="E406" s="15">
        <v>0.65</v>
      </c>
      <c r="F406" s="15">
        <v>0.55300000000000005</v>
      </c>
      <c r="G406" s="27">
        <v>4.7100000000000003E-2</v>
      </c>
    </row>
    <row r="407" spans="2:7" ht="15.75" thickBot="1">
      <c r="B407" s="19">
        <v>40574</v>
      </c>
      <c r="C407" s="14">
        <v>0.65400000000000003</v>
      </c>
      <c r="D407" s="15">
        <v>0.64400000000000002</v>
      </c>
      <c r="E407" s="15">
        <v>0.67500000000000004</v>
      </c>
      <c r="F407" s="15">
        <v>0.61299999999999999</v>
      </c>
      <c r="G407" s="27">
        <v>1.4E-2</v>
      </c>
    </row>
    <row r="408" spans="2:7" ht="15.75" thickBot="1">
      <c r="B408" s="19">
        <v>40575</v>
      </c>
      <c r="C408" s="16">
        <v>0.627</v>
      </c>
      <c r="D408" s="15">
        <v>0.65300000000000002</v>
      </c>
      <c r="E408" s="15">
        <v>0.66400000000000003</v>
      </c>
      <c r="F408" s="15">
        <v>0.54800000000000004</v>
      </c>
      <c r="G408" s="24">
        <v>-4.1300000000000003E-2</v>
      </c>
    </row>
    <row r="409" spans="2:7" ht="15.75" thickBot="1">
      <c r="B409" s="19">
        <v>40576</v>
      </c>
      <c r="C409" s="16">
        <v>0.58799999999999997</v>
      </c>
      <c r="D409" s="15">
        <v>0.59399999999999997</v>
      </c>
      <c r="E409" s="15">
        <v>0.64100000000000001</v>
      </c>
      <c r="F409" s="15">
        <v>0.53500000000000003</v>
      </c>
      <c r="G409" s="24">
        <v>-6.2199999999999998E-2</v>
      </c>
    </row>
    <row r="410" spans="2:7" ht="15.75" thickBot="1">
      <c r="B410" s="19">
        <v>40577</v>
      </c>
      <c r="C410" s="14">
        <v>0.61499999999999999</v>
      </c>
      <c r="D410" s="15">
        <v>0.65400000000000003</v>
      </c>
      <c r="E410" s="15">
        <v>0.66</v>
      </c>
      <c r="F410" s="15">
        <v>0.57699999999999996</v>
      </c>
      <c r="G410" s="27">
        <v>4.5900000000000003E-2</v>
      </c>
    </row>
    <row r="411" spans="2:7" ht="15.75" thickBot="1">
      <c r="B411" s="19">
        <v>40578</v>
      </c>
      <c r="C411" s="14">
        <v>0.625</v>
      </c>
      <c r="D411" s="15">
        <v>0.61899999999999999</v>
      </c>
      <c r="E411" s="15">
        <v>0.625</v>
      </c>
      <c r="F411" s="15">
        <v>0.57999999999999996</v>
      </c>
      <c r="G411" s="27">
        <v>1.6299999999999999E-2</v>
      </c>
    </row>
    <row r="412" spans="2:7" ht="15.75" thickBot="1">
      <c r="B412" s="19">
        <v>40581</v>
      </c>
      <c r="C412" s="16">
        <v>0.58399999999999996</v>
      </c>
      <c r="D412" s="15">
        <v>0.61799999999999999</v>
      </c>
      <c r="E412" s="15">
        <v>0.61799999999999999</v>
      </c>
      <c r="F412" s="15">
        <v>0.57199999999999995</v>
      </c>
      <c r="G412" s="24">
        <v>-6.5600000000000006E-2</v>
      </c>
    </row>
    <row r="413" spans="2:7" ht="15.75" thickBot="1">
      <c r="B413" s="19">
        <v>40582</v>
      </c>
      <c r="C413" s="14">
        <v>0.67400000000000004</v>
      </c>
      <c r="D413" s="15">
        <v>0.57499999999999996</v>
      </c>
      <c r="E413" s="15">
        <v>0.67400000000000004</v>
      </c>
      <c r="F413" s="15">
        <v>0.55800000000000005</v>
      </c>
      <c r="G413" s="27">
        <v>0.15409999999999999</v>
      </c>
    </row>
    <row r="414" spans="2:7" ht="15.75" thickBot="1">
      <c r="B414" s="19">
        <v>40583</v>
      </c>
      <c r="C414" s="14">
        <v>0.67900000000000005</v>
      </c>
      <c r="D414" s="15">
        <v>0.69099999999999995</v>
      </c>
      <c r="E414" s="15">
        <v>0.70299999999999996</v>
      </c>
      <c r="F414" s="15">
        <v>0.65</v>
      </c>
      <c r="G414" s="27">
        <v>7.4000000000000003E-3</v>
      </c>
    </row>
    <row r="415" spans="2:7" ht="15.75" thickBot="1">
      <c r="B415" s="19">
        <v>40584</v>
      </c>
      <c r="C415" s="16">
        <v>0.621</v>
      </c>
      <c r="D415" s="15">
        <v>0.63700000000000001</v>
      </c>
      <c r="E415" s="15">
        <v>0.63700000000000001</v>
      </c>
      <c r="F415" s="15">
        <v>0.621</v>
      </c>
      <c r="G415" s="24">
        <v>-8.5400000000000004E-2</v>
      </c>
    </row>
    <row r="416" spans="2:7" ht="15.75" thickBot="1">
      <c r="B416" s="19">
        <v>40585</v>
      </c>
      <c r="C416" s="16">
        <v>0.60699999999999998</v>
      </c>
      <c r="D416" s="15">
        <v>0.61499999999999999</v>
      </c>
      <c r="E416" s="15">
        <v>0.61499999999999999</v>
      </c>
      <c r="F416" s="15">
        <v>0.60199999999999998</v>
      </c>
      <c r="G416" s="24">
        <v>-2.2499999999999999E-2</v>
      </c>
    </row>
    <row r="417" spans="2:7" ht="15.75" thickBot="1">
      <c r="B417" s="19">
        <v>40588</v>
      </c>
      <c r="C417" s="16">
        <v>0.59199999999999997</v>
      </c>
      <c r="D417" s="15">
        <v>0.60099999999999998</v>
      </c>
      <c r="E417" s="15">
        <v>0.60099999999999998</v>
      </c>
      <c r="F417" s="15">
        <v>0.59199999999999997</v>
      </c>
      <c r="G417" s="24">
        <v>-2.47E-2</v>
      </c>
    </row>
    <row r="418" spans="2:7" ht="15.75" thickBot="1">
      <c r="B418" s="19">
        <v>40589</v>
      </c>
      <c r="C418" s="16">
        <v>0.58599999999999997</v>
      </c>
      <c r="D418" s="15">
        <v>0.58599999999999997</v>
      </c>
      <c r="E418" s="15">
        <v>0.59899999999999998</v>
      </c>
      <c r="F418" s="15">
        <v>0.58599999999999997</v>
      </c>
      <c r="G418" s="24">
        <v>-1.01E-2</v>
      </c>
    </row>
    <row r="419" spans="2:7" ht="15.75" thickBot="1">
      <c r="B419" s="19">
        <v>40590</v>
      </c>
      <c r="C419" s="16">
        <v>0.57199999999999995</v>
      </c>
      <c r="D419" s="15">
        <v>0.58499999999999996</v>
      </c>
      <c r="E419" s="15">
        <v>0.58499999999999996</v>
      </c>
      <c r="F419" s="15">
        <v>0.57199999999999995</v>
      </c>
      <c r="G419" s="24">
        <v>-2.3900000000000001E-2</v>
      </c>
    </row>
    <row r="420" spans="2:7" ht="15.75" thickBot="1">
      <c r="B420" s="19">
        <v>40591</v>
      </c>
      <c r="C420" s="16">
        <v>0.55700000000000005</v>
      </c>
      <c r="D420" s="15">
        <v>0.56999999999999995</v>
      </c>
      <c r="E420" s="15">
        <v>0.56999999999999995</v>
      </c>
      <c r="F420" s="15">
        <v>0.55700000000000005</v>
      </c>
      <c r="G420" s="24">
        <v>-2.6200000000000001E-2</v>
      </c>
    </row>
    <row r="421" spans="2:7" ht="15.75" thickBot="1">
      <c r="B421" s="19">
        <v>40592</v>
      </c>
      <c r="C421" s="16">
        <v>0.54100000000000004</v>
      </c>
      <c r="D421" s="15">
        <v>0.54500000000000004</v>
      </c>
      <c r="E421" s="15">
        <v>0.54500000000000004</v>
      </c>
      <c r="F421" s="15">
        <v>0.53600000000000003</v>
      </c>
      <c r="G421" s="24">
        <v>-2.87E-2</v>
      </c>
    </row>
    <row r="422" spans="2:7" ht="15.75" thickBot="1">
      <c r="B422" s="19">
        <v>40595</v>
      </c>
      <c r="C422" s="14">
        <v>0.58099999999999996</v>
      </c>
      <c r="D422" s="15">
        <v>0.56200000000000006</v>
      </c>
      <c r="E422" s="15">
        <v>0.58099999999999996</v>
      </c>
      <c r="F422" s="15">
        <v>0.56200000000000006</v>
      </c>
      <c r="G422" s="27">
        <v>7.3899999999999993E-2</v>
      </c>
    </row>
    <row r="423" spans="2:7" ht="15.75" thickBot="1">
      <c r="B423" s="19">
        <v>40596</v>
      </c>
      <c r="C423" s="16">
        <v>0.51700000000000002</v>
      </c>
      <c r="D423" s="15">
        <v>0.59299999999999997</v>
      </c>
      <c r="E423" s="15">
        <v>0.68799999999999994</v>
      </c>
      <c r="F423" s="15">
        <v>0.51700000000000002</v>
      </c>
      <c r="G423" s="24">
        <v>-0.11020000000000001</v>
      </c>
    </row>
    <row r="424" spans="2:7" ht="15.75" thickBot="1">
      <c r="B424" s="19">
        <v>40597</v>
      </c>
      <c r="C424" s="16">
        <v>0.51400000000000001</v>
      </c>
      <c r="D424" s="15">
        <v>0.52400000000000002</v>
      </c>
      <c r="E424" s="15">
        <v>0.54800000000000004</v>
      </c>
      <c r="F424" s="15">
        <v>0.51400000000000001</v>
      </c>
      <c r="G424" s="24">
        <v>-5.7999999999999996E-3</v>
      </c>
    </row>
    <row r="425" spans="2:7" ht="15.75" thickBot="1">
      <c r="B425" s="19">
        <v>40598</v>
      </c>
      <c r="C425" s="14">
        <v>0.52100000000000002</v>
      </c>
      <c r="D425" s="15">
        <v>0.52600000000000002</v>
      </c>
      <c r="E425" s="15">
        <v>0.54600000000000004</v>
      </c>
      <c r="F425" s="15">
        <v>0.50600000000000001</v>
      </c>
      <c r="G425" s="27">
        <v>1.3599999999999999E-2</v>
      </c>
    </row>
    <row r="426" spans="2:7" ht="15.75" thickBot="1">
      <c r="B426" s="19">
        <v>40599</v>
      </c>
      <c r="C426" s="16">
        <v>0.51800000000000002</v>
      </c>
      <c r="D426" s="15">
        <v>0.52300000000000002</v>
      </c>
      <c r="E426" s="15">
        <v>0.52800000000000002</v>
      </c>
      <c r="F426" s="15">
        <v>0.51800000000000002</v>
      </c>
      <c r="G426" s="24">
        <v>-5.7999999999999996E-3</v>
      </c>
    </row>
    <row r="427" spans="2:7" ht="15.75" thickBot="1">
      <c r="B427" s="19">
        <v>40602</v>
      </c>
      <c r="C427" s="14">
        <v>0.52</v>
      </c>
      <c r="D427" s="15">
        <v>0.52</v>
      </c>
      <c r="E427" s="15">
        <v>0.52</v>
      </c>
      <c r="F427" s="15">
        <v>0.51500000000000001</v>
      </c>
      <c r="G427" s="27">
        <v>3.8999999999999998E-3</v>
      </c>
    </row>
    <row r="428" spans="2:7" ht="15.75" thickBot="1">
      <c r="B428" s="19">
        <v>40603</v>
      </c>
      <c r="C428" s="14">
        <v>0.53300000000000003</v>
      </c>
      <c r="D428" s="15">
        <v>0.51700000000000002</v>
      </c>
      <c r="E428" s="15">
        <v>0.53300000000000003</v>
      </c>
      <c r="F428" s="15">
        <v>0.51700000000000002</v>
      </c>
      <c r="G428" s="27">
        <v>2.5000000000000001E-2</v>
      </c>
    </row>
    <row r="429" spans="2:7" ht="15.75" thickBot="1">
      <c r="B429" s="19">
        <v>40604</v>
      </c>
      <c r="C429" s="14">
        <v>0.53500000000000003</v>
      </c>
      <c r="D429" s="15">
        <v>0.53</v>
      </c>
      <c r="E429" s="15">
        <v>0.54100000000000004</v>
      </c>
      <c r="F429" s="15">
        <v>0.51400000000000001</v>
      </c>
      <c r="G429" s="27">
        <v>3.8E-3</v>
      </c>
    </row>
    <row r="430" spans="2:7" ht="15.75" thickBot="1">
      <c r="B430" s="19">
        <v>40605</v>
      </c>
      <c r="C430" s="14">
        <v>0.65400000000000003</v>
      </c>
      <c r="D430" s="15">
        <v>0.56599999999999995</v>
      </c>
      <c r="E430" s="15">
        <v>0.67100000000000004</v>
      </c>
      <c r="F430" s="15">
        <v>0.56599999999999995</v>
      </c>
      <c r="G430" s="27">
        <v>0.22239999999999999</v>
      </c>
    </row>
    <row r="431" spans="2:7" ht="15.75" thickBot="1">
      <c r="B431" s="19">
        <v>40606</v>
      </c>
      <c r="C431" s="16">
        <v>0.64800000000000002</v>
      </c>
      <c r="D431" s="15">
        <v>0.65300000000000002</v>
      </c>
      <c r="E431" s="15">
        <v>0.65900000000000003</v>
      </c>
      <c r="F431" s="15">
        <v>0.64200000000000002</v>
      </c>
      <c r="G431" s="24">
        <v>-9.1999999999999998E-3</v>
      </c>
    </row>
    <row r="432" spans="2:7" ht="15.75" thickBot="1">
      <c r="B432" s="19">
        <v>40609</v>
      </c>
      <c r="C432" s="14">
        <v>0.65800000000000003</v>
      </c>
      <c r="D432" s="15">
        <v>0.65200000000000002</v>
      </c>
      <c r="E432" s="15">
        <v>0.65800000000000003</v>
      </c>
      <c r="F432" s="15">
        <v>0.65200000000000002</v>
      </c>
      <c r="G432" s="27">
        <v>1.54E-2</v>
      </c>
    </row>
    <row r="433" spans="2:7" ht="15.75" thickBot="1">
      <c r="B433" s="19">
        <v>40610</v>
      </c>
      <c r="C433" s="16">
        <v>0.628</v>
      </c>
      <c r="D433" s="15">
        <v>0.65100000000000002</v>
      </c>
      <c r="E433" s="15">
        <v>0.65100000000000002</v>
      </c>
      <c r="F433" s="15">
        <v>0.628</v>
      </c>
      <c r="G433" s="24">
        <v>-4.5600000000000002E-2</v>
      </c>
    </row>
    <row r="434" spans="2:7" ht="15.75" thickBot="1">
      <c r="B434" s="19">
        <v>40611</v>
      </c>
      <c r="C434" s="16">
        <v>0.61399999999999999</v>
      </c>
      <c r="D434" s="15">
        <v>0.62</v>
      </c>
      <c r="E434" s="15">
        <v>0.62</v>
      </c>
      <c r="F434" s="15">
        <v>0.61399999999999999</v>
      </c>
      <c r="G434" s="24">
        <v>-2.23E-2</v>
      </c>
    </row>
    <row r="435" spans="2:7" ht="15.75" thickBot="1">
      <c r="B435" s="19">
        <v>40612</v>
      </c>
      <c r="C435" s="16">
        <v>0.59</v>
      </c>
      <c r="D435" s="15">
        <v>0.61499999999999999</v>
      </c>
      <c r="E435" s="15">
        <v>0.61499999999999999</v>
      </c>
      <c r="F435" s="15">
        <v>0.58399999999999996</v>
      </c>
      <c r="G435" s="24">
        <v>-3.9100000000000003E-2</v>
      </c>
    </row>
    <row r="436" spans="2:7" ht="15.75" thickBot="1">
      <c r="B436" s="19">
        <v>40613</v>
      </c>
      <c r="C436" s="16">
        <v>0.58199999999999996</v>
      </c>
      <c r="D436" s="15">
        <v>0.58199999999999996</v>
      </c>
      <c r="E436" s="15">
        <v>0.58799999999999997</v>
      </c>
      <c r="F436" s="15">
        <v>0.57499999999999996</v>
      </c>
      <c r="G436" s="24">
        <v>-1.3599999999999999E-2</v>
      </c>
    </row>
    <row r="437" spans="2:7" ht="15.75" thickBot="1">
      <c r="B437" s="19">
        <v>40616</v>
      </c>
      <c r="C437" s="14">
        <v>0.61799999999999999</v>
      </c>
      <c r="D437" s="15">
        <v>0.59199999999999997</v>
      </c>
      <c r="E437" s="15">
        <v>0.624</v>
      </c>
      <c r="F437" s="15">
        <v>0.58599999999999997</v>
      </c>
      <c r="G437" s="27">
        <v>6.1899999999999997E-2</v>
      </c>
    </row>
    <row r="438" spans="2:7" ht="15.75" thickBot="1">
      <c r="B438" s="19">
        <v>40617</v>
      </c>
      <c r="C438" s="16">
        <v>0.59</v>
      </c>
      <c r="D438" s="15">
        <v>0.59599999999999997</v>
      </c>
      <c r="E438" s="15">
        <v>0.59599999999999997</v>
      </c>
      <c r="F438" s="15">
        <v>0.57599999999999996</v>
      </c>
      <c r="G438" s="24">
        <v>-4.53E-2</v>
      </c>
    </row>
    <row r="439" spans="2:7" ht="15.75" thickBot="1">
      <c r="B439" s="19">
        <v>40618</v>
      </c>
      <c r="C439" s="14">
        <v>0.59399999999999997</v>
      </c>
      <c r="D439" s="15">
        <v>0.60699999999999998</v>
      </c>
      <c r="E439" s="15">
        <v>0.60699999999999998</v>
      </c>
      <c r="F439" s="15">
        <v>0.59399999999999997</v>
      </c>
      <c r="G439" s="27">
        <v>6.7999999999999996E-3</v>
      </c>
    </row>
    <row r="440" spans="2:7" ht="15.75" thickBot="1">
      <c r="B440" s="19">
        <v>40619</v>
      </c>
      <c r="C440" s="14">
        <v>0.622</v>
      </c>
      <c r="D440" s="15">
        <v>0.60799999999999998</v>
      </c>
      <c r="E440" s="15">
        <v>0.622</v>
      </c>
      <c r="F440" s="15">
        <v>0.59299999999999997</v>
      </c>
      <c r="G440" s="27">
        <v>4.7100000000000003E-2</v>
      </c>
    </row>
    <row r="441" spans="2:7" ht="15.75" thickBot="1">
      <c r="B441" s="19">
        <v>40620</v>
      </c>
      <c r="C441" s="14">
        <v>0.627</v>
      </c>
      <c r="D441" s="15">
        <v>0.62</v>
      </c>
      <c r="E441" s="15">
        <v>0.627</v>
      </c>
      <c r="F441" s="15">
        <v>0.62</v>
      </c>
      <c r="G441" s="27">
        <v>8.0000000000000002E-3</v>
      </c>
    </row>
    <row r="442" spans="2:7" ht="15.75" thickBot="1">
      <c r="B442" s="19">
        <v>40623</v>
      </c>
      <c r="C442" s="14">
        <v>0.65500000000000003</v>
      </c>
      <c r="D442" s="15">
        <v>0.64</v>
      </c>
      <c r="E442" s="15">
        <v>0.65500000000000003</v>
      </c>
      <c r="F442" s="15">
        <v>0.64</v>
      </c>
      <c r="G442" s="27">
        <v>4.4699999999999997E-2</v>
      </c>
    </row>
    <row r="443" spans="2:7" ht="15.75" thickBot="1">
      <c r="B443" s="19">
        <v>40624</v>
      </c>
      <c r="C443" s="14">
        <v>0.68300000000000005</v>
      </c>
      <c r="D443" s="15">
        <v>0.66100000000000003</v>
      </c>
      <c r="E443" s="15">
        <v>0.68300000000000005</v>
      </c>
      <c r="F443" s="15">
        <v>0.66100000000000003</v>
      </c>
      <c r="G443" s="27">
        <v>4.2700000000000002E-2</v>
      </c>
    </row>
    <row r="444" spans="2:7" ht="15.75" thickBot="1">
      <c r="B444" s="19">
        <v>40625</v>
      </c>
      <c r="C444" s="16">
        <v>0.65900000000000003</v>
      </c>
      <c r="D444" s="15">
        <v>0.69</v>
      </c>
      <c r="E444" s="15">
        <v>0.69</v>
      </c>
      <c r="F444" s="15">
        <v>0.65200000000000002</v>
      </c>
      <c r="G444" s="24">
        <v>-3.5099999999999999E-2</v>
      </c>
    </row>
    <row r="445" spans="2:7" ht="15.75" thickBot="1">
      <c r="B445" s="19">
        <v>40626</v>
      </c>
      <c r="C445" s="14">
        <v>0.72899999999999998</v>
      </c>
      <c r="D445" s="15">
        <v>0.72099999999999997</v>
      </c>
      <c r="E445" s="15">
        <v>0.72899999999999998</v>
      </c>
      <c r="F445" s="15">
        <v>0.65500000000000003</v>
      </c>
      <c r="G445" s="27">
        <v>0.1062</v>
      </c>
    </row>
    <row r="446" spans="2:7" ht="15.75" thickBot="1">
      <c r="B446" s="19">
        <v>40627</v>
      </c>
      <c r="C446" s="16">
        <v>0.72899999999999998</v>
      </c>
      <c r="D446" s="15">
        <v>0.72899999999999998</v>
      </c>
      <c r="E446" s="15">
        <v>0.72899999999999998</v>
      </c>
      <c r="F446" s="15">
        <v>0.72899999999999998</v>
      </c>
      <c r="G446" s="24">
        <v>0</v>
      </c>
    </row>
    <row r="447" spans="2:7" ht="15.75" thickBot="1">
      <c r="B447" s="19">
        <v>40630</v>
      </c>
      <c r="C447" s="14">
        <v>0.73799999999999999</v>
      </c>
      <c r="D447" s="15">
        <v>0.66900000000000004</v>
      </c>
      <c r="E447" s="15">
        <v>0.755</v>
      </c>
      <c r="F447" s="15">
        <v>0.66900000000000004</v>
      </c>
      <c r="G447" s="27">
        <v>1.23E-2</v>
      </c>
    </row>
    <row r="448" spans="2:7" ht="15.75" thickBot="1">
      <c r="B448" s="19">
        <v>40631</v>
      </c>
      <c r="C448" s="16">
        <v>0.73799999999999999</v>
      </c>
      <c r="D448" s="15">
        <v>0.73799999999999999</v>
      </c>
      <c r="E448" s="15">
        <v>0.747</v>
      </c>
      <c r="F448" s="15">
        <v>0.69399999999999995</v>
      </c>
      <c r="G448" s="24">
        <v>0</v>
      </c>
    </row>
    <row r="449" spans="2:7" ht="15.75" thickBot="1">
      <c r="B449" s="19">
        <v>40632</v>
      </c>
      <c r="C449" s="16">
        <v>0.73</v>
      </c>
      <c r="D449" s="15">
        <v>0.75700000000000001</v>
      </c>
      <c r="E449" s="15">
        <v>0.76600000000000001</v>
      </c>
      <c r="F449" s="15">
        <v>0.67500000000000004</v>
      </c>
      <c r="G449" s="24">
        <v>-1.0800000000000001E-2</v>
      </c>
    </row>
    <row r="450" spans="2:7" ht="15.75" thickBot="1">
      <c r="B450" s="19">
        <v>40633</v>
      </c>
      <c r="C450" s="16">
        <v>0.71099999999999997</v>
      </c>
      <c r="D450" s="15">
        <v>0.75</v>
      </c>
      <c r="E450" s="15">
        <v>0.75</v>
      </c>
      <c r="F450" s="15">
        <v>0.70099999999999996</v>
      </c>
      <c r="G450" s="24">
        <v>-2.5999999999999999E-2</v>
      </c>
    </row>
    <row r="451" spans="2:7" ht="15.75" thickBot="1">
      <c r="B451" s="19">
        <v>40634</v>
      </c>
      <c r="C451" s="16">
        <v>0.70099999999999996</v>
      </c>
      <c r="D451" s="15">
        <v>0.70099999999999996</v>
      </c>
      <c r="E451" s="15">
        <v>0.70099999999999996</v>
      </c>
      <c r="F451" s="15">
        <v>0.70099999999999996</v>
      </c>
      <c r="G451" s="24">
        <v>-1.41E-2</v>
      </c>
    </row>
    <row r="452" spans="2:7" ht="15.75" thickBot="1">
      <c r="B452" s="19">
        <v>40637</v>
      </c>
      <c r="C452" s="16">
        <v>0.63800000000000001</v>
      </c>
      <c r="D452" s="15">
        <v>0.64800000000000002</v>
      </c>
      <c r="E452" s="15">
        <v>0.71</v>
      </c>
      <c r="F452" s="15">
        <v>0.63800000000000001</v>
      </c>
      <c r="G452" s="24">
        <v>-8.9899999999999994E-2</v>
      </c>
    </row>
    <row r="453" spans="2:7" ht="15.75" thickBot="1">
      <c r="B453" s="19">
        <v>40638</v>
      </c>
      <c r="C453" s="14">
        <v>0.64600000000000002</v>
      </c>
      <c r="D453" s="15">
        <v>0.63600000000000001</v>
      </c>
      <c r="E453" s="15">
        <v>0.64600000000000002</v>
      </c>
      <c r="F453" s="15">
        <v>0.63600000000000001</v>
      </c>
      <c r="G453" s="27">
        <v>1.2500000000000001E-2</v>
      </c>
    </row>
    <row r="454" spans="2:7" ht="15.75" thickBot="1">
      <c r="B454" s="19">
        <v>40639</v>
      </c>
      <c r="C454" s="14">
        <v>0.65500000000000003</v>
      </c>
      <c r="D454" s="15">
        <v>0.66600000000000004</v>
      </c>
      <c r="E454" s="15">
        <v>0.66600000000000004</v>
      </c>
      <c r="F454" s="15">
        <v>0.65500000000000003</v>
      </c>
      <c r="G454" s="27">
        <v>1.3899999999999999E-2</v>
      </c>
    </row>
    <row r="455" spans="2:7" ht="15.75" thickBot="1">
      <c r="B455" s="19">
        <v>40640</v>
      </c>
      <c r="C455" s="14">
        <v>0.70799999999999996</v>
      </c>
      <c r="D455" s="15">
        <v>0.69599999999999995</v>
      </c>
      <c r="E455" s="15">
        <v>0.78</v>
      </c>
      <c r="F455" s="15">
        <v>0.68400000000000005</v>
      </c>
      <c r="G455" s="27">
        <v>8.09E-2</v>
      </c>
    </row>
    <row r="456" spans="2:7" ht="15.75" thickBot="1">
      <c r="B456" s="19">
        <v>40641</v>
      </c>
      <c r="C456" s="14">
        <v>0.81599999999999995</v>
      </c>
      <c r="D456" s="15">
        <v>0.80900000000000005</v>
      </c>
      <c r="E456" s="15">
        <v>0.81599999999999995</v>
      </c>
      <c r="F456" s="15">
        <v>0.80900000000000005</v>
      </c>
      <c r="G456" s="27">
        <v>0.1525</v>
      </c>
    </row>
    <row r="457" spans="2:7" ht="15.75" thickBot="1">
      <c r="B457" s="19">
        <v>40644</v>
      </c>
      <c r="C457" s="16">
        <v>0.80500000000000005</v>
      </c>
      <c r="D457" s="15">
        <v>0.81699999999999995</v>
      </c>
      <c r="E457" s="15">
        <v>0.82399999999999995</v>
      </c>
      <c r="F457" s="15">
        <v>0.80500000000000005</v>
      </c>
      <c r="G457" s="24">
        <v>-1.35E-2</v>
      </c>
    </row>
    <row r="458" spans="2:7" ht="15.75" thickBot="1">
      <c r="B458" s="19">
        <v>40645</v>
      </c>
      <c r="C458" s="16">
        <v>0.78600000000000003</v>
      </c>
      <c r="D458" s="15">
        <v>0.79900000000000004</v>
      </c>
      <c r="E458" s="15">
        <v>0.79900000000000004</v>
      </c>
      <c r="F458" s="15">
        <v>0.76</v>
      </c>
      <c r="G458" s="24">
        <v>-2.3599999999999999E-2</v>
      </c>
    </row>
    <row r="459" spans="2:7" ht="15.75" thickBot="1">
      <c r="B459" s="19">
        <v>40646</v>
      </c>
      <c r="C459" s="14">
        <v>0.79400000000000004</v>
      </c>
      <c r="D459" s="15">
        <v>0.78800000000000003</v>
      </c>
      <c r="E459" s="15">
        <v>0.80100000000000005</v>
      </c>
      <c r="F459" s="15">
        <v>0.76700000000000002</v>
      </c>
      <c r="G459" s="27">
        <v>1.0200000000000001E-2</v>
      </c>
    </row>
    <row r="460" spans="2:7" ht="15.75" thickBot="1">
      <c r="B460" s="19">
        <v>40647</v>
      </c>
      <c r="C460" s="16">
        <v>0.77</v>
      </c>
      <c r="D460" s="15">
        <v>0.79900000000000004</v>
      </c>
      <c r="E460" s="15">
        <v>0.79900000000000004</v>
      </c>
      <c r="F460" s="15">
        <v>0.7</v>
      </c>
      <c r="G460" s="24">
        <v>-3.0200000000000001E-2</v>
      </c>
    </row>
    <row r="461" spans="2:7" ht="15.75" thickBot="1">
      <c r="B461" s="19">
        <v>40648</v>
      </c>
      <c r="C461" s="14">
        <v>0.79300000000000004</v>
      </c>
      <c r="D461" s="15">
        <v>0.77100000000000002</v>
      </c>
      <c r="E461" s="15">
        <v>0.79300000000000004</v>
      </c>
      <c r="F461" s="15">
        <v>0.77100000000000002</v>
      </c>
      <c r="G461" s="27">
        <v>2.9899999999999999E-2</v>
      </c>
    </row>
    <row r="462" spans="2:7" ht="15.75" thickBot="1">
      <c r="B462" s="19">
        <v>40651</v>
      </c>
      <c r="C462" s="16">
        <v>0.72799999999999998</v>
      </c>
      <c r="D462" s="15">
        <v>0.79400000000000004</v>
      </c>
      <c r="E462" s="15">
        <v>0.79400000000000004</v>
      </c>
      <c r="F462" s="15">
        <v>0.72799999999999998</v>
      </c>
      <c r="G462" s="24">
        <v>-8.2000000000000003E-2</v>
      </c>
    </row>
    <row r="463" spans="2:7" ht="15.75" thickBot="1">
      <c r="B463" s="19">
        <v>40652</v>
      </c>
      <c r="C463" s="14">
        <v>0.81699999999999995</v>
      </c>
      <c r="D463" s="15">
        <v>0.79900000000000004</v>
      </c>
      <c r="E463" s="15">
        <v>0.81699999999999995</v>
      </c>
      <c r="F463" s="15">
        <v>0.79900000000000004</v>
      </c>
      <c r="G463" s="27">
        <v>0.12230000000000001</v>
      </c>
    </row>
    <row r="464" spans="2:7" ht="15.75" thickBot="1">
      <c r="B464" s="19">
        <v>40653</v>
      </c>
      <c r="C464" s="14">
        <v>0.81799999999999995</v>
      </c>
      <c r="D464" s="15">
        <v>0.81799999999999995</v>
      </c>
      <c r="E464" s="15">
        <v>0.81799999999999995</v>
      </c>
      <c r="F464" s="15">
        <v>0.81799999999999995</v>
      </c>
      <c r="G464" s="27">
        <v>1.1999999999999999E-3</v>
      </c>
    </row>
    <row r="465" spans="2:7" ht="15.75" thickBot="1">
      <c r="B465" s="19">
        <v>40654</v>
      </c>
      <c r="C465" s="14">
        <v>0.82</v>
      </c>
      <c r="D465" s="15">
        <v>0.83799999999999997</v>
      </c>
      <c r="E465" s="15">
        <v>0.84299999999999997</v>
      </c>
      <c r="F465" s="15">
        <v>0.81</v>
      </c>
      <c r="G465" s="27">
        <v>2.3999999999999998E-3</v>
      </c>
    </row>
    <row r="466" spans="2:7" ht="15.75" thickBot="1">
      <c r="B466" s="19">
        <v>40659</v>
      </c>
      <c r="C466" s="16">
        <v>0.80700000000000005</v>
      </c>
      <c r="D466" s="15">
        <v>0.80700000000000005</v>
      </c>
      <c r="E466" s="15">
        <v>0.80700000000000005</v>
      </c>
      <c r="F466" s="15">
        <v>0.80700000000000005</v>
      </c>
      <c r="G466" s="24">
        <v>-1.5900000000000001E-2</v>
      </c>
    </row>
    <row r="467" spans="2:7" ht="15.75" thickBot="1">
      <c r="B467" s="19">
        <v>40660</v>
      </c>
      <c r="C467" s="14">
        <v>0.84599999999999997</v>
      </c>
      <c r="D467" s="15">
        <v>0.83199999999999996</v>
      </c>
      <c r="E467" s="15">
        <v>0.85099999999999998</v>
      </c>
      <c r="F467" s="15">
        <v>0.83199999999999996</v>
      </c>
      <c r="G467" s="27">
        <v>4.8300000000000003E-2</v>
      </c>
    </row>
    <row r="468" spans="2:7" ht="15.75" thickBot="1">
      <c r="B468" s="19">
        <v>40661</v>
      </c>
      <c r="C468" s="16">
        <v>0.84599999999999997</v>
      </c>
      <c r="D468" s="15">
        <v>0.85099999999999998</v>
      </c>
      <c r="E468" s="15">
        <v>0.85699999999999998</v>
      </c>
      <c r="F468" s="15">
        <v>0.82599999999999996</v>
      </c>
      <c r="G468" s="24">
        <v>0</v>
      </c>
    </row>
    <row r="469" spans="2:7" ht="15.75" thickBot="1">
      <c r="B469" s="19">
        <v>40662</v>
      </c>
      <c r="C469" s="16">
        <v>0.84299999999999997</v>
      </c>
      <c r="D469" s="15">
        <v>0.84799999999999998</v>
      </c>
      <c r="E469" s="15">
        <v>0.84799999999999998</v>
      </c>
      <c r="F469" s="15">
        <v>0.84299999999999997</v>
      </c>
      <c r="G469" s="24">
        <v>-3.5000000000000001E-3</v>
      </c>
    </row>
    <row r="470" spans="2:7" ht="15.75" thickBot="1">
      <c r="B470" s="19">
        <v>40665</v>
      </c>
      <c r="C470" s="14">
        <v>0.84499999999999997</v>
      </c>
      <c r="D470" s="15">
        <v>0.84499999999999997</v>
      </c>
      <c r="E470" s="15">
        <v>0.84499999999999997</v>
      </c>
      <c r="F470" s="15">
        <v>0.84499999999999997</v>
      </c>
      <c r="G470" s="27">
        <v>2.3999999999999998E-3</v>
      </c>
    </row>
    <row r="471" spans="2:7" ht="15.75" thickBot="1">
      <c r="B471" s="19">
        <v>40666</v>
      </c>
      <c r="C471" s="16">
        <v>0.82599999999999996</v>
      </c>
      <c r="D471" s="15">
        <v>0.84699999999999998</v>
      </c>
      <c r="E471" s="15">
        <v>0.84699999999999998</v>
      </c>
      <c r="F471" s="15">
        <v>0.82599999999999996</v>
      </c>
      <c r="G471" s="24">
        <v>-2.2499999999999999E-2</v>
      </c>
    </row>
    <row r="472" spans="2:7" ht="15.75" thickBot="1">
      <c r="B472" s="19">
        <v>40667</v>
      </c>
      <c r="C472" s="14">
        <v>0.84299999999999997</v>
      </c>
      <c r="D472" s="15">
        <v>0.83799999999999997</v>
      </c>
      <c r="E472" s="15">
        <v>0.85399999999999998</v>
      </c>
      <c r="F472" s="15">
        <v>0.83199999999999996</v>
      </c>
      <c r="G472" s="27">
        <v>2.06E-2</v>
      </c>
    </row>
    <row r="473" spans="2:7" ht="15.75" thickBot="1">
      <c r="B473" s="19">
        <v>40668</v>
      </c>
      <c r="C473" s="16">
        <v>0.77600000000000002</v>
      </c>
      <c r="D473" s="15">
        <v>0.84899999999999998</v>
      </c>
      <c r="E473" s="15">
        <v>0.84899999999999998</v>
      </c>
      <c r="F473" s="15">
        <v>0.77600000000000002</v>
      </c>
      <c r="G473" s="24">
        <v>-7.9500000000000001E-2</v>
      </c>
    </row>
    <row r="474" spans="2:7" ht="15.75" thickBot="1">
      <c r="B474" s="19">
        <v>40669</v>
      </c>
      <c r="C474" s="14">
        <v>0.8</v>
      </c>
      <c r="D474" s="15">
        <v>0.78900000000000003</v>
      </c>
      <c r="E474" s="15">
        <v>0.8</v>
      </c>
      <c r="F474" s="15">
        <v>0.78900000000000003</v>
      </c>
      <c r="G474" s="27">
        <v>3.09E-2</v>
      </c>
    </row>
    <row r="475" spans="2:7" ht="15.75" thickBot="1">
      <c r="B475" s="19">
        <v>40672</v>
      </c>
      <c r="C475" s="14">
        <v>0.81299999999999994</v>
      </c>
      <c r="D475" s="15">
        <v>0.84099999999999997</v>
      </c>
      <c r="E475" s="15">
        <v>0.84099999999999997</v>
      </c>
      <c r="F475" s="15">
        <v>0.76100000000000001</v>
      </c>
      <c r="G475" s="27">
        <v>1.6299999999999999E-2</v>
      </c>
    </row>
    <row r="476" spans="2:7" ht="15.75" thickBot="1">
      <c r="B476" s="19">
        <v>40673</v>
      </c>
      <c r="C476" s="16">
        <v>0.77300000000000002</v>
      </c>
      <c r="D476" s="15">
        <v>0.81399999999999995</v>
      </c>
      <c r="E476" s="15">
        <v>0.81399999999999995</v>
      </c>
      <c r="F476" s="15">
        <v>0.77300000000000002</v>
      </c>
      <c r="G476" s="24">
        <v>-4.9200000000000001E-2</v>
      </c>
    </row>
    <row r="477" spans="2:7" ht="15.75" thickBot="1">
      <c r="B477" s="19">
        <v>40674</v>
      </c>
      <c r="C477" s="16">
        <v>0.75600000000000001</v>
      </c>
      <c r="D477" s="15">
        <v>0.75600000000000001</v>
      </c>
      <c r="E477" s="15">
        <v>0.75600000000000001</v>
      </c>
      <c r="F477" s="15">
        <v>0.75600000000000001</v>
      </c>
      <c r="G477" s="24">
        <v>-2.1999999999999999E-2</v>
      </c>
    </row>
    <row r="478" spans="2:7" ht="15.75" thickBot="1">
      <c r="B478" s="19">
        <v>40675</v>
      </c>
      <c r="C478" s="14">
        <v>0.877</v>
      </c>
      <c r="D478" s="15">
        <v>0.88100000000000001</v>
      </c>
      <c r="E478" s="15">
        <v>0.88100000000000001</v>
      </c>
      <c r="F478" s="15">
        <v>0.877</v>
      </c>
      <c r="G478" s="27">
        <v>0.16009999999999999</v>
      </c>
    </row>
    <row r="479" spans="2:7" ht="15.75" thickBot="1">
      <c r="B479" s="19">
        <v>40676</v>
      </c>
      <c r="C479" s="14">
        <v>0.92100000000000004</v>
      </c>
      <c r="D479" s="15">
        <v>0.90400000000000003</v>
      </c>
      <c r="E479" s="15">
        <v>0.92500000000000004</v>
      </c>
      <c r="F479" s="15">
        <v>0.90400000000000003</v>
      </c>
      <c r="G479" s="27">
        <v>5.0200000000000002E-2</v>
      </c>
    </row>
    <row r="480" spans="2:7" ht="15.75" thickBot="1">
      <c r="B480" s="19">
        <v>40679</v>
      </c>
      <c r="C480" s="16">
        <v>0.91900000000000004</v>
      </c>
      <c r="D480" s="15">
        <v>0.92300000000000004</v>
      </c>
      <c r="E480" s="15">
        <v>0.92300000000000004</v>
      </c>
      <c r="F480" s="15">
        <v>0.91900000000000004</v>
      </c>
      <c r="G480" s="24">
        <v>-2.2000000000000001E-3</v>
      </c>
    </row>
    <row r="481" spans="2:7" ht="15.75" thickBot="1">
      <c r="B481" s="19">
        <v>40680</v>
      </c>
      <c r="C481" s="16">
        <v>0.89500000000000002</v>
      </c>
      <c r="D481" s="15">
        <v>0.91300000000000003</v>
      </c>
      <c r="E481" s="15">
        <v>0.91300000000000003</v>
      </c>
      <c r="F481" s="15">
        <v>0.89500000000000002</v>
      </c>
      <c r="G481" s="24">
        <v>-2.6100000000000002E-2</v>
      </c>
    </row>
    <row r="482" spans="2:7" ht="15.75" thickBot="1">
      <c r="B482" s="19">
        <v>40681</v>
      </c>
      <c r="C482" s="14">
        <v>0.91500000000000004</v>
      </c>
      <c r="D482" s="15">
        <v>0.91500000000000004</v>
      </c>
      <c r="E482" s="15">
        <v>0.91900000000000004</v>
      </c>
      <c r="F482" s="15">
        <v>0.91500000000000004</v>
      </c>
      <c r="G482" s="27">
        <v>2.23E-2</v>
      </c>
    </row>
    <row r="483" spans="2:7" ht="15.75" thickBot="1">
      <c r="B483" s="19">
        <v>40682</v>
      </c>
      <c r="C483" s="14">
        <v>0.95</v>
      </c>
      <c r="D483" s="15">
        <v>0.95</v>
      </c>
      <c r="E483" s="15">
        <v>0.95</v>
      </c>
      <c r="F483" s="15">
        <v>0.95</v>
      </c>
      <c r="G483" s="27">
        <v>3.8300000000000001E-2</v>
      </c>
    </row>
    <row r="484" spans="2:7" ht="15.75" thickBot="1">
      <c r="B484" s="19">
        <v>40683</v>
      </c>
      <c r="C484" s="16">
        <v>0.94299999999999995</v>
      </c>
      <c r="D484" s="15">
        <v>0.94299999999999995</v>
      </c>
      <c r="E484" s="15">
        <v>0.94299999999999995</v>
      </c>
      <c r="F484" s="15">
        <v>0.94299999999999995</v>
      </c>
      <c r="G484" s="24">
        <v>-7.4000000000000003E-3</v>
      </c>
    </row>
    <row r="485" spans="2:7" ht="15.75" thickBot="1">
      <c r="B485" s="19">
        <v>40686</v>
      </c>
      <c r="C485" s="16">
        <v>0.89900000000000002</v>
      </c>
      <c r="D485" s="15">
        <v>0.93700000000000006</v>
      </c>
      <c r="E485" s="15">
        <v>0.93700000000000006</v>
      </c>
      <c r="F485" s="15">
        <v>0.89900000000000002</v>
      </c>
      <c r="G485" s="24">
        <v>-4.6699999999999998E-2</v>
      </c>
    </row>
    <row r="486" spans="2:7" ht="15.75" thickBot="1">
      <c r="B486" s="19">
        <v>40687</v>
      </c>
      <c r="C486" s="14">
        <v>0.91100000000000003</v>
      </c>
      <c r="D486" s="15">
        <v>0.90600000000000003</v>
      </c>
      <c r="E486" s="15">
        <v>0.91100000000000003</v>
      </c>
      <c r="F486" s="15">
        <v>0.90600000000000003</v>
      </c>
      <c r="G486" s="27">
        <v>1.3299999999999999E-2</v>
      </c>
    </row>
    <row r="487" spans="2:7" ht="15.75" thickBot="1">
      <c r="B487" s="19">
        <v>40688</v>
      </c>
      <c r="C487" s="16">
        <v>0.89</v>
      </c>
      <c r="D487" s="15">
        <v>0.89500000000000002</v>
      </c>
      <c r="E487" s="15">
        <v>0.89500000000000002</v>
      </c>
      <c r="F487" s="15">
        <v>0.89</v>
      </c>
      <c r="G487" s="24">
        <v>-2.3099999999999999E-2</v>
      </c>
    </row>
    <row r="488" spans="2:7" ht="15.75" thickBot="1">
      <c r="B488" s="19">
        <v>40689</v>
      </c>
      <c r="C488" s="16">
        <v>0.872</v>
      </c>
      <c r="D488" s="15">
        <v>0.88700000000000001</v>
      </c>
      <c r="E488" s="15">
        <v>0.88700000000000001</v>
      </c>
      <c r="F488" s="15">
        <v>0.872</v>
      </c>
      <c r="G488" s="24">
        <v>-2.0199999999999999E-2</v>
      </c>
    </row>
    <row r="489" spans="2:7" ht="15.75" thickBot="1">
      <c r="B489" s="19">
        <v>40690</v>
      </c>
      <c r="C489" s="16">
        <v>0.85299999999999998</v>
      </c>
      <c r="D489" s="15">
        <v>0.85799999999999998</v>
      </c>
      <c r="E489" s="15">
        <v>0.85799999999999998</v>
      </c>
      <c r="F489" s="15">
        <v>0.84799999999999998</v>
      </c>
      <c r="G489" s="24">
        <v>-2.18E-2</v>
      </c>
    </row>
    <row r="490" spans="2:7" ht="15.75" thickBot="1">
      <c r="B490" s="19">
        <v>40693</v>
      </c>
      <c r="C490" s="14">
        <v>0.86</v>
      </c>
      <c r="D490" s="15">
        <v>0.86</v>
      </c>
      <c r="E490" s="15">
        <v>0.86</v>
      </c>
      <c r="F490" s="15">
        <v>0.86</v>
      </c>
      <c r="G490" s="27">
        <v>8.2000000000000007E-3</v>
      </c>
    </row>
    <row r="491" spans="2:7" ht="15.75" thickBot="1">
      <c r="B491" s="19">
        <v>40694</v>
      </c>
      <c r="C491" s="14">
        <v>0.873</v>
      </c>
      <c r="D491" s="15">
        <v>0.878</v>
      </c>
      <c r="E491" s="15">
        <v>0.878</v>
      </c>
      <c r="F491" s="15">
        <v>0.873</v>
      </c>
      <c r="G491" s="27">
        <v>1.5100000000000001E-2</v>
      </c>
    </row>
    <row r="492" spans="2:7" ht="15.75" thickBot="1">
      <c r="B492" s="19">
        <v>40695</v>
      </c>
      <c r="C492" s="16">
        <v>0.87</v>
      </c>
      <c r="D492" s="15">
        <v>0.87</v>
      </c>
      <c r="E492" s="15">
        <v>0.87</v>
      </c>
      <c r="F492" s="15">
        <v>0.87</v>
      </c>
      <c r="G492" s="24">
        <v>-3.3999999999999998E-3</v>
      </c>
    </row>
    <row r="493" spans="2:7" ht="15.75" thickBot="1">
      <c r="B493" s="19">
        <v>40696</v>
      </c>
      <c r="C493" s="14">
        <v>0.877</v>
      </c>
      <c r="D493" s="15">
        <v>0.88200000000000001</v>
      </c>
      <c r="E493" s="15">
        <v>0.88200000000000001</v>
      </c>
      <c r="F493" s="15">
        <v>0.877</v>
      </c>
      <c r="G493" s="27">
        <v>8.0000000000000002E-3</v>
      </c>
    </row>
    <row r="494" spans="2:7" ht="15.75" thickBot="1">
      <c r="B494" s="19">
        <v>40697</v>
      </c>
      <c r="C494" s="14">
        <v>0.89</v>
      </c>
      <c r="D494" s="15">
        <v>0.89600000000000002</v>
      </c>
      <c r="E494" s="15">
        <v>0.89600000000000002</v>
      </c>
      <c r="F494" s="15">
        <v>0.89</v>
      </c>
      <c r="G494" s="27">
        <v>1.4800000000000001E-2</v>
      </c>
    </row>
    <row r="495" spans="2:7" ht="15.75" thickBot="1">
      <c r="B495" s="19">
        <v>40700</v>
      </c>
      <c r="C495" s="14">
        <v>0.92200000000000004</v>
      </c>
      <c r="D495" s="15">
        <v>0.89900000000000002</v>
      </c>
      <c r="E495" s="15">
        <v>0.92200000000000004</v>
      </c>
      <c r="F495" s="15">
        <v>0.89900000000000002</v>
      </c>
      <c r="G495" s="27">
        <v>3.5999999999999997E-2</v>
      </c>
    </row>
    <row r="496" spans="2:7" ht="15.75" thickBot="1">
      <c r="B496" s="19">
        <v>40701</v>
      </c>
      <c r="C496" s="14">
        <v>0.96</v>
      </c>
      <c r="D496" s="15">
        <v>0.93</v>
      </c>
      <c r="E496" s="15">
        <v>0.96</v>
      </c>
      <c r="F496" s="15">
        <v>0.93</v>
      </c>
      <c r="G496" s="27">
        <v>4.1200000000000001E-2</v>
      </c>
    </row>
    <row r="497" spans="2:7" ht="15.75" thickBot="1">
      <c r="B497" s="19">
        <v>40702</v>
      </c>
      <c r="C497" s="14">
        <v>0.98699999999999999</v>
      </c>
      <c r="D497" s="15">
        <v>0.97499999999999998</v>
      </c>
      <c r="E497" s="15">
        <v>0.99299999999999999</v>
      </c>
      <c r="F497" s="15">
        <v>0.97499999999999998</v>
      </c>
      <c r="G497" s="27">
        <v>2.81E-2</v>
      </c>
    </row>
    <row r="498" spans="2:7" ht="15.75" thickBot="1">
      <c r="B498" s="19">
        <v>40703</v>
      </c>
      <c r="C498" s="14">
        <v>1.0009999999999999</v>
      </c>
      <c r="D498" s="15">
        <v>1.0069999999999999</v>
      </c>
      <c r="E498" s="15">
        <v>1.0069999999999999</v>
      </c>
      <c r="F498" s="15">
        <v>1.0009999999999999</v>
      </c>
      <c r="G498" s="27">
        <v>1.4200000000000001E-2</v>
      </c>
    </row>
    <row r="499" spans="2:7" ht="15.75" thickBot="1">
      <c r="B499" s="19">
        <v>40704</v>
      </c>
      <c r="C499" s="16">
        <v>0.98699999999999999</v>
      </c>
      <c r="D499" s="15">
        <v>0.98699999999999999</v>
      </c>
      <c r="E499" s="15">
        <v>0.999</v>
      </c>
      <c r="F499" s="15">
        <v>0.98699999999999999</v>
      </c>
      <c r="G499" s="24">
        <v>-1.4E-2</v>
      </c>
    </row>
    <row r="500" spans="2:7" ht="15.75" thickBot="1">
      <c r="B500" s="19">
        <v>40707</v>
      </c>
      <c r="C500" s="14">
        <v>1.004</v>
      </c>
      <c r="D500" s="15">
        <v>0.98499999999999999</v>
      </c>
      <c r="E500" s="15">
        <v>1.004</v>
      </c>
      <c r="F500" s="15">
        <v>0.98499999999999999</v>
      </c>
      <c r="G500" s="27">
        <v>1.72E-2</v>
      </c>
    </row>
    <row r="501" spans="2:7" ht="15.75" thickBot="1">
      <c r="B501" s="19">
        <v>40708</v>
      </c>
      <c r="C501" s="14">
        <v>1.056</v>
      </c>
      <c r="D501" s="15">
        <v>1.0229999999999999</v>
      </c>
      <c r="E501" s="15">
        <v>1.0620000000000001</v>
      </c>
      <c r="F501" s="15">
        <v>1.016</v>
      </c>
      <c r="G501" s="27">
        <v>5.1799999999999999E-2</v>
      </c>
    </row>
    <row r="502" spans="2:7" ht="15.75" thickBot="1">
      <c r="B502" s="19">
        <v>40709</v>
      </c>
      <c r="C502" s="16">
        <v>1.0349999999999999</v>
      </c>
      <c r="D502" s="15">
        <v>1.042</v>
      </c>
      <c r="E502" s="15">
        <v>1.1200000000000001</v>
      </c>
      <c r="F502" s="15">
        <v>1.0349999999999999</v>
      </c>
      <c r="G502" s="24">
        <v>-1.9900000000000001E-2</v>
      </c>
    </row>
    <row r="503" spans="2:7" ht="15.75" thickBot="1">
      <c r="B503" s="19">
        <v>40710</v>
      </c>
      <c r="C503" s="14">
        <v>1.0580000000000001</v>
      </c>
      <c r="D503" s="15">
        <v>1.1120000000000001</v>
      </c>
      <c r="E503" s="15">
        <v>1.129</v>
      </c>
      <c r="F503" s="15">
        <v>1.0409999999999999</v>
      </c>
      <c r="G503" s="27">
        <v>2.2200000000000001E-2</v>
      </c>
    </row>
    <row r="504" spans="2:7" ht="15.75" thickBot="1">
      <c r="B504" s="19">
        <v>40711</v>
      </c>
      <c r="C504" s="14">
        <v>1.147</v>
      </c>
      <c r="D504" s="15">
        <v>1.1379999999999999</v>
      </c>
      <c r="E504" s="15">
        <v>1.1679999999999999</v>
      </c>
      <c r="F504" s="15">
        <v>1.079</v>
      </c>
      <c r="G504" s="27">
        <v>8.4099999999999994E-2</v>
      </c>
    </row>
    <row r="505" spans="2:7" ht="15.75" thickBot="1">
      <c r="B505" s="19">
        <v>40714</v>
      </c>
      <c r="C505" s="16">
        <v>1.147</v>
      </c>
      <c r="D505" s="15">
        <v>1.147</v>
      </c>
      <c r="E505" s="15">
        <v>1.147</v>
      </c>
      <c r="F505" s="15">
        <v>1.07</v>
      </c>
      <c r="G505" s="24">
        <v>0</v>
      </c>
    </row>
    <row r="506" spans="2:7" ht="15.75" thickBot="1">
      <c r="B506" s="19">
        <v>40715</v>
      </c>
      <c r="C506" s="16">
        <v>1.131</v>
      </c>
      <c r="D506" s="15">
        <v>1.1479999999999999</v>
      </c>
      <c r="E506" s="15">
        <v>1.153</v>
      </c>
      <c r="F506" s="15">
        <v>1.056</v>
      </c>
      <c r="G506" s="24">
        <v>-1.3899999999999999E-2</v>
      </c>
    </row>
    <row r="507" spans="2:7" ht="15.75" thickBot="1">
      <c r="B507" s="19">
        <v>40716</v>
      </c>
      <c r="C507" s="16">
        <v>1.0469999999999999</v>
      </c>
      <c r="D507" s="15">
        <v>1.131</v>
      </c>
      <c r="E507" s="15">
        <v>1.131</v>
      </c>
      <c r="F507" s="15">
        <v>1.0469999999999999</v>
      </c>
      <c r="G507" s="24">
        <v>-7.4300000000000005E-2</v>
      </c>
    </row>
    <row r="508" spans="2:7" ht="15.75" thickBot="1">
      <c r="B508" s="19">
        <v>40717</v>
      </c>
      <c r="C508" s="14">
        <v>1.069</v>
      </c>
      <c r="D508" s="15">
        <v>1.0920000000000001</v>
      </c>
      <c r="E508" s="15">
        <v>1.0920000000000001</v>
      </c>
      <c r="F508" s="15">
        <v>1.0049999999999999</v>
      </c>
      <c r="G508" s="27">
        <v>2.1000000000000001E-2</v>
      </c>
    </row>
    <row r="509" spans="2:7" ht="15.75" thickBot="1">
      <c r="B509" s="19">
        <v>40718</v>
      </c>
      <c r="C509" s="16">
        <v>1.069</v>
      </c>
      <c r="D509" s="15">
        <v>1.0269999999999999</v>
      </c>
      <c r="E509" s="15">
        <v>1.101</v>
      </c>
      <c r="F509" s="15">
        <v>1.008</v>
      </c>
      <c r="G509" s="24">
        <v>0</v>
      </c>
    </row>
    <row r="510" spans="2:7" ht="15.75" thickBot="1">
      <c r="B510" s="19">
        <v>40721</v>
      </c>
      <c r="C510" s="14">
        <v>1.073</v>
      </c>
      <c r="D510" s="15">
        <v>1.0680000000000001</v>
      </c>
      <c r="E510" s="15">
        <v>1.073</v>
      </c>
      <c r="F510" s="15">
        <v>1.0069999999999999</v>
      </c>
      <c r="G510" s="27">
        <v>3.7000000000000002E-3</v>
      </c>
    </row>
    <row r="511" spans="2:7" ht="15.75" thickBot="1">
      <c r="B511" s="19">
        <v>40722</v>
      </c>
      <c r="C511" s="14">
        <v>1.1060000000000001</v>
      </c>
      <c r="D511" s="15">
        <v>1.0820000000000001</v>
      </c>
      <c r="E511" s="15">
        <v>1.1160000000000001</v>
      </c>
      <c r="F511" s="15">
        <v>1.03</v>
      </c>
      <c r="G511" s="27">
        <v>3.0800000000000001E-2</v>
      </c>
    </row>
    <row r="512" spans="2:7" ht="15.75" thickBot="1">
      <c r="B512" s="19">
        <v>40723</v>
      </c>
      <c r="C512" s="16">
        <v>1.0580000000000001</v>
      </c>
      <c r="D512" s="15">
        <v>1.107</v>
      </c>
      <c r="E512" s="15">
        <v>1.107</v>
      </c>
      <c r="F512" s="15">
        <v>1.0249999999999999</v>
      </c>
      <c r="G512" s="24">
        <v>-4.3400000000000001E-2</v>
      </c>
    </row>
    <row r="513" spans="2:7" ht="15.75" thickBot="1">
      <c r="B513" s="19">
        <v>40724</v>
      </c>
      <c r="C513" s="16">
        <v>1.0469999999999999</v>
      </c>
      <c r="D513" s="15">
        <v>1.0720000000000001</v>
      </c>
      <c r="E513" s="15">
        <v>1.0920000000000001</v>
      </c>
      <c r="F513" s="15">
        <v>1.042</v>
      </c>
      <c r="G513" s="24">
        <v>-1.04E-2</v>
      </c>
    </row>
    <row r="514" spans="2:7" ht="15.75" thickBot="1">
      <c r="B514" s="19">
        <v>40725</v>
      </c>
      <c r="C514" s="16">
        <v>1.0009999999999999</v>
      </c>
      <c r="D514" s="15">
        <v>1.052</v>
      </c>
      <c r="E514" s="15">
        <v>1.087</v>
      </c>
      <c r="F514" s="15">
        <v>1.0009999999999999</v>
      </c>
      <c r="G514" s="24">
        <v>-4.3900000000000002E-2</v>
      </c>
    </row>
    <row r="515" spans="2:7" ht="15.75" thickBot="1">
      <c r="B515" s="19">
        <v>40728</v>
      </c>
      <c r="C515" s="14">
        <v>1.0049999999999999</v>
      </c>
      <c r="D515" s="15">
        <v>1.0049999999999999</v>
      </c>
      <c r="E515" s="15">
        <v>1.0049999999999999</v>
      </c>
      <c r="F515" s="15">
        <v>1.0049999999999999</v>
      </c>
      <c r="G515" s="27">
        <v>4.0000000000000001E-3</v>
      </c>
    </row>
    <row r="516" spans="2:7" ht="15.75" thickBot="1">
      <c r="B516" s="19">
        <v>40729</v>
      </c>
      <c r="C516" s="16">
        <v>0.99299999999999999</v>
      </c>
      <c r="D516" s="15">
        <v>1.0089999999999999</v>
      </c>
      <c r="E516" s="15">
        <v>1.04</v>
      </c>
      <c r="F516" s="15">
        <v>0.93600000000000005</v>
      </c>
      <c r="G516" s="24">
        <v>-1.1900000000000001E-2</v>
      </c>
    </row>
    <row r="517" spans="2:7" ht="15.75" thickBot="1">
      <c r="B517" s="19">
        <v>40730</v>
      </c>
      <c r="C517" s="16">
        <v>0.98099999999999998</v>
      </c>
      <c r="D517" s="15">
        <v>0.997</v>
      </c>
      <c r="E517" s="15">
        <v>0.997</v>
      </c>
      <c r="F517" s="15">
        <v>0.93300000000000005</v>
      </c>
      <c r="G517" s="24">
        <v>-1.21E-2</v>
      </c>
    </row>
    <row r="518" spans="2:7" ht="15.75" thickBot="1">
      <c r="B518" s="19">
        <v>40731</v>
      </c>
      <c r="C518" s="14">
        <v>1.004</v>
      </c>
      <c r="D518" s="15">
        <v>1.01</v>
      </c>
      <c r="E518" s="15">
        <v>1.01</v>
      </c>
      <c r="F518" s="15">
        <v>0.96</v>
      </c>
      <c r="G518" s="27">
        <v>2.3400000000000001E-2</v>
      </c>
    </row>
    <row r="519" spans="2:7" ht="15.75" thickBot="1">
      <c r="B519" s="19">
        <v>40732</v>
      </c>
      <c r="C519" s="14">
        <v>1.0089999999999999</v>
      </c>
      <c r="D519" s="15">
        <v>1.014</v>
      </c>
      <c r="E519" s="15">
        <v>1.014</v>
      </c>
      <c r="F519" s="15">
        <v>0.96399999999999997</v>
      </c>
      <c r="G519" s="27">
        <v>5.0000000000000001E-3</v>
      </c>
    </row>
    <row r="520" spans="2:7" ht="15.75" thickBot="1">
      <c r="B520" s="19">
        <v>40735</v>
      </c>
      <c r="C520" s="16">
        <v>0.99</v>
      </c>
      <c r="D520" s="15">
        <v>1.0129999999999999</v>
      </c>
      <c r="E520" s="15">
        <v>1.0129999999999999</v>
      </c>
      <c r="F520" s="15">
        <v>0.95</v>
      </c>
      <c r="G520" s="24">
        <v>-1.8800000000000001E-2</v>
      </c>
    </row>
    <row r="521" spans="2:7" ht="15.75" thickBot="1">
      <c r="B521" s="19">
        <v>40736</v>
      </c>
      <c r="C521" s="16">
        <v>0.95399999999999996</v>
      </c>
      <c r="D521" s="15">
        <v>0.97699999999999998</v>
      </c>
      <c r="E521" s="15">
        <v>0.995</v>
      </c>
      <c r="F521" s="15">
        <v>0.89</v>
      </c>
      <c r="G521" s="24">
        <v>-3.6400000000000002E-2</v>
      </c>
    </row>
    <row r="522" spans="2:7" ht="15.75" thickBot="1">
      <c r="B522" s="19">
        <v>40737</v>
      </c>
      <c r="C522" s="16">
        <v>0.95299999999999996</v>
      </c>
      <c r="D522" s="15">
        <v>0.98899999999999999</v>
      </c>
      <c r="E522" s="15">
        <v>1.006</v>
      </c>
      <c r="F522" s="15">
        <v>0.94899999999999995</v>
      </c>
      <c r="G522" s="24">
        <v>-1E-3</v>
      </c>
    </row>
    <row r="523" spans="2:7" ht="15.75" thickBot="1">
      <c r="B523" s="19">
        <v>40738</v>
      </c>
      <c r="C523" s="16">
        <v>0.91500000000000004</v>
      </c>
      <c r="D523" s="15">
        <v>0.94799999999999995</v>
      </c>
      <c r="E523" s="15">
        <v>0.94799999999999995</v>
      </c>
      <c r="F523" s="15">
        <v>0.91500000000000004</v>
      </c>
      <c r="G523" s="24">
        <v>-3.9899999999999998E-2</v>
      </c>
    </row>
    <row r="524" spans="2:7" ht="15.75" thickBot="1">
      <c r="B524" s="19">
        <v>40739</v>
      </c>
      <c r="C524" s="14">
        <v>1.151</v>
      </c>
      <c r="D524" s="15">
        <v>0.91300000000000003</v>
      </c>
      <c r="E524" s="15">
        <v>1.151</v>
      </c>
      <c r="F524" s="15">
        <v>0.91300000000000003</v>
      </c>
      <c r="G524" s="27">
        <v>0.25790000000000002</v>
      </c>
    </row>
    <row r="525" spans="2:7" ht="15.75" thickBot="1">
      <c r="B525" s="19">
        <v>40742</v>
      </c>
      <c r="C525" s="16">
        <v>0.93200000000000005</v>
      </c>
      <c r="D525" s="15">
        <v>0.91300000000000003</v>
      </c>
      <c r="E525" s="15">
        <v>1.1299999999999999</v>
      </c>
      <c r="F525" s="15">
        <v>0.9</v>
      </c>
      <c r="G525" s="24">
        <v>-0.1903</v>
      </c>
    </row>
    <row r="526" spans="2:7" ht="15.75" thickBot="1">
      <c r="B526" s="19">
        <v>40743</v>
      </c>
      <c r="C526" s="16">
        <v>0.90800000000000003</v>
      </c>
      <c r="D526" s="15">
        <v>0.93400000000000005</v>
      </c>
      <c r="E526" s="15">
        <v>1.048</v>
      </c>
      <c r="F526" s="15">
        <v>0.88200000000000001</v>
      </c>
      <c r="G526" s="24">
        <v>-2.58E-2</v>
      </c>
    </row>
    <row r="527" spans="2:7" ht="15.75" thickBot="1">
      <c r="B527" s="19">
        <v>40744</v>
      </c>
      <c r="C527" s="16">
        <v>0.88900000000000001</v>
      </c>
      <c r="D527" s="15">
        <v>0.91400000000000003</v>
      </c>
      <c r="E527" s="15">
        <v>1.0029999999999999</v>
      </c>
      <c r="F527" s="15">
        <v>0.88</v>
      </c>
      <c r="G527" s="24">
        <v>-2.0899999999999998E-2</v>
      </c>
    </row>
    <row r="528" spans="2:7" ht="15.75" thickBot="1">
      <c r="B528" s="19">
        <v>40745</v>
      </c>
      <c r="C528" s="14">
        <v>0.91800000000000004</v>
      </c>
      <c r="D528" s="15">
        <v>0.9</v>
      </c>
      <c r="E528" s="15">
        <v>1.0780000000000001</v>
      </c>
      <c r="F528" s="15">
        <v>0.9</v>
      </c>
      <c r="G528" s="27">
        <v>3.2599999999999997E-2</v>
      </c>
    </row>
    <row r="529" spans="2:7" ht="15.75" thickBot="1">
      <c r="B529" s="19">
        <v>40746</v>
      </c>
      <c r="C529" s="14">
        <v>0.92500000000000004</v>
      </c>
      <c r="D529" s="15">
        <v>0.93</v>
      </c>
      <c r="E529" s="15">
        <v>1.069</v>
      </c>
      <c r="F529" s="15">
        <v>0.92500000000000004</v>
      </c>
      <c r="G529" s="27">
        <v>7.6E-3</v>
      </c>
    </row>
    <row r="530" spans="2:7" ht="15.75" thickBot="1">
      <c r="B530" s="19">
        <v>40749</v>
      </c>
      <c r="C530" s="16">
        <v>0.91400000000000003</v>
      </c>
      <c r="D530" s="15">
        <v>1.0680000000000001</v>
      </c>
      <c r="E530" s="15">
        <v>1.1200000000000001</v>
      </c>
      <c r="F530" s="15">
        <v>0.91400000000000003</v>
      </c>
      <c r="G530" s="24">
        <v>-1.1900000000000001E-2</v>
      </c>
    </row>
    <row r="531" spans="2:7" ht="15.75" thickBot="1">
      <c r="B531" s="19">
        <v>40750</v>
      </c>
      <c r="C531" s="14">
        <v>1.097</v>
      </c>
      <c r="D531" s="15">
        <v>0.91600000000000004</v>
      </c>
      <c r="E531" s="15">
        <v>1.097</v>
      </c>
      <c r="F531" s="15">
        <v>0.88300000000000001</v>
      </c>
      <c r="G531" s="27">
        <v>0.20019999999999999</v>
      </c>
    </row>
    <row r="532" spans="2:7" ht="15.75" thickBot="1">
      <c r="B532" s="19">
        <v>40751</v>
      </c>
      <c r="C532" s="16">
        <v>1</v>
      </c>
      <c r="D532" s="15">
        <v>0.94299999999999995</v>
      </c>
      <c r="E532" s="15">
        <v>1.034</v>
      </c>
      <c r="F532" s="15">
        <v>0.84099999999999997</v>
      </c>
      <c r="G532" s="24">
        <v>-8.8400000000000006E-2</v>
      </c>
    </row>
    <row r="533" spans="2:7" ht="15.75" thickBot="1">
      <c r="B533" s="19">
        <v>40752</v>
      </c>
      <c r="C533" s="16">
        <v>0.75600000000000001</v>
      </c>
      <c r="D533" s="15">
        <v>0.86699999999999999</v>
      </c>
      <c r="E533" s="15">
        <v>1.228</v>
      </c>
      <c r="F533" s="15">
        <v>0.75600000000000001</v>
      </c>
      <c r="G533" s="24">
        <v>-0.24399999999999999</v>
      </c>
    </row>
    <row r="534" spans="2:7" ht="15.75" thickBot="1">
      <c r="B534" s="19">
        <v>40753</v>
      </c>
      <c r="C534" s="14">
        <v>1.0109999999999999</v>
      </c>
      <c r="D534" s="15">
        <v>0.75700000000000001</v>
      </c>
      <c r="E534" s="15">
        <v>1.016</v>
      </c>
      <c r="F534" s="15">
        <v>0.752</v>
      </c>
      <c r="G534" s="27">
        <v>0.33729999999999999</v>
      </c>
    </row>
    <row r="535" spans="2:7" ht="15.75" thickBot="1">
      <c r="B535" s="19">
        <v>40756</v>
      </c>
      <c r="C535" s="16">
        <v>0.73699999999999999</v>
      </c>
      <c r="D535" s="15">
        <v>0.752</v>
      </c>
      <c r="E535" s="15">
        <v>0.752</v>
      </c>
      <c r="F535" s="15">
        <v>0.73699999999999999</v>
      </c>
      <c r="G535" s="24">
        <v>-0.27100000000000002</v>
      </c>
    </row>
    <row r="536" spans="2:7" ht="15.75" thickBot="1">
      <c r="B536" s="19">
        <v>40757</v>
      </c>
      <c r="C536" s="16">
        <v>0.67900000000000005</v>
      </c>
      <c r="D536" s="15">
        <v>0.72599999999999998</v>
      </c>
      <c r="E536" s="15">
        <v>0.95099999999999996</v>
      </c>
      <c r="F536" s="15">
        <v>0.65800000000000003</v>
      </c>
      <c r="G536" s="24">
        <v>-7.8700000000000006E-2</v>
      </c>
    </row>
    <row r="537" spans="2:7" ht="15.75" thickBot="1">
      <c r="B537" s="19">
        <v>40758</v>
      </c>
      <c r="C537" s="14">
        <v>0.95499999999999996</v>
      </c>
      <c r="D537" s="15">
        <v>0.67300000000000004</v>
      </c>
      <c r="E537" s="15">
        <v>0.96499999999999997</v>
      </c>
      <c r="F537" s="15">
        <v>0.67300000000000004</v>
      </c>
      <c r="G537" s="27">
        <v>0.40649999999999997</v>
      </c>
    </row>
    <row r="538" spans="2:7" ht="15.75" thickBot="1">
      <c r="B538" s="19">
        <v>40759</v>
      </c>
      <c r="C538" s="16">
        <v>0.59299999999999997</v>
      </c>
      <c r="D538" s="15">
        <v>0.96</v>
      </c>
      <c r="E538" s="15">
        <v>0.96</v>
      </c>
      <c r="F538" s="15">
        <v>0.59299999999999997</v>
      </c>
      <c r="G538" s="24">
        <v>-0.37909999999999999</v>
      </c>
    </row>
    <row r="539" spans="2:7" ht="15.75" thickBot="1">
      <c r="B539" s="19">
        <v>40760</v>
      </c>
      <c r="C539" s="16">
        <v>0.55700000000000005</v>
      </c>
      <c r="D539" s="15">
        <v>0.54</v>
      </c>
      <c r="E539" s="15">
        <v>0.56299999999999994</v>
      </c>
      <c r="F539" s="15">
        <v>0.54</v>
      </c>
      <c r="G539" s="24">
        <v>-6.0699999999999997E-2</v>
      </c>
    </row>
    <row r="540" spans="2:7" ht="15.75" thickBot="1">
      <c r="B540" s="19">
        <v>40763</v>
      </c>
      <c r="C540" s="16">
        <v>0.50900000000000001</v>
      </c>
      <c r="D540" s="15">
        <v>0.56100000000000005</v>
      </c>
      <c r="E540" s="15">
        <v>0.76100000000000001</v>
      </c>
      <c r="F540" s="15">
        <v>0.50900000000000001</v>
      </c>
      <c r="G540" s="24">
        <v>-8.6199999999999999E-2</v>
      </c>
    </row>
    <row r="541" spans="2:7" ht="15.75" thickBot="1">
      <c r="B541" s="19">
        <v>40764</v>
      </c>
      <c r="C541" s="16">
        <v>0.47699999999999998</v>
      </c>
      <c r="D541" s="15">
        <v>0.47699999999999998</v>
      </c>
      <c r="E541" s="15">
        <v>0.67400000000000004</v>
      </c>
      <c r="F541" s="15">
        <v>0.45900000000000002</v>
      </c>
      <c r="G541" s="24">
        <v>-6.2899999999999998E-2</v>
      </c>
    </row>
    <row r="542" spans="2:7" ht="15.75" thickBot="1">
      <c r="B542" s="19">
        <v>40765</v>
      </c>
      <c r="C542" s="16">
        <v>0.40200000000000002</v>
      </c>
      <c r="D542" s="15">
        <v>0.46700000000000003</v>
      </c>
      <c r="E542" s="15">
        <v>0.47199999999999998</v>
      </c>
      <c r="F542" s="15">
        <v>0.40200000000000002</v>
      </c>
      <c r="G542" s="24">
        <v>-0.15720000000000001</v>
      </c>
    </row>
    <row r="543" spans="2:7" ht="15.75" thickBot="1">
      <c r="B543" s="19">
        <v>40766</v>
      </c>
      <c r="C543" s="14">
        <v>0.60299999999999998</v>
      </c>
      <c r="D543" s="15">
        <v>0.379</v>
      </c>
      <c r="E543" s="15">
        <v>0.60299999999999998</v>
      </c>
      <c r="F543" s="15">
        <v>0.379</v>
      </c>
      <c r="G543" s="27">
        <v>0.5</v>
      </c>
    </row>
    <row r="544" spans="2:7" ht="15.75" thickBot="1">
      <c r="B544" s="19">
        <v>40767</v>
      </c>
      <c r="C544" s="14">
        <v>0.61299999999999999</v>
      </c>
      <c r="D544" s="15">
        <v>0.59399999999999997</v>
      </c>
      <c r="E544" s="15">
        <v>0.61299999999999999</v>
      </c>
      <c r="F544" s="15">
        <v>0.41099999999999998</v>
      </c>
      <c r="G544" s="27">
        <v>1.66E-2</v>
      </c>
    </row>
    <row r="545" spans="2:7" ht="15.75" thickBot="1">
      <c r="B545" s="19">
        <v>40770</v>
      </c>
      <c r="C545" s="16">
        <v>0.43099999999999999</v>
      </c>
      <c r="D545" s="15">
        <v>0.42499999999999999</v>
      </c>
      <c r="E545" s="15">
        <v>0.43099999999999999</v>
      </c>
      <c r="F545" s="15">
        <v>0.42499999999999999</v>
      </c>
      <c r="G545" s="24">
        <v>-0.2969</v>
      </c>
    </row>
    <row r="546" spans="2:7" ht="15.75" thickBot="1">
      <c r="B546" s="19">
        <v>40771</v>
      </c>
      <c r="C546" s="14">
        <v>0.443</v>
      </c>
      <c r="D546" s="15">
        <v>0.42599999999999999</v>
      </c>
      <c r="E546" s="15">
        <v>0.443</v>
      </c>
      <c r="F546" s="15">
        <v>0.42599999999999999</v>
      </c>
      <c r="G546" s="27">
        <v>2.7799999999999998E-2</v>
      </c>
    </row>
    <row r="547" spans="2:7" ht="15.75" thickBot="1">
      <c r="B547" s="19">
        <v>40772</v>
      </c>
      <c r="C547" s="16">
        <v>0.43099999999999999</v>
      </c>
      <c r="D547" s="15">
        <v>0.42599999999999999</v>
      </c>
      <c r="E547" s="15">
        <v>0.44800000000000001</v>
      </c>
      <c r="F547" s="15">
        <v>0.40899999999999997</v>
      </c>
      <c r="G547" s="24">
        <v>-2.7099999999999999E-2</v>
      </c>
    </row>
    <row r="548" spans="2:7" ht="15.75" thickBot="1">
      <c r="B548" s="19">
        <v>40773</v>
      </c>
      <c r="C548" s="16">
        <v>0.39700000000000002</v>
      </c>
      <c r="D548" s="15">
        <v>0.42</v>
      </c>
      <c r="E548" s="15">
        <v>0.54400000000000004</v>
      </c>
      <c r="F548" s="15">
        <v>0.39700000000000002</v>
      </c>
      <c r="G548" s="24">
        <v>-7.8899999999999998E-2</v>
      </c>
    </row>
    <row r="549" spans="2:7" ht="15.75" thickBot="1">
      <c r="B549" s="19">
        <v>40774</v>
      </c>
      <c r="C549" s="14">
        <v>0.67400000000000004</v>
      </c>
      <c r="D549" s="15">
        <v>0.67900000000000005</v>
      </c>
      <c r="E549" s="15">
        <v>0.67900000000000005</v>
      </c>
      <c r="F549" s="15">
        <v>0.38800000000000001</v>
      </c>
      <c r="G549" s="27">
        <v>0.69769999999999999</v>
      </c>
    </row>
    <row r="550" spans="2:7" ht="15.75" thickBot="1">
      <c r="B550" s="19">
        <v>40777</v>
      </c>
      <c r="C550" s="14">
        <v>0.755</v>
      </c>
      <c r="D550" s="15">
        <v>0.57599999999999996</v>
      </c>
      <c r="E550" s="15">
        <v>0.755</v>
      </c>
      <c r="F550" s="15">
        <v>0.57599999999999996</v>
      </c>
      <c r="G550" s="27">
        <v>0.1202</v>
      </c>
    </row>
    <row r="551" spans="2:7" ht="15.75" thickBot="1">
      <c r="B551" s="19">
        <v>40778</v>
      </c>
      <c r="C551" s="16">
        <v>0.60399999999999998</v>
      </c>
      <c r="D551" s="15">
        <v>0.58599999999999997</v>
      </c>
      <c r="E551" s="15">
        <v>0.60399999999999998</v>
      </c>
      <c r="F551" s="15">
        <v>0.41199999999999998</v>
      </c>
      <c r="G551" s="24">
        <v>-0.2</v>
      </c>
    </row>
    <row r="552" spans="2:7" ht="15.75" thickBot="1">
      <c r="B552" s="19">
        <v>40779</v>
      </c>
      <c r="C552" s="16">
        <v>0.437</v>
      </c>
      <c r="D552" s="15">
        <v>0.437</v>
      </c>
      <c r="E552" s="15">
        <v>0.437</v>
      </c>
      <c r="F552" s="15">
        <v>0.42299999999999999</v>
      </c>
      <c r="G552" s="24">
        <v>-0.27650000000000002</v>
      </c>
    </row>
    <row r="553" spans="2:7" ht="15.75" thickBot="1">
      <c r="B553" s="19">
        <v>40780</v>
      </c>
      <c r="C553" s="16">
        <v>0.43</v>
      </c>
      <c r="D553" s="15">
        <v>0.42499999999999999</v>
      </c>
      <c r="E553" s="15">
        <v>0.43</v>
      </c>
      <c r="F553" s="15">
        <v>0.42</v>
      </c>
      <c r="G553" s="24">
        <v>-1.6E-2</v>
      </c>
    </row>
    <row r="554" spans="2:7" ht="15.75" thickBot="1">
      <c r="B554" s="19">
        <v>40781</v>
      </c>
      <c r="C554" s="16">
        <v>0.42099999999999999</v>
      </c>
      <c r="D554" s="15">
        <v>0.42599999999999999</v>
      </c>
      <c r="E554" s="15">
        <v>0.42599999999999999</v>
      </c>
      <c r="F554" s="15">
        <v>0.42099999999999999</v>
      </c>
      <c r="G554" s="24">
        <v>-2.0899999999999998E-2</v>
      </c>
    </row>
    <row r="555" spans="2:7" ht="15.75" thickBot="1">
      <c r="B555" s="19">
        <v>40784</v>
      </c>
      <c r="C555" s="14">
        <v>0.42199999999999999</v>
      </c>
      <c r="D555" s="15">
        <v>0.42199999999999999</v>
      </c>
      <c r="E555" s="15">
        <v>0.42199999999999999</v>
      </c>
      <c r="F555" s="15">
        <v>0.42199999999999999</v>
      </c>
      <c r="G555" s="27">
        <v>2.3999999999999998E-3</v>
      </c>
    </row>
    <row r="556" spans="2:7" ht="15.75" thickBot="1">
      <c r="B556" s="19">
        <v>40785</v>
      </c>
      <c r="C556" s="14">
        <v>0.433</v>
      </c>
      <c r="D556" s="15">
        <v>0.433</v>
      </c>
      <c r="E556" s="15">
        <v>0.433</v>
      </c>
      <c r="F556" s="15">
        <v>0.433</v>
      </c>
      <c r="G556" s="27">
        <v>2.6100000000000002E-2</v>
      </c>
    </row>
    <row r="557" spans="2:7" ht="15.75" thickBot="1">
      <c r="B557" s="19">
        <v>40786</v>
      </c>
      <c r="C557" s="14">
        <v>0.435</v>
      </c>
      <c r="D557" s="15">
        <v>0.435</v>
      </c>
      <c r="E557" s="15">
        <v>0.435</v>
      </c>
      <c r="F557" s="15">
        <v>0.435</v>
      </c>
      <c r="G557" s="27">
        <v>4.5999999999999999E-3</v>
      </c>
    </row>
    <row r="558" spans="2:7" ht="15.75" thickBot="1">
      <c r="B558" s="19">
        <v>40787</v>
      </c>
      <c r="C558" s="16">
        <v>0.432</v>
      </c>
      <c r="D558" s="15">
        <v>0.432</v>
      </c>
      <c r="E558" s="15">
        <v>0.432</v>
      </c>
      <c r="F558" s="15">
        <v>0.432</v>
      </c>
      <c r="G558" s="24">
        <v>-6.8999999999999999E-3</v>
      </c>
    </row>
    <row r="559" spans="2:7" ht="15.75" thickBot="1">
      <c r="B559" s="19">
        <v>40788</v>
      </c>
      <c r="C559" s="16">
        <v>0.39400000000000002</v>
      </c>
      <c r="D559" s="15">
        <v>0.41699999999999998</v>
      </c>
      <c r="E559" s="15">
        <v>0.41699999999999998</v>
      </c>
      <c r="F559" s="15">
        <v>0.38800000000000001</v>
      </c>
      <c r="G559" s="24">
        <v>-8.7999999999999995E-2</v>
      </c>
    </row>
    <row r="560" spans="2:7" ht="15.75" thickBot="1">
      <c r="B560" s="19">
        <v>40791</v>
      </c>
      <c r="C560" s="16">
        <v>0.34899999999999998</v>
      </c>
      <c r="D560" s="15">
        <v>0.377</v>
      </c>
      <c r="E560" s="15">
        <v>0.377</v>
      </c>
      <c r="F560" s="15">
        <v>0.34899999999999998</v>
      </c>
      <c r="G560" s="24">
        <v>-0.1142</v>
      </c>
    </row>
    <row r="561" spans="2:7" ht="15.75" thickBot="1">
      <c r="B561" s="19">
        <v>40792</v>
      </c>
      <c r="C561" s="16">
        <v>0.31900000000000001</v>
      </c>
      <c r="D561" s="15">
        <v>0.34300000000000003</v>
      </c>
      <c r="E561" s="15">
        <v>0.34300000000000003</v>
      </c>
      <c r="F561" s="15">
        <v>0.31900000000000001</v>
      </c>
      <c r="G561" s="24">
        <v>-8.5999999999999993E-2</v>
      </c>
    </row>
    <row r="562" spans="2:7" ht="15.75" thickBot="1">
      <c r="B562" s="19">
        <v>40793</v>
      </c>
      <c r="C562" s="14">
        <v>0.53200000000000003</v>
      </c>
      <c r="D562" s="15">
        <v>0.313</v>
      </c>
      <c r="E562" s="15">
        <v>0.53400000000000003</v>
      </c>
      <c r="F562" s="15">
        <v>0.313</v>
      </c>
      <c r="G562" s="27">
        <v>0.66769999999999996</v>
      </c>
    </row>
    <row r="563" spans="2:7" ht="15.75" thickBot="1">
      <c r="B563" s="19">
        <v>40794</v>
      </c>
      <c r="C563" s="14">
        <v>0.56399999999999995</v>
      </c>
      <c r="D563" s="15">
        <v>0.53500000000000003</v>
      </c>
      <c r="E563" s="15">
        <v>0.56799999999999995</v>
      </c>
      <c r="F563" s="15">
        <v>0.35399999999999998</v>
      </c>
      <c r="G563" s="27">
        <v>6.0199999999999997E-2</v>
      </c>
    </row>
    <row r="564" spans="2:7" ht="15.75" thickBot="1">
      <c r="B564" s="19">
        <v>40795</v>
      </c>
      <c r="C564" s="16">
        <v>0.316</v>
      </c>
      <c r="D564" s="15">
        <v>0.36</v>
      </c>
      <c r="E564" s="15">
        <v>0.36</v>
      </c>
      <c r="F564" s="15">
        <v>0.316</v>
      </c>
      <c r="G564" s="24">
        <v>-0.43969999999999998</v>
      </c>
    </row>
    <row r="565" spans="2:7" ht="15.75" thickBot="1">
      <c r="B565" s="19">
        <v>40798</v>
      </c>
      <c r="C565" s="16">
        <v>0.27600000000000002</v>
      </c>
      <c r="D565" s="15">
        <v>0.27600000000000002</v>
      </c>
      <c r="E565" s="15">
        <v>0.27600000000000002</v>
      </c>
      <c r="F565" s="15">
        <v>0.27600000000000002</v>
      </c>
      <c r="G565" s="24">
        <v>-0.12659999999999999</v>
      </c>
    </row>
    <row r="566" spans="2:7" ht="15.75" thickBot="1">
      <c r="B566" s="19">
        <v>40799</v>
      </c>
      <c r="C566" s="14">
        <v>0.308</v>
      </c>
      <c r="D566" s="15">
        <v>0.29499999999999998</v>
      </c>
      <c r="E566" s="15">
        <v>0.308</v>
      </c>
      <c r="F566" s="15">
        <v>0.252</v>
      </c>
      <c r="G566" s="27">
        <v>0.1159</v>
      </c>
    </row>
    <row r="567" spans="2:7" ht="15.75" thickBot="1">
      <c r="B567" s="19">
        <v>40800</v>
      </c>
      <c r="C567" s="16">
        <v>0.27700000000000002</v>
      </c>
      <c r="D567" s="15">
        <v>0.44800000000000001</v>
      </c>
      <c r="E567" s="15">
        <v>0.47099999999999997</v>
      </c>
      <c r="F567" s="15">
        <v>0.27200000000000002</v>
      </c>
      <c r="G567" s="24">
        <v>-0.10059999999999999</v>
      </c>
    </row>
    <row r="568" spans="2:7" ht="15.75" thickBot="1">
      <c r="B568" s="19">
        <v>40801</v>
      </c>
      <c r="C568" s="14">
        <v>0.38200000000000001</v>
      </c>
      <c r="D568" s="15">
        <v>0.28299999999999997</v>
      </c>
      <c r="E568" s="15">
        <v>0.38700000000000001</v>
      </c>
      <c r="F568" s="15">
        <v>0.28299999999999997</v>
      </c>
      <c r="G568" s="27">
        <v>0.37909999999999999</v>
      </c>
    </row>
    <row r="569" spans="2:7" ht="15.75" thickBot="1">
      <c r="B569" s="19">
        <v>40802</v>
      </c>
      <c r="C569" s="16">
        <v>0.31900000000000001</v>
      </c>
      <c r="D569" s="15">
        <v>0.32300000000000001</v>
      </c>
      <c r="E569" s="15">
        <v>0.39100000000000001</v>
      </c>
      <c r="F569" s="15">
        <v>0.31900000000000001</v>
      </c>
      <c r="G569" s="24">
        <v>-0.16489999999999999</v>
      </c>
    </row>
    <row r="570" spans="2:7" ht="15.75" thickBot="1">
      <c r="B570" s="19">
        <v>40805</v>
      </c>
      <c r="C570" s="16">
        <v>0.30399999999999999</v>
      </c>
      <c r="D570" s="15">
        <v>0.313</v>
      </c>
      <c r="E570" s="15">
        <v>0.318</v>
      </c>
      <c r="F570" s="15">
        <v>0.30399999999999999</v>
      </c>
      <c r="G570" s="24">
        <v>-4.7E-2</v>
      </c>
    </row>
    <row r="571" spans="2:7" ht="15.75" thickBot="1">
      <c r="B571" s="19">
        <v>40806</v>
      </c>
      <c r="C571" s="16">
        <v>0.30299999999999999</v>
      </c>
      <c r="D571" s="15">
        <v>0.28899999999999998</v>
      </c>
      <c r="E571" s="15">
        <v>0.30299999999999999</v>
      </c>
      <c r="F571" s="15">
        <v>0.28899999999999998</v>
      </c>
      <c r="G571" s="24">
        <v>-3.3E-3</v>
      </c>
    </row>
    <row r="572" spans="2:7" ht="15.75" thickBot="1">
      <c r="B572" s="19">
        <v>40807</v>
      </c>
      <c r="C572" s="16">
        <v>0.27400000000000002</v>
      </c>
      <c r="D572" s="15">
        <v>0.28799999999999998</v>
      </c>
      <c r="E572" s="15">
        <v>0.28799999999999998</v>
      </c>
      <c r="F572" s="15">
        <v>0.27400000000000002</v>
      </c>
      <c r="G572" s="24">
        <v>-9.5699999999999993E-2</v>
      </c>
    </row>
    <row r="573" spans="2:7" ht="15.75" thickBot="1">
      <c r="B573" s="19">
        <v>40808</v>
      </c>
      <c r="C573" s="16">
        <v>0.26200000000000001</v>
      </c>
      <c r="D573" s="15">
        <v>0.255</v>
      </c>
      <c r="E573" s="15">
        <v>0.26300000000000001</v>
      </c>
      <c r="F573" s="15">
        <v>0.24</v>
      </c>
      <c r="G573" s="24">
        <v>-4.3799999999999999E-2</v>
      </c>
    </row>
    <row r="574" spans="2:7" ht="15.75" thickBot="1">
      <c r="B574" s="19">
        <v>40809</v>
      </c>
      <c r="C574" s="16">
        <v>0.15</v>
      </c>
      <c r="D574" s="15">
        <v>0.23799999999999999</v>
      </c>
      <c r="E574" s="15">
        <v>0.35699999999999998</v>
      </c>
      <c r="F574" s="15">
        <v>0.15</v>
      </c>
      <c r="G574" s="24">
        <v>-0.42749999999999999</v>
      </c>
    </row>
    <row r="575" spans="2:7" ht="15.75" thickBot="1">
      <c r="B575" s="19">
        <v>40812</v>
      </c>
      <c r="C575" s="14">
        <v>0.22600000000000001</v>
      </c>
      <c r="D575" s="15">
        <v>0.20599999999999999</v>
      </c>
      <c r="E575" s="15">
        <v>0.22600000000000001</v>
      </c>
      <c r="F575" s="15">
        <v>0.19600000000000001</v>
      </c>
      <c r="G575" s="27">
        <v>0.50670000000000004</v>
      </c>
    </row>
    <row r="576" spans="2:7" ht="15.75" thickBot="1">
      <c r="B576" s="19">
        <v>40813</v>
      </c>
      <c r="C576" s="14">
        <v>0.245</v>
      </c>
      <c r="D576" s="15">
        <v>0.251</v>
      </c>
      <c r="E576" s="15">
        <v>0.26100000000000001</v>
      </c>
      <c r="F576" s="15">
        <v>0.219</v>
      </c>
      <c r="G576" s="27">
        <v>8.4099999999999994E-2</v>
      </c>
    </row>
    <row r="577" spans="2:7" ht="15.75" thickBot="1">
      <c r="B577" s="19">
        <v>40814</v>
      </c>
      <c r="C577" s="14">
        <v>0.27500000000000002</v>
      </c>
      <c r="D577" s="15">
        <v>0.23300000000000001</v>
      </c>
      <c r="E577" s="15">
        <v>0.27500000000000002</v>
      </c>
      <c r="F577" s="15">
        <v>0.23300000000000001</v>
      </c>
      <c r="G577" s="27">
        <v>0.12239999999999999</v>
      </c>
    </row>
    <row r="578" spans="2:7" ht="15.75" thickBot="1">
      <c r="B578" s="19">
        <v>40815</v>
      </c>
      <c r="C578" s="16">
        <v>0.23799999999999999</v>
      </c>
      <c r="D578" s="15">
        <v>0.23799999999999999</v>
      </c>
      <c r="E578" s="15">
        <v>0.23799999999999999</v>
      </c>
      <c r="F578" s="15">
        <v>0.22700000000000001</v>
      </c>
      <c r="G578" s="24">
        <v>-0.13450000000000001</v>
      </c>
    </row>
    <row r="579" spans="2:7" ht="15.75" thickBot="1">
      <c r="B579" s="19">
        <v>40816</v>
      </c>
      <c r="C579" s="14">
        <v>0.248</v>
      </c>
      <c r="D579" s="15">
        <v>0.23599999999999999</v>
      </c>
      <c r="E579" s="15">
        <v>0.253</v>
      </c>
      <c r="F579" s="15">
        <v>0.23599999999999999</v>
      </c>
      <c r="G579" s="27">
        <v>4.2000000000000003E-2</v>
      </c>
    </row>
    <row r="580" spans="2:7" ht="15.75" thickBot="1">
      <c r="B580" s="19">
        <v>40819</v>
      </c>
      <c r="C580" s="14">
        <v>0.26300000000000001</v>
      </c>
      <c r="D580" s="15">
        <v>0.23400000000000001</v>
      </c>
      <c r="E580" s="15">
        <v>0.26300000000000001</v>
      </c>
      <c r="F580" s="15">
        <v>0.223</v>
      </c>
      <c r="G580" s="27">
        <v>6.0499999999999998E-2</v>
      </c>
    </row>
    <row r="581" spans="2:7" ht="15.75" thickBot="1">
      <c r="B581" s="19">
        <v>40820</v>
      </c>
      <c r="C581" s="14">
        <v>0.28499999999999998</v>
      </c>
      <c r="D581" s="15">
        <v>0.25600000000000001</v>
      </c>
      <c r="E581" s="15">
        <v>0.28499999999999998</v>
      </c>
      <c r="F581" s="15">
        <v>0.25600000000000001</v>
      </c>
      <c r="G581" s="27">
        <v>8.3699999999999997E-2</v>
      </c>
    </row>
    <row r="582" spans="2:7" ht="15.75" thickBot="1">
      <c r="B582" s="19">
        <v>40821</v>
      </c>
      <c r="C582" s="16">
        <v>0.248</v>
      </c>
      <c r="D582" s="15">
        <v>0.27200000000000002</v>
      </c>
      <c r="E582" s="15">
        <v>0.27200000000000002</v>
      </c>
      <c r="F582" s="15">
        <v>0.248</v>
      </c>
      <c r="G582" s="24">
        <v>-0.1298</v>
      </c>
    </row>
    <row r="583" spans="2:7" ht="15.75" thickBot="1">
      <c r="B583" s="19">
        <v>40822</v>
      </c>
      <c r="C583" s="14">
        <v>0.36</v>
      </c>
      <c r="D583" s="15">
        <v>0.27300000000000002</v>
      </c>
      <c r="E583" s="15">
        <v>0.36</v>
      </c>
      <c r="F583" s="15">
        <v>0.23599999999999999</v>
      </c>
      <c r="G583" s="27">
        <v>0.4516</v>
      </c>
    </row>
    <row r="584" spans="2:7" ht="15.75" thickBot="1">
      <c r="B584" s="19">
        <v>40823</v>
      </c>
      <c r="C584" s="14">
        <v>0.379</v>
      </c>
      <c r="D584" s="15">
        <v>0.36599999999999999</v>
      </c>
      <c r="E584" s="15">
        <v>0.379</v>
      </c>
      <c r="F584" s="15">
        <v>0.36599999999999999</v>
      </c>
      <c r="G584" s="27">
        <v>5.28E-2</v>
      </c>
    </row>
    <row r="585" spans="2:7" ht="15.75" thickBot="1">
      <c r="B585" s="19">
        <v>40826</v>
      </c>
      <c r="C585" s="16">
        <v>0.373</v>
      </c>
      <c r="D585" s="15">
        <v>0.373</v>
      </c>
      <c r="E585" s="15">
        <v>0.373</v>
      </c>
      <c r="F585" s="15">
        <v>0.373</v>
      </c>
      <c r="G585" s="24">
        <v>-1.5800000000000002E-2</v>
      </c>
    </row>
    <row r="586" spans="2:7" ht="15.75" thickBot="1">
      <c r="B586" s="19">
        <v>40827</v>
      </c>
      <c r="C586" s="14">
        <v>0.39300000000000002</v>
      </c>
      <c r="D586" s="15">
        <v>0.38600000000000001</v>
      </c>
      <c r="E586" s="15">
        <v>0.39300000000000002</v>
      </c>
      <c r="F586" s="15">
        <v>0.38600000000000001</v>
      </c>
      <c r="G586" s="27">
        <v>5.3600000000000002E-2</v>
      </c>
    </row>
    <row r="587" spans="2:7" ht="15.75" thickBot="1">
      <c r="B587" s="19">
        <v>40828</v>
      </c>
      <c r="C587" s="16">
        <v>0.373</v>
      </c>
      <c r="D587" s="15">
        <v>0.38700000000000001</v>
      </c>
      <c r="E587" s="15">
        <v>0.38700000000000001</v>
      </c>
      <c r="F587" s="15">
        <v>0.36</v>
      </c>
      <c r="G587" s="24">
        <v>-5.0900000000000001E-2</v>
      </c>
    </row>
    <row r="588" spans="2:7" ht="15.75" thickBot="1">
      <c r="B588" s="19">
        <v>40829</v>
      </c>
      <c r="C588" s="16">
        <v>0.36</v>
      </c>
      <c r="D588" s="15">
        <v>0.36</v>
      </c>
      <c r="E588" s="15">
        <v>0.36699999999999999</v>
      </c>
      <c r="F588" s="15">
        <v>0.26400000000000001</v>
      </c>
      <c r="G588" s="24">
        <v>-3.49E-2</v>
      </c>
    </row>
    <row r="589" spans="2:7" ht="15.75" thickBot="1">
      <c r="B589" s="19">
        <v>40830</v>
      </c>
      <c r="C589" s="16">
        <v>0.27500000000000002</v>
      </c>
      <c r="D589" s="15">
        <v>0.26700000000000002</v>
      </c>
      <c r="E589" s="15">
        <v>0.27500000000000002</v>
      </c>
      <c r="F589" s="15">
        <v>0.26700000000000002</v>
      </c>
      <c r="G589" s="24">
        <v>-0.2361</v>
      </c>
    </row>
    <row r="590" spans="2:7" ht="15.75" thickBot="1">
      <c r="B590" s="19">
        <v>40833</v>
      </c>
      <c r="C590" s="16">
        <v>0.26600000000000001</v>
      </c>
      <c r="D590" s="15">
        <v>0.27500000000000002</v>
      </c>
      <c r="E590" s="15">
        <v>0.27500000000000002</v>
      </c>
      <c r="F590" s="15">
        <v>0.26600000000000001</v>
      </c>
      <c r="G590" s="24">
        <v>-3.27E-2</v>
      </c>
    </row>
    <row r="591" spans="2:7" ht="15.75" thickBot="1">
      <c r="B591" s="19">
        <v>40834</v>
      </c>
      <c r="C591" s="14">
        <v>0.26900000000000002</v>
      </c>
      <c r="D591" s="15">
        <v>0.26900000000000002</v>
      </c>
      <c r="E591" s="15">
        <v>0.26900000000000002</v>
      </c>
      <c r="F591" s="15">
        <v>0.26900000000000002</v>
      </c>
      <c r="G591" s="27">
        <v>1.1299999999999999E-2</v>
      </c>
    </row>
    <row r="592" spans="2:7" ht="15.75" thickBot="1">
      <c r="B592" s="19">
        <v>40835</v>
      </c>
      <c r="C592" s="14">
        <v>0.28100000000000003</v>
      </c>
      <c r="D592" s="15">
        <v>0.27700000000000002</v>
      </c>
      <c r="E592" s="15">
        <v>0.28999999999999998</v>
      </c>
      <c r="F592" s="15">
        <v>0.27700000000000002</v>
      </c>
      <c r="G592" s="27">
        <v>4.4600000000000001E-2</v>
      </c>
    </row>
    <row r="593" spans="2:7" ht="15.75" thickBot="1">
      <c r="B593" s="19">
        <v>40836</v>
      </c>
      <c r="C593" s="14">
        <v>0.29199999999999998</v>
      </c>
      <c r="D593" s="15">
        <v>0.28699999999999998</v>
      </c>
      <c r="E593" s="15">
        <v>0.29199999999999998</v>
      </c>
      <c r="F593" s="15">
        <v>0.28699999999999998</v>
      </c>
      <c r="G593" s="27">
        <v>3.9100000000000003E-2</v>
      </c>
    </row>
    <row r="594" spans="2:7" ht="15.75" thickBot="1">
      <c r="B594" s="19">
        <v>40837</v>
      </c>
      <c r="C594" s="16">
        <v>0.28599999999999998</v>
      </c>
      <c r="D594" s="15">
        <v>0.28599999999999998</v>
      </c>
      <c r="E594" s="15">
        <v>0.28599999999999998</v>
      </c>
      <c r="F594" s="15">
        <v>0.27700000000000002</v>
      </c>
      <c r="G594" s="24">
        <v>-2.0500000000000001E-2</v>
      </c>
    </row>
    <row r="595" spans="2:7" ht="15.75" thickBot="1">
      <c r="B595" s="19">
        <v>40840</v>
      </c>
      <c r="C595" s="16">
        <v>0.28100000000000003</v>
      </c>
      <c r="D595" s="15">
        <v>0.28999999999999998</v>
      </c>
      <c r="E595" s="15">
        <v>0.28999999999999998</v>
      </c>
      <c r="F595" s="15">
        <v>0.28100000000000003</v>
      </c>
      <c r="G595" s="24">
        <v>-1.7500000000000002E-2</v>
      </c>
    </row>
    <row r="596" spans="2:7" ht="15.75" thickBot="1">
      <c r="B596" s="19">
        <v>40841</v>
      </c>
      <c r="C596" s="16">
        <v>0.26500000000000001</v>
      </c>
      <c r="D596" s="15">
        <v>0.26500000000000001</v>
      </c>
      <c r="E596" s="15">
        <v>0.26500000000000001</v>
      </c>
      <c r="F596" s="15">
        <v>0.26500000000000001</v>
      </c>
      <c r="G596" s="24">
        <v>-5.6899999999999999E-2</v>
      </c>
    </row>
    <row r="597" spans="2:7" ht="15.75" thickBot="1">
      <c r="B597" s="19">
        <v>40842</v>
      </c>
      <c r="C597" s="14">
        <v>0.27400000000000002</v>
      </c>
      <c r="D597" s="15">
        <v>0.25900000000000001</v>
      </c>
      <c r="E597" s="15">
        <v>0.27400000000000002</v>
      </c>
      <c r="F597" s="15">
        <v>0.25900000000000001</v>
      </c>
      <c r="G597" s="27">
        <v>3.4000000000000002E-2</v>
      </c>
    </row>
    <row r="598" spans="2:7" ht="15.75" thickBot="1">
      <c r="B598" s="19">
        <v>40843</v>
      </c>
      <c r="C598" s="14">
        <v>0.28499999999999998</v>
      </c>
      <c r="D598" s="15">
        <v>0.27500000000000002</v>
      </c>
      <c r="E598" s="15">
        <v>0.28499999999999998</v>
      </c>
      <c r="F598" s="15">
        <v>0.27500000000000002</v>
      </c>
      <c r="G598" s="27">
        <v>4.0099999999999997E-2</v>
      </c>
    </row>
    <row r="599" spans="2:7" ht="15.75" thickBot="1">
      <c r="B599" s="19">
        <v>40844</v>
      </c>
      <c r="C599" s="16">
        <v>0.27900000000000003</v>
      </c>
      <c r="D599" s="15">
        <v>0.28899999999999998</v>
      </c>
      <c r="E599" s="15">
        <v>0.28899999999999998</v>
      </c>
      <c r="F599" s="15">
        <v>0.27900000000000003</v>
      </c>
      <c r="G599" s="24">
        <v>-2.1100000000000001E-2</v>
      </c>
    </row>
    <row r="600" spans="2:7" ht="15.75" thickBot="1">
      <c r="B600" s="19">
        <v>40847</v>
      </c>
      <c r="C600" s="16">
        <v>0.26200000000000001</v>
      </c>
      <c r="D600" s="15">
        <v>0.27800000000000002</v>
      </c>
      <c r="E600" s="15">
        <v>0.28299999999999997</v>
      </c>
      <c r="F600" s="15">
        <v>0.26200000000000001</v>
      </c>
      <c r="G600" s="24">
        <v>-6.0900000000000003E-2</v>
      </c>
    </row>
    <row r="601" spans="2:7" ht="15.75" thickBot="1">
      <c r="B601" s="19">
        <v>40848</v>
      </c>
      <c r="C601" s="16">
        <v>0.214</v>
      </c>
      <c r="D601" s="15">
        <v>0.23499999999999999</v>
      </c>
      <c r="E601" s="15">
        <v>0.23499999999999999</v>
      </c>
      <c r="F601" s="15">
        <v>0.20899999999999999</v>
      </c>
      <c r="G601" s="24">
        <v>-0.1832</v>
      </c>
    </row>
    <row r="602" spans="2:7" ht="15.75" thickBot="1">
      <c r="B602" s="19">
        <v>40849</v>
      </c>
      <c r="C602" s="14">
        <v>0.34599999999999997</v>
      </c>
      <c r="D602" s="15">
        <v>0.20699999999999999</v>
      </c>
      <c r="E602" s="15">
        <v>0.34799999999999998</v>
      </c>
      <c r="F602" s="15">
        <v>0.20699999999999999</v>
      </c>
      <c r="G602" s="27">
        <v>0.61680000000000001</v>
      </c>
    </row>
    <row r="603" spans="2:7" ht="15.75" thickBot="1">
      <c r="B603" s="19">
        <v>40850</v>
      </c>
      <c r="C603" s="16">
        <v>8.3000000000000004E-2</v>
      </c>
      <c r="D603" s="15">
        <v>0.183</v>
      </c>
      <c r="E603" s="15">
        <v>0.21099999999999999</v>
      </c>
      <c r="F603" s="15">
        <v>0.05</v>
      </c>
      <c r="G603" s="24">
        <v>-0.7601</v>
      </c>
    </row>
    <row r="604" spans="2:7" ht="15.75" thickBot="1">
      <c r="B604" s="19">
        <v>40851</v>
      </c>
      <c r="C604" s="14">
        <v>8.4000000000000005E-2</v>
      </c>
      <c r="D604" s="15">
        <v>8.4000000000000005E-2</v>
      </c>
      <c r="E604" s="15">
        <v>0.09</v>
      </c>
      <c r="F604" s="15">
        <v>7.9000000000000001E-2</v>
      </c>
      <c r="G604" s="27">
        <v>1.2E-2</v>
      </c>
    </row>
    <row r="605" spans="2:7" ht="15.75" thickBot="1">
      <c r="B605" s="19">
        <v>40854</v>
      </c>
      <c r="C605" s="14">
        <v>9.0999999999999998E-2</v>
      </c>
      <c r="D605" s="15">
        <v>0.08</v>
      </c>
      <c r="E605" s="15">
        <v>9.0999999999999998E-2</v>
      </c>
      <c r="F605" s="15">
        <v>0.08</v>
      </c>
      <c r="G605" s="27">
        <v>8.3299999999999999E-2</v>
      </c>
    </row>
    <row r="606" spans="2:7" ht="15.75" thickBot="1">
      <c r="B606" s="19">
        <v>40855</v>
      </c>
      <c r="C606" s="16">
        <v>8.6999999999999994E-2</v>
      </c>
      <c r="D606" s="15">
        <v>9.2999999999999999E-2</v>
      </c>
      <c r="E606" s="15">
        <v>9.9000000000000005E-2</v>
      </c>
      <c r="F606" s="15">
        <v>8.6999999999999994E-2</v>
      </c>
      <c r="G606" s="24">
        <v>-4.3999999999999997E-2</v>
      </c>
    </row>
    <row r="607" spans="2:7" ht="15.75" thickBot="1">
      <c r="B607" s="19">
        <v>40856</v>
      </c>
      <c r="C607" s="14">
        <v>0.127</v>
      </c>
      <c r="D607" s="15">
        <v>0.112</v>
      </c>
      <c r="E607" s="15">
        <v>0.161</v>
      </c>
      <c r="F607" s="15">
        <v>0.105</v>
      </c>
      <c r="G607" s="27">
        <v>0.45979999999999999</v>
      </c>
    </row>
    <row r="608" spans="2:7" ht="15.75" thickBot="1">
      <c r="B608" s="19">
        <v>40857</v>
      </c>
      <c r="C608" s="14">
        <v>0.14299999999999999</v>
      </c>
      <c r="D608" s="15">
        <v>7.0000000000000007E-2</v>
      </c>
      <c r="E608" s="15">
        <v>0.151</v>
      </c>
      <c r="F608" s="15">
        <v>7.0000000000000007E-2</v>
      </c>
      <c r="G608" s="27">
        <v>0.126</v>
      </c>
    </row>
    <row r="609" spans="2:7" ht="15.75" thickBot="1">
      <c r="B609" s="19">
        <v>40858</v>
      </c>
      <c r="C609" s="16">
        <v>7.8E-2</v>
      </c>
      <c r="D609" s="15">
        <v>9.8000000000000004E-2</v>
      </c>
      <c r="E609" s="15">
        <v>0.13300000000000001</v>
      </c>
      <c r="F609" s="15">
        <v>7.8E-2</v>
      </c>
      <c r="G609" s="24">
        <v>-0.45450000000000002</v>
      </c>
    </row>
    <row r="610" spans="2:7" ht="15.75" thickBot="1">
      <c r="B610" s="19">
        <v>40861</v>
      </c>
      <c r="C610" s="14">
        <v>0.123</v>
      </c>
      <c r="D610" s="15">
        <v>0.13500000000000001</v>
      </c>
      <c r="E610" s="15">
        <v>0.13500000000000001</v>
      </c>
      <c r="F610" s="15">
        <v>6.3E-2</v>
      </c>
      <c r="G610" s="27">
        <v>0.57689999999999997</v>
      </c>
    </row>
    <row r="611" spans="2:7" ht="15.75" thickBot="1">
      <c r="B611" s="19">
        <v>40862</v>
      </c>
      <c r="C611" s="16">
        <v>5.1999999999999998E-2</v>
      </c>
      <c r="D611" s="15">
        <v>6.4000000000000001E-2</v>
      </c>
      <c r="E611" s="15">
        <v>0.124</v>
      </c>
      <c r="F611" s="15">
        <v>5.1999999999999998E-2</v>
      </c>
      <c r="G611" s="24">
        <v>-0.57720000000000005</v>
      </c>
    </row>
    <row r="612" spans="2:7" ht="15.75" thickBot="1">
      <c r="B612" s="19">
        <v>40863</v>
      </c>
      <c r="C612" s="14">
        <v>8.8999999999999996E-2</v>
      </c>
      <c r="D612" s="15">
        <v>0.105</v>
      </c>
      <c r="E612" s="15">
        <v>0.105</v>
      </c>
      <c r="F612" s="15">
        <v>7.6999999999999999E-2</v>
      </c>
      <c r="G612" s="27">
        <v>0.71150000000000002</v>
      </c>
    </row>
    <row r="613" spans="2:7" ht="15.75" thickBot="1">
      <c r="B613" s="19">
        <v>40864</v>
      </c>
      <c r="C613" s="14">
        <v>9.1999999999999998E-2</v>
      </c>
      <c r="D613" s="15">
        <v>8.4000000000000005E-2</v>
      </c>
      <c r="E613" s="15">
        <v>9.1999999999999998E-2</v>
      </c>
      <c r="F613" s="15">
        <v>8.4000000000000005E-2</v>
      </c>
      <c r="G613" s="27">
        <v>3.3700000000000001E-2</v>
      </c>
    </row>
    <row r="614" spans="2:7" ht="15.75" thickBot="1">
      <c r="B614" s="19">
        <v>40865</v>
      </c>
      <c r="C614" s="16">
        <v>6.4000000000000001E-2</v>
      </c>
      <c r="D614" s="15">
        <v>7.5999999999999998E-2</v>
      </c>
      <c r="E614" s="15">
        <v>0.10199999999999999</v>
      </c>
      <c r="F614" s="15">
        <v>5.8999999999999997E-2</v>
      </c>
      <c r="G614" s="24">
        <v>-0.30430000000000001</v>
      </c>
    </row>
    <row r="615" spans="2:7" ht="15.75" thickBot="1">
      <c r="B615" s="19">
        <v>40868</v>
      </c>
      <c r="C615" s="14">
        <v>0.09</v>
      </c>
      <c r="D615" s="15">
        <v>0.09</v>
      </c>
      <c r="E615" s="15">
        <v>0.09</v>
      </c>
      <c r="F615" s="15">
        <v>0.09</v>
      </c>
      <c r="G615" s="27">
        <v>0.40620000000000001</v>
      </c>
    </row>
    <row r="616" spans="2:7" ht="15.75" thickBot="1">
      <c r="B616" s="19">
        <v>40869</v>
      </c>
      <c r="C616" s="16">
        <v>7.3999999999999996E-2</v>
      </c>
      <c r="D616" s="15">
        <v>7.8E-2</v>
      </c>
      <c r="E616" s="15">
        <v>7.8E-2</v>
      </c>
      <c r="F616" s="15">
        <v>6.9000000000000006E-2</v>
      </c>
      <c r="G616" s="24">
        <v>-0.17780000000000001</v>
      </c>
    </row>
    <row r="617" spans="2:7" ht="15.75" thickBot="1">
      <c r="B617" s="19">
        <v>40870</v>
      </c>
      <c r="C617" s="14">
        <v>8.7999999999999995E-2</v>
      </c>
      <c r="D617" s="15">
        <v>7.4999999999999997E-2</v>
      </c>
      <c r="E617" s="15">
        <v>8.7999999999999995E-2</v>
      </c>
      <c r="F617" s="15">
        <v>5.2999999999999999E-2</v>
      </c>
      <c r="G617" s="27">
        <v>0.18920000000000001</v>
      </c>
    </row>
    <row r="618" spans="2:7" ht="15.75" thickBot="1">
      <c r="B618" s="19">
        <v>40871</v>
      </c>
      <c r="C618" s="14">
        <v>9.6000000000000002E-2</v>
      </c>
      <c r="D618" s="15">
        <v>8.2000000000000003E-2</v>
      </c>
      <c r="E618" s="15">
        <v>9.6000000000000002E-2</v>
      </c>
      <c r="F618" s="15">
        <v>6.4000000000000001E-2</v>
      </c>
      <c r="G618" s="27">
        <v>9.0899999999999995E-2</v>
      </c>
    </row>
    <row r="619" spans="2:7" ht="15.75" thickBot="1">
      <c r="B619" s="19">
        <v>40872</v>
      </c>
      <c r="C619" s="16">
        <v>8.7999999999999995E-2</v>
      </c>
      <c r="D619" s="15">
        <v>6.5000000000000002E-2</v>
      </c>
      <c r="E619" s="15">
        <v>9.1999999999999998E-2</v>
      </c>
      <c r="F619" s="15">
        <v>6.5000000000000002E-2</v>
      </c>
      <c r="G619" s="24">
        <v>-8.3299999999999999E-2</v>
      </c>
    </row>
    <row r="620" spans="2:7" ht="15.75" thickBot="1">
      <c r="B620" s="19">
        <v>40875</v>
      </c>
      <c r="C620" s="16">
        <v>1.4E-2</v>
      </c>
      <c r="D620" s="15">
        <v>8.8999999999999996E-2</v>
      </c>
      <c r="E620" s="15">
        <v>8.8999999999999996E-2</v>
      </c>
      <c r="F620" s="15">
        <v>1.4E-2</v>
      </c>
      <c r="G620" s="24">
        <v>-0.84089999999999998</v>
      </c>
    </row>
    <row r="621" spans="2:7" ht="15.75" thickBot="1">
      <c r="B621" s="19">
        <v>40876</v>
      </c>
      <c r="C621" s="14">
        <v>2.4E-2</v>
      </c>
      <c r="D621" s="15">
        <v>0.09</v>
      </c>
      <c r="E621" s="15">
        <v>0.09</v>
      </c>
      <c r="F621" s="15">
        <v>8.9999999999999993E-3</v>
      </c>
      <c r="G621" s="27">
        <v>0.71430000000000005</v>
      </c>
    </row>
    <row r="622" spans="2:7" ht="15.75" thickBot="1">
      <c r="B622" s="19">
        <v>40877</v>
      </c>
      <c r="C622" s="14">
        <v>2.9000000000000001E-2</v>
      </c>
      <c r="D622" s="15">
        <v>5.8000000000000003E-2</v>
      </c>
      <c r="E622" s="15">
        <v>5.8000000000000003E-2</v>
      </c>
      <c r="F622" s="15">
        <v>-5.2999999999999999E-2</v>
      </c>
      <c r="G622" s="27">
        <v>0.20830000000000001</v>
      </c>
    </row>
    <row r="623" spans="2:7" ht="15.75" thickBot="1">
      <c r="B623" s="19">
        <v>40878</v>
      </c>
      <c r="C623" s="16">
        <v>-0.02</v>
      </c>
      <c r="D623" s="15">
        <v>1.4999999999999999E-2</v>
      </c>
      <c r="E623" s="15">
        <v>0.02</v>
      </c>
      <c r="F623" s="15">
        <v>-0.04</v>
      </c>
      <c r="G623" s="24">
        <v>-1.6897</v>
      </c>
    </row>
    <row r="624" spans="2:7" ht="15.75" thickBot="1">
      <c r="B624" s="19">
        <v>40879</v>
      </c>
      <c r="C624" s="14">
        <v>0.03</v>
      </c>
      <c r="D624" s="15">
        <v>1.4999999999999999E-2</v>
      </c>
      <c r="E624" s="15">
        <v>0.03</v>
      </c>
      <c r="F624" s="15">
        <v>1.4999999999999999E-2</v>
      </c>
      <c r="G624" s="27">
        <v>-2.5</v>
      </c>
    </row>
    <row r="625" spans="2:7" ht="15.75" thickBot="1">
      <c r="B625" s="19">
        <v>40882</v>
      </c>
      <c r="C625" s="14">
        <v>0.27900000000000003</v>
      </c>
      <c r="D625" s="15">
        <v>2.5999999999999999E-2</v>
      </c>
      <c r="E625" s="15">
        <v>0.27900000000000003</v>
      </c>
      <c r="F625" s="15">
        <v>2.5999999999999999E-2</v>
      </c>
      <c r="G625" s="27">
        <v>8.3000000000000007</v>
      </c>
    </row>
    <row r="626" spans="2:7" ht="15.75" thickBot="1">
      <c r="B626" s="19">
        <v>40883</v>
      </c>
      <c r="C626" s="16">
        <v>2.5999999999999999E-2</v>
      </c>
      <c r="D626" s="15">
        <v>3.1E-2</v>
      </c>
      <c r="E626" s="15">
        <v>0.38100000000000001</v>
      </c>
      <c r="F626" s="15">
        <v>2.1000000000000001E-2</v>
      </c>
      <c r="G626" s="24">
        <v>-0.90680000000000005</v>
      </c>
    </row>
    <row r="627" spans="2:7" ht="15.75" thickBot="1">
      <c r="B627" s="19">
        <v>40884</v>
      </c>
      <c r="C627" s="14">
        <v>3.6999999999999998E-2</v>
      </c>
      <c r="D627" s="15">
        <v>2.1000000000000001E-2</v>
      </c>
      <c r="E627" s="15">
        <v>0.36</v>
      </c>
      <c r="F627" s="15">
        <v>1.0999999999999999E-2</v>
      </c>
      <c r="G627" s="27">
        <v>0.42309999999999998</v>
      </c>
    </row>
    <row r="628" spans="2:7" ht="15.75" thickBot="1">
      <c r="B628" s="19">
        <v>40885</v>
      </c>
      <c r="C628" s="14">
        <v>0.05</v>
      </c>
      <c r="D628" s="15">
        <v>0.05</v>
      </c>
      <c r="E628" s="15">
        <v>6.7000000000000004E-2</v>
      </c>
      <c r="F628" s="15">
        <v>5.0000000000000001E-3</v>
      </c>
      <c r="G628" s="27">
        <v>0.35139999999999999</v>
      </c>
    </row>
    <row r="629" spans="2:7" ht="15.75" thickBot="1">
      <c r="B629" s="19">
        <v>40886</v>
      </c>
      <c r="C629" s="14">
        <v>5.6000000000000001E-2</v>
      </c>
      <c r="D629" s="15">
        <v>4.4999999999999998E-2</v>
      </c>
      <c r="E629" s="15">
        <v>5.6000000000000001E-2</v>
      </c>
      <c r="F629" s="15">
        <v>4.4999999999999998E-2</v>
      </c>
      <c r="G629" s="27">
        <v>0.12</v>
      </c>
    </row>
    <row r="630" spans="2:7" ht="15.75" thickBot="1">
      <c r="B630" s="19">
        <v>40889</v>
      </c>
      <c r="C630" s="16">
        <v>-4.0000000000000001E-3</v>
      </c>
      <c r="D630" s="15">
        <v>4.0000000000000001E-3</v>
      </c>
      <c r="E630" s="15">
        <v>4.0000000000000001E-3</v>
      </c>
      <c r="F630" s="15">
        <v>-4.0000000000000001E-3</v>
      </c>
      <c r="G630" s="24">
        <v>-1.0713999999999999</v>
      </c>
    </row>
    <row r="631" spans="2:7" ht="15.75" thickBot="1">
      <c r="B631" s="19">
        <v>40890</v>
      </c>
      <c r="C631" s="14">
        <v>0</v>
      </c>
      <c r="D631" s="15">
        <v>4.0000000000000001E-3</v>
      </c>
      <c r="E631" s="15">
        <v>8.0000000000000002E-3</v>
      </c>
      <c r="F631" s="15">
        <v>4.0000000000000001E-3</v>
      </c>
      <c r="G631" s="27">
        <v>-1</v>
      </c>
    </row>
    <row r="632" spans="2:7" ht="15.75" thickBot="1">
      <c r="B632" s="19">
        <v>40891</v>
      </c>
      <c r="C632" s="16">
        <v>-6.0000000000000001E-3</v>
      </c>
      <c r="D632" s="15">
        <v>-1E-3</v>
      </c>
      <c r="E632" s="15">
        <v>-1E-3</v>
      </c>
      <c r="F632" s="15">
        <v>-5.0999999999999997E-2</v>
      </c>
      <c r="G632" s="24">
        <v>0</v>
      </c>
    </row>
    <row r="633" spans="2:7" ht="15.75" thickBot="1">
      <c r="B633" s="19">
        <v>40892</v>
      </c>
      <c r="C633" s="14">
        <v>2E-3</v>
      </c>
      <c r="D633" s="15">
        <v>1E-3</v>
      </c>
      <c r="E633" s="15">
        <v>5.0000000000000001E-3</v>
      </c>
      <c r="F633" s="15">
        <v>-0.04</v>
      </c>
      <c r="G633" s="27">
        <v>-1.3332999999999999</v>
      </c>
    </row>
    <row r="634" spans="2:7" ht="15.75" thickBot="1">
      <c r="B634" s="19">
        <v>40893</v>
      </c>
      <c r="C634" s="14">
        <v>5.0000000000000001E-3</v>
      </c>
      <c r="D634" s="15">
        <v>1E-3</v>
      </c>
      <c r="E634" s="15">
        <v>8.0000000000000002E-3</v>
      </c>
      <c r="F634" s="15">
        <v>1E-3</v>
      </c>
      <c r="G634" s="27">
        <v>1.5</v>
      </c>
    </row>
    <row r="635" spans="2:7" ht="15.75" thickBot="1">
      <c r="B635" s="19">
        <v>40896</v>
      </c>
      <c r="C635" s="16">
        <v>-3.7999999999999999E-2</v>
      </c>
      <c r="D635" s="15">
        <v>3.0000000000000001E-3</v>
      </c>
      <c r="E635" s="15">
        <v>1.2999999999999999E-2</v>
      </c>
      <c r="F635" s="15">
        <v>-0.04</v>
      </c>
      <c r="G635" s="24">
        <v>-8.6</v>
      </c>
    </row>
    <row r="636" spans="2:7" ht="15.75" thickBot="1">
      <c r="B636" s="19">
        <v>40897</v>
      </c>
      <c r="C636" s="16">
        <v>-5.7000000000000002E-2</v>
      </c>
      <c r="D636" s="15">
        <v>6.0000000000000001E-3</v>
      </c>
      <c r="E636" s="15">
        <v>8.9999999999999993E-3</v>
      </c>
      <c r="F636" s="15">
        <v>-5.8000000000000003E-2</v>
      </c>
      <c r="G636" s="24">
        <v>0.5</v>
      </c>
    </row>
    <row r="637" spans="2:7" ht="15.75" thickBot="1">
      <c r="B637" s="19">
        <v>40898</v>
      </c>
      <c r="C637" s="16">
        <v>-0.06</v>
      </c>
      <c r="D637" s="15">
        <v>-5.8000000000000003E-2</v>
      </c>
      <c r="E637" s="15">
        <v>-1.2E-2</v>
      </c>
      <c r="F637" s="15">
        <v>-7.3999999999999996E-2</v>
      </c>
      <c r="G637" s="24">
        <v>5.2600000000000001E-2</v>
      </c>
    </row>
    <row r="638" spans="2:7" ht="15.75" thickBot="1">
      <c r="B638" s="19">
        <v>40899</v>
      </c>
      <c r="C638" s="14">
        <v>-0.02</v>
      </c>
      <c r="D638" s="15">
        <v>-1.7999999999999999E-2</v>
      </c>
      <c r="E638" s="15">
        <v>-1.7999999999999999E-2</v>
      </c>
      <c r="F638" s="15">
        <v>-6.5000000000000002E-2</v>
      </c>
      <c r="G638" s="27">
        <v>-0.66669999999999996</v>
      </c>
    </row>
    <row r="639" spans="2:7" ht="15.75" thickBot="1">
      <c r="B639" s="19">
        <v>40900</v>
      </c>
      <c r="C639" s="16">
        <v>-8.6999999999999994E-2</v>
      </c>
      <c r="D639" s="15">
        <v>-6.5000000000000002E-2</v>
      </c>
      <c r="E639" s="15">
        <v>-2.5000000000000001E-2</v>
      </c>
      <c r="F639" s="15">
        <v>-8.7999999999999995E-2</v>
      </c>
      <c r="G639" s="24">
        <v>3.35</v>
      </c>
    </row>
    <row r="640" spans="2:7" ht="15.75" thickBot="1">
      <c r="B640" s="19">
        <v>40904</v>
      </c>
      <c r="C640" s="16">
        <v>-0.13800000000000001</v>
      </c>
      <c r="D640" s="15">
        <v>-4.5999999999999999E-2</v>
      </c>
      <c r="E640" s="15">
        <v>-4.5999999999999999E-2</v>
      </c>
      <c r="F640" s="15">
        <v>-0.13800000000000001</v>
      </c>
      <c r="G640" s="24">
        <v>0.58620000000000005</v>
      </c>
    </row>
    <row r="641" spans="2:7" ht="15.75" thickBot="1">
      <c r="B641" s="19">
        <v>40905</v>
      </c>
      <c r="C641" s="16">
        <v>-0.14399999999999999</v>
      </c>
      <c r="D641" s="15">
        <v>-0.14299999999999999</v>
      </c>
      <c r="E641" s="15">
        <v>-5.8000000000000003E-2</v>
      </c>
      <c r="F641" s="15">
        <v>-0.14499999999999999</v>
      </c>
      <c r="G641" s="24">
        <v>4.3499999999999997E-2</v>
      </c>
    </row>
    <row r="642" spans="2:7" ht="15.75" thickBot="1">
      <c r="B642" s="19">
        <v>40906</v>
      </c>
      <c r="C642" s="16">
        <v>-0.17799999999999999</v>
      </c>
      <c r="D642" s="15">
        <v>-6.2E-2</v>
      </c>
      <c r="E642" s="15">
        <v>-6.2E-2</v>
      </c>
      <c r="F642" s="15">
        <v>-0.18</v>
      </c>
      <c r="G642" s="24">
        <v>0.2361</v>
      </c>
    </row>
    <row r="643" spans="2:7" ht="15.75" thickBot="1">
      <c r="B643" s="19">
        <v>40907</v>
      </c>
      <c r="C643" s="14">
        <v>-8.6999999999999994E-2</v>
      </c>
      <c r="D643" s="15">
        <v>-8.8999999999999996E-2</v>
      </c>
      <c r="E643" s="15">
        <v>-8.6999999999999994E-2</v>
      </c>
      <c r="F643" s="15">
        <v>-0.17699999999999999</v>
      </c>
      <c r="G643" s="27">
        <v>-0.51119999999999999</v>
      </c>
    </row>
    <row r="644" spans="2:7" ht="15.75" thickBot="1">
      <c r="B644" s="19">
        <v>40910</v>
      </c>
      <c r="C644" s="16">
        <v>-0.17699999999999999</v>
      </c>
      <c r="D644" s="15">
        <v>-0.17599999999999999</v>
      </c>
      <c r="E644" s="15">
        <v>-8.6999999999999994E-2</v>
      </c>
      <c r="F644" s="15">
        <v>-0.17699999999999999</v>
      </c>
      <c r="G644" s="24">
        <v>1.0345</v>
      </c>
    </row>
    <row r="645" spans="2:7" ht="15.75" thickBot="1">
      <c r="B645" s="19">
        <v>40911</v>
      </c>
      <c r="C645" s="14">
        <v>-8.8999999999999996E-2</v>
      </c>
      <c r="D645" s="15">
        <v>-0.17399999999999999</v>
      </c>
      <c r="E645" s="15">
        <v>-8.4000000000000005E-2</v>
      </c>
      <c r="F645" s="15">
        <v>-0.18099999999999999</v>
      </c>
      <c r="G645" s="27">
        <v>-0.49719999999999998</v>
      </c>
    </row>
    <row r="646" spans="2:7" ht="15.75" thickBot="1">
      <c r="B646" s="19">
        <v>40912</v>
      </c>
      <c r="C646" s="16">
        <v>-0.182</v>
      </c>
      <c r="D646" s="15">
        <v>-0.18</v>
      </c>
      <c r="E646" s="15">
        <v>-8.8999999999999996E-2</v>
      </c>
      <c r="F646" s="15">
        <v>-0.183</v>
      </c>
      <c r="G646" s="24">
        <v>1.0448999999999999</v>
      </c>
    </row>
    <row r="647" spans="2:7" ht="15.75" thickBot="1">
      <c r="B647" s="19">
        <v>40913</v>
      </c>
      <c r="C647" s="16">
        <v>-0.19600000000000001</v>
      </c>
      <c r="D647" s="15">
        <v>-0.183</v>
      </c>
      <c r="E647" s="15">
        <v>-9.2999999999999999E-2</v>
      </c>
      <c r="F647" s="15">
        <v>-0.19700000000000001</v>
      </c>
      <c r="G647" s="24">
        <v>7.6899999999999996E-2</v>
      </c>
    </row>
    <row r="648" spans="2:7" ht="15.75" thickBot="1">
      <c r="B648" s="19">
        <v>40914</v>
      </c>
      <c r="C648" s="16">
        <v>-0.20499999999999999</v>
      </c>
      <c r="D648" s="15">
        <v>-0.106</v>
      </c>
      <c r="E648" s="15">
        <v>-0.106</v>
      </c>
      <c r="F648" s="15">
        <v>-0.20699999999999999</v>
      </c>
      <c r="G648" s="24">
        <v>4.5900000000000003E-2</v>
      </c>
    </row>
    <row r="649" spans="2:7" ht="15.75" thickBot="1">
      <c r="B649" s="19">
        <v>40917</v>
      </c>
      <c r="C649" s="14">
        <v>-7.8E-2</v>
      </c>
      <c r="D649" s="15">
        <v>-0.112</v>
      </c>
      <c r="E649" s="15">
        <v>-6.9000000000000006E-2</v>
      </c>
      <c r="F649" s="15">
        <v>-0.20599999999999999</v>
      </c>
      <c r="G649" s="27">
        <v>-0.61950000000000005</v>
      </c>
    </row>
    <row r="650" spans="2:7" ht="15.75" thickBot="1">
      <c r="B650" s="19">
        <v>40918</v>
      </c>
      <c r="C650" s="16">
        <v>-8.1000000000000003E-2</v>
      </c>
      <c r="D650" s="15">
        <v>-7.6999999999999999E-2</v>
      </c>
      <c r="E650" s="15">
        <v>-7.6999999999999999E-2</v>
      </c>
      <c r="F650" s="15">
        <v>-0.12</v>
      </c>
      <c r="G650" s="24">
        <v>3.85E-2</v>
      </c>
    </row>
    <row r="651" spans="2:7" ht="15.75" thickBot="1">
      <c r="B651" s="19">
        <v>40919</v>
      </c>
      <c r="C651" s="14">
        <v>-6.6000000000000003E-2</v>
      </c>
      <c r="D651" s="15">
        <v>-8.1000000000000003E-2</v>
      </c>
      <c r="E651" s="15">
        <v>-6.6000000000000003E-2</v>
      </c>
      <c r="F651" s="15">
        <v>-0.11799999999999999</v>
      </c>
      <c r="G651" s="27">
        <v>-0.1852</v>
      </c>
    </row>
    <row r="652" spans="2:7" ht="15.75" thickBot="1">
      <c r="B652" s="19">
        <v>40920</v>
      </c>
      <c r="C652" s="14">
        <v>-4.5999999999999999E-2</v>
      </c>
      <c r="D652" s="15">
        <v>-6.7000000000000004E-2</v>
      </c>
      <c r="E652" s="15">
        <v>-4.1000000000000002E-2</v>
      </c>
      <c r="F652" s="15">
        <v>-8.5000000000000006E-2</v>
      </c>
      <c r="G652" s="27">
        <v>-0.30299999999999999</v>
      </c>
    </row>
    <row r="653" spans="2:7" ht="15.75" thickBot="1">
      <c r="B653" s="19">
        <v>40921</v>
      </c>
      <c r="C653" s="14">
        <v>-1E-3</v>
      </c>
      <c r="D653" s="15">
        <v>1.9E-2</v>
      </c>
      <c r="E653" s="15">
        <v>2.7E-2</v>
      </c>
      <c r="F653" s="15">
        <v>-5.3999999999999999E-2</v>
      </c>
      <c r="G653" s="27">
        <v>-0.97829999999999995</v>
      </c>
    </row>
    <row r="654" spans="2:7" ht="15.75" thickBot="1">
      <c r="B654" s="19">
        <v>40924</v>
      </c>
      <c r="C654" s="14">
        <v>1.7999999999999999E-2</v>
      </c>
      <c r="D654" s="15">
        <v>2.3E-2</v>
      </c>
      <c r="E654" s="15">
        <v>3.4000000000000002E-2</v>
      </c>
      <c r="F654" s="15">
        <v>-0.05</v>
      </c>
      <c r="G654" s="27">
        <v>-19</v>
      </c>
    </row>
    <row r="655" spans="2:7" ht="15.75" thickBot="1">
      <c r="B655" s="19">
        <v>40925</v>
      </c>
      <c r="C655" s="14">
        <v>3.4000000000000002E-2</v>
      </c>
      <c r="D655" s="15">
        <v>2.8000000000000001E-2</v>
      </c>
      <c r="E655" s="15">
        <v>3.7999999999999999E-2</v>
      </c>
      <c r="F655" s="15">
        <v>-4.3999999999999997E-2</v>
      </c>
      <c r="G655" s="27">
        <v>0.88890000000000002</v>
      </c>
    </row>
    <row r="656" spans="2:7" ht="15.75" thickBot="1">
      <c r="B656" s="19">
        <v>40926</v>
      </c>
      <c r="C656" s="16">
        <v>2.4E-2</v>
      </c>
      <c r="D656" s="15">
        <v>3.3000000000000002E-2</v>
      </c>
      <c r="E656" s="15">
        <v>3.4000000000000002E-2</v>
      </c>
      <c r="F656" s="15">
        <v>-3.6999999999999998E-2</v>
      </c>
      <c r="G656" s="24">
        <v>-0.29409999999999997</v>
      </c>
    </row>
    <row r="657" spans="2:7" ht="15.75" thickBot="1">
      <c r="B657" s="19">
        <v>40927</v>
      </c>
      <c r="C657" s="16">
        <v>1.2999999999999999E-2</v>
      </c>
      <c r="D657" s="15">
        <v>4.2999999999999997E-2</v>
      </c>
      <c r="E657" s="15">
        <v>7.0999999999999994E-2</v>
      </c>
      <c r="F657" s="15">
        <v>-4.4999999999999998E-2</v>
      </c>
      <c r="G657" s="24">
        <v>-0.45829999999999999</v>
      </c>
    </row>
    <row r="658" spans="2:7" ht="15.75" thickBot="1">
      <c r="B658" s="19">
        <v>40928</v>
      </c>
      <c r="C658" s="16">
        <v>-5.5E-2</v>
      </c>
      <c r="D658" s="15">
        <v>6.8000000000000005E-2</v>
      </c>
      <c r="E658" s="15">
        <v>6.8000000000000005E-2</v>
      </c>
      <c r="F658" s="15">
        <v>-5.8999999999999997E-2</v>
      </c>
      <c r="G658" s="24">
        <v>-5.2308000000000003</v>
      </c>
    </row>
    <row r="659" spans="2:7" ht="15.75" thickBot="1">
      <c r="B659" s="19">
        <v>40931</v>
      </c>
      <c r="C659" s="14">
        <v>1.4999999999999999E-2</v>
      </c>
      <c r="D659" s="15">
        <v>0.06</v>
      </c>
      <c r="E659" s="15">
        <v>7.4999999999999997E-2</v>
      </c>
      <c r="F659" s="15">
        <v>-5.6000000000000001E-2</v>
      </c>
      <c r="G659" s="27">
        <v>-1.2726999999999999</v>
      </c>
    </row>
    <row r="660" spans="2:7" ht="15.75" thickBot="1">
      <c r="B660" s="19">
        <v>40932</v>
      </c>
      <c r="C660" s="16">
        <v>1.4999999999999999E-2</v>
      </c>
      <c r="D660" s="15">
        <v>7.4999999999999997E-2</v>
      </c>
      <c r="E660" s="15">
        <v>7.6999999999999999E-2</v>
      </c>
      <c r="F660" s="15">
        <v>-1.2E-2</v>
      </c>
      <c r="G660" s="24">
        <v>0</v>
      </c>
    </row>
    <row r="661" spans="2:7" ht="15.75" thickBot="1">
      <c r="B661" s="19">
        <v>40933</v>
      </c>
      <c r="C661" s="14">
        <v>1.9E-2</v>
      </c>
      <c r="D661" s="15">
        <v>5.8000000000000003E-2</v>
      </c>
      <c r="E661" s="15">
        <v>6.3E-2</v>
      </c>
      <c r="F661" s="15">
        <v>-5.0000000000000001E-3</v>
      </c>
      <c r="G661" s="27">
        <v>0.26669999999999999</v>
      </c>
    </row>
    <row r="662" spans="2:7" ht="15.75" thickBot="1">
      <c r="B662" s="19">
        <v>40934</v>
      </c>
      <c r="C662" s="14">
        <v>2.1000000000000001E-2</v>
      </c>
      <c r="D662" s="15">
        <v>5.7000000000000002E-2</v>
      </c>
      <c r="E662" s="15">
        <v>6.2E-2</v>
      </c>
      <c r="F662" s="15">
        <v>1.9E-2</v>
      </c>
      <c r="G662" s="27">
        <v>0.1053</v>
      </c>
    </row>
    <row r="663" spans="2:7" ht="15.75" thickBot="1">
      <c r="B663" s="19">
        <v>40935</v>
      </c>
      <c r="C663" s="14">
        <v>5.3999999999999999E-2</v>
      </c>
      <c r="D663" s="15">
        <v>4.9000000000000002E-2</v>
      </c>
      <c r="E663" s="15">
        <v>5.6000000000000001E-2</v>
      </c>
      <c r="F663" s="15">
        <v>1.7999999999999999E-2</v>
      </c>
      <c r="G663" s="27">
        <v>1.5713999999999999</v>
      </c>
    </row>
    <row r="664" spans="2:7" ht="15.75" thickBot="1">
      <c r="B664" s="19">
        <v>40938</v>
      </c>
      <c r="C664" s="14">
        <v>9.7000000000000003E-2</v>
      </c>
      <c r="D664" s="15">
        <v>5.8999999999999997E-2</v>
      </c>
      <c r="E664" s="15">
        <v>9.7000000000000003E-2</v>
      </c>
      <c r="F664" s="15">
        <v>1.7000000000000001E-2</v>
      </c>
      <c r="G664" s="27">
        <v>0.79630000000000001</v>
      </c>
    </row>
    <row r="665" spans="2:7" ht="15.75" thickBot="1">
      <c r="B665" s="19">
        <v>40939</v>
      </c>
      <c r="C665" s="16">
        <v>3.2000000000000001E-2</v>
      </c>
      <c r="D665" s="15">
        <v>0.06</v>
      </c>
      <c r="E665" s="15">
        <v>9.9000000000000005E-2</v>
      </c>
      <c r="F665" s="15">
        <v>0.03</v>
      </c>
      <c r="G665" s="24">
        <v>-0.67010000000000003</v>
      </c>
    </row>
    <row r="666" spans="2:7" ht="15.75" thickBot="1">
      <c r="B666" s="19">
        <v>40940</v>
      </c>
      <c r="C666" s="16">
        <v>2.8000000000000001E-2</v>
      </c>
      <c r="D666" s="15">
        <v>0.1</v>
      </c>
      <c r="E666" s="15">
        <v>0.11799999999999999</v>
      </c>
      <c r="F666" s="15">
        <v>2.1999999999999999E-2</v>
      </c>
      <c r="G666" s="24">
        <v>-0.125</v>
      </c>
    </row>
    <row r="667" spans="2:7" ht="15.75" thickBot="1">
      <c r="B667" s="19">
        <v>40941</v>
      </c>
      <c r="C667" s="14">
        <v>9.2999999999999999E-2</v>
      </c>
      <c r="D667" s="15">
        <v>6.8000000000000005E-2</v>
      </c>
      <c r="E667" s="15">
        <v>0.124</v>
      </c>
      <c r="F667" s="15">
        <v>1.4999999999999999E-2</v>
      </c>
      <c r="G667" s="27">
        <v>2.3214000000000001</v>
      </c>
    </row>
    <row r="668" spans="2:7" ht="15.75" thickBot="1">
      <c r="B668" s="19">
        <v>40942</v>
      </c>
      <c r="C668" s="16">
        <v>0.01</v>
      </c>
      <c r="D668" s="15">
        <v>0.12</v>
      </c>
      <c r="E668" s="15">
        <v>0.12</v>
      </c>
      <c r="F668" s="15">
        <v>8.0000000000000002E-3</v>
      </c>
      <c r="G668" s="24">
        <v>-0.89249999999999996</v>
      </c>
    </row>
    <row r="669" spans="2:7" ht="15.75" thickBot="1">
      <c r="B669" s="19">
        <v>40945</v>
      </c>
      <c r="C669" s="16">
        <v>7.0000000000000001E-3</v>
      </c>
      <c r="D669" s="15">
        <v>8.4000000000000005E-2</v>
      </c>
      <c r="E669" s="15">
        <v>0.122</v>
      </c>
      <c r="F669" s="15">
        <v>0</v>
      </c>
      <c r="G669" s="24">
        <v>-0.3</v>
      </c>
    </row>
    <row r="670" spans="2:7" ht="15.75" thickBot="1">
      <c r="B670" s="19">
        <v>40946</v>
      </c>
      <c r="C670" s="14">
        <v>0.03</v>
      </c>
      <c r="D670" s="15">
        <v>8.5999999999999993E-2</v>
      </c>
      <c r="E670" s="15">
        <v>0.124</v>
      </c>
      <c r="F670" s="15">
        <v>8.9999999999999993E-3</v>
      </c>
      <c r="G670" s="27">
        <v>3.2856999999999998</v>
      </c>
    </row>
    <row r="671" spans="2:7" ht="15.75" thickBot="1">
      <c r="B671" s="19">
        <v>40947</v>
      </c>
      <c r="C671" s="14">
        <v>3.1E-2</v>
      </c>
      <c r="D671" s="15">
        <v>0.09</v>
      </c>
      <c r="E671" s="15">
        <v>0.12</v>
      </c>
      <c r="F671" s="15">
        <v>2.9000000000000001E-2</v>
      </c>
      <c r="G671" s="27">
        <v>3.3300000000000003E-2</v>
      </c>
    </row>
    <row r="672" spans="2:7" ht="15.75" thickBot="1">
      <c r="B672" s="19">
        <v>40948</v>
      </c>
      <c r="C672" s="14">
        <v>3.3000000000000002E-2</v>
      </c>
      <c r="D672" s="15">
        <v>0.12</v>
      </c>
      <c r="E672" s="15">
        <v>0.17199999999999999</v>
      </c>
      <c r="F672" s="15">
        <v>2.9000000000000001E-2</v>
      </c>
      <c r="G672" s="27">
        <v>6.4500000000000002E-2</v>
      </c>
    </row>
    <row r="673" spans="2:7" ht="15.75" thickBot="1">
      <c r="B673" s="19">
        <v>40949</v>
      </c>
      <c r="C673" s="16">
        <v>3.3000000000000002E-2</v>
      </c>
      <c r="D673" s="15">
        <v>0.17100000000000001</v>
      </c>
      <c r="E673" s="15">
        <v>0.17399999999999999</v>
      </c>
      <c r="F673" s="15">
        <v>3.1E-2</v>
      </c>
      <c r="G673" s="24">
        <v>0</v>
      </c>
    </row>
    <row r="674" spans="2:7" ht="15.75" thickBot="1">
      <c r="B674" s="19">
        <v>40952</v>
      </c>
      <c r="C674" s="16">
        <v>3.3000000000000002E-2</v>
      </c>
      <c r="D674" s="15">
        <v>0.11799999999999999</v>
      </c>
      <c r="E674" s="15">
        <v>0.19400000000000001</v>
      </c>
      <c r="F674" s="15">
        <v>0.03</v>
      </c>
      <c r="G674" s="24">
        <v>0</v>
      </c>
    </row>
    <row r="675" spans="2:7" ht="15.75" thickBot="1">
      <c r="B675" s="19">
        <v>40953</v>
      </c>
      <c r="C675" s="16">
        <v>3.2000000000000001E-2</v>
      </c>
      <c r="D675" s="15">
        <v>0.19600000000000001</v>
      </c>
      <c r="E675" s="15">
        <v>0.19700000000000001</v>
      </c>
      <c r="F675" s="15">
        <v>2.9000000000000001E-2</v>
      </c>
      <c r="G675" s="24">
        <v>-3.0300000000000001E-2</v>
      </c>
    </row>
    <row r="676" spans="2:7" ht="15.75" thickBot="1">
      <c r="B676" s="19">
        <v>40954</v>
      </c>
      <c r="C676" s="16">
        <v>3.2000000000000001E-2</v>
      </c>
      <c r="D676" s="15">
        <v>0.192</v>
      </c>
      <c r="E676" s="15">
        <v>0.19500000000000001</v>
      </c>
      <c r="F676" s="15">
        <v>0.02</v>
      </c>
      <c r="G676" s="24">
        <v>0</v>
      </c>
    </row>
    <row r="677" spans="2:7" ht="15.75" thickBot="1">
      <c r="B677" s="19">
        <v>40955</v>
      </c>
      <c r="C677" s="14">
        <v>0.19400000000000001</v>
      </c>
      <c r="D677" s="15">
        <v>0.19500000000000001</v>
      </c>
      <c r="E677" s="15">
        <v>0.19600000000000001</v>
      </c>
      <c r="F677" s="15">
        <v>4.8000000000000001E-2</v>
      </c>
      <c r="G677" s="27">
        <v>5.0625</v>
      </c>
    </row>
    <row r="678" spans="2:7" ht="15.75" thickBot="1">
      <c r="B678" s="19">
        <v>40956</v>
      </c>
      <c r="C678" s="16">
        <v>6.8000000000000005E-2</v>
      </c>
      <c r="D678" s="15">
        <v>6.7000000000000004E-2</v>
      </c>
      <c r="E678" s="15">
        <v>0.19500000000000001</v>
      </c>
      <c r="F678" s="15">
        <v>4.9000000000000002E-2</v>
      </c>
      <c r="G678" s="24">
        <v>-0.64949999999999997</v>
      </c>
    </row>
    <row r="679" spans="2:7" ht="15.75" thickBot="1">
      <c r="B679" s="19">
        <v>40958</v>
      </c>
      <c r="C679" s="16">
        <v>6.8000000000000005E-2</v>
      </c>
      <c r="D679" s="15">
        <v>6.8000000000000005E-2</v>
      </c>
      <c r="E679" s="15">
        <v>6.8000000000000005E-2</v>
      </c>
      <c r="F679" s="15">
        <v>6.8000000000000005E-2</v>
      </c>
      <c r="G679" s="24">
        <v>0</v>
      </c>
    </row>
    <row r="680" spans="2:7" ht="15.75" thickBot="1">
      <c r="B680" s="19">
        <v>40959</v>
      </c>
      <c r="C680" s="16">
        <v>5.2999999999999999E-2</v>
      </c>
      <c r="D680" s="15">
        <v>0.19400000000000001</v>
      </c>
      <c r="E680" s="15">
        <v>0.19600000000000001</v>
      </c>
      <c r="F680" s="15">
        <v>4.9000000000000002E-2</v>
      </c>
      <c r="G680" s="24">
        <v>-0.22059999999999999</v>
      </c>
    </row>
    <row r="681" spans="2:7" ht="15.75" thickBot="1">
      <c r="B681" s="19">
        <v>40960</v>
      </c>
      <c r="C681" s="14">
        <v>5.3999999999999999E-2</v>
      </c>
      <c r="D681" s="15">
        <v>0.19400000000000001</v>
      </c>
      <c r="E681" s="15">
        <v>0.19600000000000001</v>
      </c>
      <c r="F681" s="15">
        <v>5.1999999999999998E-2</v>
      </c>
      <c r="G681" s="27">
        <v>1.89E-2</v>
      </c>
    </row>
    <row r="682" spans="2:7" ht="15.75" thickBot="1">
      <c r="B682" s="19">
        <v>40961</v>
      </c>
      <c r="C682" s="14">
        <v>0.193</v>
      </c>
      <c r="D682" s="15">
        <v>0.19400000000000001</v>
      </c>
      <c r="E682" s="15">
        <v>0.19600000000000001</v>
      </c>
      <c r="F682" s="15">
        <v>5.0999999999999997E-2</v>
      </c>
      <c r="G682" s="27">
        <v>2.5741000000000001</v>
      </c>
    </row>
    <row r="683" spans="2:7" ht="15.75" thickBot="1">
      <c r="B683" s="19">
        <v>40962</v>
      </c>
      <c r="C683" s="16">
        <v>5.5E-2</v>
      </c>
      <c r="D683" s="15">
        <v>0.15</v>
      </c>
      <c r="E683" s="15">
        <v>0.19400000000000001</v>
      </c>
      <c r="F683" s="15">
        <v>4.9000000000000002E-2</v>
      </c>
      <c r="G683" s="24">
        <v>-0.71499999999999997</v>
      </c>
    </row>
    <row r="684" spans="2:7" ht="15.75" thickBot="1">
      <c r="B684" s="19">
        <v>40963</v>
      </c>
      <c r="C684" s="14">
        <v>6.6000000000000003E-2</v>
      </c>
      <c r="D684" s="15">
        <v>0.161</v>
      </c>
      <c r="E684" s="15">
        <v>0.19700000000000001</v>
      </c>
      <c r="F684" s="15">
        <v>5.0999999999999997E-2</v>
      </c>
      <c r="G684" s="27">
        <v>0.2</v>
      </c>
    </row>
    <row r="685" spans="2:7" ht="15.75" thickBot="1">
      <c r="B685" s="19">
        <v>40964</v>
      </c>
      <c r="C685" s="16">
        <v>6.5000000000000002E-2</v>
      </c>
      <c r="D685" s="15">
        <v>6.5000000000000002E-2</v>
      </c>
      <c r="E685" s="15">
        <v>6.5000000000000002E-2</v>
      </c>
      <c r="F685" s="15">
        <v>6.5000000000000002E-2</v>
      </c>
      <c r="G685" s="24">
        <v>-1.52E-2</v>
      </c>
    </row>
    <row r="686" spans="2:7" ht="15.75" thickBot="1">
      <c r="B686" s="19">
        <v>40966</v>
      </c>
      <c r="C686" s="14">
        <v>0.19500000000000001</v>
      </c>
      <c r="D686" s="15">
        <v>5.6000000000000001E-2</v>
      </c>
      <c r="E686" s="15">
        <v>0.19900000000000001</v>
      </c>
      <c r="F686" s="15">
        <v>5.1999999999999998E-2</v>
      </c>
      <c r="G686" s="27">
        <v>2</v>
      </c>
    </row>
    <row r="687" spans="2:7" ht="15.75" thickBot="1">
      <c r="B687" s="19">
        <v>40967</v>
      </c>
      <c r="C687" s="14">
        <v>0.20200000000000001</v>
      </c>
      <c r="D687" s="15">
        <v>0.193</v>
      </c>
      <c r="E687" s="15">
        <v>0.20300000000000001</v>
      </c>
      <c r="F687" s="15">
        <v>5.1999999999999998E-2</v>
      </c>
      <c r="G687" s="27">
        <v>3.5900000000000001E-2</v>
      </c>
    </row>
    <row r="688" spans="2:7" ht="15.75" thickBot="1">
      <c r="B688" s="19">
        <v>40968</v>
      </c>
      <c r="C688" s="16">
        <v>5.0999999999999997E-2</v>
      </c>
      <c r="D688" s="15">
        <v>0.20200000000000001</v>
      </c>
      <c r="E688" s="15">
        <v>0.20499999999999999</v>
      </c>
      <c r="F688" s="15">
        <v>4.5999999999999999E-2</v>
      </c>
      <c r="G688" s="24">
        <v>-0.74750000000000005</v>
      </c>
    </row>
    <row r="689" spans="2:7" ht="15.75" thickBot="1">
      <c r="B689" s="19">
        <v>40969</v>
      </c>
      <c r="C689" s="16">
        <v>4.5999999999999999E-2</v>
      </c>
      <c r="D689" s="15">
        <v>0.18099999999999999</v>
      </c>
      <c r="E689" s="15">
        <v>0.186</v>
      </c>
      <c r="F689" s="15">
        <v>4.1000000000000002E-2</v>
      </c>
      <c r="G689" s="24">
        <v>-9.8000000000000004E-2</v>
      </c>
    </row>
    <row r="690" spans="2:7" ht="15.75" thickBot="1">
      <c r="B690" s="19">
        <v>40970</v>
      </c>
      <c r="C690" s="14">
        <v>0.185</v>
      </c>
      <c r="D690" s="15">
        <v>0.16200000000000001</v>
      </c>
      <c r="E690" s="15">
        <v>0.185</v>
      </c>
      <c r="F690" s="15">
        <v>0.16200000000000001</v>
      </c>
      <c r="G690" s="27">
        <v>3.0217000000000001</v>
      </c>
    </row>
    <row r="691" spans="2:7" ht="15.75" thickBot="1">
      <c r="B691" s="19">
        <v>40971</v>
      </c>
      <c r="C691" s="16">
        <v>7.0000000000000001E-3</v>
      </c>
      <c r="D691" s="15">
        <v>7.0000000000000001E-3</v>
      </c>
      <c r="E691" s="15">
        <v>7.0000000000000001E-3</v>
      </c>
      <c r="F691" s="15">
        <v>7.0000000000000001E-3</v>
      </c>
      <c r="G691" s="24">
        <v>-0.96220000000000006</v>
      </c>
    </row>
    <row r="692" spans="2:7" ht="15.75" thickBot="1">
      <c r="B692" s="19">
        <v>40973</v>
      </c>
      <c r="C692" s="14">
        <v>5.3999999999999999E-2</v>
      </c>
      <c r="D692" s="15">
        <v>5.1999999999999998E-2</v>
      </c>
      <c r="E692" s="15">
        <v>0.189</v>
      </c>
      <c r="F692" s="15">
        <v>5.1999999999999998E-2</v>
      </c>
      <c r="G692" s="27">
        <v>6.7142999999999997</v>
      </c>
    </row>
    <row r="693" spans="2:7" ht="15.75" thickBot="1">
      <c r="B693" s="19">
        <v>40974</v>
      </c>
      <c r="C693" s="16">
        <v>4.8000000000000001E-2</v>
      </c>
      <c r="D693" s="15">
        <v>5.1999999999999998E-2</v>
      </c>
      <c r="E693" s="15">
        <v>0.187</v>
      </c>
      <c r="F693" s="15">
        <v>6.0000000000000001E-3</v>
      </c>
      <c r="G693" s="24">
        <v>-0.1111</v>
      </c>
    </row>
    <row r="694" spans="2:7" ht="15.75" thickBot="1">
      <c r="B694" s="19">
        <v>40975</v>
      </c>
      <c r="C694" s="16">
        <v>0.04</v>
      </c>
      <c r="D694" s="15">
        <v>0.10100000000000001</v>
      </c>
      <c r="E694" s="15">
        <v>0.183</v>
      </c>
      <c r="F694" s="15">
        <v>0.04</v>
      </c>
      <c r="G694" s="24">
        <v>-0.16669999999999999</v>
      </c>
    </row>
    <row r="695" spans="2:7" ht="15.75" thickBot="1">
      <c r="B695" s="19">
        <v>40976</v>
      </c>
      <c r="C695" s="14">
        <v>4.4999999999999998E-2</v>
      </c>
      <c r="D695" s="15">
        <v>0.17299999999999999</v>
      </c>
      <c r="E695" s="15">
        <v>0.17899999999999999</v>
      </c>
      <c r="F695" s="15">
        <v>4.4999999999999998E-2</v>
      </c>
      <c r="G695" s="27">
        <v>0.125</v>
      </c>
    </row>
    <row r="696" spans="2:7" ht="15.75" thickBot="1">
      <c r="B696" s="19">
        <v>40977</v>
      </c>
      <c r="C696" s="16">
        <v>4.2000000000000003E-2</v>
      </c>
      <c r="D696" s="15">
        <v>0.17499999999999999</v>
      </c>
      <c r="E696" s="15">
        <v>0.186</v>
      </c>
      <c r="F696" s="15">
        <v>4.2000000000000003E-2</v>
      </c>
      <c r="G696" s="24">
        <v>-6.6699999999999995E-2</v>
      </c>
    </row>
    <row r="697" spans="2:7" ht="15.75" thickBot="1">
      <c r="B697" s="19">
        <v>40978</v>
      </c>
      <c r="C697" s="16">
        <v>4.2000000000000003E-2</v>
      </c>
      <c r="D697" s="15">
        <v>4.2000000000000003E-2</v>
      </c>
      <c r="E697" s="15">
        <v>4.2000000000000003E-2</v>
      </c>
      <c r="F697" s="15">
        <v>4.2000000000000003E-2</v>
      </c>
      <c r="G697" s="24">
        <v>0</v>
      </c>
    </row>
    <row r="698" spans="2:7" ht="15.75" thickBot="1">
      <c r="B698" s="19">
        <v>40980</v>
      </c>
      <c r="C698" s="14">
        <v>5.2999999999999999E-2</v>
      </c>
      <c r="D698" s="15">
        <v>5.3999999999999999E-2</v>
      </c>
      <c r="E698" s="15">
        <v>0.186</v>
      </c>
      <c r="F698" s="15">
        <v>4.1000000000000002E-2</v>
      </c>
      <c r="G698" s="27">
        <v>0.26190000000000002</v>
      </c>
    </row>
    <row r="699" spans="2:7" ht="15.75" thickBot="1">
      <c r="B699" s="19">
        <v>40981</v>
      </c>
      <c r="C699" s="14">
        <v>5.6000000000000001E-2</v>
      </c>
      <c r="D699" s="15">
        <v>5.6000000000000001E-2</v>
      </c>
      <c r="E699" s="15">
        <v>0.192</v>
      </c>
      <c r="F699" s="15">
        <v>4.2999999999999997E-2</v>
      </c>
      <c r="G699" s="27">
        <v>5.6599999999999998E-2</v>
      </c>
    </row>
    <row r="700" spans="2:7" ht="15.75" thickBot="1">
      <c r="B700" s="19">
        <v>40982</v>
      </c>
      <c r="C700" s="14">
        <v>6.3E-2</v>
      </c>
      <c r="D700" s="15">
        <v>8.1000000000000003E-2</v>
      </c>
      <c r="E700" s="15">
        <v>8.1000000000000003E-2</v>
      </c>
      <c r="F700" s="15">
        <v>4.9000000000000002E-2</v>
      </c>
      <c r="G700" s="27">
        <v>0.125</v>
      </c>
    </row>
    <row r="701" spans="2:7" ht="15.75" thickBot="1">
      <c r="B701" s="19">
        <v>40983</v>
      </c>
      <c r="C701" s="16">
        <v>6.3E-2</v>
      </c>
      <c r="D701" s="15">
        <v>0.08</v>
      </c>
      <c r="E701" s="15">
        <v>0.08</v>
      </c>
      <c r="F701" s="15">
        <v>5.5E-2</v>
      </c>
      <c r="G701" s="24">
        <v>0</v>
      </c>
    </row>
    <row r="702" spans="2:7" ht="15.75" thickBot="1">
      <c r="B702" s="19">
        <v>40984</v>
      </c>
      <c r="C702" s="14">
        <v>6.7000000000000004E-2</v>
      </c>
      <c r="D702" s="15">
        <v>8.1000000000000003E-2</v>
      </c>
      <c r="E702" s="15">
        <v>8.1000000000000003E-2</v>
      </c>
      <c r="F702" s="15">
        <v>5.5E-2</v>
      </c>
      <c r="G702" s="27">
        <v>6.3500000000000001E-2</v>
      </c>
    </row>
    <row r="703" spans="2:7" ht="15.75" thickBot="1">
      <c r="B703" s="19">
        <v>40985</v>
      </c>
      <c r="C703" s="16">
        <v>5.8999999999999997E-2</v>
      </c>
      <c r="D703" s="15">
        <v>5.8999999999999997E-2</v>
      </c>
      <c r="E703" s="15">
        <v>5.8999999999999997E-2</v>
      </c>
      <c r="F703" s="15">
        <v>5.8999999999999997E-2</v>
      </c>
      <c r="G703" s="24">
        <v>-0.11940000000000001</v>
      </c>
    </row>
    <row r="704" spans="2:7" ht="15.75" thickBot="1">
      <c r="B704" s="19">
        <v>40987</v>
      </c>
      <c r="C704" s="14">
        <v>7.0000000000000007E-2</v>
      </c>
      <c r="D704" s="15">
        <v>8.2000000000000003E-2</v>
      </c>
      <c r="E704" s="15">
        <v>8.2000000000000003E-2</v>
      </c>
      <c r="F704" s="15">
        <v>5.8999999999999997E-2</v>
      </c>
      <c r="G704" s="27">
        <v>0.18640000000000001</v>
      </c>
    </row>
    <row r="705" spans="2:7" ht="15.75" thickBot="1">
      <c r="B705" s="19">
        <v>40988</v>
      </c>
      <c r="C705" s="16">
        <v>6.4000000000000001E-2</v>
      </c>
      <c r="D705" s="15">
        <v>8.3000000000000004E-2</v>
      </c>
      <c r="E705" s="15">
        <v>8.3000000000000004E-2</v>
      </c>
      <c r="F705" s="15">
        <v>6.2E-2</v>
      </c>
      <c r="G705" s="24">
        <v>-8.5699999999999998E-2</v>
      </c>
    </row>
    <row r="706" spans="2:7" ht="15.75" thickBot="1">
      <c r="B706" s="19">
        <v>40989</v>
      </c>
      <c r="C706" s="16">
        <v>4.2000000000000003E-2</v>
      </c>
      <c r="D706" s="15">
        <v>6.4000000000000001E-2</v>
      </c>
      <c r="E706" s="15">
        <v>7.9000000000000001E-2</v>
      </c>
      <c r="F706" s="15">
        <v>0.04</v>
      </c>
      <c r="G706" s="24">
        <v>-0.34379999999999999</v>
      </c>
    </row>
    <row r="707" spans="2:7" ht="15.75" thickBot="1">
      <c r="B707" s="19">
        <v>40990</v>
      </c>
      <c r="C707" s="14">
        <v>8.2000000000000003E-2</v>
      </c>
      <c r="D707" s="15">
        <v>6.9000000000000006E-2</v>
      </c>
      <c r="E707" s="15">
        <v>8.2000000000000003E-2</v>
      </c>
      <c r="F707" s="15">
        <v>3.7999999999999999E-2</v>
      </c>
      <c r="G707" s="27">
        <v>0.95240000000000002</v>
      </c>
    </row>
    <row r="708" spans="2:7" ht="15.75" thickBot="1">
      <c r="B708" s="19">
        <v>40991</v>
      </c>
      <c r="C708" s="16">
        <v>6.8000000000000005E-2</v>
      </c>
      <c r="D708" s="15">
        <v>8.3000000000000004E-2</v>
      </c>
      <c r="E708" s="15">
        <v>8.3000000000000004E-2</v>
      </c>
      <c r="F708" s="15">
        <v>3.7999999999999999E-2</v>
      </c>
      <c r="G708" s="24">
        <v>-0.17069999999999999</v>
      </c>
    </row>
    <row r="709" spans="2:7" ht="15.75" thickBot="1">
      <c r="B709" s="19">
        <v>40992</v>
      </c>
      <c r="C709" s="16">
        <v>0.04</v>
      </c>
      <c r="D709" s="15">
        <v>0.04</v>
      </c>
      <c r="E709" s="15">
        <v>0.04</v>
      </c>
      <c r="F709" s="15">
        <v>0.04</v>
      </c>
      <c r="G709" s="24">
        <v>-0.4118</v>
      </c>
    </row>
    <row r="710" spans="2:7" ht="15.75" thickBot="1">
      <c r="B710" s="19">
        <v>40993</v>
      </c>
      <c r="C710" s="16">
        <v>0.04</v>
      </c>
      <c r="D710" s="15">
        <v>0.04</v>
      </c>
      <c r="E710" s="15">
        <v>0.04</v>
      </c>
      <c r="F710" s="15">
        <v>0.04</v>
      </c>
      <c r="G710" s="24">
        <v>0</v>
      </c>
    </row>
    <row r="711" spans="2:7" ht="15.75" thickBot="1">
      <c r="B711" s="19">
        <v>40994</v>
      </c>
      <c r="C711" s="14">
        <v>0.06</v>
      </c>
      <c r="D711" s="15">
        <v>6.8000000000000005E-2</v>
      </c>
      <c r="E711" s="15">
        <v>0.08</v>
      </c>
      <c r="F711" s="15">
        <v>4.2000000000000003E-2</v>
      </c>
      <c r="G711" s="27">
        <v>0.5</v>
      </c>
    </row>
    <row r="712" spans="2:7" ht="15.75" thickBot="1">
      <c r="B712" s="19">
        <v>40995</v>
      </c>
      <c r="C712" s="16">
        <v>5.7000000000000002E-2</v>
      </c>
      <c r="D712" s="15">
        <v>6.3E-2</v>
      </c>
      <c r="E712" s="15">
        <v>6.4000000000000001E-2</v>
      </c>
      <c r="F712" s="15">
        <v>5.6000000000000001E-2</v>
      </c>
      <c r="G712" s="24">
        <v>-0.05</v>
      </c>
    </row>
    <row r="713" spans="2:7" ht="15.75" thickBot="1">
      <c r="B713" s="19">
        <v>40996</v>
      </c>
      <c r="C713" s="16">
        <v>5.7000000000000002E-2</v>
      </c>
      <c r="D713" s="15">
        <v>5.6000000000000001E-2</v>
      </c>
      <c r="E713" s="15">
        <v>8.2000000000000003E-2</v>
      </c>
      <c r="F713" s="15">
        <v>4.2999999999999997E-2</v>
      </c>
      <c r="G713" s="24">
        <v>0</v>
      </c>
    </row>
    <row r="714" spans="2:7" ht="15.75" thickBot="1">
      <c r="B714" s="19">
        <v>40997</v>
      </c>
      <c r="C714" s="16">
        <v>5.6000000000000001E-2</v>
      </c>
      <c r="D714" s="15">
        <v>5.5E-2</v>
      </c>
      <c r="E714" s="15">
        <v>5.7000000000000002E-2</v>
      </c>
      <c r="F714" s="15">
        <v>5.5E-2</v>
      </c>
      <c r="G714" s="24">
        <v>-1.7500000000000002E-2</v>
      </c>
    </row>
    <row r="715" spans="2:7" ht="15.75" thickBot="1">
      <c r="B715" s="19">
        <v>40998</v>
      </c>
      <c r="C715" s="16">
        <v>5.6000000000000001E-2</v>
      </c>
      <c r="D715" s="15">
        <v>5.3999999999999999E-2</v>
      </c>
      <c r="E715" s="15">
        <v>5.6000000000000001E-2</v>
      </c>
      <c r="F715" s="15">
        <v>5.3999999999999999E-2</v>
      </c>
      <c r="G715" s="24">
        <v>0</v>
      </c>
    </row>
    <row r="716" spans="2:7" ht="15.75" thickBot="1">
      <c r="B716" s="19">
        <v>40999</v>
      </c>
      <c r="C716" s="16">
        <v>4.1000000000000002E-2</v>
      </c>
      <c r="D716" s="15">
        <v>4.1000000000000002E-2</v>
      </c>
      <c r="E716" s="15">
        <v>4.1000000000000002E-2</v>
      </c>
      <c r="F716" s="15">
        <v>4.1000000000000002E-2</v>
      </c>
      <c r="G716" s="24">
        <v>-0.26790000000000003</v>
      </c>
    </row>
    <row r="717" spans="2:7" ht="15.75" thickBot="1">
      <c r="B717" s="19">
        <v>41001</v>
      </c>
      <c r="C717" s="14">
        <v>8.2000000000000003E-2</v>
      </c>
      <c r="D717" s="15">
        <v>4.1000000000000002E-2</v>
      </c>
      <c r="E717" s="15">
        <v>8.2000000000000003E-2</v>
      </c>
      <c r="F717" s="15">
        <v>4.1000000000000002E-2</v>
      </c>
      <c r="G717" s="27">
        <v>1</v>
      </c>
    </row>
    <row r="718" spans="2:7" ht="15.75" thickBot="1">
      <c r="B718" s="19">
        <v>41002</v>
      </c>
      <c r="C718" s="16">
        <v>5.2999999999999999E-2</v>
      </c>
      <c r="D718" s="15">
        <v>8.3000000000000004E-2</v>
      </c>
      <c r="E718" s="15">
        <v>8.3000000000000004E-2</v>
      </c>
      <c r="F718" s="15">
        <v>4.2000000000000003E-2</v>
      </c>
      <c r="G718" s="24">
        <v>-0.35370000000000001</v>
      </c>
    </row>
    <row r="719" spans="2:7" ht="15.75" thickBot="1">
      <c r="B719" s="19">
        <v>41003</v>
      </c>
      <c r="C719" s="16">
        <v>4.2000000000000003E-2</v>
      </c>
      <c r="D719" s="15">
        <v>7.9000000000000001E-2</v>
      </c>
      <c r="E719" s="15">
        <v>7.9000000000000001E-2</v>
      </c>
      <c r="F719" s="15">
        <v>4.1000000000000002E-2</v>
      </c>
      <c r="G719" s="24">
        <v>-0.20749999999999999</v>
      </c>
    </row>
    <row r="720" spans="2:7" ht="15.75" thickBot="1">
      <c r="B720" s="19">
        <v>41004</v>
      </c>
      <c r="C720" s="14">
        <v>4.5999999999999999E-2</v>
      </c>
      <c r="D720" s="15">
        <v>0.106</v>
      </c>
      <c r="E720" s="15">
        <v>0.106</v>
      </c>
      <c r="F720" s="15">
        <v>4.2000000000000003E-2</v>
      </c>
      <c r="G720" s="27">
        <v>9.5200000000000007E-2</v>
      </c>
    </row>
    <row r="721" spans="2:7" ht="15.75" thickBot="1">
      <c r="B721" s="19">
        <v>41005</v>
      </c>
      <c r="C721" s="14">
        <v>0.104</v>
      </c>
      <c r="D721" s="15">
        <v>4.7E-2</v>
      </c>
      <c r="E721" s="15">
        <v>0.104</v>
      </c>
      <c r="F721" s="15">
        <v>4.7E-2</v>
      </c>
      <c r="G721" s="27">
        <v>1.2608999999999999</v>
      </c>
    </row>
    <row r="722" spans="2:7" ht="15.75" thickBot="1">
      <c r="B722" s="19">
        <v>41006</v>
      </c>
      <c r="C722" s="16">
        <v>0.104</v>
      </c>
      <c r="D722" s="15">
        <v>0.104</v>
      </c>
      <c r="E722" s="15">
        <v>0.104</v>
      </c>
      <c r="F722" s="15">
        <v>0.104</v>
      </c>
      <c r="G722" s="24">
        <v>0</v>
      </c>
    </row>
    <row r="723" spans="2:7" ht="15.75" thickBot="1">
      <c r="B723" s="19">
        <v>41007</v>
      </c>
      <c r="C723" s="16">
        <v>0.104</v>
      </c>
      <c r="D723" s="15">
        <v>0.104</v>
      </c>
      <c r="E723" s="15">
        <v>0.104</v>
      </c>
      <c r="F723" s="15">
        <v>0.104</v>
      </c>
      <c r="G723" s="24">
        <v>0</v>
      </c>
    </row>
    <row r="724" spans="2:7" ht="15.75" thickBot="1">
      <c r="B724" s="19">
        <v>41008</v>
      </c>
      <c r="C724" s="16">
        <v>0.104</v>
      </c>
      <c r="D724" s="15">
        <v>0.104</v>
      </c>
      <c r="E724" s="15">
        <v>0.104</v>
      </c>
      <c r="F724" s="15">
        <v>0.104</v>
      </c>
      <c r="G724" s="24">
        <v>0</v>
      </c>
    </row>
    <row r="725" spans="2:7" ht="15.75" thickBot="1">
      <c r="B725" s="19">
        <v>41009</v>
      </c>
      <c r="C725" s="16">
        <v>4.4999999999999998E-2</v>
      </c>
      <c r="D725" s="15">
        <v>0.105</v>
      </c>
      <c r="E725" s="15">
        <v>0.105</v>
      </c>
      <c r="F725" s="15">
        <v>1.2E-2</v>
      </c>
      <c r="G725" s="24">
        <v>-0.56730000000000003</v>
      </c>
    </row>
    <row r="726" spans="2:7" ht="15.75" thickBot="1">
      <c r="B726" s="19">
        <v>41010</v>
      </c>
      <c r="C726" s="16">
        <v>3.7999999999999999E-2</v>
      </c>
      <c r="D726" s="15">
        <v>8.5000000000000006E-2</v>
      </c>
      <c r="E726" s="15">
        <v>0.10199999999999999</v>
      </c>
      <c r="F726" s="15">
        <v>3.4000000000000002E-2</v>
      </c>
      <c r="G726" s="24">
        <v>-0.15559999999999999</v>
      </c>
    </row>
    <row r="727" spans="2:7" ht="15.75" thickBot="1">
      <c r="B727" s="19">
        <v>41011</v>
      </c>
      <c r="C727" s="16">
        <v>3.7999999999999999E-2</v>
      </c>
      <c r="D727" s="15">
        <v>9.1999999999999998E-2</v>
      </c>
      <c r="E727" s="15">
        <v>9.7000000000000003E-2</v>
      </c>
      <c r="F727" s="15">
        <v>3.6999999999999998E-2</v>
      </c>
      <c r="G727" s="24">
        <v>0</v>
      </c>
    </row>
    <row r="728" spans="2:7" ht="15.75" thickBot="1">
      <c r="B728" s="19">
        <v>41012</v>
      </c>
      <c r="C728" s="14">
        <v>7.5999999999999998E-2</v>
      </c>
      <c r="D728" s="15">
        <v>8.1000000000000003E-2</v>
      </c>
      <c r="E728" s="15">
        <v>9.2999999999999999E-2</v>
      </c>
      <c r="F728" s="15">
        <v>0.03</v>
      </c>
      <c r="G728" s="27">
        <v>1</v>
      </c>
    </row>
    <row r="729" spans="2:7" ht="15.75" thickBot="1">
      <c r="B729" s="19">
        <v>41013</v>
      </c>
      <c r="C729" s="14">
        <v>8.7999999999999995E-2</v>
      </c>
      <c r="D729" s="15">
        <v>8.7999999999999995E-2</v>
      </c>
      <c r="E729" s="15">
        <v>8.7999999999999995E-2</v>
      </c>
      <c r="F729" s="15">
        <v>8.7999999999999995E-2</v>
      </c>
      <c r="G729" s="27">
        <v>0.15790000000000001</v>
      </c>
    </row>
    <row r="730" spans="2:7" ht="15.75" thickBot="1">
      <c r="B730" s="19">
        <v>41015</v>
      </c>
      <c r="C730" s="16">
        <v>6.8000000000000005E-2</v>
      </c>
      <c r="D730" s="15">
        <v>7.2999999999999995E-2</v>
      </c>
      <c r="E730" s="15">
        <v>8.7999999999999995E-2</v>
      </c>
      <c r="F730" s="15">
        <v>2.7E-2</v>
      </c>
      <c r="G730" s="24">
        <v>-0.2273</v>
      </c>
    </row>
    <row r="731" spans="2:7" ht="15.75" thickBot="1">
      <c r="B731" s="19">
        <v>41016</v>
      </c>
      <c r="C731" s="16">
        <v>2.3E-2</v>
      </c>
      <c r="D731" s="15">
        <v>8.2000000000000003E-2</v>
      </c>
      <c r="E731" s="15">
        <v>8.6999999999999994E-2</v>
      </c>
      <c r="F731" s="15">
        <v>2.1000000000000001E-2</v>
      </c>
      <c r="G731" s="24">
        <v>-0.66180000000000005</v>
      </c>
    </row>
    <row r="732" spans="2:7" ht="15.75" thickBot="1">
      <c r="B732" s="19">
        <v>41017</v>
      </c>
      <c r="C732" s="14">
        <v>3.1E-2</v>
      </c>
      <c r="D732" s="15">
        <v>0.03</v>
      </c>
      <c r="E732" s="15">
        <v>7.0000000000000007E-2</v>
      </c>
      <c r="F732" s="15">
        <v>2.1000000000000001E-2</v>
      </c>
      <c r="G732" s="27">
        <v>0.3478</v>
      </c>
    </row>
    <row r="733" spans="2:7" ht="15.75" thickBot="1">
      <c r="B733" s="19">
        <v>41018</v>
      </c>
      <c r="C733" s="16">
        <v>2.9000000000000001E-2</v>
      </c>
      <c r="D733" s="15">
        <v>2.1999999999999999E-2</v>
      </c>
      <c r="E733" s="15">
        <v>0.03</v>
      </c>
      <c r="F733" s="15">
        <v>0.02</v>
      </c>
      <c r="G733" s="24">
        <v>-6.4500000000000002E-2</v>
      </c>
    </row>
    <row r="734" spans="2:7" ht="15.75" thickBot="1">
      <c r="B734" s="19">
        <v>41019</v>
      </c>
      <c r="C734" s="16">
        <v>2.7E-2</v>
      </c>
      <c r="D734" s="15">
        <v>2.3E-2</v>
      </c>
      <c r="E734" s="15">
        <v>0.03</v>
      </c>
      <c r="F734" s="15">
        <v>1.9E-2</v>
      </c>
      <c r="G734" s="24">
        <v>-6.9000000000000006E-2</v>
      </c>
    </row>
    <row r="735" spans="2:7" ht="15.75" thickBot="1">
      <c r="B735" s="19">
        <v>41020</v>
      </c>
      <c r="C735" s="16">
        <v>1.9E-2</v>
      </c>
      <c r="D735" s="15">
        <v>1.9E-2</v>
      </c>
      <c r="E735" s="15">
        <v>1.9E-2</v>
      </c>
      <c r="F735" s="15">
        <v>1.9E-2</v>
      </c>
      <c r="G735" s="24">
        <v>-0.29630000000000001</v>
      </c>
    </row>
    <row r="736" spans="2:7" ht="15.75" thickBot="1">
      <c r="B736" s="19">
        <v>41022</v>
      </c>
      <c r="C736" s="14">
        <v>2.3E-2</v>
      </c>
      <c r="D736" s="15">
        <v>7.0000000000000007E-2</v>
      </c>
      <c r="E736" s="15">
        <v>7.0000000000000007E-2</v>
      </c>
      <c r="F736" s="15">
        <v>1.6E-2</v>
      </c>
      <c r="G736" s="27">
        <v>0.21049999999999999</v>
      </c>
    </row>
    <row r="737" spans="2:7" ht="15.75" thickBot="1">
      <c r="B737" s="19">
        <v>41023</v>
      </c>
      <c r="C737" s="16">
        <v>0.01</v>
      </c>
      <c r="D737" s="15">
        <v>6.0999999999999999E-2</v>
      </c>
      <c r="E737" s="15">
        <v>6.0999999999999999E-2</v>
      </c>
      <c r="F737" s="15">
        <v>8.0000000000000002E-3</v>
      </c>
      <c r="G737" s="24">
        <v>-0.56520000000000004</v>
      </c>
    </row>
    <row r="738" spans="2:7" ht="15.75" thickBot="1">
      <c r="B738" s="19">
        <v>41024</v>
      </c>
      <c r="C738" s="14">
        <v>1.2E-2</v>
      </c>
      <c r="D738" s="15">
        <v>1.4999999999999999E-2</v>
      </c>
      <c r="E738" s="15">
        <v>1.4999999999999999E-2</v>
      </c>
      <c r="F738" s="15">
        <v>8.9999999999999993E-3</v>
      </c>
      <c r="G738" s="27">
        <v>0.2</v>
      </c>
    </row>
    <row r="739" spans="2:7" ht="15.75" thickBot="1">
      <c r="B739" s="19">
        <v>41025</v>
      </c>
      <c r="C739" s="16">
        <v>8.9999999999999993E-3</v>
      </c>
      <c r="D739" s="15">
        <v>7.4999999999999997E-2</v>
      </c>
      <c r="E739" s="15">
        <v>7.4999999999999997E-2</v>
      </c>
      <c r="F739" s="15">
        <v>8.0000000000000002E-3</v>
      </c>
      <c r="G739" s="24">
        <v>-0.25</v>
      </c>
    </row>
    <row r="740" spans="2:7" ht="15.75" thickBot="1">
      <c r="B740" s="19">
        <v>41026</v>
      </c>
      <c r="C740" s="16">
        <v>8.9999999999999993E-3</v>
      </c>
      <c r="D740" s="15">
        <v>1.0999999999999999E-2</v>
      </c>
      <c r="E740" s="15">
        <v>1.0999999999999999E-2</v>
      </c>
      <c r="F740" s="15">
        <v>5.0000000000000001E-3</v>
      </c>
      <c r="G740" s="24">
        <v>0</v>
      </c>
    </row>
    <row r="741" spans="2:7" ht="15.75" thickBot="1">
      <c r="B741" s="19">
        <v>41027</v>
      </c>
      <c r="C741" s="14">
        <v>1.0999999999999999E-2</v>
      </c>
      <c r="D741" s="15">
        <v>1.0999999999999999E-2</v>
      </c>
      <c r="E741" s="15">
        <v>1.0999999999999999E-2</v>
      </c>
      <c r="F741" s="15">
        <v>1.0999999999999999E-2</v>
      </c>
      <c r="G741" s="27">
        <v>0.22220000000000001</v>
      </c>
    </row>
    <row r="742" spans="2:7" ht="15.75" thickBot="1">
      <c r="B742" s="19">
        <v>41029</v>
      </c>
      <c r="C742" s="16">
        <v>-2E-3</v>
      </c>
      <c r="D742" s="15">
        <v>0.01</v>
      </c>
      <c r="E742" s="15">
        <v>8.3000000000000004E-2</v>
      </c>
      <c r="F742" s="15">
        <v>-2E-3</v>
      </c>
      <c r="G742" s="24">
        <v>-1.1818</v>
      </c>
    </row>
    <row r="743" spans="2:7" ht="15.75" thickBot="1">
      <c r="B743" s="19">
        <v>41030</v>
      </c>
      <c r="C743" s="16">
        <v>-3.0000000000000001E-3</v>
      </c>
      <c r="D743" s="15">
        <v>-3.0000000000000001E-3</v>
      </c>
      <c r="E743" s="15">
        <v>-3.0000000000000001E-3</v>
      </c>
      <c r="F743" s="15">
        <v>-3.0000000000000001E-3</v>
      </c>
      <c r="G743" s="24">
        <v>0.5</v>
      </c>
    </row>
    <row r="744" spans="2:7" ht="15.75" thickBot="1">
      <c r="B744" s="19">
        <v>41031</v>
      </c>
      <c r="C744" s="16">
        <v>-4.0000000000000001E-3</v>
      </c>
      <c r="D744" s="15">
        <v>0.09</v>
      </c>
      <c r="E744" s="15">
        <v>0.09</v>
      </c>
      <c r="F744" s="15">
        <v>-8.9999999999999993E-3</v>
      </c>
      <c r="G744" s="24">
        <v>0.33329999999999999</v>
      </c>
    </row>
    <row r="745" spans="2:7" ht="15.75" thickBot="1">
      <c r="B745" s="19">
        <v>41032</v>
      </c>
      <c r="C745" s="14">
        <v>3.0000000000000001E-3</v>
      </c>
      <c r="D745" s="15">
        <v>7.8E-2</v>
      </c>
      <c r="E745" s="15">
        <v>7.8E-2</v>
      </c>
      <c r="F745" s="15">
        <v>-5.0000000000000001E-3</v>
      </c>
      <c r="G745" s="27">
        <v>-1.75</v>
      </c>
    </row>
    <row r="746" spans="2:7" ht="15.75" thickBot="1">
      <c r="B746" s="19">
        <v>41033</v>
      </c>
      <c r="C746" s="14">
        <v>4.0000000000000001E-3</v>
      </c>
      <c r="D746" s="15">
        <v>8.4000000000000005E-2</v>
      </c>
      <c r="E746" s="15">
        <v>8.4000000000000005E-2</v>
      </c>
      <c r="F746" s="15">
        <v>1E-3</v>
      </c>
      <c r="G746" s="27">
        <v>0.33329999999999999</v>
      </c>
    </row>
    <row r="747" spans="2:7" ht="15.75" thickBot="1">
      <c r="B747" s="19">
        <v>41034</v>
      </c>
      <c r="C747" s="14">
        <v>3.7999999999999999E-2</v>
      </c>
      <c r="D747" s="15">
        <v>3.7999999999999999E-2</v>
      </c>
      <c r="E747" s="15">
        <v>3.7999999999999999E-2</v>
      </c>
      <c r="F747" s="15">
        <v>3.7999999999999999E-2</v>
      </c>
      <c r="G747" s="27">
        <v>8.5</v>
      </c>
    </row>
    <row r="748" spans="2:7" ht="15.75" thickBot="1">
      <c r="B748" s="19">
        <v>41035</v>
      </c>
      <c r="C748" s="16">
        <v>3.7999999999999999E-2</v>
      </c>
      <c r="D748" s="15">
        <v>3.7999999999999999E-2</v>
      </c>
      <c r="E748" s="15">
        <v>3.7999999999999999E-2</v>
      </c>
      <c r="F748" s="15">
        <v>3.7999999999999999E-2</v>
      </c>
      <c r="G748" s="24">
        <v>0</v>
      </c>
    </row>
    <row r="749" spans="2:7" ht="15.75" thickBot="1">
      <c r="B749" s="19">
        <v>41036</v>
      </c>
      <c r="C749" s="16">
        <v>2E-3</v>
      </c>
      <c r="D749" s="15">
        <v>0.08</v>
      </c>
      <c r="E749" s="15">
        <v>0.08</v>
      </c>
      <c r="F749" s="15">
        <v>1E-3</v>
      </c>
      <c r="G749" s="24">
        <v>-0.94740000000000002</v>
      </c>
    </row>
    <row r="750" spans="2:7" ht="15.75" thickBot="1">
      <c r="B750" s="19">
        <v>41037</v>
      </c>
      <c r="C750" s="16">
        <v>2E-3</v>
      </c>
      <c r="D750" s="15">
        <v>8.6999999999999994E-2</v>
      </c>
      <c r="E750" s="15">
        <v>8.6999999999999994E-2</v>
      </c>
      <c r="F750" s="15">
        <v>1E-3</v>
      </c>
      <c r="G750" s="24">
        <v>0</v>
      </c>
    </row>
    <row r="751" spans="2:7" ht="15.75" thickBot="1">
      <c r="B751" s="19">
        <v>41038</v>
      </c>
      <c r="C751" s="14">
        <v>5.0000000000000001E-3</v>
      </c>
      <c r="D751" s="15">
        <v>7.6999999999999999E-2</v>
      </c>
      <c r="E751" s="15">
        <v>7.6999999999999999E-2</v>
      </c>
      <c r="F751" s="15">
        <v>1E-3</v>
      </c>
      <c r="G751" s="27">
        <v>1.5</v>
      </c>
    </row>
    <row r="752" spans="2:7" ht="15.75" thickBot="1">
      <c r="B752" s="19">
        <v>41039</v>
      </c>
      <c r="C752" s="14">
        <v>1.6E-2</v>
      </c>
      <c r="D752" s="15">
        <v>3.6999999999999998E-2</v>
      </c>
      <c r="E752" s="15">
        <v>3.7999999999999999E-2</v>
      </c>
      <c r="F752" s="15">
        <v>4.0000000000000001E-3</v>
      </c>
      <c r="G752" s="27">
        <v>2.2000000000000002</v>
      </c>
    </row>
    <row r="753" spans="2:7" ht="15.75" thickBot="1">
      <c r="B753" s="19">
        <v>41040</v>
      </c>
      <c r="C753" s="16">
        <v>1.6E-2</v>
      </c>
      <c r="D753" s="15">
        <v>1.4999999999999999E-2</v>
      </c>
      <c r="E753" s="15">
        <v>0.10100000000000001</v>
      </c>
      <c r="F753" s="15">
        <v>1.4E-2</v>
      </c>
      <c r="G753" s="24">
        <v>0</v>
      </c>
    </row>
    <row r="754" spans="2:7" ht="15.75" thickBot="1">
      <c r="B754" s="19">
        <v>41041</v>
      </c>
      <c r="C754" s="14">
        <v>5.5E-2</v>
      </c>
      <c r="D754" s="15">
        <v>5.5E-2</v>
      </c>
      <c r="E754" s="15">
        <v>5.5E-2</v>
      </c>
      <c r="F754" s="15">
        <v>5.5E-2</v>
      </c>
      <c r="G754" s="27">
        <v>2.4375</v>
      </c>
    </row>
    <row r="755" spans="2:7" ht="15.75" thickBot="1">
      <c r="B755" s="19">
        <v>41043</v>
      </c>
      <c r="C755" s="16">
        <v>1.2999999999999999E-2</v>
      </c>
      <c r="D755" s="15">
        <v>5.5E-2</v>
      </c>
      <c r="E755" s="15">
        <v>0.10299999999999999</v>
      </c>
      <c r="F755" s="15">
        <v>1.2E-2</v>
      </c>
      <c r="G755" s="24">
        <v>-0.76359999999999995</v>
      </c>
    </row>
    <row r="756" spans="2:7" ht="15.75" thickBot="1">
      <c r="B756" s="19">
        <v>41044</v>
      </c>
      <c r="C756" s="16">
        <v>1.2E-2</v>
      </c>
      <c r="D756" s="15">
        <v>1.2E-2</v>
      </c>
      <c r="E756" s="15">
        <v>0.105</v>
      </c>
      <c r="F756" s="15">
        <v>8.9999999999999993E-3</v>
      </c>
      <c r="G756" s="24">
        <v>-7.6899999999999996E-2</v>
      </c>
    </row>
    <row r="757" spans="2:7" ht="15.75" thickBot="1">
      <c r="B757" s="19">
        <v>41045</v>
      </c>
      <c r="C757" s="16">
        <v>8.0000000000000002E-3</v>
      </c>
      <c r="D757" s="15">
        <v>0.1</v>
      </c>
      <c r="E757" s="15">
        <v>0.1</v>
      </c>
      <c r="F757" s="15">
        <v>4.0000000000000001E-3</v>
      </c>
      <c r="G757" s="24">
        <v>-0.33329999999999999</v>
      </c>
    </row>
    <row r="758" spans="2:7" ht="15.75" thickBot="1">
      <c r="B758" s="19">
        <v>41046</v>
      </c>
      <c r="C758" s="14">
        <v>8.9999999999999993E-3</v>
      </c>
      <c r="D758" s="15">
        <v>8.5000000000000006E-2</v>
      </c>
      <c r="E758" s="15">
        <v>8.5000000000000006E-2</v>
      </c>
      <c r="F758" s="15">
        <v>2E-3</v>
      </c>
      <c r="G758" s="27">
        <v>0.125</v>
      </c>
    </row>
    <row r="759" spans="2:7" ht="15.75" thickBot="1">
      <c r="B759" s="19">
        <v>41047</v>
      </c>
      <c r="C759" s="14">
        <v>1.7000000000000001E-2</v>
      </c>
      <c r="D759" s="15">
        <v>5.0999999999999997E-2</v>
      </c>
      <c r="E759" s="15">
        <v>5.0999999999999997E-2</v>
      </c>
      <c r="F759" s="15">
        <v>1.4999999999999999E-2</v>
      </c>
      <c r="G759" s="27">
        <v>0.88890000000000002</v>
      </c>
    </row>
    <row r="760" spans="2:7" ht="15.75" thickBot="1">
      <c r="B760" s="19">
        <v>41050</v>
      </c>
      <c r="C760" s="16">
        <v>1.4E-2</v>
      </c>
      <c r="D760" s="15">
        <v>1.6E-2</v>
      </c>
      <c r="E760" s="15">
        <v>4.2999999999999997E-2</v>
      </c>
      <c r="F760" s="15">
        <v>1.2999999999999999E-2</v>
      </c>
      <c r="G760" s="24">
        <v>-0.17649999999999999</v>
      </c>
    </row>
    <row r="761" spans="2:7" ht="15.75" thickBot="1">
      <c r="B761" s="19">
        <v>41051</v>
      </c>
      <c r="C761" s="16">
        <v>1.4E-2</v>
      </c>
      <c r="D761" s="15">
        <v>6.5000000000000002E-2</v>
      </c>
      <c r="E761" s="15">
        <v>6.5000000000000002E-2</v>
      </c>
      <c r="F761" s="15">
        <v>1.2999999999999999E-2</v>
      </c>
      <c r="G761" s="24">
        <v>0</v>
      </c>
    </row>
    <row r="762" spans="2:7" ht="15.75" thickBot="1">
      <c r="B762" s="19">
        <v>41052</v>
      </c>
      <c r="C762" s="16">
        <v>1.4E-2</v>
      </c>
      <c r="D762" s="15">
        <v>4.8000000000000001E-2</v>
      </c>
      <c r="E762" s="15">
        <v>4.8000000000000001E-2</v>
      </c>
      <c r="F762" s="15">
        <v>1.2999999999999999E-2</v>
      </c>
      <c r="G762" s="24">
        <v>0</v>
      </c>
    </row>
    <row r="763" spans="2:7" ht="15.75" thickBot="1">
      <c r="B763" s="19">
        <v>41053</v>
      </c>
      <c r="C763" s="14">
        <v>2.5999999999999999E-2</v>
      </c>
      <c r="D763" s="15">
        <v>1.4E-2</v>
      </c>
      <c r="E763" s="15">
        <v>4.1000000000000002E-2</v>
      </c>
      <c r="F763" s="15">
        <v>1.2E-2</v>
      </c>
      <c r="G763" s="27">
        <v>0.85709999999999997</v>
      </c>
    </row>
    <row r="764" spans="2:7" ht="15.75" thickBot="1">
      <c r="B764" s="19">
        <v>41054</v>
      </c>
      <c r="C764" s="16">
        <v>2.5999999999999999E-2</v>
      </c>
      <c r="D764" s="15">
        <v>0.06</v>
      </c>
      <c r="E764" s="15">
        <v>0.06</v>
      </c>
      <c r="F764" s="15">
        <v>2.3E-2</v>
      </c>
      <c r="G764" s="24">
        <v>0</v>
      </c>
    </row>
    <row r="765" spans="2:7" ht="15.75" thickBot="1">
      <c r="B765" s="19">
        <v>41055</v>
      </c>
      <c r="C765" s="16">
        <v>2.5000000000000001E-2</v>
      </c>
      <c r="D765" s="15">
        <v>2.5000000000000001E-2</v>
      </c>
      <c r="E765" s="15">
        <v>2.5000000000000001E-2</v>
      </c>
      <c r="F765" s="15">
        <v>2.5000000000000001E-2</v>
      </c>
      <c r="G765" s="24">
        <v>-3.85E-2</v>
      </c>
    </row>
    <row r="766" spans="2:7" ht="15.75" thickBot="1">
      <c r="B766" s="19">
        <v>41057</v>
      </c>
      <c r="C766" s="14">
        <v>2.8000000000000001E-2</v>
      </c>
      <c r="D766" s="15">
        <v>2.5000000000000001E-2</v>
      </c>
      <c r="E766" s="15">
        <v>2.8000000000000001E-2</v>
      </c>
      <c r="F766" s="15">
        <v>2.5000000000000001E-2</v>
      </c>
      <c r="G766" s="27">
        <v>0.12</v>
      </c>
    </row>
    <row r="767" spans="2:7" ht="15.75" thickBot="1">
      <c r="B767" s="19">
        <v>41058</v>
      </c>
      <c r="C767" s="16">
        <v>2.5000000000000001E-2</v>
      </c>
      <c r="D767" s="15">
        <v>2.7E-2</v>
      </c>
      <c r="E767" s="15">
        <v>7.5999999999999998E-2</v>
      </c>
      <c r="F767" s="15">
        <v>2.4E-2</v>
      </c>
      <c r="G767" s="24">
        <v>-0.1071</v>
      </c>
    </row>
    <row r="768" spans="2:7" ht="15.75" thickBot="1">
      <c r="B768" s="19">
        <v>41059</v>
      </c>
      <c r="C768" s="14">
        <v>4.2999999999999997E-2</v>
      </c>
      <c r="D768" s="15">
        <v>4.2999999999999997E-2</v>
      </c>
      <c r="E768" s="15">
        <v>4.2999999999999997E-2</v>
      </c>
      <c r="F768" s="15">
        <v>0.02</v>
      </c>
      <c r="G768" s="27">
        <v>0.72</v>
      </c>
    </row>
    <row r="769" spans="2:7" ht="15.75" thickBot="1">
      <c r="B769" s="19">
        <v>41060</v>
      </c>
      <c r="C769" s="16">
        <v>1.7999999999999999E-2</v>
      </c>
      <c r="D769" s="15">
        <v>4.4999999999999998E-2</v>
      </c>
      <c r="E769" s="15">
        <v>4.4999999999999998E-2</v>
      </c>
      <c r="F769" s="15">
        <v>1.7000000000000001E-2</v>
      </c>
      <c r="G769" s="24">
        <v>-0.58140000000000003</v>
      </c>
    </row>
    <row r="770" spans="2:7" ht="15.75" thickBot="1">
      <c r="B770" s="19">
        <v>41061</v>
      </c>
      <c r="C770" s="16">
        <v>3.0000000000000001E-3</v>
      </c>
      <c r="D770" s="15">
        <v>4.5999999999999999E-2</v>
      </c>
      <c r="E770" s="15">
        <v>4.5999999999999999E-2</v>
      </c>
      <c r="F770" s="15">
        <v>1E-3</v>
      </c>
      <c r="G770" s="24">
        <v>-0.83330000000000004</v>
      </c>
    </row>
    <row r="771" spans="2:7" ht="15.75" thickBot="1">
      <c r="B771" s="19">
        <v>41064</v>
      </c>
      <c r="C771" s="14">
        <v>6.0000000000000001E-3</v>
      </c>
      <c r="D771" s="15">
        <v>4.5999999999999999E-2</v>
      </c>
      <c r="E771" s="15">
        <v>4.5999999999999999E-2</v>
      </c>
      <c r="F771" s="15">
        <v>1E-3</v>
      </c>
      <c r="G771" s="27">
        <v>1</v>
      </c>
    </row>
    <row r="772" spans="2:7" ht="15.75" thickBot="1">
      <c r="B772" s="19">
        <v>41065</v>
      </c>
      <c r="C772" s="14">
        <v>1.0999999999999999E-2</v>
      </c>
      <c r="D772" s="15">
        <v>4.7E-2</v>
      </c>
      <c r="E772" s="15">
        <v>4.7E-2</v>
      </c>
      <c r="F772" s="15">
        <v>0</v>
      </c>
      <c r="G772" s="27">
        <v>0.83330000000000004</v>
      </c>
    </row>
    <row r="773" spans="2:7" ht="15.75" thickBot="1">
      <c r="B773" s="19">
        <v>41066</v>
      </c>
      <c r="C773" s="14">
        <v>2.4E-2</v>
      </c>
      <c r="D773" s="15">
        <v>4.7E-2</v>
      </c>
      <c r="E773" s="15">
        <v>4.7E-2</v>
      </c>
      <c r="F773" s="15">
        <v>-1E-3</v>
      </c>
      <c r="G773" s="27">
        <v>1.1818</v>
      </c>
    </row>
    <row r="774" spans="2:7" ht="15.75" thickBot="1">
      <c r="B774" s="19">
        <v>41067</v>
      </c>
      <c r="C774" s="14">
        <v>4.3999999999999997E-2</v>
      </c>
      <c r="D774" s="15">
        <v>4.3999999999999997E-2</v>
      </c>
      <c r="E774" s="15">
        <v>6.5000000000000002E-2</v>
      </c>
      <c r="F774" s="15">
        <v>2.1000000000000001E-2</v>
      </c>
      <c r="G774" s="27">
        <v>0.83330000000000004</v>
      </c>
    </row>
    <row r="775" spans="2:7" ht="15.75" thickBot="1">
      <c r="B775" s="19">
        <v>41068</v>
      </c>
      <c r="C775" s="14">
        <v>0.05</v>
      </c>
      <c r="D775" s="15">
        <v>4.4999999999999998E-2</v>
      </c>
      <c r="E775" s="15">
        <v>6.8000000000000005E-2</v>
      </c>
      <c r="F775" s="15">
        <v>4.4999999999999998E-2</v>
      </c>
      <c r="G775" s="27">
        <v>0.13639999999999999</v>
      </c>
    </row>
    <row r="776" spans="2:7" ht="15.75" thickBot="1">
      <c r="B776" s="19">
        <v>41071</v>
      </c>
      <c r="C776" s="16">
        <v>4.5999999999999999E-2</v>
      </c>
      <c r="D776" s="15">
        <v>4.5999999999999999E-2</v>
      </c>
      <c r="E776" s="15">
        <v>5.5E-2</v>
      </c>
      <c r="F776" s="15">
        <v>2.9000000000000001E-2</v>
      </c>
      <c r="G776" s="24">
        <v>-0.08</v>
      </c>
    </row>
    <row r="777" spans="2:7" ht="15.75" thickBot="1">
      <c r="B777" s="19">
        <v>41072</v>
      </c>
      <c r="C777" s="16">
        <v>4.2000000000000003E-2</v>
      </c>
      <c r="D777" s="15">
        <v>4.7E-2</v>
      </c>
      <c r="E777" s="15">
        <v>4.7E-2</v>
      </c>
      <c r="F777" s="15">
        <v>2.8000000000000001E-2</v>
      </c>
      <c r="G777" s="24">
        <v>-8.6999999999999994E-2</v>
      </c>
    </row>
    <row r="778" spans="2:7" ht="15.75" thickBot="1">
      <c r="B778" s="19">
        <v>41073</v>
      </c>
      <c r="C778" s="16">
        <v>-6.9000000000000006E-2</v>
      </c>
      <c r="D778" s="15">
        <v>4.7E-2</v>
      </c>
      <c r="E778" s="15">
        <v>4.7E-2</v>
      </c>
      <c r="F778" s="15">
        <v>-6.9000000000000006E-2</v>
      </c>
      <c r="G778" s="24">
        <v>-2.6429</v>
      </c>
    </row>
    <row r="779" spans="2:7" ht="15.75" thickBot="1">
      <c r="B779" s="19">
        <v>41074</v>
      </c>
      <c r="C779" s="14">
        <v>2.1999999999999999E-2</v>
      </c>
      <c r="D779" s="15">
        <v>4.2999999999999997E-2</v>
      </c>
      <c r="E779" s="15">
        <v>4.2999999999999997E-2</v>
      </c>
      <c r="F779" s="15">
        <v>-7.2999999999999995E-2</v>
      </c>
      <c r="G779" s="27">
        <v>-1.3188</v>
      </c>
    </row>
    <row r="780" spans="2:7" ht="15.75" thickBot="1">
      <c r="B780" s="19">
        <v>41075</v>
      </c>
      <c r="C780" s="14">
        <v>4.2000000000000003E-2</v>
      </c>
      <c r="D780" s="15">
        <v>4.2000000000000003E-2</v>
      </c>
      <c r="E780" s="15">
        <v>4.2000000000000003E-2</v>
      </c>
      <c r="F780" s="15">
        <v>4.2000000000000003E-2</v>
      </c>
      <c r="G780" s="27">
        <v>0.90910000000000002</v>
      </c>
    </row>
    <row r="781" spans="2:7" ht="15.75" thickBot="1">
      <c r="B781" s="19">
        <v>41078</v>
      </c>
      <c r="C781" s="14">
        <v>4.2999999999999997E-2</v>
      </c>
      <c r="D781" s="15">
        <v>4.2999999999999997E-2</v>
      </c>
      <c r="E781" s="15">
        <v>4.2999999999999997E-2</v>
      </c>
      <c r="F781" s="15">
        <v>4.2999999999999997E-2</v>
      </c>
      <c r="G781" s="27">
        <v>2.3800000000000002E-2</v>
      </c>
    </row>
    <row r="782" spans="2:7" ht="15.75" thickBot="1">
      <c r="B782" s="19">
        <v>41079</v>
      </c>
      <c r="C782" s="16">
        <v>2.5999999999999999E-2</v>
      </c>
      <c r="D782" s="15">
        <v>4.2999999999999997E-2</v>
      </c>
      <c r="E782" s="15">
        <v>4.2999999999999997E-2</v>
      </c>
      <c r="F782" s="15">
        <v>2.5999999999999999E-2</v>
      </c>
      <c r="G782" s="24">
        <v>-0.39529999999999998</v>
      </c>
    </row>
    <row r="783" spans="2:7" ht="15.75" thickBot="1">
      <c r="B783" s="19">
        <v>41080</v>
      </c>
      <c r="C783" s="16">
        <v>2.5999999999999999E-2</v>
      </c>
      <c r="D783" s="15">
        <v>2.5999999999999999E-2</v>
      </c>
      <c r="E783" s="15">
        <v>2.5999999999999999E-2</v>
      </c>
      <c r="F783" s="15">
        <v>2.5999999999999999E-2</v>
      </c>
      <c r="G783" s="24">
        <v>0</v>
      </c>
    </row>
    <row r="784" spans="2:7" ht="15.75" thickBot="1">
      <c r="B784" s="19">
        <v>41081</v>
      </c>
      <c r="C784" s="16">
        <v>2.3E-2</v>
      </c>
      <c r="D784" s="15">
        <v>2.3E-2</v>
      </c>
      <c r="E784" s="15">
        <v>2.3E-2</v>
      </c>
      <c r="F784" s="15">
        <v>2.3E-2</v>
      </c>
      <c r="G784" s="24">
        <v>-0.1154</v>
      </c>
    </row>
    <row r="785" spans="2:7" ht="15.75" thickBot="1">
      <c r="B785" s="19">
        <v>41082</v>
      </c>
      <c r="C785" s="16">
        <v>2.3E-2</v>
      </c>
      <c r="D785" s="15">
        <v>2.3E-2</v>
      </c>
      <c r="E785" s="15">
        <v>2.3E-2</v>
      </c>
      <c r="F785" s="15">
        <v>2.3E-2</v>
      </c>
      <c r="G785" s="24">
        <v>0</v>
      </c>
    </row>
    <row r="786" spans="2:7" ht="15.75" thickBot="1">
      <c r="B786" s="19">
        <v>41085</v>
      </c>
      <c r="C786" s="16">
        <v>2.3E-2</v>
      </c>
      <c r="D786" s="15">
        <v>2.3E-2</v>
      </c>
      <c r="E786" s="15">
        <v>2.3E-2</v>
      </c>
      <c r="F786" s="15">
        <v>2.3E-2</v>
      </c>
      <c r="G786" s="24">
        <v>0</v>
      </c>
    </row>
    <row r="787" spans="2:7" ht="15.75" thickBot="1">
      <c r="B787" s="19">
        <v>41086</v>
      </c>
      <c r="C787" s="16">
        <v>1.4E-2</v>
      </c>
      <c r="D787" s="15">
        <v>2.4E-2</v>
      </c>
      <c r="E787" s="15">
        <v>2.4E-2</v>
      </c>
      <c r="F787" s="15">
        <v>1.4E-2</v>
      </c>
      <c r="G787" s="24">
        <v>-0.39129999999999998</v>
      </c>
    </row>
    <row r="788" spans="2:7" ht="15.75" thickBot="1">
      <c r="B788" s="19">
        <v>41087</v>
      </c>
      <c r="C788" s="16">
        <v>1.4E-2</v>
      </c>
      <c r="D788" s="15">
        <v>1.4E-2</v>
      </c>
      <c r="E788" s="15">
        <v>1.4E-2</v>
      </c>
      <c r="F788" s="15">
        <v>1.4E-2</v>
      </c>
      <c r="G788" s="24">
        <v>0</v>
      </c>
    </row>
    <row r="789" spans="2:7" ht="15.75" thickBot="1">
      <c r="B789" s="19">
        <v>41088</v>
      </c>
      <c r="C789" s="14">
        <v>1.4999999999999999E-2</v>
      </c>
      <c r="D789" s="15">
        <v>1.4999999999999999E-2</v>
      </c>
      <c r="E789" s="15">
        <v>1.4999999999999999E-2</v>
      </c>
      <c r="F789" s="15">
        <v>1.4999999999999999E-2</v>
      </c>
      <c r="G789" s="27">
        <v>7.1400000000000005E-2</v>
      </c>
    </row>
    <row r="790" spans="2:7" ht="15.75" thickBot="1">
      <c r="B790" s="19">
        <v>41089</v>
      </c>
      <c r="C790" s="16">
        <v>1.4999999999999999E-2</v>
      </c>
      <c r="D790" s="15">
        <v>1.4999999999999999E-2</v>
      </c>
      <c r="E790" s="15">
        <v>1.4999999999999999E-2</v>
      </c>
      <c r="F790" s="15">
        <v>1.4999999999999999E-2</v>
      </c>
      <c r="G790" s="24">
        <v>0</v>
      </c>
    </row>
    <row r="791" spans="2:7" ht="15.75" thickBot="1">
      <c r="B791" s="19">
        <v>41091</v>
      </c>
      <c r="C791" s="16">
        <v>1.4999999999999999E-2</v>
      </c>
      <c r="D791" s="15">
        <v>1.4999999999999999E-2</v>
      </c>
      <c r="E791" s="15">
        <v>1.4999999999999999E-2</v>
      </c>
      <c r="F791" s="15">
        <v>1.4999999999999999E-2</v>
      </c>
      <c r="G791" s="24">
        <v>0</v>
      </c>
    </row>
    <row r="792" spans="2:7" ht="15.75" thickBot="1">
      <c r="B792" s="19">
        <v>41092</v>
      </c>
      <c r="C792" s="16">
        <v>1.4999999999999999E-2</v>
      </c>
      <c r="D792" s="15">
        <v>1.4999999999999999E-2</v>
      </c>
      <c r="E792" s="15">
        <v>1.4999999999999999E-2</v>
      </c>
      <c r="F792" s="15">
        <v>1.4999999999999999E-2</v>
      </c>
      <c r="G792" s="24">
        <v>0</v>
      </c>
    </row>
    <row r="793" spans="2:7" ht="15.75" thickBot="1">
      <c r="B793" s="19">
        <v>41093</v>
      </c>
      <c r="C793" s="14">
        <v>1.6E-2</v>
      </c>
      <c r="D793" s="15">
        <v>1.6E-2</v>
      </c>
      <c r="E793" s="15">
        <v>1.6E-2</v>
      </c>
      <c r="F793" s="15">
        <v>1.6E-2</v>
      </c>
      <c r="G793" s="27">
        <v>6.6699999999999995E-2</v>
      </c>
    </row>
    <row r="794" spans="2:7" ht="15.75" thickBot="1">
      <c r="B794" s="19">
        <v>41094</v>
      </c>
      <c r="C794" s="16">
        <v>1.6E-2</v>
      </c>
      <c r="D794" s="15">
        <v>1.6E-2</v>
      </c>
      <c r="E794" s="15">
        <v>1.6E-2</v>
      </c>
      <c r="F794" s="15">
        <v>1.6E-2</v>
      </c>
      <c r="G794" s="24">
        <v>0</v>
      </c>
    </row>
    <row r="795" spans="2:7" ht="15.75" thickBot="1">
      <c r="B795" s="19">
        <v>41095</v>
      </c>
      <c r="C795" s="14">
        <v>1.7000000000000001E-2</v>
      </c>
      <c r="D795" s="15">
        <v>1.7000000000000001E-2</v>
      </c>
      <c r="E795" s="15">
        <v>1.7000000000000001E-2</v>
      </c>
      <c r="F795" s="15">
        <v>1.7000000000000001E-2</v>
      </c>
      <c r="G795" s="27">
        <v>6.25E-2</v>
      </c>
    </row>
    <row r="796" spans="2:7" ht="15.75" thickBot="1">
      <c r="B796" s="19">
        <v>41096</v>
      </c>
      <c r="C796" s="16">
        <v>1.0999999999999999E-2</v>
      </c>
      <c r="D796" s="15">
        <v>1.7000000000000001E-2</v>
      </c>
      <c r="E796" s="15">
        <v>1.7000000000000001E-2</v>
      </c>
      <c r="F796" s="15">
        <v>1.0999999999999999E-2</v>
      </c>
      <c r="G796" s="24">
        <v>-0.35289999999999999</v>
      </c>
    </row>
    <row r="797" spans="2:7" ht="15.75" thickBot="1">
      <c r="B797" s="19">
        <v>41097</v>
      </c>
      <c r="C797" s="16">
        <v>1.0999999999999999E-2</v>
      </c>
      <c r="D797" s="15">
        <v>1.0999999999999999E-2</v>
      </c>
      <c r="E797" s="15">
        <v>1.0999999999999999E-2</v>
      </c>
      <c r="F797" s="15">
        <v>1.0999999999999999E-2</v>
      </c>
      <c r="G797" s="24">
        <v>0</v>
      </c>
    </row>
    <row r="798" spans="2:7" ht="15.75" thickBot="1">
      <c r="B798" s="19">
        <v>41098</v>
      </c>
      <c r="C798" s="16">
        <v>1.0999999999999999E-2</v>
      </c>
      <c r="D798" s="15">
        <v>1.0999999999999999E-2</v>
      </c>
      <c r="E798" s="15">
        <v>1.0999999999999999E-2</v>
      </c>
      <c r="F798" s="15">
        <v>1.0999999999999999E-2</v>
      </c>
      <c r="G798" s="24">
        <v>0</v>
      </c>
    </row>
    <row r="799" spans="2:7" ht="15.75" thickBot="1">
      <c r="B799" s="19">
        <v>41099</v>
      </c>
      <c r="C799" s="16">
        <v>1.0999999999999999E-2</v>
      </c>
      <c r="D799" s="15">
        <v>1.0999999999999999E-2</v>
      </c>
      <c r="E799" s="15">
        <v>1.0999999999999999E-2</v>
      </c>
      <c r="F799" s="15">
        <v>1.0999999999999999E-2</v>
      </c>
      <c r="G799" s="24">
        <v>0</v>
      </c>
    </row>
    <row r="800" spans="2:7" ht="15.75" thickBot="1">
      <c r="B800" s="19">
        <v>41100</v>
      </c>
      <c r="C800" s="14">
        <v>1.2E-2</v>
      </c>
      <c r="D800" s="15">
        <v>1.2E-2</v>
      </c>
      <c r="E800" s="15">
        <v>1.2E-2</v>
      </c>
      <c r="F800" s="15">
        <v>1.2E-2</v>
      </c>
      <c r="G800" s="27">
        <v>9.0899999999999995E-2</v>
      </c>
    </row>
    <row r="801" spans="2:7" ht="15.75" thickBot="1">
      <c r="B801" s="19">
        <v>41101</v>
      </c>
      <c r="C801" s="16">
        <v>1.2E-2</v>
      </c>
      <c r="D801" s="15">
        <v>1.2E-2</v>
      </c>
      <c r="E801" s="15">
        <v>1.2E-2</v>
      </c>
      <c r="F801" s="15">
        <v>1.2E-2</v>
      </c>
      <c r="G801" s="24">
        <v>0</v>
      </c>
    </row>
    <row r="802" spans="2:7" ht="15.75" thickBot="1">
      <c r="B802" s="19">
        <v>41102</v>
      </c>
      <c r="C802" s="16">
        <v>1E-3</v>
      </c>
      <c r="D802" s="15">
        <v>-6.4000000000000001E-2</v>
      </c>
      <c r="E802" s="15">
        <v>-6.3E-2</v>
      </c>
      <c r="F802" s="15">
        <v>-7.4999999999999997E-2</v>
      </c>
      <c r="G802" s="24">
        <v>-0.91669999999999996</v>
      </c>
    </row>
    <row r="803" spans="2:7" ht="15.75" thickBot="1">
      <c r="B803" s="19">
        <v>41103</v>
      </c>
      <c r="C803" s="14">
        <v>3.5000000000000003E-2</v>
      </c>
      <c r="D803" s="15">
        <v>3.4000000000000002E-2</v>
      </c>
      <c r="E803" s="15">
        <v>3.9E-2</v>
      </c>
      <c r="F803" s="15">
        <v>3.3000000000000002E-2</v>
      </c>
      <c r="G803" s="27">
        <v>34</v>
      </c>
    </row>
    <row r="804" spans="2:7" ht="15.75" thickBot="1">
      <c r="B804" s="19">
        <v>41106</v>
      </c>
      <c r="C804" s="16">
        <v>3.2000000000000001E-2</v>
      </c>
      <c r="D804" s="15">
        <v>3.4000000000000002E-2</v>
      </c>
      <c r="E804" s="15">
        <v>3.4000000000000002E-2</v>
      </c>
      <c r="F804" s="15">
        <v>3.1E-2</v>
      </c>
      <c r="G804" s="24">
        <v>-8.5699999999999998E-2</v>
      </c>
    </row>
    <row r="805" spans="2:7" ht="15.75" thickBot="1">
      <c r="B805" s="19">
        <v>41107</v>
      </c>
      <c r="C805" s="16">
        <v>2.5999999999999999E-2</v>
      </c>
      <c r="D805" s="15">
        <v>0.03</v>
      </c>
      <c r="E805" s="15">
        <v>3.1E-2</v>
      </c>
      <c r="F805" s="15">
        <v>2.7E-2</v>
      </c>
      <c r="G805" s="24">
        <v>-0.1875</v>
      </c>
    </row>
    <row r="806" spans="2:7" ht="15.75" thickBot="1">
      <c r="B806" s="19">
        <v>41108</v>
      </c>
      <c r="C806" s="16">
        <v>2.3E-2</v>
      </c>
      <c r="D806" s="15">
        <v>2.7E-2</v>
      </c>
      <c r="E806" s="15">
        <v>3.2000000000000001E-2</v>
      </c>
      <c r="F806" s="15">
        <v>2.1999999999999999E-2</v>
      </c>
      <c r="G806" s="24">
        <v>-0.1154</v>
      </c>
    </row>
    <row r="807" spans="2:7" ht="15.75" thickBot="1">
      <c r="B807" s="19">
        <v>41109</v>
      </c>
      <c r="C807" s="14">
        <v>2.4E-2</v>
      </c>
      <c r="D807" s="15">
        <v>2.3E-2</v>
      </c>
      <c r="E807" s="15">
        <v>2.4E-2</v>
      </c>
      <c r="F807" s="15">
        <v>2.1000000000000001E-2</v>
      </c>
      <c r="G807" s="27">
        <v>4.3499999999999997E-2</v>
      </c>
    </row>
    <row r="808" spans="2:7" ht="15.75" thickBot="1">
      <c r="B808" s="19">
        <v>41110</v>
      </c>
      <c r="C808" s="16">
        <v>1.4E-2</v>
      </c>
      <c r="D808" s="15">
        <v>2.4E-2</v>
      </c>
      <c r="E808" s="15">
        <v>2.7E-2</v>
      </c>
      <c r="F808" s="15">
        <v>-0.14699999999999999</v>
      </c>
      <c r="G808" s="24">
        <v>-0.41670000000000001</v>
      </c>
    </row>
    <row r="809" spans="2:7" ht="15.75" thickBot="1">
      <c r="B809" s="19">
        <v>41113</v>
      </c>
      <c r="C809" s="16">
        <v>5.0000000000000001E-3</v>
      </c>
      <c r="D809" s="15">
        <v>-0.14799999999999999</v>
      </c>
      <c r="E809" s="15">
        <v>1.6E-2</v>
      </c>
      <c r="F809" s="15">
        <v>-0.151</v>
      </c>
      <c r="G809" s="24">
        <v>-0.64290000000000003</v>
      </c>
    </row>
    <row r="810" spans="2:7" ht="15.75" thickBot="1">
      <c r="B810" s="19">
        <v>41114</v>
      </c>
      <c r="C810" s="16">
        <v>4.0000000000000001E-3</v>
      </c>
      <c r="D810" s="15">
        <v>-0.15</v>
      </c>
      <c r="E810" s="15">
        <v>4.0000000000000001E-3</v>
      </c>
      <c r="F810" s="15">
        <v>-0.151</v>
      </c>
      <c r="G810" s="24">
        <v>-0.2</v>
      </c>
    </row>
    <row r="811" spans="2:7" ht="15.75" thickBot="1">
      <c r="B811" s="19">
        <v>41115</v>
      </c>
      <c r="C811" s="16">
        <v>-0.14099999999999999</v>
      </c>
      <c r="D811" s="15">
        <v>-0.151</v>
      </c>
      <c r="E811" s="15">
        <v>0.01</v>
      </c>
      <c r="F811" s="15">
        <v>-0.151</v>
      </c>
      <c r="G811" s="24">
        <v>-36.25</v>
      </c>
    </row>
    <row r="812" spans="2:7" ht="15.75" thickBot="1">
      <c r="B812" s="19">
        <v>41116</v>
      </c>
      <c r="C812" s="14">
        <v>8.0000000000000002E-3</v>
      </c>
      <c r="D812" s="15">
        <v>-0.14199999999999999</v>
      </c>
      <c r="E812" s="15">
        <v>1.0999999999999999E-2</v>
      </c>
      <c r="F812" s="15">
        <v>-0.14499999999999999</v>
      </c>
      <c r="G812" s="27">
        <v>-1.0567</v>
      </c>
    </row>
    <row r="813" spans="2:7" ht="15.75" thickBot="1">
      <c r="B813" s="19">
        <v>41117</v>
      </c>
      <c r="C813" s="16">
        <v>-0.14799999999999999</v>
      </c>
      <c r="D813" s="15">
        <v>8.0000000000000002E-3</v>
      </c>
      <c r="E813" s="15">
        <v>8.0000000000000002E-3</v>
      </c>
      <c r="F813" s="15">
        <v>-0.153</v>
      </c>
      <c r="G813" s="24">
        <v>-19.5</v>
      </c>
    </row>
    <row r="814" spans="2:7" ht="15.75" thickBot="1">
      <c r="B814" s="19">
        <v>41120</v>
      </c>
      <c r="C814" s="14">
        <v>-1E-3</v>
      </c>
      <c r="D814" s="15">
        <v>-3.0000000000000001E-3</v>
      </c>
      <c r="E814" s="15">
        <v>1E-3</v>
      </c>
      <c r="F814" s="15">
        <v>-0.187</v>
      </c>
      <c r="G814" s="27">
        <v>-0.99319999999999997</v>
      </c>
    </row>
    <row r="815" spans="2:7" ht="15.75" thickBot="1">
      <c r="B815" s="19">
        <v>41121</v>
      </c>
      <c r="C815" s="16">
        <v>-1E-3</v>
      </c>
      <c r="D815" s="15">
        <v>-1E-3</v>
      </c>
      <c r="E815" s="15">
        <v>2E-3</v>
      </c>
      <c r="F815" s="15">
        <v>-0.17299999999999999</v>
      </c>
      <c r="G815" s="24">
        <v>0</v>
      </c>
    </row>
    <row r="816" spans="2:7" ht="15.75" thickBot="1">
      <c r="B816" s="19">
        <v>41122</v>
      </c>
      <c r="C816" s="14">
        <v>0</v>
      </c>
      <c r="D816" s="15">
        <v>-2E-3</v>
      </c>
      <c r="E816" s="15">
        <v>1E-3</v>
      </c>
      <c r="F816" s="15">
        <v>-0.17299999999999999</v>
      </c>
      <c r="G816" s="27">
        <v>-1</v>
      </c>
    </row>
    <row r="817" spans="2:7" ht="15.75" thickBot="1">
      <c r="B817" s="19">
        <v>41123</v>
      </c>
      <c r="C817" s="14">
        <v>6.0999999999999999E-2</v>
      </c>
      <c r="D817" s="15">
        <v>-5.0000000000000001E-3</v>
      </c>
      <c r="E817" s="15">
        <v>0.111</v>
      </c>
      <c r="F817" s="15">
        <v>-0.17499999999999999</v>
      </c>
      <c r="G817" s="27">
        <v>0</v>
      </c>
    </row>
    <row r="818" spans="2:7" ht="15.75" thickBot="1">
      <c r="B818" s="19">
        <v>41124</v>
      </c>
      <c r="C818" s="16">
        <v>6.0000000000000001E-3</v>
      </c>
      <c r="D818" s="15">
        <v>0.01</v>
      </c>
      <c r="E818" s="15">
        <v>0.191</v>
      </c>
      <c r="F818" s="15">
        <v>-1.7000000000000001E-2</v>
      </c>
      <c r="G818" s="24">
        <v>-0.90159999999999996</v>
      </c>
    </row>
    <row r="819" spans="2:7" ht="15.75" thickBot="1">
      <c r="B819" s="19">
        <v>41125</v>
      </c>
      <c r="C819" s="14">
        <v>0.124</v>
      </c>
      <c r="D819" s="15">
        <v>-1.0999999999999999E-2</v>
      </c>
      <c r="E819" s="15">
        <v>0.124</v>
      </c>
      <c r="F819" s="15">
        <v>-1.0999999999999999E-2</v>
      </c>
      <c r="G819" s="27">
        <v>19.666699999999999</v>
      </c>
    </row>
    <row r="820" spans="2:7" ht="15.75" thickBot="1">
      <c r="B820" s="19">
        <v>41126</v>
      </c>
      <c r="C820" s="16">
        <v>0.124</v>
      </c>
      <c r="D820" s="15">
        <v>0.124</v>
      </c>
      <c r="E820" s="15">
        <v>0.124</v>
      </c>
      <c r="F820" s="15">
        <v>0.124</v>
      </c>
      <c r="G820" s="24">
        <v>0</v>
      </c>
    </row>
    <row r="821" spans="2:7" ht="15.75" thickBot="1">
      <c r="B821" s="19">
        <v>41127</v>
      </c>
      <c r="C821" s="16">
        <v>6.0000000000000001E-3</v>
      </c>
      <c r="D821" s="15">
        <v>2.5000000000000001E-2</v>
      </c>
      <c r="E821" s="15">
        <v>0.20599999999999999</v>
      </c>
      <c r="F821" s="15">
        <v>-2.3E-2</v>
      </c>
      <c r="G821" s="24">
        <v>-0.9516</v>
      </c>
    </row>
    <row r="822" spans="2:7" ht="15.75" thickBot="1">
      <c r="B822" s="19">
        <v>41128</v>
      </c>
      <c r="C822" s="16">
        <v>-1.2E-2</v>
      </c>
      <c r="D822" s="15">
        <v>1.4E-2</v>
      </c>
      <c r="E822" s="15">
        <v>0.19800000000000001</v>
      </c>
      <c r="F822" s="15">
        <v>-1.2E-2</v>
      </c>
      <c r="G822" s="24">
        <v>-3</v>
      </c>
    </row>
    <row r="823" spans="2:7" ht="15.75" thickBot="1">
      <c r="B823" s="19">
        <v>41129</v>
      </c>
      <c r="C823" s="14">
        <v>6.0000000000000001E-3</v>
      </c>
      <c r="D823" s="15">
        <v>6.0000000000000001E-3</v>
      </c>
      <c r="E823" s="15">
        <v>0.11799999999999999</v>
      </c>
      <c r="F823" s="15">
        <v>-1.2E-2</v>
      </c>
      <c r="G823" s="27">
        <v>-1.5</v>
      </c>
    </row>
    <row r="824" spans="2:7" ht="15.75" thickBot="1">
      <c r="B824" s="19">
        <v>41130</v>
      </c>
      <c r="C824" s="16">
        <v>6.0000000000000001E-3</v>
      </c>
      <c r="D824" s="15">
        <v>1.2999999999999999E-2</v>
      </c>
      <c r="E824" s="15">
        <v>0.20499999999999999</v>
      </c>
      <c r="F824" s="15">
        <v>-0.14000000000000001</v>
      </c>
      <c r="G824" s="24">
        <v>0</v>
      </c>
    </row>
    <row r="825" spans="2:7" ht="15.75" thickBot="1">
      <c r="B825" s="19">
        <v>41131</v>
      </c>
      <c r="C825" s="14">
        <v>8.2000000000000003E-2</v>
      </c>
      <c r="D825" s="15">
        <v>5.0000000000000001E-3</v>
      </c>
      <c r="E825" s="15">
        <v>0.20799999999999999</v>
      </c>
      <c r="F825" s="15">
        <v>-2.5000000000000001E-2</v>
      </c>
      <c r="G825" s="27">
        <v>12.666700000000001</v>
      </c>
    </row>
    <row r="826" spans="2:7" ht="15.75" thickBot="1">
      <c r="B826" s="19">
        <v>41132</v>
      </c>
      <c r="C826" s="16">
        <v>-1.2999999999999999E-2</v>
      </c>
      <c r="D826" s="15">
        <v>0.20799999999999999</v>
      </c>
      <c r="E826" s="15">
        <v>0.20799999999999999</v>
      </c>
      <c r="F826" s="15">
        <v>-2.5000000000000001E-2</v>
      </c>
      <c r="G826" s="24">
        <v>-1.1585000000000001</v>
      </c>
    </row>
    <row r="827" spans="2:7" ht="15.75" thickBot="1">
      <c r="B827" s="19">
        <v>41134</v>
      </c>
      <c r="C827" s="16">
        <v>-1.2999999999999999E-2</v>
      </c>
      <c r="D827" s="15">
        <v>6.0000000000000001E-3</v>
      </c>
      <c r="E827" s="15">
        <v>0.20599999999999999</v>
      </c>
      <c r="F827" s="15">
        <v>-1.2999999999999999E-2</v>
      </c>
      <c r="G827" s="24">
        <v>0</v>
      </c>
    </row>
    <row r="828" spans="2:7" ht="15.75" thickBot="1">
      <c r="B828" s="19">
        <v>41135</v>
      </c>
      <c r="C828" s="14">
        <v>0.13100000000000001</v>
      </c>
      <c r="D828" s="15">
        <v>7.0000000000000001E-3</v>
      </c>
      <c r="E828" s="15">
        <v>0.20899999999999999</v>
      </c>
      <c r="F828" s="15">
        <v>-1.2999999999999999E-2</v>
      </c>
      <c r="G828" s="27">
        <v>-11.0769</v>
      </c>
    </row>
    <row r="829" spans="2:7" ht="15.75" thickBot="1">
      <c r="B829" s="19">
        <v>41136</v>
      </c>
      <c r="C829" s="16">
        <v>7.0000000000000001E-3</v>
      </c>
      <c r="D829" s="15">
        <v>1.7999999999999999E-2</v>
      </c>
      <c r="E829" s="15">
        <v>0.20699999999999999</v>
      </c>
      <c r="F829" s="15">
        <v>-7.0000000000000001E-3</v>
      </c>
      <c r="G829" s="24">
        <v>-0.9466</v>
      </c>
    </row>
    <row r="830" spans="2:7" ht="15.75" thickBot="1">
      <c r="B830" s="19">
        <v>41137</v>
      </c>
      <c r="C830" s="16">
        <v>-7.0000000000000001E-3</v>
      </c>
      <c r="D830" s="15">
        <v>5.0000000000000001E-3</v>
      </c>
      <c r="E830" s="15">
        <v>0.21199999999999999</v>
      </c>
      <c r="F830" s="15">
        <v>-1.4E-2</v>
      </c>
      <c r="G830" s="24">
        <v>-2</v>
      </c>
    </row>
    <row r="831" spans="2:7" ht="15.75" thickBot="1">
      <c r="B831" s="19">
        <v>41138</v>
      </c>
      <c r="C831" s="14">
        <v>0.187</v>
      </c>
      <c r="D831" s="15">
        <v>5.0000000000000001E-3</v>
      </c>
      <c r="E831" s="15">
        <v>0.19400000000000001</v>
      </c>
      <c r="F831" s="15">
        <v>-7.0000000000000001E-3</v>
      </c>
      <c r="G831" s="27">
        <v>-27.714300000000001</v>
      </c>
    </row>
    <row r="832" spans="2:7" ht="15.75" thickBot="1">
      <c r="B832" s="19">
        <v>41141</v>
      </c>
      <c r="C832" s="16">
        <v>-9.4E-2</v>
      </c>
      <c r="D832" s="15">
        <v>5.0000000000000001E-3</v>
      </c>
      <c r="E832" s="15">
        <v>5.0000000000000001E-3</v>
      </c>
      <c r="F832" s="15">
        <v>-9.6000000000000002E-2</v>
      </c>
      <c r="G832" s="24">
        <v>-1.5026999999999999</v>
      </c>
    </row>
    <row r="833" spans="2:7" ht="15.75" thickBot="1">
      <c r="B833" s="19">
        <v>41142</v>
      </c>
      <c r="C833" s="16">
        <v>-9.8000000000000004E-2</v>
      </c>
      <c r="D833" s="15">
        <v>5.0000000000000001E-3</v>
      </c>
      <c r="E833" s="15">
        <v>5.0000000000000001E-3</v>
      </c>
      <c r="F833" s="15">
        <v>-0.1</v>
      </c>
      <c r="G833" s="24">
        <v>4.2599999999999999E-2</v>
      </c>
    </row>
    <row r="834" spans="2:7" ht="15.75" thickBot="1">
      <c r="B834" s="19">
        <v>41143</v>
      </c>
      <c r="C834" s="16">
        <v>-0.10100000000000001</v>
      </c>
      <c r="D834" s="15">
        <v>-9.9000000000000005E-2</v>
      </c>
      <c r="E834" s="15">
        <v>5.0000000000000001E-3</v>
      </c>
      <c r="F834" s="15">
        <v>-0.104</v>
      </c>
      <c r="G834" s="24">
        <v>3.0599999999999999E-2</v>
      </c>
    </row>
    <row r="835" spans="2:7" ht="15.75" thickBot="1">
      <c r="B835" s="19">
        <v>41144</v>
      </c>
      <c r="C835" s="14">
        <v>-9.9000000000000005E-2</v>
      </c>
      <c r="D835" s="15">
        <v>5.0000000000000001E-3</v>
      </c>
      <c r="E835" s="15">
        <v>5.0000000000000001E-3</v>
      </c>
      <c r="F835" s="15">
        <v>-0.104</v>
      </c>
      <c r="G835" s="27">
        <v>-1.9800000000000002E-2</v>
      </c>
    </row>
    <row r="836" spans="2:7" ht="15.75" thickBot="1">
      <c r="B836" s="19">
        <v>41145</v>
      </c>
      <c r="C836" s="16">
        <v>-0.1</v>
      </c>
      <c r="D836" s="15">
        <v>-0.1</v>
      </c>
      <c r="E836" s="15">
        <v>5.0000000000000001E-3</v>
      </c>
      <c r="F836" s="15">
        <v>-0.10199999999999999</v>
      </c>
      <c r="G836" s="24">
        <v>1.01E-2</v>
      </c>
    </row>
    <row r="837" spans="2:7" ht="15.75" thickBot="1">
      <c r="B837" s="19">
        <v>41148</v>
      </c>
      <c r="C837" s="14">
        <v>-9.8000000000000004E-2</v>
      </c>
      <c r="D837" s="15">
        <v>5.0000000000000001E-3</v>
      </c>
      <c r="E837" s="15">
        <v>5.0000000000000001E-3</v>
      </c>
      <c r="F837" s="15">
        <v>-0.1</v>
      </c>
      <c r="G837" s="27">
        <v>-0.02</v>
      </c>
    </row>
    <row r="838" spans="2:7" ht="15.75" thickBot="1">
      <c r="B838" s="19">
        <v>41149</v>
      </c>
      <c r="C838" s="14">
        <v>-9.7000000000000003E-2</v>
      </c>
      <c r="D838" s="15">
        <v>-9.9000000000000005E-2</v>
      </c>
      <c r="E838" s="15">
        <v>5.0000000000000001E-3</v>
      </c>
      <c r="F838" s="15">
        <v>-0.1</v>
      </c>
      <c r="G838" s="27">
        <v>-1.0200000000000001E-2</v>
      </c>
    </row>
    <row r="839" spans="2:7" ht="15.75" thickBot="1">
      <c r="B839" s="19">
        <v>41150</v>
      </c>
      <c r="C839" s="16">
        <v>-9.7000000000000003E-2</v>
      </c>
      <c r="D839" s="15">
        <v>5.0000000000000001E-3</v>
      </c>
      <c r="E839" s="15">
        <v>5.0000000000000001E-3</v>
      </c>
      <c r="F839" s="15">
        <v>-9.8000000000000004E-2</v>
      </c>
      <c r="G839" s="24">
        <v>0</v>
      </c>
    </row>
    <row r="840" spans="2:7" ht="15.75" thickBot="1">
      <c r="B840" s="19">
        <v>41151</v>
      </c>
      <c r="C840" s="16">
        <v>-0.10100000000000001</v>
      </c>
      <c r="D840" s="15">
        <v>5.0000000000000001E-3</v>
      </c>
      <c r="E840" s="15">
        <v>5.0000000000000001E-3</v>
      </c>
      <c r="F840" s="15">
        <v>-0.10299999999999999</v>
      </c>
      <c r="G840" s="24">
        <v>4.1200000000000001E-2</v>
      </c>
    </row>
    <row r="841" spans="2:7" ht="15.75" thickBot="1">
      <c r="B841" s="19">
        <v>41152</v>
      </c>
      <c r="C841" s="14">
        <v>-9.5000000000000001E-2</v>
      </c>
      <c r="D841" s="15">
        <v>5.0000000000000001E-3</v>
      </c>
      <c r="E841" s="15">
        <v>5.0000000000000001E-3</v>
      </c>
      <c r="F841" s="15">
        <v>-0.106</v>
      </c>
      <c r="G841" s="27">
        <v>-5.9400000000000001E-2</v>
      </c>
    </row>
    <row r="842" spans="2:7" ht="15.75" thickBot="1">
      <c r="B842" s="19">
        <v>41155</v>
      </c>
      <c r="C842" s="16">
        <v>-9.5000000000000001E-2</v>
      </c>
      <c r="D842" s="15">
        <v>-9.5000000000000001E-2</v>
      </c>
      <c r="E842" s="15">
        <v>5.0000000000000001E-3</v>
      </c>
      <c r="F842" s="15">
        <v>-9.7000000000000003E-2</v>
      </c>
      <c r="G842" s="24">
        <v>0</v>
      </c>
    </row>
    <row r="843" spans="2:7" ht="15.75" thickBot="1">
      <c r="B843" s="19">
        <v>41156</v>
      </c>
      <c r="C843" s="14">
        <v>-8.8999999999999996E-2</v>
      </c>
      <c r="D843" s="15">
        <v>-9.5000000000000001E-2</v>
      </c>
      <c r="E843" s="15">
        <v>5.0000000000000001E-3</v>
      </c>
      <c r="F843" s="15">
        <v>-9.5000000000000001E-2</v>
      </c>
      <c r="G843" s="27">
        <v>-6.3200000000000006E-2</v>
      </c>
    </row>
    <row r="844" spans="2:7" ht="15.75" thickBot="1">
      <c r="B844" s="19">
        <v>41157</v>
      </c>
      <c r="C844" s="16">
        <v>-8.8999999999999996E-2</v>
      </c>
      <c r="D844" s="15">
        <v>-0.09</v>
      </c>
      <c r="E844" s="15">
        <v>5.0000000000000001E-3</v>
      </c>
      <c r="F844" s="15">
        <v>-9.6000000000000002E-2</v>
      </c>
      <c r="G844" s="24">
        <v>0</v>
      </c>
    </row>
    <row r="845" spans="2:7" ht="15.75" thickBot="1">
      <c r="B845" s="19">
        <v>41158</v>
      </c>
      <c r="C845" s="14">
        <v>5.0000000000000001E-3</v>
      </c>
      <c r="D845" s="15">
        <v>5.0000000000000001E-3</v>
      </c>
      <c r="E845" s="15">
        <v>5.0000000000000001E-3</v>
      </c>
      <c r="F845" s="15">
        <v>-0.09</v>
      </c>
      <c r="G845" s="27">
        <v>-1.0562</v>
      </c>
    </row>
    <row r="846" spans="2:7" ht="15.75" thickBot="1">
      <c r="B846" s="19">
        <v>41159</v>
      </c>
      <c r="C846" s="16">
        <v>-7.9000000000000001E-2</v>
      </c>
      <c r="D846" s="15">
        <v>-8.1000000000000003E-2</v>
      </c>
      <c r="E846" s="15">
        <v>5.0000000000000001E-3</v>
      </c>
      <c r="F846" s="15">
        <v>-8.1000000000000003E-2</v>
      </c>
      <c r="G846" s="24">
        <v>-16.8</v>
      </c>
    </row>
    <row r="847" spans="2:7" ht="15.75" thickBot="1">
      <c r="B847" s="19">
        <v>41162</v>
      </c>
      <c r="C847" s="16">
        <v>-0.08</v>
      </c>
      <c r="D847" s="15">
        <v>5.0000000000000001E-3</v>
      </c>
      <c r="E847" s="15">
        <v>5.0000000000000001E-3</v>
      </c>
      <c r="F847" s="15">
        <v>-8.1000000000000003E-2</v>
      </c>
      <c r="G847" s="24">
        <v>1.2699999999999999E-2</v>
      </c>
    </row>
    <row r="848" spans="2:7" ht="15.75" thickBot="1">
      <c r="B848" s="19">
        <v>41163</v>
      </c>
      <c r="C848" s="14">
        <v>5.0000000000000001E-3</v>
      </c>
      <c r="D848" s="15">
        <v>5.0000000000000001E-3</v>
      </c>
      <c r="E848" s="15">
        <v>5.0000000000000001E-3</v>
      </c>
      <c r="F848" s="15">
        <v>-0.08</v>
      </c>
      <c r="G848" s="27">
        <v>-1.0625</v>
      </c>
    </row>
    <row r="849" spans="2:7" ht="15.75" thickBot="1">
      <c r="B849" s="19">
        <v>41164</v>
      </c>
      <c r="C849" s="16">
        <v>-7.3999999999999996E-2</v>
      </c>
      <c r="D849" s="15">
        <v>5.0000000000000001E-3</v>
      </c>
      <c r="E849" s="15">
        <v>5.0000000000000001E-3</v>
      </c>
      <c r="F849" s="15">
        <v>-7.4999999999999997E-2</v>
      </c>
      <c r="G849" s="24">
        <v>-15.8</v>
      </c>
    </row>
    <row r="850" spans="2:7" ht="15.75" thickBot="1">
      <c r="B850" s="19">
        <v>41165</v>
      </c>
      <c r="C850" s="16">
        <v>-7.5999999999999998E-2</v>
      </c>
      <c r="D850" s="15">
        <v>-7.5999999999999998E-2</v>
      </c>
      <c r="E850" s="15">
        <v>5.0000000000000001E-3</v>
      </c>
      <c r="F850" s="15">
        <v>-7.9000000000000001E-2</v>
      </c>
      <c r="G850" s="24">
        <v>2.7E-2</v>
      </c>
    </row>
    <row r="851" spans="2:7" ht="15.75" thickBot="1">
      <c r="B851" s="19">
        <v>41166</v>
      </c>
      <c r="C851" s="14">
        <v>5.0000000000000001E-3</v>
      </c>
      <c r="D851" s="15">
        <v>5.0000000000000001E-3</v>
      </c>
      <c r="E851" s="15">
        <v>5.0000000000000001E-3</v>
      </c>
      <c r="F851" s="15">
        <v>-7.5999999999999998E-2</v>
      </c>
      <c r="G851" s="27">
        <v>-1.0658000000000001</v>
      </c>
    </row>
    <row r="852" spans="2:7" ht="15.75" thickBot="1">
      <c r="B852" s="19">
        <v>41169</v>
      </c>
      <c r="C852" s="16">
        <v>-7.9000000000000001E-2</v>
      </c>
      <c r="D852" s="15">
        <v>5.0000000000000001E-3</v>
      </c>
      <c r="E852" s="15">
        <v>5.0000000000000001E-3</v>
      </c>
      <c r="F852" s="15">
        <v>-8.1000000000000003E-2</v>
      </c>
      <c r="G852" s="24">
        <v>-16.8</v>
      </c>
    </row>
    <row r="853" spans="2:7" ht="15.75" thickBot="1">
      <c r="B853" s="19">
        <v>41170</v>
      </c>
      <c r="C853" s="16">
        <v>-8.5000000000000006E-2</v>
      </c>
      <c r="D853" s="15">
        <v>5.0000000000000001E-3</v>
      </c>
      <c r="E853" s="15">
        <v>5.0000000000000001E-3</v>
      </c>
      <c r="F853" s="15">
        <v>-8.5999999999999993E-2</v>
      </c>
      <c r="G853" s="24">
        <v>7.5899999999999995E-2</v>
      </c>
    </row>
    <row r="854" spans="2:7" ht="15.75" thickBot="1">
      <c r="B854" s="19">
        <v>41171</v>
      </c>
      <c r="C854" s="14">
        <v>5.0000000000000001E-3</v>
      </c>
      <c r="D854" s="15">
        <v>5.0000000000000001E-3</v>
      </c>
      <c r="E854" s="15">
        <v>5.0000000000000001E-3</v>
      </c>
      <c r="F854" s="15">
        <v>-8.3000000000000004E-2</v>
      </c>
      <c r="G854" s="27">
        <v>-1.0588</v>
      </c>
    </row>
    <row r="855" spans="2:7" ht="15.75" thickBot="1">
      <c r="B855" s="19">
        <v>41172</v>
      </c>
      <c r="C855" s="16">
        <v>5.0000000000000001E-3</v>
      </c>
      <c r="D855" s="15">
        <v>5.0000000000000001E-3</v>
      </c>
      <c r="E855" s="15">
        <v>0.04</v>
      </c>
      <c r="F855" s="15">
        <v>-7.3999999999999996E-2</v>
      </c>
      <c r="G855" s="24">
        <v>0</v>
      </c>
    </row>
    <row r="856" spans="2:7" ht="15.75" thickBot="1">
      <c r="B856" s="19">
        <v>41173</v>
      </c>
      <c r="C856" s="14">
        <v>0.03</v>
      </c>
      <c r="D856" s="15">
        <v>5.0000000000000001E-3</v>
      </c>
      <c r="E856" s="15">
        <v>0.13200000000000001</v>
      </c>
      <c r="F856" s="15">
        <v>-7.4999999999999997E-2</v>
      </c>
      <c r="G856" s="27">
        <v>5</v>
      </c>
    </row>
    <row r="857" spans="2:7" ht="15.75" thickBot="1">
      <c r="B857" s="19">
        <v>41174</v>
      </c>
      <c r="C857" s="14">
        <v>0.13200000000000001</v>
      </c>
      <c r="D857" s="15">
        <v>5.0000000000000001E-3</v>
      </c>
      <c r="E857" s="15">
        <v>0.13200000000000001</v>
      </c>
      <c r="F857" s="15">
        <v>5.0000000000000001E-3</v>
      </c>
      <c r="G857" s="27">
        <v>3.4</v>
      </c>
    </row>
    <row r="858" spans="2:7" ht="15.75" thickBot="1">
      <c r="B858" s="19">
        <v>41175</v>
      </c>
      <c r="C858" s="16">
        <v>0.13200000000000001</v>
      </c>
      <c r="D858" s="15">
        <v>0.13200000000000001</v>
      </c>
      <c r="E858" s="15">
        <v>0.13200000000000001</v>
      </c>
      <c r="F858" s="15">
        <v>0.13200000000000001</v>
      </c>
      <c r="G858" s="24">
        <v>0</v>
      </c>
    </row>
    <row r="859" spans="2:7" ht="15.75" thickBot="1">
      <c r="B859" s="19">
        <v>41176</v>
      </c>
      <c r="C859" s="16">
        <v>5.0000000000000001E-3</v>
      </c>
      <c r="D859" s="15">
        <v>5.0000000000000001E-3</v>
      </c>
      <c r="E859" s="15">
        <v>5.0999999999999997E-2</v>
      </c>
      <c r="F859" s="15">
        <v>-7.2999999999999995E-2</v>
      </c>
      <c r="G859" s="24">
        <v>-0.96209999999999996</v>
      </c>
    </row>
    <row r="860" spans="2:7" ht="15.75" thickBot="1">
      <c r="B860" s="19">
        <v>41177</v>
      </c>
      <c r="C860" s="16">
        <v>5.0000000000000001E-3</v>
      </c>
      <c r="D860" s="15">
        <v>5.0000000000000001E-3</v>
      </c>
      <c r="E860" s="15">
        <v>5.7000000000000002E-2</v>
      </c>
      <c r="F860" s="15">
        <v>-7.0000000000000007E-2</v>
      </c>
      <c r="G860" s="24">
        <v>0</v>
      </c>
    </row>
    <row r="861" spans="2:7" ht="15.75" thickBot="1">
      <c r="B861" s="19">
        <v>41178</v>
      </c>
      <c r="C861" s="16">
        <v>5.0000000000000001E-3</v>
      </c>
      <c r="D861" s="15">
        <v>5.0000000000000001E-3</v>
      </c>
      <c r="E861" s="15">
        <v>5.8000000000000003E-2</v>
      </c>
      <c r="F861" s="15">
        <v>-6.7000000000000004E-2</v>
      </c>
      <c r="G861" s="24">
        <v>0</v>
      </c>
    </row>
    <row r="862" spans="2:7" ht="15.75" thickBot="1">
      <c r="B862" s="19">
        <v>41179</v>
      </c>
      <c r="C862" s="16">
        <v>5.0000000000000001E-3</v>
      </c>
      <c r="D862" s="15">
        <v>-6.8000000000000005E-2</v>
      </c>
      <c r="E862" s="15">
        <v>7.8E-2</v>
      </c>
      <c r="F862" s="15">
        <v>-6.9000000000000006E-2</v>
      </c>
      <c r="G862" s="24">
        <v>0</v>
      </c>
    </row>
    <row r="863" spans="2:7" ht="15.75" thickBot="1">
      <c r="B863" s="19">
        <v>41180</v>
      </c>
      <c r="C863" s="14">
        <v>6.0000000000000001E-3</v>
      </c>
      <c r="D863" s="15">
        <v>5.0000000000000001E-3</v>
      </c>
      <c r="E863" s="15">
        <v>0.09</v>
      </c>
      <c r="F863" s="15">
        <v>-6.5000000000000002E-2</v>
      </c>
      <c r="G863" s="27">
        <v>0.2</v>
      </c>
    </row>
    <row r="864" spans="2:7" ht="15.75" thickBot="1">
      <c r="B864" s="19">
        <v>41181</v>
      </c>
      <c r="C864" s="14">
        <v>6.8000000000000005E-2</v>
      </c>
      <c r="D864" s="15">
        <v>0.09</v>
      </c>
      <c r="E864" s="15">
        <v>0.09</v>
      </c>
      <c r="F864" s="15">
        <v>6.8000000000000005E-2</v>
      </c>
      <c r="G864" s="27">
        <v>10.333299999999999</v>
      </c>
    </row>
    <row r="865" spans="2:7" ht="15.75" thickBot="1">
      <c r="B865" s="19">
        <v>41183</v>
      </c>
      <c r="C865" s="16">
        <v>6.0000000000000001E-3</v>
      </c>
      <c r="D865" s="15">
        <v>6.0000000000000001E-3</v>
      </c>
      <c r="E865" s="15">
        <v>0.04</v>
      </c>
      <c r="F865" s="15">
        <v>-6.7000000000000004E-2</v>
      </c>
      <c r="G865" s="24">
        <v>-0.91180000000000005</v>
      </c>
    </row>
    <row r="866" spans="2:7" ht="15.75" thickBot="1">
      <c r="B866" s="19">
        <v>41184</v>
      </c>
      <c r="C866" s="16">
        <v>6.0000000000000001E-3</v>
      </c>
      <c r="D866" s="15">
        <v>-6.8000000000000005E-2</v>
      </c>
      <c r="E866" s="15">
        <v>4.7E-2</v>
      </c>
      <c r="F866" s="15">
        <v>-6.8000000000000005E-2</v>
      </c>
      <c r="G866" s="24">
        <v>0</v>
      </c>
    </row>
    <row r="867" spans="2:7" ht="15.75" thickBot="1">
      <c r="B867" s="19">
        <v>41185</v>
      </c>
      <c r="C867" s="16">
        <v>6.0000000000000001E-3</v>
      </c>
      <c r="D867" s="15">
        <v>-6.4000000000000001E-2</v>
      </c>
      <c r="E867" s="15">
        <v>4.7E-2</v>
      </c>
      <c r="F867" s="15">
        <v>-6.5000000000000002E-2</v>
      </c>
      <c r="G867" s="24">
        <v>0</v>
      </c>
    </row>
    <row r="868" spans="2:7" ht="15.75" thickBot="1">
      <c r="B868" s="19">
        <v>41186</v>
      </c>
      <c r="C868" s="16">
        <v>6.0000000000000001E-3</v>
      </c>
      <c r="D868" s="15">
        <v>5.0000000000000001E-3</v>
      </c>
      <c r="E868" s="15">
        <v>0.05</v>
      </c>
      <c r="F868" s="15">
        <v>-6.8000000000000005E-2</v>
      </c>
      <c r="G868" s="24">
        <v>0</v>
      </c>
    </row>
    <row r="869" spans="2:7" ht="15.75" thickBot="1">
      <c r="B869" s="19">
        <v>41187</v>
      </c>
      <c r="C869" s="16">
        <v>6.0000000000000001E-3</v>
      </c>
      <c r="D869" s="15">
        <v>6.0000000000000001E-3</v>
      </c>
      <c r="E869" s="15">
        <v>0.14499999999999999</v>
      </c>
      <c r="F869" s="15">
        <v>-6.5000000000000002E-2</v>
      </c>
      <c r="G869" s="24">
        <v>0</v>
      </c>
    </row>
    <row r="870" spans="2:7" ht="15.75" thickBot="1">
      <c r="B870" s="19">
        <v>41188</v>
      </c>
      <c r="C870" s="14">
        <v>5.0999999999999997E-2</v>
      </c>
      <c r="D870" s="15">
        <v>0.126</v>
      </c>
      <c r="E870" s="15">
        <v>0.14499999999999999</v>
      </c>
      <c r="F870" s="15">
        <v>5.0999999999999997E-2</v>
      </c>
      <c r="G870" s="27">
        <v>7.5</v>
      </c>
    </row>
    <row r="871" spans="2:7" ht="15.75" thickBot="1">
      <c r="B871" s="19">
        <v>41190</v>
      </c>
      <c r="C871" s="16">
        <v>6.0000000000000001E-3</v>
      </c>
      <c r="D871" s="15">
        <v>6.0000000000000001E-3</v>
      </c>
      <c r="E871" s="15">
        <v>4.4999999999999998E-2</v>
      </c>
      <c r="F871" s="15">
        <v>-6.5000000000000002E-2</v>
      </c>
      <c r="G871" s="24">
        <v>-0.88239999999999996</v>
      </c>
    </row>
    <row r="872" spans="2:7" ht="15.75" thickBot="1">
      <c r="B872" s="19">
        <v>41191</v>
      </c>
      <c r="C872" s="14">
        <v>7.0000000000000001E-3</v>
      </c>
      <c r="D872" s="15">
        <v>7.0000000000000001E-3</v>
      </c>
      <c r="E872" s="15">
        <v>4.5999999999999999E-2</v>
      </c>
      <c r="F872" s="15">
        <v>-6.5000000000000002E-2</v>
      </c>
      <c r="G872" s="27">
        <v>0.16669999999999999</v>
      </c>
    </row>
    <row r="873" spans="2:7" ht="15.75" thickBot="1">
      <c r="B873" s="19">
        <v>41192</v>
      </c>
      <c r="C873" s="16">
        <v>7.0000000000000001E-3</v>
      </c>
      <c r="D873" s="15">
        <v>7.0000000000000001E-3</v>
      </c>
      <c r="E873" s="15">
        <v>0.1</v>
      </c>
      <c r="F873" s="15">
        <v>-6.4000000000000001E-2</v>
      </c>
      <c r="G873" s="24">
        <v>0</v>
      </c>
    </row>
    <row r="874" spans="2:7" ht="15.75" thickBot="1">
      <c r="B874" s="19">
        <v>41193</v>
      </c>
      <c r="C874" s="16">
        <v>7.0000000000000001E-3</v>
      </c>
      <c r="D874" s="15">
        <v>-7.0000000000000001E-3</v>
      </c>
      <c r="E874" s="15">
        <v>4.2000000000000003E-2</v>
      </c>
      <c r="F874" s="15">
        <v>-6.5000000000000002E-2</v>
      </c>
      <c r="G874" s="24">
        <v>0</v>
      </c>
    </row>
    <row r="875" spans="2:7" ht="15.75" thickBot="1">
      <c r="B875" s="19">
        <v>41194</v>
      </c>
      <c r="C875" s="14">
        <v>3.7999999999999999E-2</v>
      </c>
      <c r="D875" s="15">
        <v>-0.04</v>
      </c>
      <c r="E875" s="15">
        <v>0.123</v>
      </c>
      <c r="F875" s="15">
        <v>-0.04</v>
      </c>
      <c r="G875" s="27">
        <v>4.4286000000000003</v>
      </c>
    </row>
    <row r="876" spans="2:7" ht="15.75" thickBot="1">
      <c r="B876" s="19">
        <v>41195</v>
      </c>
      <c r="C876" s="16">
        <v>-3.7999999999999999E-2</v>
      </c>
      <c r="D876" s="15">
        <v>0.123</v>
      </c>
      <c r="E876" s="15">
        <v>0.123</v>
      </c>
      <c r="F876" s="15">
        <v>-3.7999999999999999E-2</v>
      </c>
      <c r="G876" s="24">
        <v>-2</v>
      </c>
    </row>
    <row r="877" spans="2:7" ht="15.75" thickBot="1">
      <c r="B877" s="19">
        <v>41197</v>
      </c>
      <c r="C877" s="14">
        <v>4.0000000000000001E-3</v>
      </c>
      <c r="D877" s="15">
        <v>-1.7000000000000001E-2</v>
      </c>
      <c r="E877" s="15">
        <v>7.2999999999999995E-2</v>
      </c>
      <c r="F877" s="15">
        <v>-3.9E-2</v>
      </c>
      <c r="G877" s="27">
        <v>-1.1052999999999999</v>
      </c>
    </row>
    <row r="878" spans="2:7" ht="15.75" thickBot="1">
      <c r="B878" s="19">
        <v>41198</v>
      </c>
      <c r="C878" s="16">
        <v>4.0000000000000001E-3</v>
      </c>
      <c r="D878" s="15">
        <v>4.0000000000000001E-3</v>
      </c>
      <c r="E878" s="15">
        <v>7.3999999999999996E-2</v>
      </c>
      <c r="F878" s="15">
        <v>-3.6999999999999998E-2</v>
      </c>
      <c r="G878" s="24">
        <v>0</v>
      </c>
    </row>
    <row r="879" spans="2:7" ht="15.75" thickBot="1">
      <c r="B879" s="19">
        <v>41199</v>
      </c>
      <c r="C879" s="14">
        <v>0.04</v>
      </c>
      <c r="D879" s="15">
        <v>-3.5999999999999997E-2</v>
      </c>
      <c r="E879" s="15">
        <v>0.04</v>
      </c>
      <c r="F879" s="15">
        <v>-3.6999999999999998E-2</v>
      </c>
      <c r="G879" s="27">
        <v>9</v>
      </c>
    </row>
    <row r="880" spans="2:7" ht="15.75" thickBot="1">
      <c r="B880" s="19">
        <v>41200</v>
      </c>
      <c r="C880" s="16">
        <v>5.0000000000000001E-3</v>
      </c>
      <c r="D880" s="15">
        <v>-3.5000000000000003E-2</v>
      </c>
      <c r="E880" s="15">
        <v>3.5999999999999997E-2</v>
      </c>
      <c r="F880" s="15">
        <v>-3.6999999999999998E-2</v>
      </c>
      <c r="G880" s="24">
        <v>-0.875</v>
      </c>
    </row>
    <row r="881" spans="2:7" ht="15.75" thickBot="1">
      <c r="B881" s="19">
        <v>41201</v>
      </c>
      <c r="C881" s="14">
        <v>3.6999999999999998E-2</v>
      </c>
      <c r="D881" s="15">
        <v>5.0000000000000001E-3</v>
      </c>
      <c r="E881" s="15">
        <v>8.7999999999999995E-2</v>
      </c>
      <c r="F881" s="15">
        <v>-3.5999999999999997E-2</v>
      </c>
      <c r="G881" s="27">
        <v>6.4</v>
      </c>
    </row>
    <row r="882" spans="2:7" ht="15.75" thickBot="1">
      <c r="B882" s="19">
        <v>41202</v>
      </c>
      <c r="C882" s="14">
        <v>8.7999999999999995E-2</v>
      </c>
      <c r="D882" s="15">
        <v>8.7999999999999995E-2</v>
      </c>
      <c r="E882" s="15">
        <v>8.7999999999999995E-2</v>
      </c>
      <c r="F882" s="15">
        <v>8.7999999999999995E-2</v>
      </c>
      <c r="G882" s="27">
        <v>1.3784000000000001</v>
      </c>
    </row>
    <row r="883" spans="2:7" ht="15.75" thickBot="1">
      <c r="B883" s="19">
        <v>41204</v>
      </c>
      <c r="C883" s="16">
        <v>5.0000000000000001E-3</v>
      </c>
      <c r="D883" s="15">
        <v>8.8999999999999996E-2</v>
      </c>
      <c r="E883" s="15">
        <v>0.126</v>
      </c>
      <c r="F883" s="15">
        <v>-4.7E-2</v>
      </c>
      <c r="G883" s="24">
        <v>-0.94320000000000004</v>
      </c>
    </row>
    <row r="884" spans="2:7" ht="15.75" thickBot="1">
      <c r="B884" s="19">
        <v>41205</v>
      </c>
      <c r="C884" s="16">
        <v>5.0000000000000001E-3</v>
      </c>
      <c r="D884" s="15">
        <v>5.0000000000000001E-3</v>
      </c>
      <c r="E884" s="15">
        <v>5.7000000000000002E-2</v>
      </c>
      <c r="F884" s="15">
        <v>-3.5999999999999997E-2</v>
      </c>
      <c r="G884" s="24">
        <v>0</v>
      </c>
    </row>
    <row r="885" spans="2:7" ht="15.75" thickBot="1">
      <c r="B885" s="19">
        <v>41206</v>
      </c>
      <c r="C885" s="16">
        <v>5.0000000000000001E-3</v>
      </c>
      <c r="D885" s="15">
        <v>5.0000000000000001E-3</v>
      </c>
      <c r="E885" s="15">
        <v>5.8000000000000003E-2</v>
      </c>
      <c r="F885" s="15">
        <v>-3.9E-2</v>
      </c>
      <c r="G885" s="24">
        <v>0</v>
      </c>
    </row>
    <row r="886" spans="2:7" ht="15.75" thickBot="1">
      <c r="B886" s="19">
        <v>41207</v>
      </c>
      <c r="C886" s="16">
        <v>5.0000000000000001E-3</v>
      </c>
      <c r="D886" s="15">
        <v>5.0000000000000001E-3</v>
      </c>
      <c r="E886" s="15">
        <v>0.06</v>
      </c>
      <c r="F886" s="15">
        <v>-3.9E-2</v>
      </c>
      <c r="G886" s="24">
        <v>0</v>
      </c>
    </row>
    <row r="887" spans="2:7" ht="15.75" thickBot="1">
      <c r="B887" s="19">
        <v>41208</v>
      </c>
      <c r="C887" s="16">
        <v>5.0000000000000001E-3</v>
      </c>
      <c r="D887" s="15">
        <v>5.0000000000000001E-3</v>
      </c>
      <c r="E887" s="15">
        <v>0.157</v>
      </c>
      <c r="F887" s="15">
        <v>-0.04</v>
      </c>
      <c r="G887" s="24">
        <v>0</v>
      </c>
    </row>
    <row r="888" spans="2:7" ht="15.75" thickBot="1">
      <c r="B888" s="19">
        <v>41209</v>
      </c>
      <c r="C888" s="14">
        <v>0.112</v>
      </c>
      <c r="D888" s="15">
        <v>0.157</v>
      </c>
      <c r="E888" s="15">
        <v>0.157</v>
      </c>
      <c r="F888" s="15">
        <v>-1.4999999999999999E-2</v>
      </c>
      <c r="G888" s="27">
        <v>21.4</v>
      </c>
    </row>
    <row r="889" spans="2:7" ht="15.75" thickBot="1">
      <c r="B889" s="19">
        <v>41211</v>
      </c>
      <c r="C889" s="16">
        <v>5.0000000000000001E-3</v>
      </c>
      <c r="D889" s="15">
        <v>5.0000000000000001E-3</v>
      </c>
      <c r="E889" s="15">
        <v>5.7000000000000002E-2</v>
      </c>
      <c r="F889" s="15">
        <v>-4.1000000000000002E-2</v>
      </c>
      <c r="G889" s="24">
        <v>-0.95540000000000003</v>
      </c>
    </row>
    <row r="890" spans="2:7" ht="15.75" thickBot="1">
      <c r="B890" s="19">
        <v>41212</v>
      </c>
      <c r="C890" s="16">
        <v>5.0000000000000001E-3</v>
      </c>
      <c r="D890" s="15">
        <v>5.0000000000000001E-3</v>
      </c>
      <c r="E890" s="15">
        <v>5.7000000000000002E-2</v>
      </c>
      <c r="F890" s="15">
        <v>-3.5999999999999997E-2</v>
      </c>
      <c r="G890" s="24">
        <v>0</v>
      </c>
    </row>
    <row r="891" spans="2:7" ht="15.75" thickBot="1">
      <c r="B891" s="19">
        <v>41213</v>
      </c>
      <c r="C891" s="16">
        <v>5.0000000000000001E-3</v>
      </c>
      <c r="D891" s="15">
        <v>5.0000000000000001E-3</v>
      </c>
      <c r="E891" s="15">
        <v>5.8000000000000003E-2</v>
      </c>
      <c r="F891" s="15">
        <v>-3.5000000000000003E-2</v>
      </c>
      <c r="G891" s="24">
        <v>0</v>
      </c>
    </row>
    <row r="892" spans="2:7" ht="15.75" thickBot="1">
      <c r="B892" s="19">
        <v>41214</v>
      </c>
      <c r="C892" s="16">
        <v>5.0000000000000001E-3</v>
      </c>
      <c r="D892" s="15">
        <v>5.0000000000000001E-3</v>
      </c>
      <c r="E892" s="15">
        <v>5.5E-2</v>
      </c>
      <c r="F892" s="15">
        <v>-3.7999999999999999E-2</v>
      </c>
      <c r="G892" s="24">
        <v>0</v>
      </c>
    </row>
    <row r="893" spans="2:7" ht="15.75" thickBot="1">
      <c r="B893" s="19">
        <v>41215</v>
      </c>
      <c r="C893" s="14">
        <v>6.0000000000000001E-3</v>
      </c>
      <c r="D893" s="15">
        <v>5.0000000000000001E-3</v>
      </c>
      <c r="E893" s="15">
        <v>0.14099999999999999</v>
      </c>
      <c r="F893" s="15">
        <v>-4.2999999999999997E-2</v>
      </c>
      <c r="G893" s="27">
        <v>0.2</v>
      </c>
    </row>
    <row r="894" spans="2:7" ht="15.75" thickBot="1">
      <c r="B894" s="19">
        <v>41216</v>
      </c>
      <c r="C894" s="14">
        <v>0.14099999999999999</v>
      </c>
      <c r="D894" s="15">
        <v>0.129</v>
      </c>
      <c r="E894" s="15">
        <v>0.14099999999999999</v>
      </c>
      <c r="F894" s="15">
        <v>0.129</v>
      </c>
      <c r="G894" s="27">
        <v>22.5</v>
      </c>
    </row>
    <row r="895" spans="2:7" ht="15.75" thickBot="1">
      <c r="B895" s="19">
        <v>41218</v>
      </c>
      <c r="C895" s="16">
        <v>6.0000000000000001E-3</v>
      </c>
      <c r="D895" s="15">
        <v>6.0000000000000001E-3</v>
      </c>
      <c r="E895" s="15">
        <v>5.7000000000000002E-2</v>
      </c>
      <c r="F895" s="15">
        <v>-0.04</v>
      </c>
      <c r="G895" s="24">
        <v>-0.95740000000000003</v>
      </c>
    </row>
    <row r="896" spans="2:7" ht="15.75" thickBot="1">
      <c r="B896" s="19">
        <v>41219</v>
      </c>
      <c r="C896" s="16">
        <v>6.0000000000000001E-3</v>
      </c>
      <c r="D896" s="15">
        <v>6.0000000000000001E-3</v>
      </c>
      <c r="E896" s="15">
        <v>5.8000000000000003E-2</v>
      </c>
      <c r="F896" s="15">
        <v>-4.1000000000000002E-2</v>
      </c>
      <c r="G896" s="24">
        <v>0</v>
      </c>
    </row>
    <row r="897" spans="2:7" ht="15.75" thickBot="1">
      <c r="B897" s="19">
        <v>41220</v>
      </c>
      <c r="C897" s="16">
        <v>6.0000000000000001E-3</v>
      </c>
      <c r="D897" s="15">
        <v>6.0000000000000001E-3</v>
      </c>
      <c r="E897" s="15">
        <v>5.8999999999999997E-2</v>
      </c>
      <c r="F897" s="15">
        <v>-0.05</v>
      </c>
      <c r="G897" s="24">
        <v>0</v>
      </c>
    </row>
    <row r="898" spans="2:7" ht="15.75" thickBot="1">
      <c r="B898" s="19">
        <v>41221</v>
      </c>
      <c r="C898" s="16">
        <v>6.0000000000000001E-3</v>
      </c>
      <c r="D898" s="15">
        <v>6.0000000000000001E-3</v>
      </c>
      <c r="E898" s="15">
        <v>5.6000000000000001E-2</v>
      </c>
      <c r="F898" s="15">
        <v>-5.1999999999999998E-2</v>
      </c>
      <c r="G898" s="24">
        <v>0</v>
      </c>
    </row>
    <row r="899" spans="2:7" ht="15.75" thickBot="1">
      <c r="B899" s="19">
        <v>41222</v>
      </c>
      <c r="C899" s="16">
        <v>6.0000000000000001E-3</v>
      </c>
      <c r="D899" s="15">
        <v>6.0000000000000001E-3</v>
      </c>
      <c r="E899" s="15">
        <v>0.12</v>
      </c>
      <c r="F899" s="15">
        <v>-4.3999999999999997E-2</v>
      </c>
      <c r="G899" s="24">
        <v>0</v>
      </c>
    </row>
    <row r="900" spans="2:7" ht="15.75" thickBot="1">
      <c r="B900" s="19">
        <v>41223</v>
      </c>
      <c r="C900" s="16">
        <v>6.0000000000000001E-3</v>
      </c>
      <c r="D900" s="15">
        <v>0.12</v>
      </c>
      <c r="E900" s="15">
        <v>0.12</v>
      </c>
      <c r="F900" s="15">
        <v>6.0000000000000001E-3</v>
      </c>
      <c r="G900" s="24">
        <v>0</v>
      </c>
    </row>
    <row r="901" spans="2:7" ht="15.75" thickBot="1">
      <c r="B901" s="19">
        <v>41225</v>
      </c>
      <c r="C901" s="16">
        <v>6.0000000000000001E-3</v>
      </c>
      <c r="D901" s="15">
        <v>6.0000000000000001E-3</v>
      </c>
      <c r="E901" s="15">
        <v>0.21199999999999999</v>
      </c>
      <c r="F901" s="15">
        <v>-4.8000000000000001E-2</v>
      </c>
      <c r="G901" s="24">
        <v>0</v>
      </c>
    </row>
    <row r="902" spans="2:7" ht="15.75" thickBot="1">
      <c r="B902" s="19">
        <v>41226</v>
      </c>
      <c r="C902" s="14">
        <v>7.0000000000000001E-3</v>
      </c>
      <c r="D902" s="15">
        <v>7.0000000000000001E-3</v>
      </c>
      <c r="E902" s="15">
        <v>0.105</v>
      </c>
      <c r="F902" s="15">
        <v>-4.8000000000000001E-2</v>
      </c>
      <c r="G902" s="27">
        <v>0.16669999999999999</v>
      </c>
    </row>
    <row r="903" spans="2:7" ht="15.75" thickBot="1">
      <c r="B903" s="19">
        <v>41227</v>
      </c>
      <c r="C903" s="14">
        <v>8.0000000000000002E-3</v>
      </c>
      <c r="D903" s="15">
        <v>7.0000000000000001E-3</v>
      </c>
      <c r="E903" s="15">
        <v>0.107</v>
      </c>
      <c r="F903" s="15">
        <v>-4.9000000000000002E-2</v>
      </c>
      <c r="G903" s="27">
        <v>0.1429</v>
      </c>
    </row>
    <row r="904" spans="2:7" ht="15.75" thickBot="1">
      <c r="B904" s="19">
        <v>41228</v>
      </c>
      <c r="C904" s="16">
        <v>8.0000000000000002E-3</v>
      </c>
      <c r="D904" s="15">
        <v>8.0000000000000002E-3</v>
      </c>
      <c r="E904" s="15">
        <v>0.105</v>
      </c>
      <c r="F904" s="15">
        <v>-2.8000000000000001E-2</v>
      </c>
      <c r="G904" s="24">
        <v>0</v>
      </c>
    </row>
    <row r="905" spans="2:7" ht="15.75" thickBot="1">
      <c r="B905" s="19">
        <v>41229</v>
      </c>
      <c r="C905" s="14">
        <v>8.9999999999999993E-3</v>
      </c>
      <c r="D905" s="15">
        <v>8.9999999999999993E-3</v>
      </c>
      <c r="E905" s="15">
        <v>0.254</v>
      </c>
      <c r="F905" s="15">
        <v>-0.03</v>
      </c>
      <c r="G905" s="27">
        <v>0.125</v>
      </c>
    </row>
    <row r="906" spans="2:7" ht="15.75" thickBot="1">
      <c r="B906" s="19">
        <v>41230</v>
      </c>
      <c r="C906" s="16">
        <v>-2.1000000000000001E-2</v>
      </c>
      <c r="D906" s="15">
        <v>0.254</v>
      </c>
      <c r="E906" s="15">
        <v>0.254</v>
      </c>
      <c r="F906" s="15">
        <v>-2.1000000000000001E-2</v>
      </c>
      <c r="G906" s="24">
        <v>-3.3332999999999999</v>
      </c>
    </row>
    <row r="907" spans="2:7" ht="15.75" thickBot="1">
      <c r="B907" s="19">
        <v>41232</v>
      </c>
      <c r="C907" s="14">
        <v>8.9999999999999993E-3</v>
      </c>
      <c r="D907" s="15">
        <v>8.9999999999999993E-3</v>
      </c>
      <c r="E907" s="15">
        <v>0.20599999999999999</v>
      </c>
      <c r="F907" s="15">
        <v>-2.8000000000000001E-2</v>
      </c>
      <c r="G907" s="27">
        <v>-1.4286000000000001</v>
      </c>
    </row>
    <row r="908" spans="2:7" ht="15.75" thickBot="1">
      <c r="B908" s="19">
        <v>41233</v>
      </c>
      <c r="C908" s="16">
        <v>8.9999999999999993E-3</v>
      </c>
      <c r="D908" s="15">
        <v>8.9999999999999993E-3</v>
      </c>
      <c r="E908" s="15">
        <v>0.104</v>
      </c>
      <c r="F908" s="15">
        <v>-0.03</v>
      </c>
      <c r="G908" s="24">
        <v>0</v>
      </c>
    </row>
    <row r="909" spans="2:7" ht="15.75" thickBot="1">
      <c r="B909" s="19">
        <v>41234</v>
      </c>
      <c r="C909" s="16">
        <v>8.9999999999999993E-3</v>
      </c>
      <c r="D909" s="15">
        <v>8.9999999999999993E-3</v>
      </c>
      <c r="E909" s="15">
        <v>0.11</v>
      </c>
      <c r="F909" s="15">
        <v>-3.5000000000000003E-2</v>
      </c>
      <c r="G909" s="24">
        <v>0</v>
      </c>
    </row>
    <row r="910" spans="2:7" ht="15.75" thickBot="1">
      <c r="B910" s="19">
        <v>41235</v>
      </c>
      <c r="C910" s="16">
        <v>8.9999999999999993E-3</v>
      </c>
      <c r="D910" s="15">
        <v>8.9999999999999993E-3</v>
      </c>
      <c r="E910" s="15">
        <v>0.109</v>
      </c>
      <c r="F910" s="15">
        <v>-3.2000000000000001E-2</v>
      </c>
      <c r="G910" s="24">
        <v>0</v>
      </c>
    </row>
    <row r="911" spans="2:7" ht="15.75" thickBot="1">
      <c r="B911" s="19">
        <v>41236</v>
      </c>
      <c r="C911" s="16">
        <v>8.9999999999999993E-3</v>
      </c>
      <c r="D911" s="15">
        <v>8.9999999999999993E-3</v>
      </c>
      <c r="E911" s="15">
        <v>0.25900000000000001</v>
      </c>
      <c r="F911" s="15">
        <v>-7.3999999999999996E-2</v>
      </c>
      <c r="G911" s="24">
        <v>0</v>
      </c>
    </row>
    <row r="912" spans="2:7" ht="15.75" thickBot="1">
      <c r="B912" s="19">
        <v>41237</v>
      </c>
      <c r="C912" s="16">
        <v>-6.5000000000000002E-2</v>
      </c>
      <c r="D912" s="15">
        <v>0.25900000000000001</v>
      </c>
      <c r="E912" s="15">
        <v>0.25900000000000001</v>
      </c>
      <c r="F912" s="15">
        <v>-6.5000000000000002E-2</v>
      </c>
      <c r="G912" s="24">
        <v>-8.2222000000000008</v>
      </c>
    </row>
    <row r="913" spans="2:7" ht="15.75" thickBot="1">
      <c r="B913" s="19">
        <v>41239</v>
      </c>
      <c r="C913" s="14">
        <v>9.4E-2</v>
      </c>
      <c r="D913" s="15">
        <v>-6.0999999999999999E-2</v>
      </c>
      <c r="E913" s="15">
        <v>0.21099999999999999</v>
      </c>
      <c r="F913" s="15">
        <v>-6.0999999999999999E-2</v>
      </c>
      <c r="G913" s="27">
        <v>-2.4462000000000002</v>
      </c>
    </row>
    <row r="914" spans="2:7" ht="15.75" thickBot="1">
      <c r="B914" s="19">
        <v>41240</v>
      </c>
      <c r="C914" s="14">
        <v>9.5000000000000001E-2</v>
      </c>
      <c r="D914" s="15">
        <v>9.5000000000000001E-2</v>
      </c>
      <c r="E914" s="15">
        <v>9.5000000000000001E-2</v>
      </c>
      <c r="F914" s="15">
        <v>-0.03</v>
      </c>
      <c r="G914" s="27">
        <v>1.06E-2</v>
      </c>
    </row>
    <row r="915" spans="2:7" ht="15.75" thickBot="1">
      <c r="B915" s="19">
        <v>41241</v>
      </c>
      <c r="C915" s="16">
        <v>9.0999999999999998E-2</v>
      </c>
      <c r="D915" s="15">
        <v>-2.9000000000000001E-2</v>
      </c>
      <c r="E915" s="15">
        <v>9.6000000000000002E-2</v>
      </c>
      <c r="F915" s="15">
        <v>-0.03</v>
      </c>
      <c r="G915" s="24">
        <v>-4.2099999999999999E-2</v>
      </c>
    </row>
    <row r="916" spans="2:7" ht="15.75" thickBot="1">
      <c r="B916" s="19">
        <v>41242</v>
      </c>
      <c r="C916" s="16">
        <v>-2.8000000000000001E-2</v>
      </c>
      <c r="D916" s="15">
        <v>0.09</v>
      </c>
      <c r="E916" s="15">
        <v>9.5000000000000001E-2</v>
      </c>
      <c r="F916" s="15">
        <v>-7.6999999999999999E-2</v>
      </c>
      <c r="G916" s="24">
        <v>-1.3077000000000001</v>
      </c>
    </row>
    <row r="917" spans="2:7" ht="15.75" thickBot="1">
      <c r="B917" s="19">
        <v>41243</v>
      </c>
      <c r="C917" s="14">
        <v>-2.7E-2</v>
      </c>
      <c r="D917" s="15">
        <v>-2.9000000000000001E-2</v>
      </c>
      <c r="E917" s="15">
        <v>0.27900000000000003</v>
      </c>
      <c r="F917" s="15">
        <v>-6.6000000000000003E-2</v>
      </c>
      <c r="G917" s="27">
        <v>-3.5700000000000003E-2</v>
      </c>
    </row>
    <row r="918" spans="2:7" ht="15.75" thickBot="1">
      <c r="B918" s="19">
        <v>41244</v>
      </c>
      <c r="C918" s="16">
        <v>-6.6000000000000003E-2</v>
      </c>
      <c r="D918" s="15">
        <v>0.218</v>
      </c>
      <c r="E918" s="15">
        <v>0.218</v>
      </c>
      <c r="F918" s="15">
        <v>-6.6000000000000003E-2</v>
      </c>
      <c r="G918" s="24">
        <v>1.4443999999999999</v>
      </c>
    </row>
    <row r="919" spans="2:7" ht="15.75" thickBot="1">
      <c r="B919" s="19">
        <v>41246</v>
      </c>
      <c r="C919" s="14">
        <v>9.2999999999999999E-2</v>
      </c>
      <c r="D919" s="15">
        <v>-2.5999999999999999E-2</v>
      </c>
      <c r="E919" s="15">
        <v>9.2999999999999999E-2</v>
      </c>
      <c r="F919" s="15">
        <v>-3.5999999999999997E-2</v>
      </c>
      <c r="G919" s="27">
        <v>-2.4091</v>
      </c>
    </row>
    <row r="920" spans="2:7" ht="15.75" thickBot="1">
      <c r="B920" s="19">
        <v>41247</v>
      </c>
      <c r="C920" s="14">
        <v>9.4E-2</v>
      </c>
      <c r="D920" s="15">
        <v>-2.5999999999999999E-2</v>
      </c>
      <c r="E920" s="15">
        <v>9.4E-2</v>
      </c>
      <c r="F920" s="15">
        <v>-3.5999999999999997E-2</v>
      </c>
      <c r="G920" s="27">
        <v>1.0800000000000001E-2</v>
      </c>
    </row>
    <row r="921" spans="2:7" ht="15.75" thickBot="1">
      <c r="B921" s="19">
        <v>41248</v>
      </c>
      <c r="C921" s="16">
        <v>0</v>
      </c>
      <c r="D921" s="15">
        <v>0</v>
      </c>
      <c r="E921" s="15">
        <v>9.5000000000000001E-2</v>
      </c>
      <c r="F921" s="15">
        <v>-3.6999999999999998E-2</v>
      </c>
      <c r="G921" s="24">
        <v>-1</v>
      </c>
    </row>
    <row r="922" spans="2:7" ht="15.75" thickBot="1">
      <c r="B922" s="19">
        <v>41249</v>
      </c>
      <c r="C922" s="14">
        <v>8.0000000000000002E-3</v>
      </c>
      <c r="D922" s="15">
        <v>8.0000000000000002E-3</v>
      </c>
      <c r="E922" s="15">
        <v>0.14699999999999999</v>
      </c>
      <c r="F922" s="15">
        <v>-4.0000000000000001E-3</v>
      </c>
      <c r="G922" s="27">
        <v>0</v>
      </c>
    </row>
    <row r="923" spans="2:7" ht="15.75" thickBot="1">
      <c r="B923" s="19">
        <v>41250</v>
      </c>
      <c r="C923" s="16">
        <v>8.0000000000000002E-3</v>
      </c>
      <c r="D923" s="15">
        <v>-1.6E-2</v>
      </c>
      <c r="E923" s="15">
        <v>0.223</v>
      </c>
      <c r="F923" s="15">
        <v>-0.02</v>
      </c>
      <c r="G923" s="24">
        <v>0</v>
      </c>
    </row>
    <row r="924" spans="2:7" ht="15.75" thickBot="1">
      <c r="B924" s="19">
        <v>41251</v>
      </c>
      <c r="C924" s="16">
        <v>-0.02</v>
      </c>
      <c r="D924" s="15">
        <v>0.223</v>
      </c>
      <c r="E924" s="15">
        <v>0.223</v>
      </c>
      <c r="F924" s="15">
        <v>-0.02</v>
      </c>
      <c r="G924" s="24">
        <v>-3.5</v>
      </c>
    </row>
    <row r="925" spans="2:7" ht="15.75" thickBot="1">
      <c r="B925" s="19">
        <v>41253</v>
      </c>
      <c r="C925" s="14">
        <v>0</v>
      </c>
      <c r="D925" s="15">
        <v>0.245</v>
      </c>
      <c r="E925" s="15">
        <v>8.7999999999999995E-2</v>
      </c>
      <c r="F925" s="15">
        <v>-1.6E-2</v>
      </c>
      <c r="G925" s="27">
        <v>-1</v>
      </c>
    </row>
    <row r="926" spans="2:7" ht="15.75" thickBot="1">
      <c r="B926" s="19">
        <v>41254</v>
      </c>
      <c r="C926" s="16">
        <v>0</v>
      </c>
      <c r="D926" s="15">
        <v>0</v>
      </c>
      <c r="E926" s="15">
        <v>0.188</v>
      </c>
      <c r="F926" s="15">
        <v>-1.6E-2</v>
      </c>
      <c r="G926" s="24">
        <v>0</v>
      </c>
    </row>
    <row r="927" spans="2:7" ht="15.75" thickBot="1">
      <c r="B927" s="19">
        <v>41255</v>
      </c>
      <c r="C927" s="16">
        <v>-4.0000000000000001E-3</v>
      </c>
      <c r="D927" s="15">
        <v>-4.0000000000000001E-3</v>
      </c>
      <c r="E927" s="15">
        <v>9.2999999999999999E-2</v>
      </c>
      <c r="F927" s="15">
        <v>-0.02</v>
      </c>
      <c r="G927" s="24">
        <v>0</v>
      </c>
    </row>
    <row r="928" spans="2:7" ht="15.75" thickBot="1">
      <c r="B928" s="19">
        <v>41256</v>
      </c>
      <c r="C928" s="16">
        <v>-4.0000000000000001E-3</v>
      </c>
      <c r="D928" s="15">
        <v>-2E-3</v>
      </c>
      <c r="E928" s="15">
        <v>9.1999999999999998E-2</v>
      </c>
      <c r="F928" s="15">
        <v>-2.1000000000000001E-2</v>
      </c>
      <c r="G928" s="24">
        <v>0</v>
      </c>
    </row>
    <row r="929" spans="2:7" ht="15.75" thickBot="1">
      <c r="B929" s="19">
        <v>41257</v>
      </c>
      <c r="C929" s="14">
        <v>0</v>
      </c>
      <c r="D929" s="15">
        <v>-2E-3</v>
      </c>
      <c r="E929" s="15">
        <v>0.216</v>
      </c>
      <c r="F929" s="15">
        <v>-2.5000000000000001E-2</v>
      </c>
      <c r="G929" s="27">
        <v>-1</v>
      </c>
    </row>
    <row r="930" spans="2:7" ht="15.75" thickBot="1">
      <c r="B930" s="19">
        <v>41258</v>
      </c>
      <c r="C930" s="16">
        <v>-2.5000000000000001E-2</v>
      </c>
      <c r="D930" s="15">
        <v>0.216</v>
      </c>
      <c r="E930" s="15">
        <v>0.216</v>
      </c>
      <c r="F930" s="15">
        <v>-2.5000000000000001E-2</v>
      </c>
      <c r="G930" s="24">
        <v>0</v>
      </c>
    </row>
    <row r="931" spans="2:7" ht="15.75" thickBot="1">
      <c r="B931" s="19">
        <v>41260</v>
      </c>
      <c r="C931" s="14">
        <v>0</v>
      </c>
      <c r="D931" s="15">
        <v>0</v>
      </c>
      <c r="E931" s="15">
        <v>5.0999999999999997E-2</v>
      </c>
      <c r="F931" s="15">
        <v>-1.7000000000000001E-2</v>
      </c>
      <c r="G931" s="27">
        <v>-1</v>
      </c>
    </row>
    <row r="932" spans="2:7" ht="15.75" thickBot="1">
      <c r="B932" s="19">
        <v>41261</v>
      </c>
      <c r="C932" s="14">
        <v>4.0000000000000001E-3</v>
      </c>
      <c r="D932" s="15">
        <v>0</v>
      </c>
      <c r="E932" s="15">
        <v>9.5000000000000001E-2</v>
      </c>
      <c r="F932" s="15">
        <v>-1.2999999999999999E-2</v>
      </c>
      <c r="G932" s="27">
        <v>0</v>
      </c>
    </row>
    <row r="933" spans="2:7" ht="15.75" thickBot="1">
      <c r="B933" s="19">
        <v>41262</v>
      </c>
      <c r="C933" s="16">
        <v>4.0000000000000001E-3</v>
      </c>
      <c r="D933" s="15">
        <v>4.0000000000000001E-3</v>
      </c>
      <c r="E933" s="15">
        <v>9.7000000000000003E-2</v>
      </c>
      <c r="F933" s="15">
        <v>-1.2999999999999999E-2</v>
      </c>
      <c r="G933" s="24">
        <v>0</v>
      </c>
    </row>
    <row r="934" spans="2:7" ht="15.75" thickBot="1">
      <c r="B934" s="19">
        <v>41263</v>
      </c>
      <c r="C934" s="14">
        <v>5.0000000000000001E-3</v>
      </c>
      <c r="D934" s="15">
        <v>5.0000000000000001E-3</v>
      </c>
      <c r="E934" s="15">
        <v>9.6000000000000002E-2</v>
      </c>
      <c r="F934" s="15">
        <v>-1.4E-2</v>
      </c>
      <c r="G934" s="27">
        <v>0.25</v>
      </c>
    </row>
    <row r="935" spans="2:7" ht="15.75" thickBot="1">
      <c r="B935" s="19">
        <v>41264</v>
      </c>
      <c r="C935" s="16">
        <v>5.0000000000000001E-3</v>
      </c>
      <c r="D935" s="15">
        <v>5.0000000000000001E-3</v>
      </c>
      <c r="E935" s="15">
        <v>9.5000000000000001E-2</v>
      </c>
      <c r="F935" s="15">
        <v>-1.4E-2</v>
      </c>
      <c r="G935" s="24">
        <v>0</v>
      </c>
    </row>
    <row r="936" spans="2:7" ht="15.75" thickBot="1">
      <c r="B936" s="19">
        <v>41265</v>
      </c>
      <c r="C936" s="16">
        <v>-2.8000000000000001E-2</v>
      </c>
      <c r="D936" s="15">
        <v>-2.8000000000000001E-2</v>
      </c>
      <c r="E936" s="15">
        <v>0.218</v>
      </c>
      <c r="F936" s="15">
        <v>-2.8000000000000001E-2</v>
      </c>
      <c r="G936" s="24">
        <v>-6.6</v>
      </c>
    </row>
    <row r="937" spans="2:7" ht="15.75" thickBot="1">
      <c r="B937" s="19">
        <v>41266</v>
      </c>
      <c r="C937" s="16">
        <v>-2.8000000000000001E-2</v>
      </c>
      <c r="D937" s="15">
        <v>-2.8000000000000001E-2</v>
      </c>
      <c r="E937" s="15">
        <v>-2.8000000000000001E-2</v>
      </c>
      <c r="F937" s="15">
        <v>-2.8000000000000001E-2</v>
      </c>
      <c r="G937" s="24">
        <v>0</v>
      </c>
    </row>
    <row r="938" spans="2:7" ht="15.75" thickBot="1">
      <c r="B938" s="19">
        <v>41267</v>
      </c>
      <c r="C938" s="16">
        <v>-2.8000000000000001E-2</v>
      </c>
      <c r="D938" s="15">
        <v>-2.8000000000000001E-2</v>
      </c>
      <c r="E938" s="15">
        <v>-2.8000000000000001E-2</v>
      </c>
      <c r="F938" s="15">
        <v>-2.8000000000000001E-2</v>
      </c>
      <c r="G938" s="24">
        <v>0</v>
      </c>
    </row>
    <row r="939" spans="2:7" ht="15.75" thickBot="1">
      <c r="B939" s="19">
        <v>41270</v>
      </c>
      <c r="C939" s="14">
        <v>-0.01</v>
      </c>
      <c r="D939" s="15">
        <v>0.24</v>
      </c>
      <c r="E939" s="15">
        <v>0.27500000000000002</v>
      </c>
      <c r="F939" s="15">
        <v>-2.5000000000000001E-2</v>
      </c>
      <c r="G939" s="27">
        <v>-0.64290000000000003</v>
      </c>
    </row>
    <row r="940" spans="2:7" ht="15.75" thickBot="1">
      <c r="B940" s="19">
        <v>41271</v>
      </c>
      <c r="C940" s="14">
        <v>0</v>
      </c>
      <c r="D940" s="15">
        <v>-2.5999999999999999E-2</v>
      </c>
      <c r="E940" s="15">
        <v>5.0000000000000001E-3</v>
      </c>
      <c r="F940" s="15">
        <v>-2.5999999999999999E-2</v>
      </c>
      <c r="G940" s="27">
        <v>-1</v>
      </c>
    </row>
    <row r="941" spans="2:7" ht="15.75" thickBot="1">
      <c r="B941" s="19">
        <v>41272</v>
      </c>
      <c r="C941" s="16">
        <v>0</v>
      </c>
      <c r="D941" s="15">
        <v>5.0000000000000001E-3</v>
      </c>
      <c r="E941" s="15">
        <v>5.0000000000000001E-3</v>
      </c>
      <c r="F941" s="15">
        <v>0</v>
      </c>
      <c r="G941" s="24">
        <v>0</v>
      </c>
    </row>
    <row r="942" spans="2:7" ht="15.75" thickBot="1">
      <c r="B942" s="19">
        <v>41276</v>
      </c>
      <c r="C942" s="14">
        <v>5.0000000000000001E-3</v>
      </c>
      <c r="D942" s="15">
        <v>5.0000000000000001E-3</v>
      </c>
      <c r="E942" s="15">
        <v>5.0000000000000001E-3</v>
      </c>
      <c r="F942" s="15">
        <v>5.0000000000000001E-3</v>
      </c>
      <c r="G942" s="27">
        <v>0</v>
      </c>
    </row>
    <row r="943" spans="2:7" ht="15.75" thickBot="1">
      <c r="B943" s="19">
        <v>41277</v>
      </c>
      <c r="C943" s="16">
        <v>5.0000000000000001E-3</v>
      </c>
      <c r="D943" s="15">
        <v>5.0000000000000001E-3</v>
      </c>
      <c r="E943" s="15">
        <v>5.0000000000000001E-3</v>
      </c>
      <c r="F943" s="15">
        <v>5.0000000000000001E-3</v>
      </c>
      <c r="G943" s="24">
        <v>0</v>
      </c>
    </row>
    <row r="944" spans="2:7" ht="15.75" thickBot="1">
      <c r="B944" s="19">
        <v>41278</v>
      </c>
      <c r="C944" s="14">
        <v>1.7000000000000001E-2</v>
      </c>
      <c r="D944" s="15">
        <v>6.0000000000000001E-3</v>
      </c>
      <c r="E944" s="15">
        <v>1.7000000000000001E-2</v>
      </c>
      <c r="F944" s="15">
        <v>5.0000000000000001E-3</v>
      </c>
      <c r="G944" s="27">
        <v>2.4</v>
      </c>
    </row>
    <row r="945" spans="2:7" ht="15.75" thickBot="1">
      <c r="B945" s="19">
        <v>41279</v>
      </c>
      <c r="C945" s="16">
        <v>0</v>
      </c>
      <c r="D945" s="15">
        <v>1.7000000000000001E-2</v>
      </c>
      <c r="E945" s="15">
        <v>1.7000000000000001E-2</v>
      </c>
      <c r="F945" s="15">
        <v>0</v>
      </c>
      <c r="G945" s="24">
        <v>-1</v>
      </c>
    </row>
    <row r="946" spans="2:7" ht="15.75" thickBot="1">
      <c r="B946" s="19">
        <v>41281</v>
      </c>
      <c r="C946" s="14">
        <v>1.7000000000000001E-2</v>
      </c>
      <c r="D946" s="15">
        <v>1.0999999999999999E-2</v>
      </c>
      <c r="E946" s="15">
        <v>0.14899999999999999</v>
      </c>
      <c r="F946" s="15">
        <v>6.0000000000000001E-3</v>
      </c>
      <c r="G946" s="27">
        <v>0</v>
      </c>
    </row>
    <row r="947" spans="2:7" ht="15.75" thickBot="1">
      <c r="B947" s="19">
        <v>41282</v>
      </c>
      <c r="C947" s="16">
        <v>1.7000000000000001E-2</v>
      </c>
      <c r="D947" s="15">
        <v>1.7000000000000001E-2</v>
      </c>
      <c r="E947" s="15">
        <v>7.4999999999999997E-2</v>
      </c>
      <c r="F947" s="15">
        <v>-6.0000000000000001E-3</v>
      </c>
      <c r="G947" s="24">
        <v>0</v>
      </c>
    </row>
    <row r="948" spans="2:7" ht="15.75" thickBot="1">
      <c r="B948" s="19">
        <v>41283</v>
      </c>
      <c r="C948" s="14">
        <v>1.7999999999999999E-2</v>
      </c>
      <c r="D948" s="15">
        <v>1.4999999999999999E-2</v>
      </c>
      <c r="E948" s="15">
        <v>3.5000000000000003E-2</v>
      </c>
      <c r="F948" s="15">
        <v>6.0000000000000001E-3</v>
      </c>
      <c r="G948" s="27">
        <v>5.8799999999999998E-2</v>
      </c>
    </row>
    <row r="949" spans="2:7" ht="15.75" thickBot="1">
      <c r="B949" s="19">
        <v>41284</v>
      </c>
      <c r="C949" s="16">
        <v>1.7000000000000001E-2</v>
      </c>
      <c r="D949" s="15">
        <v>1.7000000000000001E-2</v>
      </c>
      <c r="E949" s="15">
        <v>2.9000000000000001E-2</v>
      </c>
      <c r="F949" s="15">
        <v>-4.0000000000000001E-3</v>
      </c>
      <c r="G949" s="24">
        <v>-5.5599999999999997E-2</v>
      </c>
    </row>
    <row r="950" spans="2:7" ht="15.75" thickBot="1">
      <c r="B950" s="19">
        <v>41285</v>
      </c>
      <c r="C950" s="14">
        <v>2.1000000000000001E-2</v>
      </c>
      <c r="D950" s="15">
        <v>1.7000000000000001E-2</v>
      </c>
      <c r="E950" s="15">
        <v>6.4000000000000001E-2</v>
      </c>
      <c r="F950" s="15">
        <v>-4.0000000000000001E-3</v>
      </c>
      <c r="G950" s="27">
        <v>0.23530000000000001</v>
      </c>
    </row>
    <row r="951" spans="2:7" ht="15.75" thickBot="1">
      <c r="B951" s="19">
        <v>41286</v>
      </c>
      <c r="C951" s="16">
        <v>2.1000000000000001E-2</v>
      </c>
      <c r="D951" s="15">
        <v>6.4000000000000001E-2</v>
      </c>
      <c r="E951" s="15">
        <v>6.4000000000000001E-2</v>
      </c>
      <c r="F951" s="15">
        <v>-4.0000000000000001E-3</v>
      </c>
      <c r="G951" s="24">
        <v>0</v>
      </c>
    </row>
    <row r="952" spans="2:7" ht="15.75" thickBot="1">
      <c r="B952" s="19">
        <v>41287</v>
      </c>
      <c r="C952" s="16">
        <v>2.1000000000000001E-2</v>
      </c>
      <c r="D952" s="15">
        <v>2.1000000000000001E-2</v>
      </c>
      <c r="E952" s="15">
        <v>2.1000000000000001E-2</v>
      </c>
      <c r="F952" s="15">
        <v>2.1000000000000001E-2</v>
      </c>
      <c r="G952" s="24">
        <v>0</v>
      </c>
    </row>
    <row r="953" spans="2:7" ht="15.75" thickBot="1">
      <c r="B953" s="19">
        <v>41288</v>
      </c>
      <c r="C953" s="14">
        <v>3.4000000000000002E-2</v>
      </c>
      <c r="D953" s="15">
        <v>2.1000000000000001E-2</v>
      </c>
      <c r="E953" s="15">
        <v>3.4000000000000002E-2</v>
      </c>
      <c r="F953" s="15">
        <v>8.9999999999999993E-3</v>
      </c>
      <c r="G953" s="27">
        <v>0.61899999999999999</v>
      </c>
    </row>
    <row r="954" spans="2:7" ht="15.75" thickBot="1">
      <c r="B954" s="19">
        <v>41289</v>
      </c>
      <c r="C954" s="14">
        <v>3.5000000000000003E-2</v>
      </c>
      <c r="D954" s="15">
        <v>3.5000000000000003E-2</v>
      </c>
      <c r="E954" s="15">
        <v>3.9E-2</v>
      </c>
      <c r="F954" s="15">
        <v>1.7000000000000001E-2</v>
      </c>
      <c r="G954" s="27">
        <v>2.9399999999999999E-2</v>
      </c>
    </row>
    <row r="955" spans="2:7" ht="15.75" thickBot="1">
      <c r="B955" s="19">
        <v>41290</v>
      </c>
      <c r="C955" s="16">
        <v>3.5000000000000003E-2</v>
      </c>
      <c r="D955" s="15">
        <v>6.6000000000000003E-2</v>
      </c>
      <c r="E955" s="15">
        <v>7.0000000000000007E-2</v>
      </c>
      <c r="F955" s="15">
        <v>1.2999999999999999E-2</v>
      </c>
      <c r="G955" s="24">
        <v>0</v>
      </c>
    </row>
    <row r="956" spans="2:7" ht="15.75" thickBot="1">
      <c r="B956" s="19">
        <v>41291</v>
      </c>
      <c r="C956" s="14">
        <v>0.05</v>
      </c>
      <c r="D956" s="15">
        <v>3.5000000000000003E-2</v>
      </c>
      <c r="E956" s="15">
        <v>5.5E-2</v>
      </c>
      <c r="F956" s="15">
        <v>1.7999999999999999E-2</v>
      </c>
      <c r="G956" s="27">
        <v>0.42859999999999998</v>
      </c>
    </row>
    <row r="957" spans="2:7" ht="15.75" thickBot="1">
      <c r="B957" s="19">
        <v>41292</v>
      </c>
      <c r="C957" s="14">
        <v>0.06</v>
      </c>
      <c r="D957" s="15">
        <v>5.0999999999999997E-2</v>
      </c>
      <c r="E957" s="15">
        <v>9.7000000000000003E-2</v>
      </c>
      <c r="F957" s="15">
        <v>1.9E-2</v>
      </c>
      <c r="G957" s="27">
        <v>0.2</v>
      </c>
    </row>
    <row r="958" spans="2:7" ht="15.75" thickBot="1">
      <c r="B958" s="19">
        <v>41293</v>
      </c>
      <c r="C958" s="16">
        <v>5.0999999999999997E-2</v>
      </c>
      <c r="D958" s="15">
        <v>9.7000000000000003E-2</v>
      </c>
      <c r="E958" s="15">
        <v>9.7000000000000003E-2</v>
      </c>
      <c r="F958" s="15">
        <v>1.9E-2</v>
      </c>
      <c r="G958" s="24">
        <v>-0.15</v>
      </c>
    </row>
    <row r="959" spans="2:7" ht="15.75" thickBot="1">
      <c r="B959" s="19">
        <v>41295</v>
      </c>
      <c r="C959" s="16">
        <v>5.0999999999999997E-2</v>
      </c>
      <c r="D959" s="15">
        <v>5.0999999999999997E-2</v>
      </c>
      <c r="E959" s="15">
        <v>6.0999999999999999E-2</v>
      </c>
      <c r="F959" s="15">
        <v>2.8000000000000001E-2</v>
      </c>
      <c r="G959" s="24">
        <v>0</v>
      </c>
    </row>
    <row r="960" spans="2:7" ht="15.75" thickBot="1">
      <c r="B960" s="19">
        <v>41296</v>
      </c>
      <c r="C960" s="14">
        <v>5.1999999999999998E-2</v>
      </c>
      <c r="D960" s="15">
        <v>5.1999999999999998E-2</v>
      </c>
      <c r="E960" s="15">
        <v>6.2E-2</v>
      </c>
      <c r="F960" s="15">
        <v>2.8000000000000001E-2</v>
      </c>
      <c r="G960" s="27">
        <v>1.9599999999999999E-2</v>
      </c>
    </row>
    <row r="961" spans="2:7" ht="15.75" thickBot="1">
      <c r="B961" s="19">
        <v>41297</v>
      </c>
      <c r="C961" s="16">
        <v>4.8000000000000001E-2</v>
      </c>
      <c r="D961" s="15">
        <v>3.4000000000000002E-2</v>
      </c>
      <c r="E961" s="15">
        <v>5.8000000000000003E-2</v>
      </c>
      <c r="F961" s="15">
        <v>2.4E-2</v>
      </c>
      <c r="G961" s="24">
        <v>-7.6899999999999996E-2</v>
      </c>
    </row>
    <row r="962" spans="2:7" ht="15.75" thickBot="1">
      <c r="B962" s="19">
        <v>41298</v>
      </c>
      <c r="C962" s="14">
        <v>0.06</v>
      </c>
      <c r="D962" s="15">
        <v>0.05</v>
      </c>
      <c r="E962" s="15">
        <v>0.06</v>
      </c>
      <c r="F962" s="15">
        <v>3.5000000000000003E-2</v>
      </c>
      <c r="G962" s="27">
        <v>0.25</v>
      </c>
    </row>
    <row r="963" spans="2:7" ht="15.75" thickBot="1">
      <c r="B963" s="19">
        <v>41299</v>
      </c>
      <c r="C963" s="16">
        <v>5.0999999999999997E-2</v>
      </c>
      <c r="D963" s="15">
        <v>5.0999999999999997E-2</v>
      </c>
      <c r="E963" s="15">
        <v>0.10100000000000001</v>
      </c>
      <c r="F963" s="15">
        <v>3.5999999999999997E-2</v>
      </c>
      <c r="G963" s="24">
        <v>-0.15</v>
      </c>
    </row>
    <row r="964" spans="2:7" ht="15.75" thickBot="1">
      <c r="B964" s="19">
        <v>41300</v>
      </c>
      <c r="C964" s="16">
        <v>5.0999999999999997E-2</v>
      </c>
      <c r="D964" s="15">
        <v>0.10100000000000001</v>
      </c>
      <c r="E964" s="15">
        <v>0.10100000000000001</v>
      </c>
      <c r="F964" s="15">
        <v>3.5999999999999997E-2</v>
      </c>
      <c r="G964" s="24">
        <v>0</v>
      </c>
    </row>
    <row r="965" spans="2:7" ht="15.75" thickBot="1">
      <c r="B965" s="19">
        <v>41302</v>
      </c>
      <c r="C965" s="14">
        <v>6.7000000000000004E-2</v>
      </c>
      <c r="D965" s="15">
        <v>9.2999999999999999E-2</v>
      </c>
      <c r="E965" s="15">
        <v>0.113</v>
      </c>
      <c r="F965" s="15">
        <v>4.1000000000000002E-2</v>
      </c>
      <c r="G965" s="27">
        <v>0.31369999999999998</v>
      </c>
    </row>
    <row r="966" spans="2:7" ht="15.75" thickBot="1">
      <c r="B966" s="19">
        <v>41303</v>
      </c>
      <c r="C966" s="16">
        <v>5.1999999999999998E-2</v>
      </c>
      <c r="D966" s="15">
        <v>5.1999999999999998E-2</v>
      </c>
      <c r="E966" s="15">
        <v>6.8000000000000005E-2</v>
      </c>
      <c r="F966" s="15">
        <v>3.5999999999999997E-2</v>
      </c>
      <c r="G966" s="24">
        <v>-0.22389999999999999</v>
      </c>
    </row>
    <row r="967" spans="2:7" ht="15.75" thickBot="1">
      <c r="B967" s="19">
        <v>41304</v>
      </c>
      <c r="C967" s="16">
        <v>4.8000000000000001E-2</v>
      </c>
      <c r="D967" s="15">
        <v>4.8000000000000001E-2</v>
      </c>
      <c r="E967" s="15">
        <v>6.4000000000000001E-2</v>
      </c>
      <c r="F967" s="15">
        <v>4.2000000000000003E-2</v>
      </c>
      <c r="G967" s="24">
        <v>-7.6899999999999996E-2</v>
      </c>
    </row>
    <row r="968" spans="2:7" ht="15.75" thickBot="1">
      <c r="B968" s="19">
        <v>41305</v>
      </c>
      <c r="C968" s="14">
        <v>0.05</v>
      </c>
      <c r="D968" s="15">
        <v>0.05</v>
      </c>
      <c r="E968" s="15">
        <v>8.3000000000000004E-2</v>
      </c>
      <c r="F968" s="15">
        <v>0.05</v>
      </c>
      <c r="G968" s="27">
        <v>4.1700000000000001E-2</v>
      </c>
    </row>
    <row r="969" spans="2:7" ht="15.75" thickBot="1">
      <c r="B969" s="19">
        <v>41306</v>
      </c>
      <c r="C969" s="14">
        <v>6.2E-2</v>
      </c>
      <c r="D969" s="15">
        <v>5.0999999999999997E-2</v>
      </c>
      <c r="E969" s="15">
        <v>9.6000000000000002E-2</v>
      </c>
      <c r="F969" s="15">
        <v>4.4999999999999998E-2</v>
      </c>
      <c r="G969" s="27">
        <v>0.24</v>
      </c>
    </row>
    <row r="970" spans="2:7" ht="15.75" thickBot="1">
      <c r="B970" s="19">
        <v>41307</v>
      </c>
      <c r="C970" s="16">
        <v>5.0999999999999997E-2</v>
      </c>
      <c r="D970" s="15">
        <v>9.6000000000000002E-2</v>
      </c>
      <c r="E970" s="15">
        <v>9.6000000000000002E-2</v>
      </c>
      <c r="F970" s="15">
        <v>4.4999999999999998E-2</v>
      </c>
      <c r="G970" s="24">
        <v>-0.1774</v>
      </c>
    </row>
    <row r="971" spans="2:7" ht="15.75" thickBot="1">
      <c r="B971" s="19">
        <v>41309</v>
      </c>
      <c r="C971" s="16">
        <v>5.0999999999999997E-2</v>
      </c>
      <c r="D971" s="15">
        <v>5.0999999999999997E-2</v>
      </c>
      <c r="E971" s="15">
        <v>6.3E-2</v>
      </c>
      <c r="F971" s="15">
        <v>4.5999999999999999E-2</v>
      </c>
      <c r="G971" s="24">
        <v>0</v>
      </c>
    </row>
    <row r="972" spans="2:7" ht="15.75" thickBot="1">
      <c r="B972" s="19">
        <v>41310</v>
      </c>
      <c r="C972" s="14">
        <v>5.1999999999999998E-2</v>
      </c>
      <c r="D972" s="15">
        <v>5.1999999999999998E-2</v>
      </c>
      <c r="E972" s="15">
        <v>6.4000000000000001E-2</v>
      </c>
      <c r="F972" s="15">
        <v>3.5000000000000003E-2</v>
      </c>
      <c r="G972" s="27">
        <v>1.9599999999999999E-2</v>
      </c>
    </row>
    <row r="973" spans="2:7" ht="15.75" thickBot="1">
      <c r="B973" s="19">
        <v>41311</v>
      </c>
      <c r="C973" s="16">
        <v>4.7E-2</v>
      </c>
      <c r="D973" s="15">
        <v>4.7E-2</v>
      </c>
      <c r="E973" s="15">
        <v>5.8999999999999997E-2</v>
      </c>
      <c r="F973" s="15">
        <v>4.7E-2</v>
      </c>
      <c r="G973" s="24">
        <v>-9.6199999999999994E-2</v>
      </c>
    </row>
    <row r="974" spans="2:7" ht="15.75" thickBot="1">
      <c r="B974" s="19">
        <v>41312</v>
      </c>
      <c r="C974" s="14">
        <v>0.05</v>
      </c>
      <c r="D974" s="15">
        <v>0.05</v>
      </c>
      <c r="E974" s="15">
        <v>6.2E-2</v>
      </c>
      <c r="F974" s="15">
        <v>3.1E-2</v>
      </c>
      <c r="G974" s="27">
        <v>6.3799999999999996E-2</v>
      </c>
    </row>
    <row r="975" spans="2:7" ht="15.75" thickBot="1">
      <c r="B975" s="19">
        <v>41313</v>
      </c>
      <c r="C975" s="14">
        <v>5.0999999999999997E-2</v>
      </c>
      <c r="D975" s="15">
        <v>8.7999999999999995E-2</v>
      </c>
      <c r="E975" s="15">
        <v>8.7999999999999995E-2</v>
      </c>
      <c r="F975" s="15">
        <v>1.9E-2</v>
      </c>
      <c r="G975" s="27">
        <v>0.02</v>
      </c>
    </row>
    <row r="976" spans="2:7" ht="15.75" thickBot="1">
      <c r="B976" s="19">
        <v>41314</v>
      </c>
      <c r="C976" s="16">
        <v>1.9E-2</v>
      </c>
      <c r="D976" s="15">
        <v>1.9E-2</v>
      </c>
      <c r="E976" s="15">
        <v>1.9E-2</v>
      </c>
      <c r="F976" s="15">
        <v>1.9E-2</v>
      </c>
      <c r="G976" s="24">
        <v>-0.62749999999999995</v>
      </c>
    </row>
    <row r="977" spans="2:7" ht="15.75" thickBot="1">
      <c r="B977" s="19">
        <v>41315</v>
      </c>
      <c r="C977" s="14">
        <v>5.0999999999999997E-2</v>
      </c>
      <c r="D977" s="15">
        <v>5.0999999999999997E-2</v>
      </c>
      <c r="E977" s="15">
        <v>5.0999999999999997E-2</v>
      </c>
      <c r="F977" s="15">
        <v>5.0999999999999997E-2</v>
      </c>
      <c r="G977" s="27">
        <v>1.6841999999999999</v>
      </c>
    </row>
    <row r="978" spans="2:7" ht="15.75" thickBot="1">
      <c r="B978" s="19">
        <v>41316</v>
      </c>
      <c r="C978" s="16">
        <v>0.05</v>
      </c>
      <c r="D978" s="15">
        <v>1.9E-2</v>
      </c>
      <c r="E978" s="15">
        <v>9.6000000000000002E-2</v>
      </c>
      <c r="F978" s="15">
        <v>1.9E-2</v>
      </c>
      <c r="G978" s="24">
        <v>-1.9599999999999999E-2</v>
      </c>
    </row>
    <row r="979" spans="2:7" ht="15.75" thickBot="1">
      <c r="B979" s="19">
        <v>41317</v>
      </c>
      <c r="C979" s="14">
        <v>5.8999999999999997E-2</v>
      </c>
      <c r="D979" s="15">
        <v>5.1999999999999998E-2</v>
      </c>
      <c r="E979" s="15">
        <v>5.8999999999999997E-2</v>
      </c>
      <c r="F979" s="15">
        <v>4.5999999999999999E-2</v>
      </c>
      <c r="G979" s="27">
        <v>0.18</v>
      </c>
    </row>
    <row r="980" spans="2:7" ht="15.75" thickBot="1">
      <c r="B980" s="19">
        <v>41318</v>
      </c>
      <c r="C980" s="16">
        <v>0.05</v>
      </c>
      <c r="D980" s="15">
        <v>4.7E-2</v>
      </c>
      <c r="E980" s="15">
        <v>0.06</v>
      </c>
      <c r="F980" s="15">
        <v>3.3000000000000002E-2</v>
      </c>
      <c r="G980" s="24">
        <v>-0.1525</v>
      </c>
    </row>
    <row r="981" spans="2:7" ht="15.75" thickBot="1">
      <c r="B981" s="19">
        <v>41319</v>
      </c>
      <c r="C981" s="16">
        <v>4.5999999999999999E-2</v>
      </c>
      <c r="D981" s="15">
        <v>4.5999999999999999E-2</v>
      </c>
      <c r="E981" s="15">
        <v>5.8999999999999997E-2</v>
      </c>
      <c r="F981" s="15">
        <v>2.9000000000000001E-2</v>
      </c>
      <c r="G981" s="24">
        <v>-0.08</v>
      </c>
    </row>
    <row r="982" spans="2:7" ht="15.75" thickBot="1">
      <c r="B982" s="19">
        <v>41320</v>
      </c>
      <c r="C982" s="14">
        <v>4.7E-2</v>
      </c>
      <c r="D982" s="15">
        <v>4.5999999999999999E-2</v>
      </c>
      <c r="E982" s="15">
        <v>8.8999999999999996E-2</v>
      </c>
      <c r="F982" s="15">
        <v>2.1000000000000001E-2</v>
      </c>
      <c r="G982" s="27">
        <v>2.1700000000000001E-2</v>
      </c>
    </row>
    <row r="983" spans="2:7" ht="15.75" thickBot="1">
      <c r="B983" s="19">
        <v>41321</v>
      </c>
      <c r="C983" s="16">
        <v>4.7E-2</v>
      </c>
      <c r="D983" s="15">
        <v>8.8999999999999996E-2</v>
      </c>
      <c r="E983" s="15">
        <v>8.8999999999999996E-2</v>
      </c>
      <c r="F983" s="15">
        <v>2.5000000000000001E-2</v>
      </c>
      <c r="G983" s="24">
        <v>0</v>
      </c>
    </row>
    <row r="984" spans="2:7" ht="15.75" thickBot="1">
      <c r="B984" s="19">
        <v>41322</v>
      </c>
      <c r="C984" s="16">
        <v>4.7E-2</v>
      </c>
      <c r="D984" s="15">
        <v>4.7E-2</v>
      </c>
      <c r="E984" s="15">
        <v>4.7E-2</v>
      </c>
      <c r="F984" s="15">
        <v>4.7E-2</v>
      </c>
      <c r="G984" s="24">
        <v>0</v>
      </c>
    </row>
    <row r="985" spans="2:7" ht="15.75" thickBot="1">
      <c r="B985" s="19">
        <v>41323</v>
      </c>
      <c r="C985" s="16">
        <v>4.2999999999999997E-2</v>
      </c>
      <c r="D985" s="15">
        <v>4.2999999999999997E-2</v>
      </c>
      <c r="E985" s="15">
        <v>5.6000000000000001E-2</v>
      </c>
      <c r="F985" s="15">
        <v>2.5999999999999999E-2</v>
      </c>
      <c r="G985" s="24">
        <v>-8.5099999999999995E-2</v>
      </c>
    </row>
    <row r="986" spans="2:7" ht="15.75" thickBot="1">
      <c r="B986" s="19">
        <v>41324</v>
      </c>
      <c r="C986" s="16">
        <v>3.9E-2</v>
      </c>
      <c r="D986" s="15">
        <v>4.2000000000000003E-2</v>
      </c>
      <c r="E986" s="15">
        <v>5.6000000000000001E-2</v>
      </c>
      <c r="F986" s="15">
        <v>2.5999999999999999E-2</v>
      </c>
      <c r="G986" s="24">
        <v>-9.2999999999999999E-2</v>
      </c>
    </row>
    <row r="987" spans="2:7" ht="15.75" thickBot="1">
      <c r="B987" s="19">
        <v>41325</v>
      </c>
      <c r="C987" s="14">
        <v>0.04</v>
      </c>
      <c r="D987" s="15">
        <v>0.04</v>
      </c>
      <c r="E987" s="15">
        <v>5.7000000000000002E-2</v>
      </c>
      <c r="F987" s="15">
        <v>2.5999999999999999E-2</v>
      </c>
      <c r="G987" s="27">
        <v>2.5600000000000001E-2</v>
      </c>
    </row>
    <row r="988" spans="2:7" ht="15.75" thickBot="1">
      <c r="B988" s="19">
        <v>41326</v>
      </c>
      <c r="C988" s="16">
        <v>1.4E-2</v>
      </c>
      <c r="D988" s="15">
        <v>3.2000000000000001E-2</v>
      </c>
      <c r="E988" s="15">
        <v>0.251</v>
      </c>
      <c r="F988" s="15">
        <v>1.4E-2</v>
      </c>
      <c r="G988" s="24">
        <v>-0.65</v>
      </c>
    </row>
    <row r="989" spans="2:7" ht="15.75" thickBot="1">
      <c r="B989" s="19">
        <v>41327</v>
      </c>
      <c r="C989" s="16">
        <v>1.4E-2</v>
      </c>
      <c r="D989" s="15">
        <v>1.4E-2</v>
      </c>
      <c r="E989" s="15">
        <v>7.3999999999999996E-2</v>
      </c>
      <c r="F989" s="15">
        <v>8.9999999999999993E-3</v>
      </c>
      <c r="G989" s="24">
        <v>0</v>
      </c>
    </row>
    <row r="990" spans="2:7" ht="15.75" thickBot="1">
      <c r="B990" s="19">
        <v>41328</v>
      </c>
      <c r="C990" s="16">
        <v>1.4E-2</v>
      </c>
      <c r="D990" s="15">
        <v>7.3999999999999996E-2</v>
      </c>
      <c r="E990" s="15">
        <v>7.3999999999999996E-2</v>
      </c>
      <c r="F990" s="15">
        <v>8.9999999999999993E-3</v>
      </c>
      <c r="G990" s="24">
        <v>0</v>
      </c>
    </row>
    <row r="991" spans="2:7" ht="15.75" thickBot="1">
      <c r="B991" s="19">
        <v>41330</v>
      </c>
      <c r="C991" s="16">
        <v>1.4E-2</v>
      </c>
      <c r="D991" s="15">
        <v>1.4E-2</v>
      </c>
      <c r="E991" s="15">
        <v>4.2000000000000003E-2</v>
      </c>
      <c r="F991" s="15">
        <v>1.4E-2</v>
      </c>
      <c r="G991" s="24">
        <v>0</v>
      </c>
    </row>
    <row r="992" spans="2:7" ht="15.75" thickBot="1">
      <c r="B992" s="19">
        <v>41331</v>
      </c>
      <c r="C992" s="14">
        <v>4.2999999999999997E-2</v>
      </c>
      <c r="D992" s="15">
        <v>1.4E-2</v>
      </c>
      <c r="E992" s="15">
        <v>4.2999999999999997E-2</v>
      </c>
      <c r="F992" s="15">
        <v>8.9999999999999993E-3</v>
      </c>
      <c r="G992" s="27">
        <v>2.0714000000000001</v>
      </c>
    </row>
    <row r="993" spans="2:7" ht="15.75" thickBot="1">
      <c r="B993" s="19">
        <v>41332</v>
      </c>
      <c r="C993" s="16">
        <v>1.4E-2</v>
      </c>
      <c r="D993" s="15">
        <v>1.4E-2</v>
      </c>
      <c r="E993" s="15">
        <v>3.7999999999999999E-2</v>
      </c>
      <c r="F993" s="15">
        <v>0.01</v>
      </c>
      <c r="G993" s="24">
        <v>-0.6744</v>
      </c>
    </row>
    <row r="994" spans="2:7" ht="15.75" thickBot="1">
      <c r="B994" s="19">
        <v>41333</v>
      </c>
      <c r="C994" s="14">
        <v>1.4999999999999999E-2</v>
      </c>
      <c r="D994" s="15">
        <v>1.4999999999999999E-2</v>
      </c>
      <c r="E994" s="15">
        <v>0.04</v>
      </c>
      <c r="F994" s="15">
        <v>5.0000000000000001E-3</v>
      </c>
      <c r="G994" s="27">
        <v>7.1400000000000005E-2</v>
      </c>
    </row>
    <row r="995" spans="2:7" ht="15.75" thickBot="1">
      <c r="B995" s="19">
        <v>41334</v>
      </c>
      <c r="C995" s="16">
        <v>1.4999999999999999E-2</v>
      </c>
      <c r="D995" s="15">
        <v>1.4999999999999999E-2</v>
      </c>
      <c r="E995" s="15">
        <v>8.5999999999999993E-2</v>
      </c>
      <c r="F995" s="15">
        <v>1.4999999999999999E-2</v>
      </c>
      <c r="G995" s="24">
        <v>0</v>
      </c>
    </row>
    <row r="996" spans="2:7" ht="15.75" thickBot="1">
      <c r="B996" s="19">
        <v>41335</v>
      </c>
      <c r="C996" s="16">
        <v>1.4999999999999999E-2</v>
      </c>
      <c r="D996" s="15">
        <v>8.5999999999999993E-2</v>
      </c>
      <c r="E996" s="15">
        <v>8.5999999999999993E-2</v>
      </c>
      <c r="F996" s="15">
        <v>0</v>
      </c>
      <c r="G996" s="24">
        <v>0</v>
      </c>
    </row>
    <row r="997" spans="2:7" ht="15.75" thickBot="1">
      <c r="B997" s="19">
        <v>41337</v>
      </c>
      <c r="C997" s="14">
        <v>3.5999999999999997E-2</v>
      </c>
      <c r="D997" s="15">
        <v>1.4999999999999999E-2</v>
      </c>
      <c r="E997" s="15">
        <v>3.5999999999999997E-2</v>
      </c>
      <c r="F997" s="15">
        <v>1.4999999999999999E-2</v>
      </c>
      <c r="G997" s="27">
        <v>1.4</v>
      </c>
    </row>
    <row r="998" spans="2:7" ht="15.75" thickBot="1">
      <c r="B998" s="19">
        <v>41338</v>
      </c>
      <c r="C998" s="16">
        <v>1.6E-2</v>
      </c>
      <c r="D998" s="15">
        <v>1.6E-2</v>
      </c>
      <c r="E998" s="15">
        <v>3.5999999999999997E-2</v>
      </c>
      <c r="F998" s="15">
        <v>5.0000000000000001E-3</v>
      </c>
      <c r="G998" s="24">
        <v>-0.55559999999999998</v>
      </c>
    </row>
    <row r="999" spans="2:7" ht="15.75" thickBot="1">
      <c r="B999" s="19">
        <v>41339</v>
      </c>
      <c r="C999" s="16">
        <v>1.6E-2</v>
      </c>
      <c r="D999" s="15">
        <v>1.6E-2</v>
      </c>
      <c r="E999" s="15">
        <v>3.6999999999999998E-2</v>
      </c>
      <c r="F999" s="15">
        <v>5.0000000000000001E-3</v>
      </c>
      <c r="G999" s="24">
        <v>0</v>
      </c>
    </row>
    <row r="1000" spans="2:7" ht="15.75" thickBot="1">
      <c r="B1000" s="19">
        <v>41340</v>
      </c>
      <c r="C1000" s="14">
        <v>1.7000000000000001E-2</v>
      </c>
      <c r="D1000" s="15">
        <v>1.7000000000000001E-2</v>
      </c>
      <c r="E1000" s="15">
        <v>4.3999999999999997E-2</v>
      </c>
      <c r="F1000" s="15">
        <v>5.0000000000000001E-3</v>
      </c>
      <c r="G1000" s="27">
        <v>6.25E-2</v>
      </c>
    </row>
    <row r="1001" spans="2:7" ht="15.75" thickBot="1">
      <c r="B1001" s="19">
        <v>41341</v>
      </c>
      <c r="C1001" s="16">
        <v>1.7000000000000001E-2</v>
      </c>
      <c r="D1001" s="15">
        <v>1.7000000000000001E-2</v>
      </c>
      <c r="E1001" s="15">
        <v>6.8000000000000005E-2</v>
      </c>
      <c r="F1001" s="15">
        <v>6.0000000000000001E-3</v>
      </c>
      <c r="G1001" s="24">
        <v>0</v>
      </c>
    </row>
    <row r="1002" spans="2:7" ht="15.75" thickBot="1">
      <c r="B1002" s="19">
        <v>41342</v>
      </c>
      <c r="C1002" s="14">
        <v>6.8000000000000005E-2</v>
      </c>
      <c r="D1002" s="15">
        <v>6.0000000000000001E-3</v>
      </c>
      <c r="E1002" s="15">
        <v>6.8000000000000005E-2</v>
      </c>
      <c r="F1002" s="15">
        <v>6.0000000000000001E-3</v>
      </c>
      <c r="G1002" s="27">
        <v>3</v>
      </c>
    </row>
    <row r="1003" spans="2:7" ht="15.75" thickBot="1">
      <c r="B1003" s="19">
        <v>41344</v>
      </c>
      <c r="C1003" s="16">
        <v>1.7000000000000001E-2</v>
      </c>
      <c r="D1003" s="15">
        <v>1.7000000000000001E-2</v>
      </c>
      <c r="E1003" s="15">
        <v>0.04</v>
      </c>
      <c r="F1003" s="15">
        <v>1.4999999999999999E-2</v>
      </c>
      <c r="G1003" s="24">
        <v>-0.75</v>
      </c>
    </row>
    <row r="1004" spans="2:7" ht="15.75" thickBot="1">
      <c r="B1004" s="19">
        <v>41345</v>
      </c>
      <c r="C1004" s="16">
        <v>1.7000000000000001E-2</v>
      </c>
      <c r="D1004" s="15">
        <v>1.7000000000000001E-2</v>
      </c>
      <c r="E1004" s="15">
        <v>4.1000000000000002E-2</v>
      </c>
      <c r="F1004" s="15">
        <v>1.2E-2</v>
      </c>
      <c r="G1004" s="24">
        <v>0</v>
      </c>
    </row>
    <row r="1005" spans="2:7" ht="15.75" thickBot="1">
      <c r="B1005" s="19">
        <v>41346</v>
      </c>
      <c r="C1005" s="16">
        <v>4.0000000000000001E-3</v>
      </c>
      <c r="D1005" s="15">
        <v>1.2E-2</v>
      </c>
      <c r="E1005" s="15">
        <v>7.0999999999999994E-2</v>
      </c>
      <c r="F1005" s="15">
        <v>1.2E-2</v>
      </c>
      <c r="G1005" s="24">
        <v>-0.76470000000000005</v>
      </c>
    </row>
    <row r="1006" spans="2:7" ht="15.75" thickBot="1">
      <c r="B1006" s="19">
        <v>41347</v>
      </c>
      <c r="C1006" s="14">
        <v>8.0000000000000002E-3</v>
      </c>
      <c r="D1006" s="15">
        <v>8.0000000000000002E-3</v>
      </c>
      <c r="E1006" s="15">
        <v>3.7999999999999999E-2</v>
      </c>
      <c r="F1006" s="15">
        <v>4.0000000000000001E-3</v>
      </c>
      <c r="G1006" s="27">
        <v>1</v>
      </c>
    </row>
    <row r="1007" spans="2:7" ht="15.75" thickBot="1">
      <c r="B1007" s="19">
        <v>41348</v>
      </c>
      <c r="C1007" s="14">
        <v>8.9999999999999993E-3</v>
      </c>
      <c r="D1007" s="15">
        <v>8.9999999999999993E-3</v>
      </c>
      <c r="E1007" s="15">
        <v>9.7000000000000003E-2</v>
      </c>
      <c r="F1007" s="15">
        <v>4.0000000000000001E-3</v>
      </c>
      <c r="G1007" s="27">
        <v>0.125</v>
      </c>
    </row>
    <row r="1008" spans="2:7" ht="15.75" thickBot="1">
      <c r="B1008" s="19">
        <v>41349</v>
      </c>
      <c r="C1008" s="16">
        <v>4.0000000000000001E-3</v>
      </c>
      <c r="D1008" s="15">
        <v>9.7000000000000003E-2</v>
      </c>
      <c r="E1008" s="15">
        <v>9.7000000000000003E-2</v>
      </c>
      <c r="F1008" s="15">
        <v>4.0000000000000001E-3</v>
      </c>
      <c r="G1008" s="24">
        <v>-0.55559999999999998</v>
      </c>
    </row>
    <row r="1009" spans="2:7" ht="15.75" thickBot="1">
      <c r="B1009" s="19">
        <v>41350</v>
      </c>
      <c r="C1009" s="16">
        <v>4.0000000000000001E-3</v>
      </c>
      <c r="D1009" s="15">
        <v>4.0000000000000001E-3</v>
      </c>
      <c r="E1009" s="15">
        <v>4.0000000000000001E-3</v>
      </c>
      <c r="F1009" s="15">
        <v>4.0000000000000001E-3</v>
      </c>
      <c r="G1009" s="24">
        <v>0</v>
      </c>
    </row>
    <row r="1010" spans="2:7" ht="15.75" thickBot="1">
      <c r="B1010" s="19">
        <v>41351</v>
      </c>
      <c r="C1010" s="14">
        <v>8.9999999999999993E-3</v>
      </c>
      <c r="D1010" s="15">
        <v>8.9999999999999993E-3</v>
      </c>
      <c r="E1010" s="15">
        <v>7.2999999999999995E-2</v>
      </c>
      <c r="F1010" s="15">
        <v>4.0000000000000001E-3</v>
      </c>
      <c r="G1010" s="27">
        <v>1.25</v>
      </c>
    </row>
    <row r="1011" spans="2:7" ht="15.75" thickBot="1">
      <c r="B1011" s="19">
        <v>41352</v>
      </c>
      <c r="C1011" s="16">
        <v>8.9999999999999993E-3</v>
      </c>
      <c r="D1011" s="15">
        <v>0.01</v>
      </c>
      <c r="E1011" s="15">
        <v>3.9E-2</v>
      </c>
      <c r="F1011" s="15">
        <v>4.0000000000000001E-3</v>
      </c>
      <c r="G1011" s="24">
        <v>0</v>
      </c>
    </row>
    <row r="1012" spans="2:7" ht="15.75" thickBot="1">
      <c r="B1012" s="19">
        <v>41353</v>
      </c>
      <c r="C1012" s="16">
        <v>8.9999999999999993E-3</v>
      </c>
      <c r="D1012" s="15">
        <v>8.9999999999999993E-3</v>
      </c>
      <c r="E1012" s="15">
        <v>0.04</v>
      </c>
      <c r="F1012" s="15">
        <v>4.0000000000000001E-3</v>
      </c>
      <c r="G1012" s="24">
        <v>0</v>
      </c>
    </row>
    <row r="1013" spans="2:7" ht="15.75" thickBot="1">
      <c r="B1013" s="19">
        <v>41354</v>
      </c>
      <c r="C1013" s="16">
        <v>5.0000000000000001E-3</v>
      </c>
      <c r="D1013" s="15">
        <v>8.9999999999999993E-3</v>
      </c>
      <c r="E1013" s="15">
        <v>4.1000000000000002E-2</v>
      </c>
      <c r="F1013" s="15">
        <v>5.0000000000000001E-3</v>
      </c>
      <c r="G1013" s="24">
        <v>-0.44440000000000002</v>
      </c>
    </row>
    <row r="1014" spans="2:7" ht="15.75" thickBot="1">
      <c r="B1014" s="19">
        <v>41355</v>
      </c>
      <c r="C1014" s="14">
        <v>8.9999999999999993E-3</v>
      </c>
      <c r="D1014" s="15">
        <v>8.9999999999999993E-3</v>
      </c>
      <c r="E1014" s="15">
        <v>8.3000000000000004E-2</v>
      </c>
      <c r="F1014" s="15">
        <v>5.0000000000000001E-3</v>
      </c>
      <c r="G1014" s="27">
        <v>0.8</v>
      </c>
    </row>
    <row r="1015" spans="2:7" ht="15.75" thickBot="1">
      <c r="B1015" s="19">
        <v>41356</v>
      </c>
      <c r="C1015" s="16">
        <v>8.9999999999999993E-3</v>
      </c>
      <c r="D1015" s="15">
        <v>8.3000000000000004E-2</v>
      </c>
      <c r="E1015" s="15">
        <v>8.3000000000000004E-2</v>
      </c>
      <c r="F1015" s="15">
        <v>8.9999999999999993E-3</v>
      </c>
      <c r="G1015" s="24">
        <v>0</v>
      </c>
    </row>
    <row r="1016" spans="2:7" ht="15.75" thickBot="1">
      <c r="B1016" s="19">
        <v>41358</v>
      </c>
      <c r="C1016" s="16">
        <v>8.9999999999999993E-3</v>
      </c>
      <c r="D1016" s="15">
        <v>9.4E-2</v>
      </c>
      <c r="E1016" s="15">
        <v>9.8000000000000004E-2</v>
      </c>
      <c r="F1016" s="15">
        <v>5.0000000000000001E-3</v>
      </c>
      <c r="G1016" s="24">
        <v>0</v>
      </c>
    </row>
    <row r="1017" spans="2:7" ht="15.75" thickBot="1">
      <c r="B1017" s="19">
        <v>41359</v>
      </c>
      <c r="C1017" s="16">
        <v>8.9999999999999993E-3</v>
      </c>
      <c r="D1017" s="15">
        <v>8.9999999999999993E-3</v>
      </c>
      <c r="E1017" s="15">
        <v>3.7999999999999999E-2</v>
      </c>
      <c r="F1017" s="15">
        <v>5.0000000000000001E-3</v>
      </c>
      <c r="G1017" s="24">
        <v>0</v>
      </c>
    </row>
    <row r="1018" spans="2:7" ht="15.75" thickBot="1">
      <c r="B1018" s="19">
        <v>41360</v>
      </c>
      <c r="C1018" s="14">
        <v>0.01</v>
      </c>
      <c r="D1018" s="15">
        <v>0.01</v>
      </c>
      <c r="E1018" s="15">
        <v>3.5999999999999997E-2</v>
      </c>
      <c r="F1018" s="15">
        <v>0.01</v>
      </c>
      <c r="G1018" s="27">
        <v>0.1111</v>
      </c>
    </row>
    <row r="1019" spans="2:7" ht="15.75" thickBot="1">
      <c r="B1019" s="19">
        <v>41361</v>
      </c>
      <c r="C1019" s="16">
        <v>0.01</v>
      </c>
      <c r="D1019" s="15">
        <v>0.01</v>
      </c>
      <c r="E1019" s="15">
        <v>3.5999999999999997E-2</v>
      </c>
      <c r="F1019" s="15">
        <v>0.01</v>
      </c>
      <c r="G1019" s="24">
        <v>0</v>
      </c>
    </row>
    <row r="1020" spans="2:7" ht="15.75" thickBot="1">
      <c r="B1020" s="19">
        <v>41362</v>
      </c>
      <c r="C1020" s="16">
        <v>0.01</v>
      </c>
      <c r="D1020" s="15">
        <v>0.01</v>
      </c>
      <c r="E1020" s="15">
        <v>0.01</v>
      </c>
      <c r="F1020" s="15">
        <v>0.01</v>
      </c>
      <c r="G1020" s="24">
        <v>0</v>
      </c>
    </row>
    <row r="1021" spans="2:7" ht="15.75" thickBot="1">
      <c r="B1021" s="19">
        <v>41363</v>
      </c>
      <c r="C1021" s="16">
        <v>0</v>
      </c>
      <c r="D1021" s="15">
        <v>8.2000000000000003E-2</v>
      </c>
      <c r="E1021" s="15">
        <v>8.2000000000000003E-2</v>
      </c>
      <c r="F1021" s="15">
        <v>0</v>
      </c>
      <c r="G1021" s="24">
        <v>-1</v>
      </c>
    </row>
    <row r="1022" spans="2:7" ht="15.75" thickBot="1">
      <c r="B1022" s="19">
        <v>41366</v>
      </c>
      <c r="C1022" s="14">
        <v>0.01</v>
      </c>
      <c r="D1022" s="15">
        <v>7.2999999999999995E-2</v>
      </c>
      <c r="E1022" s="15">
        <v>8.3000000000000004E-2</v>
      </c>
      <c r="F1022" s="15">
        <v>6.8000000000000005E-2</v>
      </c>
      <c r="G1022" s="27">
        <v>0</v>
      </c>
    </row>
    <row r="1023" spans="2:7" ht="15.75" thickBot="1">
      <c r="B1023" s="19">
        <v>41367</v>
      </c>
      <c r="C1023" s="14">
        <v>1.0999999999999999E-2</v>
      </c>
      <c r="D1023" s="15">
        <v>0.01</v>
      </c>
      <c r="E1023" s="15">
        <v>3.2000000000000001E-2</v>
      </c>
      <c r="F1023" s="15">
        <v>5.0000000000000001E-3</v>
      </c>
      <c r="G1023" s="27">
        <v>0.1</v>
      </c>
    </row>
    <row r="1024" spans="2:7" ht="15.75" thickBot="1">
      <c r="B1024" s="19">
        <v>41368</v>
      </c>
      <c r="C1024" s="16">
        <v>1.0999999999999999E-2</v>
      </c>
      <c r="D1024" s="15">
        <v>0.01</v>
      </c>
      <c r="E1024" s="15">
        <v>3.3000000000000002E-2</v>
      </c>
      <c r="F1024" s="15">
        <v>5.0000000000000001E-3</v>
      </c>
      <c r="G1024" s="24">
        <v>0</v>
      </c>
    </row>
    <row r="1025" spans="2:7" ht="15.75" thickBot="1">
      <c r="B1025" s="19">
        <v>41369</v>
      </c>
      <c r="C1025" s="16">
        <v>1.0999999999999999E-2</v>
      </c>
      <c r="D1025" s="15">
        <v>0.01</v>
      </c>
      <c r="E1025" s="15">
        <v>5.6000000000000001E-2</v>
      </c>
      <c r="F1025" s="15">
        <v>-1.0999999999999999E-2</v>
      </c>
      <c r="G1025" s="24">
        <v>0</v>
      </c>
    </row>
    <row r="1026" spans="2:7" ht="15.75" thickBot="1">
      <c r="B1026" s="19">
        <v>41370</v>
      </c>
      <c r="C1026" s="14">
        <v>5.6000000000000001E-2</v>
      </c>
      <c r="D1026" s="15">
        <v>-6.0000000000000001E-3</v>
      </c>
      <c r="E1026" s="15">
        <v>5.6000000000000001E-2</v>
      </c>
      <c r="F1026" s="15">
        <v>-6.0000000000000001E-3</v>
      </c>
      <c r="G1026" s="27">
        <v>4.0909000000000004</v>
      </c>
    </row>
    <row r="1027" spans="2:7" ht="15.75" thickBot="1">
      <c r="B1027" s="19">
        <v>41372</v>
      </c>
      <c r="C1027" s="16">
        <v>1.0999999999999999E-2</v>
      </c>
      <c r="D1027" s="15">
        <v>1.0999999999999999E-2</v>
      </c>
      <c r="E1027" s="15">
        <v>3.4000000000000002E-2</v>
      </c>
      <c r="F1027" s="15">
        <v>1.0999999999999999E-2</v>
      </c>
      <c r="G1027" s="24">
        <v>-0.80359999999999998</v>
      </c>
    </row>
    <row r="1028" spans="2:7" ht="15.75" thickBot="1">
      <c r="B1028" s="19">
        <v>41373</v>
      </c>
      <c r="C1028" s="14">
        <v>1.2E-2</v>
      </c>
      <c r="D1028" s="15">
        <v>1.2E-2</v>
      </c>
      <c r="E1028" s="15">
        <v>3.5000000000000003E-2</v>
      </c>
      <c r="F1028" s="15">
        <v>1.2E-2</v>
      </c>
      <c r="G1028" s="27">
        <v>9.0899999999999995E-2</v>
      </c>
    </row>
    <row r="1029" spans="2:7" ht="15.75" thickBot="1">
      <c r="B1029" s="19">
        <v>41374</v>
      </c>
      <c r="C1029" s="16">
        <v>1.2E-2</v>
      </c>
      <c r="D1029" s="15">
        <v>1.2E-2</v>
      </c>
      <c r="E1029" s="15">
        <v>3.5000000000000003E-2</v>
      </c>
      <c r="F1029" s="15">
        <v>1.2E-2</v>
      </c>
      <c r="G1029" s="24">
        <v>0</v>
      </c>
    </row>
    <row r="1030" spans="2:7" ht="15.75" thickBot="1">
      <c r="B1030" s="19">
        <v>41375</v>
      </c>
      <c r="C1030" s="16">
        <v>1.2E-2</v>
      </c>
      <c r="D1030" s="15">
        <v>1.2E-2</v>
      </c>
      <c r="E1030" s="15">
        <v>4.2999999999999997E-2</v>
      </c>
      <c r="F1030" s="15">
        <v>1.2E-2</v>
      </c>
      <c r="G1030" s="24">
        <v>0</v>
      </c>
    </row>
    <row r="1031" spans="2:7" ht="15.75" thickBot="1">
      <c r="B1031" s="19">
        <v>41376</v>
      </c>
      <c r="C1031" s="14">
        <v>1.2999999999999999E-2</v>
      </c>
      <c r="D1031" s="15">
        <v>0.01</v>
      </c>
      <c r="E1031" s="15">
        <v>0.114</v>
      </c>
      <c r="F1031" s="15">
        <v>6.0000000000000001E-3</v>
      </c>
      <c r="G1031" s="27">
        <v>8.3299999999999999E-2</v>
      </c>
    </row>
    <row r="1032" spans="2:7" ht="15.75" thickBot="1">
      <c r="B1032" s="19">
        <v>41377</v>
      </c>
      <c r="C1032" s="16">
        <v>6.0000000000000001E-3</v>
      </c>
      <c r="D1032" s="15">
        <v>0.114</v>
      </c>
      <c r="E1032" s="15">
        <v>0.114</v>
      </c>
      <c r="F1032" s="15">
        <v>6.0000000000000001E-3</v>
      </c>
      <c r="G1032" s="24">
        <v>-0.53849999999999998</v>
      </c>
    </row>
    <row r="1033" spans="2:7" ht="15.75" thickBot="1">
      <c r="B1033" s="19">
        <v>41379</v>
      </c>
      <c r="C1033" s="14">
        <v>1.2999999999999999E-2</v>
      </c>
      <c r="D1033" s="15">
        <v>1.2999999999999999E-2</v>
      </c>
      <c r="E1033" s="15">
        <v>4.4999999999999998E-2</v>
      </c>
      <c r="F1033" s="15">
        <v>6.0000000000000001E-3</v>
      </c>
      <c r="G1033" s="27">
        <v>1.1667000000000001</v>
      </c>
    </row>
    <row r="1034" spans="2:7" ht="15.75" thickBot="1">
      <c r="B1034" s="19">
        <v>41380</v>
      </c>
      <c r="C1034" s="16">
        <v>-8.0000000000000002E-3</v>
      </c>
      <c r="D1034" s="15">
        <v>1.2999999999999999E-2</v>
      </c>
      <c r="E1034" s="15">
        <v>1.2999999999999999E-2</v>
      </c>
      <c r="F1034" s="15">
        <v>-8.9999999999999993E-3</v>
      </c>
      <c r="G1034" s="24">
        <v>-1.6153999999999999</v>
      </c>
    </row>
    <row r="1035" spans="2:7" ht="15.75" thickBot="1">
      <c r="B1035" s="19">
        <v>41381</v>
      </c>
      <c r="C1035" s="14">
        <v>-1E-3</v>
      </c>
      <c r="D1035" s="15">
        <v>1.2999999999999999E-2</v>
      </c>
      <c r="E1035" s="15">
        <v>1.2999999999999999E-2</v>
      </c>
      <c r="F1035" s="15">
        <v>-8.9999999999999993E-3</v>
      </c>
      <c r="G1035" s="27">
        <v>-0.875</v>
      </c>
    </row>
    <row r="1036" spans="2:7" ht="15.75" thickBot="1">
      <c r="B1036" s="19">
        <v>41382</v>
      </c>
      <c r="C1036" s="16">
        <v>-2E-3</v>
      </c>
      <c r="D1036" s="15">
        <v>1.4E-2</v>
      </c>
      <c r="E1036" s="15">
        <v>1.4999999999999999E-2</v>
      </c>
      <c r="F1036" s="15">
        <v>-3.0000000000000001E-3</v>
      </c>
      <c r="G1036" s="24">
        <v>1</v>
      </c>
    </row>
    <row r="1037" spans="2:7" ht="15.75" thickBot="1">
      <c r="B1037" s="19">
        <v>41383</v>
      </c>
      <c r="C1037" s="14">
        <v>0</v>
      </c>
      <c r="D1037" s="15">
        <v>-1E-3</v>
      </c>
      <c r="E1037" s="15">
        <v>1.4E-2</v>
      </c>
      <c r="F1037" s="15">
        <v>-2E-3</v>
      </c>
      <c r="G1037" s="27">
        <v>-1</v>
      </c>
    </row>
    <row r="1038" spans="2:7" ht="15.75" thickBot="1">
      <c r="B1038" s="19">
        <v>41386</v>
      </c>
      <c r="C1038" s="14">
        <v>1.4999999999999999E-2</v>
      </c>
      <c r="D1038" s="15">
        <v>1.4E-2</v>
      </c>
      <c r="E1038" s="15">
        <v>1.4999999999999999E-2</v>
      </c>
      <c r="F1038" s="15">
        <v>-1E-3</v>
      </c>
      <c r="G1038" s="27">
        <v>0</v>
      </c>
    </row>
    <row r="1039" spans="2:7" ht="15.75" thickBot="1">
      <c r="B1039" s="19">
        <v>41387</v>
      </c>
      <c r="C1039" s="16">
        <v>1E-3</v>
      </c>
      <c r="D1039" s="15">
        <v>1.4E-2</v>
      </c>
      <c r="E1039" s="15">
        <v>1.4E-2</v>
      </c>
      <c r="F1039" s="15">
        <v>-1E-3</v>
      </c>
      <c r="G1039" s="24">
        <v>-0.93330000000000002</v>
      </c>
    </row>
    <row r="1040" spans="2:7" ht="15.75" thickBot="1">
      <c r="B1040" s="19">
        <v>41388</v>
      </c>
      <c r="C1040" s="16">
        <v>-3.0000000000000001E-3</v>
      </c>
      <c r="D1040" s="15">
        <v>1.4E-2</v>
      </c>
      <c r="E1040" s="15">
        <v>1.4999999999999999E-2</v>
      </c>
      <c r="F1040" s="15">
        <v>-4.0000000000000001E-3</v>
      </c>
      <c r="G1040" s="24">
        <v>-4</v>
      </c>
    </row>
    <row r="1041" spans="2:7" ht="15.75" thickBot="1">
      <c r="B1041" s="19">
        <v>41389</v>
      </c>
      <c r="C1041" s="16">
        <v>-3.0000000000000001E-3</v>
      </c>
      <c r="D1041" s="15">
        <v>1.4999999999999999E-2</v>
      </c>
      <c r="E1041" s="15">
        <v>1.4999999999999999E-2</v>
      </c>
      <c r="F1041" s="15">
        <v>-4.0000000000000001E-3</v>
      </c>
      <c r="G1041" s="24">
        <v>0</v>
      </c>
    </row>
    <row r="1042" spans="2:7" ht="15.75" thickBot="1">
      <c r="B1042" s="19">
        <v>41390</v>
      </c>
      <c r="C1042" s="14">
        <v>1.4999999999999999E-2</v>
      </c>
      <c r="D1042" s="15">
        <v>1.4999999999999999E-2</v>
      </c>
      <c r="E1042" s="15">
        <v>7.0999999999999994E-2</v>
      </c>
      <c r="F1042" s="15">
        <v>-5.0000000000000001E-3</v>
      </c>
      <c r="G1042" s="27">
        <v>-6</v>
      </c>
    </row>
    <row r="1043" spans="2:7" ht="15.75" thickBot="1">
      <c r="B1043" s="19">
        <v>41391</v>
      </c>
      <c r="C1043" s="14">
        <v>7.0999999999999994E-2</v>
      </c>
      <c r="D1043" s="15">
        <v>7.0999999999999994E-2</v>
      </c>
      <c r="E1043" s="15">
        <v>7.0999999999999994E-2</v>
      </c>
      <c r="F1043" s="15">
        <v>7.0999999999999994E-2</v>
      </c>
      <c r="G1043" s="27">
        <v>3.7332999999999998</v>
      </c>
    </row>
    <row r="1044" spans="2:7" ht="15.75" thickBot="1">
      <c r="B1044" s="19">
        <v>41393</v>
      </c>
      <c r="C1044" s="16">
        <v>1.6E-2</v>
      </c>
      <c r="D1044" s="15">
        <v>1.6E-2</v>
      </c>
      <c r="E1044" s="15">
        <v>3.1E-2</v>
      </c>
      <c r="F1044" s="15">
        <v>-5.0000000000000001E-3</v>
      </c>
      <c r="G1044" s="24">
        <v>-0.77459999999999996</v>
      </c>
    </row>
    <row r="1045" spans="2:7" ht="15.75" thickBot="1">
      <c r="B1045" s="19">
        <v>41394</v>
      </c>
      <c r="C1045" s="16">
        <v>1.6E-2</v>
      </c>
      <c r="D1045" s="15">
        <v>1.6E-2</v>
      </c>
      <c r="E1045" s="15">
        <v>3.2000000000000001E-2</v>
      </c>
      <c r="F1045" s="15">
        <v>-6.0000000000000001E-3</v>
      </c>
      <c r="G1045" s="24">
        <v>0</v>
      </c>
    </row>
    <row r="1046" spans="2:7" ht="15.75" thickBot="1">
      <c r="B1046" s="19">
        <v>41395</v>
      </c>
      <c r="C1046" s="16">
        <v>5.0000000000000001E-3</v>
      </c>
      <c r="D1046" s="15">
        <v>5.0000000000000001E-3</v>
      </c>
      <c r="E1046" s="15">
        <v>5.0000000000000001E-3</v>
      </c>
      <c r="F1046" s="15">
        <v>5.0000000000000001E-3</v>
      </c>
      <c r="G1046" s="24">
        <v>-0.6875</v>
      </c>
    </row>
    <row r="1047" spans="2:7" ht="15.75" thickBot="1">
      <c r="B1047" s="19">
        <v>41396</v>
      </c>
      <c r="C1047" s="14">
        <v>1.7000000000000001E-2</v>
      </c>
      <c r="D1047" s="15">
        <v>1.7000000000000001E-2</v>
      </c>
      <c r="E1047" s="15">
        <v>3.9E-2</v>
      </c>
      <c r="F1047" s="15">
        <v>-6.0000000000000001E-3</v>
      </c>
      <c r="G1047" s="27">
        <v>2.4</v>
      </c>
    </row>
    <row r="1048" spans="2:7" ht="15.75" thickBot="1">
      <c r="B1048" s="19">
        <v>41397</v>
      </c>
      <c r="C1048" s="16">
        <v>1.7000000000000001E-2</v>
      </c>
      <c r="D1048" s="15">
        <v>1.7000000000000001E-2</v>
      </c>
      <c r="E1048" s="15">
        <v>4.4999999999999998E-2</v>
      </c>
      <c r="F1048" s="15">
        <v>-4.0000000000000001E-3</v>
      </c>
      <c r="G1048" s="24">
        <v>0</v>
      </c>
    </row>
    <row r="1049" spans="2:7" ht="15.75" thickBot="1">
      <c r="B1049" s="19">
        <v>41398</v>
      </c>
      <c r="C1049" s="14">
        <v>4.4999999999999998E-2</v>
      </c>
      <c r="D1049" s="15">
        <v>1.4999999999999999E-2</v>
      </c>
      <c r="E1049" s="15">
        <v>4.4999999999999998E-2</v>
      </c>
      <c r="F1049" s="15">
        <v>1.4999999999999999E-2</v>
      </c>
      <c r="G1049" s="27">
        <v>1.6471</v>
      </c>
    </row>
    <row r="1050" spans="2:7" ht="15.75" thickBot="1">
      <c r="B1050" s="19">
        <v>41400</v>
      </c>
      <c r="C1050" s="16">
        <v>1.7000000000000001E-2</v>
      </c>
      <c r="D1050" s="15">
        <v>-2E-3</v>
      </c>
      <c r="E1050" s="15">
        <v>6.9000000000000006E-2</v>
      </c>
      <c r="F1050" s="15">
        <v>-2E-3</v>
      </c>
      <c r="G1050" s="24">
        <v>-0.62219999999999998</v>
      </c>
    </row>
    <row r="1051" spans="2:7" ht="15.75" thickBot="1">
      <c r="B1051" s="19">
        <v>41401</v>
      </c>
      <c r="C1051" s="16">
        <v>1.7000000000000001E-2</v>
      </c>
      <c r="D1051" s="15">
        <v>1.7000000000000001E-2</v>
      </c>
      <c r="E1051" s="15">
        <v>4.7E-2</v>
      </c>
      <c r="F1051" s="15">
        <v>-2E-3</v>
      </c>
      <c r="G1051" s="24">
        <v>0</v>
      </c>
    </row>
    <row r="1052" spans="2:7" ht="15.75" thickBot="1">
      <c r="B1052" s="19">
        <v>41402</v>
      </c>
      <c r="C1052" s="14">
        <v>1.7999999999999999E-2</v>
      </c>
      <c r="D1052" s="15">
        <v>1.7999999999999999E-2</v>
      </c>
      <c r="E1052" s="15">
        <v>0.03</v>
      </c>
      <c r="F1052" s="15">
        <v>-1E-3</v>
      </c>
      <c r="G1052" s="27">
        <v>5.8799999999999998E-2</v>
      </c>
    </row>
    <row r="1053" spans="2:7" ht="15.75" thickBot="1">
      <c r="B1053" s="19">
        <v>41403</v>
      </c>
      <c r="C1053" s="16">
        <v>1.2E-2</v>
      </c>
      <c r="D1053" s="15">
        <v>1.2E-2</v>
      </c>
      <c r="E1053" s="15">
        <v>0.05</v>
      </c>
      <c r="F1053" s="15">
        <v>-2E-3</v>
      </c>
      <c r="G1053" s="24">
        <v>-0.33329999999999999</v>
      </c>
    </row>
    <row r="1054" spans="2:7" ht="15.75" thickBot="1">
      <c r="B1054" s="19">
        <v>41404</v>
      </c>
      <c r="C1054" s="16">
        <v>2E-3</v>
      </c>
      <c r="D1054" s="15">
        <v>1.2999999999999999E-2</v>
      </c>
      <c r="E1054" s="15">
        <v>6.9000000000000006E-2</v>
      </c>
      <c r="F1054" s="15">
        <v>6.0000000000000001E-3</v>
      </c>
      <c r="G1054" s="24">
        <v>-0.83330000000000004</v>
      </c>
    </row>
    <row r="1055" spans="2:7" ht="15.75" thickBot="1">
      <c r="B1055" s="19">
        <v>41405</v>
      </c>
      <c r="C1055" s="14">
        <v>1.2999999999999999E-2</v>
      </c>
      <c r="D1055" s="15">
        <v>6.9000000000000006E-2</v>
      </c>
      <c r="E1055" s="15">
        <v>6.9000000000000006E-2</v>
      </c>
      <c r="F1055" s="15">
        <v>1.2999999999999999E-2</v>
      </c>
      <c r="G1055" s="27">
        <v>5.5</v>
      </c>
    </row>
    <row r="1056" spans="2:7" ht="15.75" thickBot="1">
      <c r="B1056" s="19">
        <v>41407</v>
      </c>
      <c r="C1056" s="16">
        <v>1.2999999999999999E-2</v>
      </c>
      <c r="D1056" s="15">
        <v>1E-3</v>
      </c>
      <c r="E1056" s="15">
        <v>3.2000000000000001E-2</v>
      </c>
      <c r="F1056" s="15">
        <v>-1E-3</v>
      </c>
      <c r="G1056" s="24">
        <v>0</v>
      </c>
    </row>
    <row r="1057" spans="2:7" ht="15.75" thickBot="1">
      <c r="B1057" s="19">
        <v>41408</v>
      </c>
      <c r="C1057" s="16">
        <v>1.2999999999999999E-2</v>
      </c>
      <c r="D1057" s="15">
        <v>1.2999999999999999E-2</v>
      </c>
      <c r="E1057" s="15">
        <v>3.3000000000000002E-2</v>
      </c>
      <c r="F1057" s="15">
        <v>4.0000000000000001E-3</v>
      </c>
      <c r="G1057" s="24">
        <v>0</v>
      </c>
    </row>
    <row r="1058" spans="2:7" ht="15.75" thickBot="1">
      <c r="B1058" s="19">
        <v>41409</v>
      </c>
      <c r="C1058" s="16">
        <v>1.2999999999999999E-2</v>
      </c>
      <c r="D1058" s="15">
        <v>1.2999999999999999E-2</v>
      </c>
      <c r="E1058" s="15">
        <v>3.3000000000000002E-2</v>
      </c>
      <c r="F1058" s="15">
        <v>3.0000000000000001E-3</v>
      </c>
      <c r="G1058" s="24">
        <v>0</v>
      </c>
    </row>
    <row r="1059" spans="2:7" ht="15.75" thickBot="1">
      <c r="B1059" s="19">
        <v>41410</v>
      </c>
      <c r="C1059" s="14">
        <v>2.8000000000000001E-2</v>
      </c>
      <c r="D1059" s="15">
        <v>1.4E-2</v>
      </c>
      <c r="E1059" s="15">
        <v>3.5000000000000003E-2</v>
      </c>
      <c r="F1059" s="15">
        <v>-1E-3</v>
      </c>
      <c r="G1059" s="27">
        <v>1.1537999999999999</v>
      </c>
    </row>
    <row r="1060" spans="2:7" ht="15.75" thickBot="1">
      <c r="B1060" s="19">
        <v>41411</v>
      </c>
      <c r="C1060" s="16">
        <v>2.5000000000000001E-2</v>
      </c>
      <c r="D1060" s="15">
        <v>2.5999999999999999E-2</v>
      </c>
      <c r="E1060" s="15">
        <v>7.5999999999999998E-2</v>
      </c>
      <c r="F1060" s="15">
        <v>-1.2999999999999999E-2</v>
      </c>
      <c r="G1060" s="24">
        <v>-0.1071</v>
      </c>
    </row>
    <row r="1061" spans="2:7" ht="15.75" thickBot="1">
      <c r="B1061" s="19">
        <v>41412</v>
      </c>
      <c r="C1061" s="16">
        <v>-1.2999999999999999E-2</v>
      </c>
      <c r="D1061" s="15">
        <v>7.5999999999999998E-2</v>
      </c>
      <c r="E1061" s="15">
        <v>7.5999999999999998E-2</v>
      </c>
      <c r="F1061" s="15">
        <v>-1.2999999999999999E-2</v>
      </c>
      <c r="G1061" s="24">
        <v>-1.52</v>
      </c>
    </row>
    <row r="1062" spans="2:7" ht="15.75" thickBot="1">
      <c r="B1062" s="19">
        <v>41414</v>
      </c>
      <c r="C1062" s="14">
        <v>3.9E-2</v>
      </c>
      <c r="D1062" s="15">
        <v>2.5999999999999999E-2</v>
      </c>
      <c r="E1062" s="15">
        <v>5.6000000000000001E-2</v>
      </c>
      <c r="F1062" s="15">
        <v>-8.9999999999999993E-3</v>
      </c>
      <c r="G1062" s="27">
        <v>-4</v>
      </c>
    </row>
    <row r="1063" spans="2:7" ht="15.75" thickBot="1">
      <c r="B1063" s="19">
        <v>41415</v>
      </c>
      <c r="C1063" s="16">
        <v>2.5999999999999999E-2</v>
      </c>
      <c r="D1063" s="15">
        <v>2.5999999999999999E-2</v>
      </c>
      <c r="E1063" s="15">
        <v>4.2999999999999997E-2</v>
      </c>
      <c r="F1063" s="15">
        <v>-8.0000000000000002E-3</v>
      </c>
      <c r="G1063" s="24">
        <v>-0.33329999999999999</v>
      </c>
    </row>
    <row r="1064" spans="2:7" ht="15.75" thickBot="1">
      <c r="B1064" s="19">
        <v>41416</v>
      </c>
      <c r="C1064" s="16">
        <v>8.9999999999999993E-3</v>
      </c>
      <c r="D1064" s="15">
        <v>2.5999999999999999E-2</v>
      </c>
      <c r="E1064" s="15">
        <v>0.04</v>
      </c>
      <c r="F1064" s="15">
        <v>-4.0000000000000001E-3</v>
      </c>
      <c r="G1064" s="24">
        <v>-0.65380000000000005</v>
      </c>
    </row>
    <row r="1065" spans="2:7" ht="15.75" thickBot="1">
      <c r="B1065" s="19">
        <v>41417</v>
      </c>
      <c r="C1065" s="16">
        <v>8.9999999999999993E-3</v>
      </c>
      <c r="D1065" s="15">
        <v>8.9999999999999993E-3</v>
      </c>
      <c r="E1065" s="15">
        <v>3.2000000000000001E-2</v>
      </c>
      <c r="F1065" s="15">
        <v>-4.0000000000000001E-3</v>
      </c>
      <c r="G1065" s="24">
        <v>0</v>
      </c>
    </row>
    <row r="1066" spans="2:7" ht="15.75" thickBot="1">
      <c r="B1066" s="19">
        <v>41418</v>
      </c>
      <c r="C1066" s="16">
        <v>8.9999999999999993E-3</v>
      </c>
      <c r="D1066" s="15">
        <v>8.9999999999999993E-3</v>
      </c>
      <c r="E1066" s="15">
        <v>3.6999999999999998E-2</v>
      </c>
      <c r="F1066" s="15">
        <v>-1E-3</v>
      </c>
      <c r="G1066" s="24">
        <v>0</v>
      </c>
    </row>
    <row r="1067" spans="2:7" ht="15.75" thickBot="1">
      <c r="B1067" s="19">
        <v>41419</v>
      </c>
      <c r="C1067" s="14">
        <v>6.9000000000000006E-2</v>
      </c>
      <c r="D1067" s="15">
        <v>-5.0000000000000001E-3</v>
      </c>
      <c r="E1067" s="15">
        <v>6.9000000000000006E-2</v>
      </c>
      <c r="F1067" s="15">
        <v>-5.0000000000000001E-3</v>
      </c>
      <c r="G1067" s="27">
        <v>6.6666999999999996</v>
      </c>
    </row>
    <row r="1068" spans="2:7" ht="15.75" thickBot="1">
      <c r="B1068" s="19">
        <v>41420</v>
      </c>
      <c r="C1068" s="16">
        <v>-5.0000000000000001E-3</v>
      </c>
      <c r="D1068" s="15">
        <v>8.9999999999999993E-3</v>
      </c>
      <c r="E1068" s="15">
        <v>8.9999999999999993E-3</v>
      </c>
      <c r="F1068" s="15">
        <v>-5.0000000000000001E-3</v>
      </c>
      <c r="G1068" s="24">
        <v>-1.0725</v>
      </c>
    </row>
    <row r="1069" spans="2:7" ht="15.75" thickBot="1">
      <c r="B1069" s="19">
        <v>41421</v>
      </c>
      <c r="C1069" s="14">
        <v>8.9999999999999993E-3</v>
      </c>
      <c r="D1069" s="15">
        <v>8.9999999999999993E-3</v>
      </c>
      <c r="E1069" s="15">
        <v>3.3000000000000002E-2</v>
      </c>
      <c r="F1069" s="15">
        <v>-5.0000000000000001E-3</v>
      </c>
      <c r="G1069" s="27">
        <v>-2.8</v>
      </c>
    </row>
    <row r="1070" spans="2:7" ht="15.75" thickBot="1">
      <c r="B1070" s="19">
        <v>41422</v>
      </c>
      <c r="C1070" s="14">
        <v>3.3000000000000002E-2</v>
      </c>
      <c r="D1070" s="15">
        <v>8.9999999999999993E-3</v>
      </c>
      <c r="E1070" s="15">
        <v>3.7999999999999999E-2</v>
      </c>
      <c r="F1070" s="15">
        <v>-5.0000000000000001E-3</v>
      </c>
      <c r="G1070" s="27">
        <v>2.6667000000000001</v>
      </c>
    </row>
    <row r="1071" spans="2:7" ht="15.75" thickBot="1">
      <c r="B1071" s="19">
        <v>41423</v>
      </c>
      <c r="C1071" s="14">
        <v>3.7999999999999999E-2</v>
      </c>
      <c r="D1071" s="15">
        <v>0.01</v>
      </c>
      <c r="E1071" s="15">
        <v>3.7999999999999999E-2</v>
      </c>
      <c r="F1071" s="15">
        <v>-2E-3</v>
      </c>
      <c r="G1071" s="27">
        <v>0.1515</v>
      </c>
    </row>
    <row r="1072" spans="2:7" ht="15.75" thickBot="1">
      <c r="B1072" s="19">
        <v>41424</v>
      </c>
      <c r="C1072" s="16">
        <v>0.01</v>
      </c>
      <c r="D1072" s="15">
        <v>5.0000000000000001E-3</v>
      </c>
      <c r="E1072" s="15">
        <v>0.04</v>
      </c>
      <c r="F1072" s="15">
        <v>-3.0000000000000001E-3</v>
      </c>
      <c r="G1072" s="24">
        <v>-0.73680000000000001</v>
      </c>
    </row>
    <row r="1073" spans="2:7" ht="15.75" thickBot="1">
      <c r="B1073" s="19">
        <v>41425</v>
      </c>
      <c r="C1073" s="16">
        <v>-2E-3</v>
      </c>
      <c r="D1073" s="15">
        <v>0.01</v>
      </c>
      <c r="E1073" s="15">
        <v>9.0999999999999998E-2</v>
      </c>
      <c r="F1073" s="15">
        <v>-5.0000000000000001E-3</v>
      </c>
      <c r="G1073" s="24">
        <v>-1.2</v>
      </c>
    </row>
    <row r="1074" spans="2:7" ht="15.75" thickBot="1">
      <c r="B1074" s="19">
        <v>41426</v>
      </c>
      <c r="C1074" s="16">
        <v>-5.0000000000000001E-3</v>
      </c>
      <c r="D1074" s="15">
        <v>9.0999999999999998E-2</v>
      </c>
      <c r="E1074" s="15">
        <v>9.0999999999999998E-2</v>
      </c>
      <c r="F1074" s="15">
        <v>-5.0000000000000001E-3</v>
      </c>
      <c r="G1074" s="24">
        <v>1.5</v>
      </c>
    </row>
    <row r="1075" spans="2:7" ht="15.75" thickBot="1">
      <c r="B1075" s="19">
        <v>41428</v>
      </c>
      <c r="C1075" s="14">
        <v>0.01</v>
      </c>
      <c r="D1075" s="15">
        <v>0.01</v>
      </c>
      <c r="E1075" s="15">
        <v>4.1000000000000002E-2</v>
      </c>
      <c r="F1075" s="15">
        <v>-3.0000000000000001E-3</v>
      </c>
      <c r="G1075" s="27">
        <v>-3</v>
      </c>
    </row>
    <row r="1076" spans="2:7" ht="15.75" thickBot="1">
      <c r="B1076" s="19">
        <v>41429</v>
      </c>
      <c r="C1076" s="14">
        <v>2.5999999999999999E-2</v>
      </c>
      <c r="D1076" s="15">
        <v>0.01</v>
      </c>
      <c r="E1076" s="15">
        <v>5.1999999999999998E-2</v>
      </c>
      <c r="F1076" s="15">
        <v>1E-3</v>
      </c>
      <c r="G1076" s="27">
        <v>1.6</v>
      </c>
    </row>
    <row r="1077" spans="2:7" ht="15.75" thickBot="1">
      <c r="B1077" s="19">
        <v>41430</v>
      </c>
      <c r="C1077" s="16">
        <v>2.5999999999999999E-2</v>
      </c>
      <c r="D1077" s="15">
        <v>2.5999999999999999E-2</v>
      </c>
      <c r="E1077" s="15">
        <v>4.8000000000000001E-2</v>
      </c>
      <c r="F1077" s="15">
        <v>-1.0999999999999999E-2</v>
      </c>
      <c r="G1077" s="24">
        <v>0</v>
      </c>
    </row>
    <row r="1078" spans="2:7" ht="15.75" thickBot="1">
      <c r="B1078" s="19">
        <v>41431</v>
      </c>
      <c r="C1078" s="14">
        <v>2.8000000000000001E-2</v>
      </c>
      <c r="D1078" s="15">
        <v>2.8000000000000001E-2</v>
      </c>
      <c r="E1078" s="15">
        <v>8.3000000000000004E-2</v>
      </c>
      <c r="F1078" s="15">
        <v>3.0000000000000001E-3</v>
      </c>
      <c r="G1078" s="27">
        <v>7.6899999999999996E-2</v>
      </c>
    </row>
    <row r="1079" spans="2:7" ht="15.75" thickBot="1">
      <c r="B1079" s="19">
        <v>41432</v>
      </c>
      <c r="C1079" s="14">
        <v>5.6000000000000001E-2</v>
      </c>
      <c r="D1079" s="15">
        <v>2.1999999999999999E-2</v>
      </c>
      <c r="E1079" s="15">
        <v>0.107</v>
      </c>
      <c r="F1079" s="15">
        <v>0.01</v>
      </c>
      <c r="G1079" s="27">
        <v>1</v>
      </c>
    </row>
    <row r="1080" spans="2:7" ht="15.75" thickBot="1">
      <c r="B1080" s="19">
        <v>41433</v>
      </c>
      <c r="C1080" s="16">
        <v>1.0999999999999999E-2</v>
      </c>
      <c r="D1080" s="15">
        <v>1.7000000000000001E-2</v>
      </c>
      <c r="E1080" s="15">
        <v>0.107</v>
      </c>
      <c r="F1080" s="15">
        <v>1.0999999999999999E-2</v>
      </c>
      <c r="G1080" s="24">
        <v>-0.80359999999999998</v>
      </c>
    </row>
    <row r="1081" spans="2:7" ht="15.75" thickBot="1">
      <c r="B1081" s="19">
        <v>41435</v>
      </c>
      <c r="C1081" s="14">
        <v>2.3E-2</v>
      </c>
      <c r="D1081" s="15">
        <v>2.3E-2</v>
      </c>
      <c r="E1081" s="15">
        <v>5.7000000000000002E-2</v>
      </c>
      <c r="F1081" s="15">
        <v>1.4E-2</v>
      </c>
      <c r="G1081" s="27">
        <v>1.0909</v>
      </c>
    </row>
    <row r="1082" spans="2:7" ht="15.75" thickBot="1">
      <c r="B1082" s="19">
        <v>41436</v>
      </c>
      <c r="C1082" s="14">
        <v>5.8000000000000003E-2</v>
      </c>
      <c r="D1082" s="15">
        <v>2.3E-2</v>
      </c>
      <c r="E1082" s="15">
        <v>5.8000000000000003E-2</v>
      </c>
      <c r="F1082" s="15">
        <v>1.7000000000000001E-2</v>
      </c>
      <c r="G1082" s="27">
        <v>1.5217000000000001</v>
      </c>
    </row>
    <row r="1083" spans="2:7" ht="15.75" thickBot="1">
      <c r="B1083" s="19">
        <v>41437</v>
      </c>
      <c r="C1083" s="16">
        <v>5.2999999999999999E-2</v>
      </c>
      <c r="D1083" s="15">
        <v>2.4E-2</v>
      </c>
      <c r="E1083" s="15">
        <v>5.8999999999999997E-2</v>
      </c>
      <c r="F1083" s="15">
        <v>1.7999999999999999E-2</v>
      </c>
      <c r="G1083" s="24">
        <v>-8.6199999999999999E-2</v>
      </c>
    </row>
    <row r="1084" spans="2:7" ht="15.75" thickBot="1">
      <c r="B1084" s="19">
        <v>41438</v>
      </c>
      <c r="C1084" s="16">
        <v>2.5000000000000001E-2</v>
      </c>
      <c r="D1084" s="15">
        <v>2.5000000000000001E-2</v>
      </c>
      <c r="E1084" s="15">
        <v>5.6000000000000001E-2</v>
      </c>
      <c r="F1084" s="15">
        <v>2E-3</v>
      </c>
      <c r="G1084" s="24">
        <v>-0.52829999999999999</v>
      </c>
    </row>
    <row r="1085" spans="2:7" ht="15.75" thickBot="1">
      <c r="B1085" s="19">
        <v>41439</v>
      </c>
      <c r="C1085" s="16">
        <v>2.5000000000000001E-2</v>
      </c>
      <c r="D1085" s="15">
        <v>2.5000000000000001E-2</v>
      </c>
      <c r="E1085" s="15">
        <v>2.5000000000000001E-2</v>
      </c>
      <c r="F1085" s="15">
        <v>1.2999999999999999E-2</v>
      </c>
      <c r="G1085" s="24">
        <v>0</v>
      </c>
    </row>
    <row r="1086" spans="2:7" ht="15.75" thickBot="1">
      <c r="B1086" s="19">
        <v>41441</v>
      </c>
      <c r="C1086" s="16">
        <v>2.5000000000000001E-2</v>
      </c>
      <c r="D1086" s="15">
        <v>2.5000000000000001E-2</v>
      </c>
      <c r="E1086" s="15">
        <v>2.5000000000000001E-2</v>
      </c>
      <c r="F1086" s="15">
        <v>2.5000000000000001E-2</v>
      </c>
      <c r="G1086" s="24">
        <v>0</v>
      </c>
    </row>
    <row r="1087" spans="2:7" ht="15.75" thickBot="1">
      <c r="B1087" s="19">
        <v>41442</v>
      </c>
      <c r="C1087" s="16">
        <v>2.5000000000000001E-2</v>
      </c>
      <c r="D1087" s="15">
        <v>2.5000000000000001E-2</v>
      </c>
      <c r="E1087" s="15">
        <v>2.5000000000000001E-2</v>
      </c>
      <c r="F1087" s="15">
        <v>1.4999999999999999E-2</v>
      </c>
      <c r="G1087" s="24">
        <v>0</v>
      </c>
    </row>
    <row r="1088" spans="2:7" ht="15.75" thickBot="1">
      <c r="B1088" s="19">
        <v>41443</v>
      </c>
      <c r="C1088" s="16">
        <v>1.7999999999999999E-2</v>
      </c>
      <c r="D1088" s="15">
        <v>2.5000000000000001E-2</v>
      </c>
      <c r="E1088" s="15">
        <v>2.5000000000000001E-2</v>
      </c>
      <c r="F1088" s="15">
        <v>1.4999999999999999E-2</v>
      </c>
      <c r="G1088" s="24">
        <v>-0.28000000000000003</v>
      </c>
    </row>
    <row r="1089" spans="2:7" ht="15.75" thickBot="1">
      <c r="B1089" s="19">
        <v>41444</v>
      </c>
      <c r="C1089" s="14">
        <v>2.5000000000000001E-2</v>
      </c>
      <c r="D1089" s="15">
        <v>2.5000000000000001E-2</v>
      </c>
      <c r="E1089" s="15">
        <v>2.5000000000000001E-2</v>
      </c>
      <c r="F1089" s="15">
        <v>1.7999999999999999E-2</v>
      </c>
      <c r="G1089" s="27">
        <v>0.38890000000000002</v>
      </c>
    </row>
    <row r="1090" spans="2:7" ht="15.75" thickBot="1">
      <c r="B1090" s="19">
        <v>41445</v>
      </c>
      <c r="C1090" s="16">
        <v>2.5000000000000001E-2</v>
      </c>
      <c r="D1090" s="15">
        <v>2.5000000000000001E-2</v>
      </c>
      <c r="E1090" s="15">
        <v>2.5000000000000001E-2</v>
      </c>
      <c r="F1090" s="15">
        <v>1.6E-2</v>
      </c>
      <c r="G1090" s="24">
        <v>0</v>
      </c>
    </row>
    <row r="1091" spans="2:7" ht="15.75" thickBot="1">
      <c r="B1091" s="19">
        <v>41446</v>
      </c>
      <c r="C1091" s="16">
        <v>2.3E-2</v>
      </c>
      <c r="D1091" s="15">
        <v>2.5000000000000001E-2</v>
      </c>
      <c r="E1091" s="15">
        <v>2.5000000000000001E-2</v>
      </c>
      <c r="F1091" s="15">
        <v>1.7999999999999999E-2</v>
      </c>
      <c r="G1091" s="24">
        <v>-0.08</v>
      </c>
    </row>
    <row r="1092" spans="2:7" ht="15.75" thickBot="1">
      <c r="B1092" s="19">
        <v>41448</v>
      </c>
      <c r="C1092" s="14">
        <v>2.4E-2</v>
      </c>
      <c r="D1092" s="15">
        <v>2.4E-2</v>
      </c>
      <c r="E1092" s="15">
        <v>2.4E-2</v>
      </c>
      <c r="F1092" s="15">
        <v>2.4E-2</v>
      </c>
      <c r="G1092" s="27">
        <v>4.3499999999999997E-2</v>
      </c>
    </row>
    <row r="1093" spans="2:7" ht="15.75" thickBot="1">
      <c r="B1093" s="19">
        <v>41449</v>
      </c>
      <c r="C1093" s="14">
        <v>2.5999999999999999E-2</v>
      </c>
      <c r="D1093" s="15">
        <v>2.5999999999999999E-2</v>
      </c>
      <c r="E1093" s="15">
        <v>4.2000000000000003E-2</v>
      </c>
      <c r="F1093" s="15">
        <v>2.5000000000000001E-2</v>
      </c>
      <c r="G1093" s="27">
        <v>8.3299999999999999E-2</v>
      </c>
    </row>
    <row r="1094" spans="2:7" ht="15.75" thickBot="1">
      <c r="B1094" s="19">
        <v>41450</v>
      </c>
      <c r="C1094" s="14">
        <v>3.4000000000000002E-2</v>
      </c>
      <c r="D1094" s="15">
        <v>0.04</v>
      </c>
      <c r="E1094" s="15">
        <v>4.2000000000000003E-2</v>
      </c>
      <c r="F1094" s="15">
        <v>2.5999999999999999E-2</v>
      </c>
      <c r="G1094" s="27">
        <v>0.30769999999999997</v>
      </c>
    </row>
    <row r="1095" spans="2:7" ht="15.75" thickBot="1">
      <c r="B1095" s="19">
        <v>41451</v>
      </c>
      <c r="C1095" s="16">
        <v>2.5999999999999999E-2</v>
      </c>
      <c r="D1095" s="15">
        <v>2.5999999999999999E-2</v>
      </c>
      <c r="E1095" s="15">
        <v>3.2000000000000001E-2</v>
      </c>
      <c r="F1095" s="15">
        <v>4.0000000000000001E-3</v>
      </c>
      <c r="G1095" s="24">
        <v>-0.23530000000000001</v>
      </c>
    </row>
    <row r="1096" spans="2:7" ht="15.75" thickBot="1">
      <c r="B1096" s="19">
        <v>41452</v>
      </c>
      <c r="C1096" s="16">
        <v>7.0000000000000001E-3</v>
      </c>
      <c r="D1096" s="15">
        <v>2.5999999999999999E-2</v>
      </c>
      <c r="E1096" s="15">
        <v>2.5999999999999999E-2</v>
      </c>
      <c r="F1096" s="15">
        <v>1E-3</v>
      </c>
      <c r="G1096" s="24">
        <v>-0.73080000000000001</v>
      </c>
    </row>
    <row r="1097" spans="2:7" ht="15.75" thickBot="1">
      <c r="B1097" s="19">
        <v>41453</v>
      </c>
      <c r="C1097" s="16">
        <v>5.0000000000000001E-3</v>
      </c>
      <c r="D1097" s="15">
        <v>2.5999999999999999E-2</v>
      </c>
      <c r="E1097" s="15">
        <v>2.5999999999999999E-2</v>
      </c>
      <c r="F1097" s="15">
        <v>4.0000000000000001E-3</v>
      </c>
      <c r="G1097" s="24">
        <v>-0.28570000000000001</v>
      </c>
    </row>
    <row r="1098" spans="2:7" ht="15.75" thickBot="1">
      <c r="B1098" s="19">
        <v>41456</v>
      </c>
      <c r="C1098" s="14">
        <v>6.0000000000000001E-3</v>
      </c>
      <c r="D1098" s="15">
        <v>2.5999999999999999E-2</v>
      </c>
      <c r="E1098" s="15">
        <v>2.5999999999999999E-2</v>
      </c>
      <c r="F1098" s="15">
        <v>4.0000000000000001E-3</v>
      </c>
      <c r="G1098" s="27">
        <v>0.2</v>
      </c>
    </row>
    <row r="1099" spans="2:7" ht="15.75" thickBot="1">
      <c r="B1099" s="19">
        <v>41457</v>
      </c>
      <c r="C1099" s="14">
        <v>7.0000000000000001E-3</v>
      </c>
      <c r="D1099" s="15">
        <v>2.5999999999999999E-2</v>
      </c>
      <c r="E1099" s="15">
        <v>2.5999999999999999E-2</v>
      </c>
      <c r="F1099" s="15">
        <v>6.0000000000000001E-3</v>
      </c>
      <c r="G1099" s="27">
        <v>0.16669999999999999</v>
      </c>
    </row>
    <row r="1100" spans="2:7" ht="15.75" thickBot="1">
      <c r="B1100" s="19">
        <v>41458</v>
      </c>
      <c r="C1100" s="16">
        <v>5.0000000000000001E-3</v>
      </c>
      <c r="D1100" s="15">
        <v>6.0000000000000001E-3</v>
      </c>
      <c r="E1100" s="15">
        <v>2.5999999999999999E-2</v>
      </c>
      <c r="F1100" s="15">
        <v>5.0000000000000001E-3</v>
      </c>
      <c r="G1100" s="24">
        <v>-0.28570000000000001</v>
      </c>
    </row>
    <row r="1101" spans="2:7" ht="15.75" thickBot="1">
      <c r="B1101" s="19">
        <v>41459</v>
      </c>
      <c r="C1101" s="14">
        <v>2.5999999999999999E-2</v>
      </c>
      <c r="D1101" s="15">
        <v>6.0000000000000001E-3</v>
      </c>
      <c r="E1101" s="15">
        <v>2.5999999999999999E-2</v>
      </c>
      <c r="F1101" s="15">
        <v>-7.0000000000000001E-3</v>
      </c>
      <c r="G1101" s="27">
        <v>4.2</v>
      </c>
    </row>
    <row r="1102" spans="2:7" ht="15.75" thickBot="1">
      <c r="B1102" s="19">
        <v>41460</v>
      </c>
      <c r="C1102" s="16">
        <v>-6.0000000000000001E-3</v>
      </c>
      <c r="D1102" s="15">
        <v>2.5999999999999999E-2</v>
      </c>
      <c r="E1102" s="15">
        <v>2.5999999999999999E-2</v>
      </c>
      <c r="F1102" s="15">
        <v>-7.0000000000000001E-3</v>
      </c>
      <c r="G1102" s="24">
        <v>-1.2307999999999999</v>
      </c>
    </row>
    <row r="1103" spans="2:7" ht="15.75" thickBot="1">
      <c r="B1103" s="19">
        <v>41463</v>
      </c>
      <c r="C1103" s="14">
        <v>2.5999999999999999E-2</v>
      </c>
      <c r="D1103" s="15">
        <v>2.5999999999999999E-2</v>
      </c>
      <c r="E1103" s="15">
        <v>2.5999999999999999E-2</v>
      </c>
      <c r="F1103" s="15">
        <v>-1.0999999999999999E-2</v>
      </c>
      <c r="G1103" s="27">
        <v>-5.3333000000000004</v>
      </c>
    </row>
    <row r="1104" spans="2:7" ht="15.75" thickBot="1">
      <c r="B1104" s="19">
        <v>41464</v>
      </c>
      <c r="C1104" s="16">
        <v>-7.0000000000000001E-3</v>
      </c>
      <c r="D1104" s="15">
        <v>2.5999999999999999E-2</v>
      </c>
      <c r="E1104" s="15">
        <v>2.5999999999999999E-2</v>
      </c>
      <c r="F1104" s="15">
        <v>-2.5000000000000001E-2</v>
      </c>
      <c r="G1104" s="24">
        <v>-1.2692000000000001</v>
      </c>
    </row>
    <row r="1105" spans="2:7" ht="15.75" thickBot="1">
      <c r="B1105" s="19">
        <v>41465</v>
      </c>
      <c r="C1105" s="14">
        <v>2.5999999999999999E-2</v>
      </c>
      <c r="D1105" s="15">
        <v>2.5999999999999999E-2</v>
      </c>
      <c r="E1105" s="15">
        <v>2.5999999999999999E-2</v>
      </c>
      <c r="F1105" s="15">
        <v>-7.0000000000000001E-3</v>
      </c>
      <c r="G1105" s="27">
        <v>-4.7142999999999997</v>
      </c>
    </row>
    <row r="1106" spans="2:7" ht="15.75" thickBot="1">
      <c r="B1106" s="19">
        <v>41466</v>
      </c>
      <c r="C1106" s="14">
        <v>3.9E-2</v>
      </c>
      <c r="D1106" s="15">
        <v>3.9E-2</v>
      </c>
      <c r="E1106" s="15">
        <v>0.159</v>
      </c>
      <c r="F1106" s="15">
        <v>2.3E-2</v>
      </c>
      <c r="G1106" s="27">
        <v>0.5</v>
      </c>
    </row>
    <row r="1107" spans="2:7" ht="15.75" thickBot="1">
      <c r="B1107" s="19">
        <v>41467</v>
      </c>
      <c r="C1107" s="16">
        <v>3.9E-2</v>
      </c>
      <c r="D1107" s="15">
        <v>3.9E-2</v>
      </c>
      <c r="E1107" s="15">
        <v>0.11</v>
      </c>
      <c r="F1107" s="15">
        <v>1.2E-2</v>
      </c>
      <c r="G1107" s="24">
        <v>0</v>
      </c>
    </row>
    <row r="1108" spans="2:7" ht="15.75" thickBot="1">
      <c r="B1108" s="19">
        <v>41468</v>
      </c>
      <c r="C1108" s="16">
        <v>1.2E-2</v>
      </c>
      <c r="D1108" s="15">
        <v>1.2E-2</v>
      </c>
      <c r="E1108" s="15">
        <v>1.2E-2</v>
      </c>
      <c r="F1108" s="15">
        <v>1.2E-2</v>
      </c>
      <c r="G1108" s="24">
        <v>-0.69230000000000003</v>
      </c>
    </row>
    <row r="1109" spans="2:7" ht="15.75" thickBot="1">
      <c r="B1109" s="19">
        <v>41470</v>
      </c>
      <c r="C1109" s="14">
        <v>0.04</v>
      </c>
      <c r="D1109" s="15">
        <v>0.04</v>
      </c>
      <c r="E1109" s="15">
        <v>0.04</v>
      </c>
      <c r="F1109" s="15">
        <v>0.04</v>
      </c>
      <c r="G1109" s="27">
        <v>2.3332999999999999</v>
      </c>
    </row>
    <row r="1110" spans="2:7" ht="15.75" thickBot="1">
      <c r="B1110" s="19">
        <v>41471</v>
      </c>
      <c r="C1110" s="16">
        <v>0.04</v>
      </c>
      <c r="D1110" s="15">
        <v>0.04</v>
      </c>
      <c r="E1110" s="15">
        <v>0.11600000000000001</v>
      </c>
      <c r="F1110" s="15">
        <v>2.4E-2</v>
      </c>
      <c r="G1110" s="24">
        <v>0</v>
      </c>
    </row>
    <row r="1111" spans="2:7" ht="15.75" thickBot="1">
      <c r="B1111" s="19">
        <v>41472</v>
      </c>
      <c r="C1111" s="14">
        <v>4.1000000000000002E-2</v>
      </c>
      <c r="D1111" s="15">
        <v>4.1000000000000002E-2</v>
      </c>
      <c r="E1111" s="15">
        <v>0.113</v>
      </c>
      <c r="F1111" s="15">
        <v>2.8000000000000001E-2</v>
      </c>
      <c r="G1111" s="27">
        <v>2.5000000000000001E-2</v>
      </c>
    </row>
    <row r="1112" spans="2:7" ht="15.75" thickBot="1">
      <c r="B1112" s="19">
        <v>41473</v>
      </c>
      <c r="C1112" s="16">
        <v>3.7999999999999999E-2</v>
      </c>
      <c r="D1112" s="15">
        <v>3.7999999999999999E-2</v>
      </c>
      <c r="E1112" s="15">
        <v>0.109</v>
      </c>
      <c r="F1112" s="15">
        <v>3.7999999999999999E-2</v>
      </c>
      <c r="G1112" s="24">
        <v>-7.3200000000000001E-2</v>
      </c>
    </row>
    <row r="1113" spans="2:7" ht="15.75" thickBot="1">
      <c r="B1113" s="19">
        <v>41474</v>
      </c>
      <c r="C1113" s="16">
        <v>3.7999999999999999E-2</v>
      </c>
      <c r="D1113" s="15">
        <v>3.7999999999999999E-2</v>
      </c>
      <c r="E1113" s="15">
        <v>0.114</v>
      </c>
      <c r="F1113" s="15">
        <v>8.9999999999999993E-3</v>
      </c>
      <c r="G1113" s="24">
        <v>0</v>
      </c>
    </row>
    <row r="1114" spans="2:7" ht="15.75" thickBot="1">
      <c r="B1114" s="19">
        <v>41475</v>
      </c>
      <c r="C1114" s="16">
        <v>8.9999999999999993E-3</v>
      </c>
      <c r="D1114" s="15">
        <v>8.9999999999999993E-3</v>
      </c>
      <c r="E1114" s="15">
        <v>8.9999999999999993E-3</v>
      </c>
      <c r="F1114" s="15">
        <v>8.9999999999999993E-3</v>
      </c>
      <c r="G1114" s="24">
        <v>-0.76319999999999999</v>
      </c>
    </row>
    <row r="1115" spans="2:7" ht="15.75" thickBot="1">
      <c r="B1115" s="19">
        <v>41477</v>
      </c>
      <c r="C1115" s="14">
        <v>3.9E-2</v>
      </c>
      <c r="D1115" s="15">
        <v>3.7999999999999999E-2</v>
      </c>
      <c r="E1115" s="15">
        <v>0.12</v>
      </c>
      <c r="F1115" s="15">
        <v>2.1000000000000001E-2</v>
      </c>
      <c r="G1115" s="27">
        <v>3.3332999999999999</v>
      </c>
    </row>
    <row r="1116" spans="2:7" ht="15.75" thickBot="1">
      <c r="B1116" s="19">
        <v>41478</v>
      </c>
      <c r="C1116" s="16">
        <v>3.9E-2</v>
      </c>
      <c r="D1116" s="15">
        <v>3.9E-2</v>
      </c>
      <c r="E1116" s="15">
        <v>0.122</v>
      </c>
      <c r="F1116" s="15">
        <v>2.1999999999999999E-2</v>
      </c>
      <c r="G1116" s="24">
        <v>0</v>
      </c>
    </row>
    <row r="1117" spans="2:7" ht="15.75" thickBot="1">
      <c r="B1117" s="19">
        <v>41479</v>
      </c>
      <c r="C1117" s="16">
        <v>2.5999999999999999E-2</v>
      </c>
      <c r="D1117" s="15">
        <v>2.5999999999999999E-2</v>
      </c>
      <c r="E1117" s="15">
        <v>2.5999999999999999E-2</v>
      </c>
      <c r="F1117" s="15">
        <v>2.5999999999999999E-2</v>
      </c>
      <c r="G1117" s="24">
        <v>-0.33329999999999999</v>
      </c>
    </row>
    <row r="1118" spans="2:7" ht="15.75" thickBot="1">
      <c r="B1118" s="19">
        <v>41480</v>
      </c>
      <c r="C1118" s="14">
        <v>2.7E-2</v>
      </c>
      <c r="D1118" s="15">
        <v>2.7E-2</v>
      </c>
      <c r="E1118" s="15">
        <v>2.7E-2</v>
      </c>
      <c r="F1118" s="15">
        <v>1.0999999999999999E-2</v>
      </c>
      <c r="G1118" s="27">
        <v>3.85E-2</v>
      </c>
    </row>
    <row r="1119" spans="2:7" ht="15.75" thickBot="1">
      <c r="B1119" s="19">
        <v>41481</v>
      </c>
      <c r="C1119" s="16">
        <v>7.0000000000000001E-3</v>
      </c>
      <c r="D1119" s="15">
        <v>1.0999999999999999E-2</v>
      </c>
      <c r="E1119" s="15">
        <v>1.4E-2</v>
      </c>
      <c r="F1119" s="15">
        <v>6.0000000000000001E-3</v>
      </c>
      <c r="G1119" s="24">
        <v>-0.74070000000000003</v>
      </c>
    </row>
    <row r="1120" spans="2:7" ht="15.75" thickBot="1">
      <c r="B1120" s="19">
        <v>41482</v>
      </c>
      <c r="C1120" s="14">
        <v>1.4E-2</v>
      </c>
      <c r="D1120" s="15">
        <v>1.4E-2</v>
      </c>
      <c r="E1120" s="15">
        <v>1.4E-2</v>
      </c>
      <c r="F1120" s="15">
        <v>1.4E-2</v>
      </c>
      <c r="G1120" s="27">
        <v>1</v>
      </c>
    </row>
    <row r="1121" spans="2:7" ht="15.75" thickBot="1">
      <c r="B1121" s="19">
        <v>41484</v>
      </c>
      <c r="C1121" s="14">
        <v>3.6999999999999998E-2</v>
      </c>
      <c r="D1121" s="15">
        <v>6.0000000000000001E-3</v>
      </c>
      <c r="E1121" s="15">
        <v>3.6999999999999998E-2</v>
      </c>
      <c r="F1121" s="15">
        <v>-4.0000000000000001E-3</v>
      </c>
      <c r="G1121" s="27">
        <v>1.6429</v>
      </c>
    </row>
    <row r="1122" spans="2:7" ht="15.75" thickBot="1">
      <c r="B1122" s="19">
        <v>41485</v>
      </c>
      <c r="C1122" s="16">
        <v>-7.0000000000000001E-3</v>
      </c>
      <c r="D1122" s="15">
        <v>3.7999999999999999E-2</v>
      </c>
      <c r="E1122" s="15">
        <v>3.7999999999999999E-2</v>
      </c>
      <c r="F1122" s="15">
        <v>-7.0000000000000001E-3</v>
      </c>
      <c r="G1122" s="24">
        <v>-1.1892</v>
      </c>
    </row>
    <row r="1123" spans="2:7" ht="15.75" thickBot="1">
      <c r="B1123" s="19">
        <v>41486</v>
      </c>
      <c r="C1123" s="14">
        <v>3.7999999999999999E-2</v>
      </c>
      <c r="D1123" s="15">
        <v>3.7999999999999999E-2</v>
      </c>
      <c r="E1123" s="15">
        <v>3.7999999999999999E-2</v>
      </c>
      <c r="F1123" s="15">
        <v>-7.0000000000000001E-3</v>
      </c>
      <c r="G1123" s="27">
        <v>-6.4286000000000003</v>
      </c>
    </row>
    <row r="1124" spans="2:7" ht="15.75" thickBot="1">
      <c r="B1124" s="19">
        <v>41487</v>
      </c>
      <c r="C1124" s="14">
        <v>0.04</v>
      </c>
      <c r="D1124" s="15">
        <v>0.04</v>
      </c>
      <c r="E1124" s="15">
        <v>0.04</v>
      </c>
      <c r="F1124" s="15">
        <v>-6.0000000000000001E-3</v>
      </c>
      <c r="G1124" s="27">
        <v>5.2600000000000001E-2</v>
      </c>
    </row>
    <row r="1125" spans="2:7" ht="15.75" thickBot="1">
      <c r="B1125" s="19">
        <v>41488</v>
      </c>
      <c r="C1125" s="14">
        <v>4.1000000000000002E-2</v>
      </c>
      <c r="D1125" s="15">
        <v>4.1000000000000002E-2</v>
      </c>
      <c r="E1125" s="15">
        <v>4.1000000000000002E-2</v>
      </c>
      <c r="F1125" s="15">
        <v>-1.0999999999999999E-2</v>
      </c>
      <c r="G1125" s="27">
        <v>2.5000000000000001E-2</v>
      </c>
    </row>
    <row r="1126" spans="2:7" ht="15.75" thickBot="1">
      <c r="B1126" s="19">
        <v>41489</v>
      </c>
      <c r="C1126" s="16">
        <v>2.5000000000000001E-2</v>
      </c>
      <c r="D1126" s="15">
        <v>4.1000000000000002E-2</v>
      </c>
      <c r="E1126" s="15">
        <v>4.1000000000000002E-2</v>
      </c>
      <c r="F1126" s="15">
        <v>2.5000000000000001E-2</v>
      </c>
      <c r="G1126" s="24">
        <v>-0.39019999999999999</v>
      </c>
    </row>
    <row r="1127" spans="2:7" ht="15.75" thickBot="1">
      <c r="B1127" s="19">
        <v>41491</v>
      </c>
      <c r="C1127" s="14">
        <v>4.1000000000000002E-2</v>
      </c>
      <c r="D1127" s="15">
        <v>3.1E-2</v>
      </c>
      <c r="E1127" s="15">
        <v>4.1000000000000002E-2</v>
      </c>
      <c r="F1127" s="15">
        <v>-8.9999999999999993E-3</v>
      </c>
      <c r="G1127" s="27">
        <v>0.64</v>
      </c>
    </row>
    <row r="1128" spans="2:7" ht="15.75" thickBot="1">
      <c r="B1128" s="19">
        <v>41492</v>
      </c>
      <c r="C1128" s="16">
        <v>3.5999999999999997E-2</v>
      </c>
      <c r="D1128" s="15">
        <v>3.6999999999999998E-2</v>
      </c>
      <c r="E1128" s="15">
        <v>3.9E-2</v>
      </c>
      <c r="F1128" s="15">
        <v>-8.9999999999999993E-3</v>
      </c>
      <c r="G1128" s="24">
        <v>-0.122</v>
      </c>
    </row>
    <row r="1129" spans="2:7" ht="15.75" thickBot="1">
      <c r="B1129" s="19">
        <v>41493</v>
      </c>
      <c r="C1129" s="14">
        <v>3.6999999999999998E-2</v>
      </c>
      <c r="D1129" s="15">
        <v>-7.0000000000000001E-3</v>
      </c>
      <c r="E1129" s="15">
        <v>3.9E-2</v>
      </c>
      <c r="F1129" s="15">
        <v>-7.0000000000000001E-3</v>
      </c>
      <c r="G1129" s="27">
        <v>2.7799999999999998E-2</v>
      </c>
    </row>
    <row r="1130" spans="2:7" ht="15.75" thickBot="1">
      <c r="B1130" s="19">
        <v>41494</v>
      </c>
      <c r="C1130" s="14">
        <v>3.9E-2</v>
      </c>
      <c r="D1130" s="15">
        <v>3.9E-2</v>
      </c>
      <c r="E1130" s="15">
        <v>3.9E-2</v>
      </c>
      <c r="F1130" s="15">
        <v>-7.0000000000000001E-3</v>
      </c>
      <c r="G1130" s="27">
        <v>5.4100000000000002E-2</v>
      </c>
    </row>
    <row r="1131" spans="2:7" ht="15.75" thickBot="1">
      <c r="B1131" s="19">
        <v>41495</v>
      </c>
      <c r="C1131" s="16">
        <v>3.9E-2</v>
      </c>
      <c r="D1131" s="15">
        <v>3.9E-2</v>
      </c>
      <c r="E1131" s="15">
        <v>3.9E-2</v>
      </c>
      <c r="F1131" s="15">
        <v>2.3E-2</v>
      </c>
      <c r="G1131" s="24">
        <v>0</v>
      </c>
    </row>
    <row r="1132" spans="2:7" ht="15.75" thickBot="1">
      <c r="B1132" s="19">
        <v>41496</v>
      </c>
      <c r="C1132" s="16">
        <v>2.3E-2</v>
      </c>
      <c r="D1132" s="15">
        <v>3.9E-2</v>
      </c>
      <c r="E1132" s="15">
        <v>3.9E-2</v>
      </c>
      <c r="F1132" s="15">
        <v>2.3E-2</v>
      </c>
      <c r="G1132" s="24">
        <v>-0.4103</v>
      </c>
    </row>
    <row r="1133" spans="2:7" ht="15.75" thickBot="1">
      <c r="B1133" s="19">
        <v>41497</v>
      </c>
      <c r="C1133" s="16">
        <v>2.3E-2</v>
      </c>
      <c r="D1133" s="15">
        <v>2.3E-2</v>
      </c>
      <c r="E1133" s="15">
        <v>2.3E-2</v>
      </c>
      <c r="F1133" s="15">
        <v>2.3E-2</v>
      </c>
      <c r="G1133" s="24">
        <v>0</v>
      </c>
    </row>
    <row r="1134" spans="2:7" ht="15.75" thickBot="1">
      <c r="B1134" s="19">
        <v>41498</v>
      </c>
      <c r="C1134" s="14">
        <v>0.04</v>
      </c>
      <c r="D1134" s="15">
        <v>3.4000000000000002E-2</v>
      </c>
      <c r="E1134" s="15">
        <v>0.04</v>
      </c>
      <c r="F1134" s="15">
        <v>2.9000000000000001E-2</v>
      </c>
      <c r="G1134" s="27">
        <v>0.73909999999999998</v>
      </c>
    </row>
    <row r="1135" spans="2:7" ht="15.75" thickBot="1">
      <c r="B1135" s="19">
        <v>41499</v>
      </c>
      <c r="C1135" s="14">
        <v>4.1000000000000002E-2</v>
      </c>
      <c r="D1135" s="15">
        <v>4.1000000000000002E-2</v>
      </c>
      <c r="E1135" s="15">
        <v>4.1000000000000002E-2</v>
      </c>
      <c r="F1135" s="15">
        <v>2.9000000000000001E-2</v>
      </c>
      <c r="G1135" s="27">
        <v>2.5000000000000001E-2</v>
      </c>
    </row>
    <row r="1136" spans="2:7" ht="15.75" thickBot="1">
      <c r="B1136" s="19">
        <v>41500</v>
      </c>
      <c r="C1136" s="16">
        <v>4.1000000000000002E-2</v>
      </c>
      <c r="D1136" s="15">
        <v>4.2000000000000003E-2</v>
      </c>
      <c r="E1136" s="15">
        <v>4.2000000000000003E-2</v>
      </c>
      <c r="F1136" s="15">
        <v>3.9E-2</v>
      </c>
      <c r="G1136" s="24">
        <v>0</v>
      </c>
    </row>
    <row r="1137" spans="2:7" ht="15.75" thickBot="1">
      <c r="B1137" s="19">
        <v>41501</v>
      </c>
      <c r="C1137" s="14">
        <v>5.8999999999999997E-2</v>
      </c>
      <c r="D1137" s="15">
        <v>9.1999999999999998E-2</v>
      </c>
      <c r="E1137" s="15">
        <v>0.109</v>
      </c>
      <c r="F1137" s="15">
        <v>5.8999999999999997E-2</v>
      </c>
      <c r="G1137" s="27">
        <v>0.439</v>
      </c>
    </row>
    <row r="1138" spans="2:7" ht="15.75" thickBot="1">
      <c r="B1138" s="19">
        <v>41502</v>
      </c>
      <c r="C1138" s="16">
        <v>5.5E-2</v>
      </c>
      <c r="D1138" s="15">
        <v>4.7E-2</v>
      </c>
      <c r="E1138" s="15">
        <v>6.8000000000000005E-2</v>
      </c>
      <c r="F1138" s="15">
        <v>8.0000000000000002E-3</v>
      </c>
      <c r="G1138" s="24">
        <v>-6.7799999999999999E-2</v>
      </c>
    </row>
    <row r="1139" spans="2:7" ht="15.75" thickBot="1">
      <c r="B1139" s="19">
        <v>41503</v>
      </c>
      <c r="C1139" s="16">
        <v>0.03</v>
      </c>
      <c r="D1139" s="15">
        <v>5.5E-2</v>
      </c>
      <c r="E1139" s="15">
        <v>5.5E-2</v>
      </c>
      <c r="F1139" s="15">
        <v>0.03</v>
      </c>
      <c r="G1139" s="24">
        <v>-0.45450000000000002</v>
      </c>
    </row>
    <row r="1140" spans="2:7" ht="15.75" thickBot="1">
      <c r="B1140" s="19">
        <v>41505</v>
      </c>
      <c r="C1140" s="14">
        <v>5.7000000000000002E-2</v>
      </c>
      <c r="D1140" s="15">
        <v>5.6000000000000001E-2</v>
      </c>
      <c r="E1140" s="15">
        <v>6.9000000000000006E-2</v>
      </c>
      <c r="F1140" s="15">
        <v>0.01</v>
      </c>
      <c r="G1140" s="27">
        <v>0.9</v>
      </c>
    </row>
    <row r="1141" spans="2:7" ht="15.75" thickBot="1">
      <c r="B1141" s="19">
        <v>41506</v>
      </c>
      <c r="C1141" s="16">
        <v>1.0999999999999999E-2</v>
      </c>
      <c r="D1141" s="15">
        <v>5.6000000000000001E-2</v>
      </c>
      <c r="E1141" s="15">
        <v>5.8000000000000003E-2</v>
      </c>
      <c r="F1141" s="15">
        <v>1.0999999999999999E-2</v>
      </c>
      <c r="G1141" s="24">
        <v>-0.80700000000000005</v>
      </c>
    </row>
    <row r="1142" spans="2:7" ht="15.75" thickBot="1">
      <c r="B1142" s="19">
        <v>41507</v>
      </c>
      <c r="C1142" s="14">
        <v>1.4999999999999999E-2</v>
      </c>
      <c r="D1142" s="15">
        <v>1.2E-2</v>
      </c>
      <c r="E1142" s="15">
        <v>5.8000000000000003E-2</v>
      </c>
      <c r="F1142" s="15">
        <v>1.2E-2</v>
      </c>
      <c r="G1142" s="27">
        <v>0.36359999999999998</v>
      </c>
    </row>
    <row r="1143" spans="2:7" ht="15.75" thickBot="1">
      <c r="B1143" s="19">
        <v>41508</v>
      </c>
      <c r="C1143" s="16">
        <v>1.4999999999999999E-2</v>
      </c>
      <c r="D1143" s="15">
        <v>1.6E-2</v>
      </c>
      <c r="E1143" s="15">
        <v>5.3999999999999999E-2</v>
      </c>
      <c r="F1143" s="15">
        <v>1.2999999999999999E-2</v>
      </c>
      <c r="G1143" s="24">
        <v>0</v>
      </c>
    </row>
    <row r="1144" spans="2:7" ht="15.75" thickBot="1">
      <c r="B1144" s="19">
        <v>41509</v>
      </c>
      <c r="C1144" s="14">
        <v>1.6E-2</v>
      </c>
      <c r="D1144" s="15">
        <v>1.4E-2</v>
      </c>
      <c r="E1144" s="15">
        <v>5.5E-2</v>
      </c>
      <c r="F1144" s="15">
        <v>1.2E-2</v>
      </c>
      <c r="G1144" s="27">
        <v>6.6699999999999995E-2</v>
      </c>
    </row>
    <row r="1145" spans="2:7" ht="15.75" thickBot="1">
      <c r="B1145" s="19">
        <v>41512</v>
      </c>
      <c r="C1145" s="14">
        <v>5.5E-2</v>
      </c>
      <c r="D1145" s="15">
        <v>1.4999999999999999E-2</v>
      </c>
      <c r="E1145" s="15">
        <v>5.5E-2</v>
      </c>
      <c r="F1145" s="15">
        <v>1.4E-2</v>
      </c>
      <c r="G1145" s="27">
        <v>2.4375</v>
      </c>
    </row>
    <row r="1146" spans="2:7" ht="15.75" thickBot="1">
      <c r="B1146" s="19">
        <v>41513</v>
      </c>
      <c r="C1146" s="16">
        <v>1.4999999999999999E-2</v>
      </c>
      <c r="D1146" s="15">
        <v>1.6E-2</v>
      </c>
      <c r="E1146" s="15">
        <v>5.7000000000000002E-2</v>
      </c>
      <c r="F1146" s="15">
        <v>1.4E-2</v>
      </c>
      <c r="G1146" s="24">
        <v>-0.72729999999999995</v>
      </c>
    </row>
    <row r="1147" spans="2:7" ht="15.75" thickBot="1">
      <c r="B1147" s="19">
        <v>41514</v>
      </c>
      <c r="C1147" s="14">
        <v>1.7000000000000001E-2</v>
      </c>
      <c r="D1147" s="15">
        <v>1.4999999999999999E-2</v>
      </c>
      <c r="E1147" s="15">
        <v>5.7000000000000002E-2</v>
      </c>
      <c r="F1147" s="15">
        <v>1.2999999999999999E-2</v>
      </c>
      <c r="G1147" s="27">
        <v>0.1333</v>
      </c>
    </row>
    <row r="1148" spans="2:7" ht="15.75" thickBot="1">
      <c r="B1148" s="19">
        <v>41515</v>
      </c>
      <c r="C1148" s="16">
        <v>1.4999999999999999E-2</v>
      </c>
      <c r="D1148" s="15">
        <v>1.4E-2</v>
      </c>
      <c r="E1148" s="15">
        <v>5.2999999999999999E-2</v>
      </c>
      <c r="F1148" s="15">
        <v>1.0999999999999999E-2</v>
      </c>
      <c r="G1148" s="24">
        <v>-0.1176</v>
      </c>
    </row>
    <row r="1149" spans="2:7" ht="15.75" thickBot="1">
      <c r="B1149" s="19">
        <v>41516</v>
      </c>
      <c r="C1149" s="16">
        <v>1.4999999999999999E-2</v>
      </c>
      <c r="D1149" s="15">
        <v>1.2999999999999999E-2</v>
      </c>
      <c r="E1149" s="15">
        <v>5.2999999999999999E-2</v>
      </c>
      <c r="F1149" s="15">
        <v>1.2999999999999999E-2</v>
      </c>
      <c r="G1149" s="24">
        <v>0</v>
      </c>
    </row>
    <row r="1150" spans="2:7" ht="15.75" thickBot="1">
      <c r="B1150" s="19">
        <v>41518</v>
      </c>
      <c r="C1150" s="16">
        <v>1.4999999999999999E-2</v>
      </c>
      <c r="D1150" s="15">
        <v>1.4999999999999999E-2</v>
      </c>
      <c r="E1150" s="15">
        <v>1.4999999999999999E-2</v>
      </c>
      <c r="F1150" s="15">
        <v>1.4999999999999999E-2</v>
      </c>
      <c r="G1150" s="24">
        <v>0</v>
      </c>
    </row>
    <row r="1151" spans="2:7" ht="15.75" thickBot="1">
      <c r="B1151" s="19">
        <v>41519</v>
      </c>
      <c r="C1151" s="14">
        <v>1.9E-2</v>
      </c>
      <c r="D1151" s="15">
        <v>1.4E-2</v>
      </c>
      <c r="E1151" s="15">
        <v>5.2999999999999999E-2</v>
      </c>
      <c r="F1151" s="15">
        <v>1.4E-2</v>
      </c>
      <c r="G1151" s="27">
        <v>0.26669999999999999</v>
      </c>
    </row>
    <row r="1152" spans="2:7" ht="15.75" thickBot="1">
      <c r="B1152" s="19">
        <v>41520</v>
      </c>
      <c r="C1152" s="14">
        <v>0.02</v>
      </c>
      <c r="D1152" s="15">
        <v>1.9E-2</v>
      </c>
      <c r="E1152" s="15">
        <v>5.1999999999999998E-2</v>
      </c>
      <c r="F1152" s="15">
        <v>1.7000000000000001E-2</v>
      </c>
      <c r="G1152" s="27">
        <v>5.2600000000000001E-2</v>
      </c>
    </row>
    <row r="1153" spans="2:7" ht="15.75" thickBot="1">
      <c r="B1153" s="19">
        <v>41521</v>
      </c>
      <c r="C1153" s="16">
        <v>1.2E-2</v>
      </c>
      <c r="D1153" s="15">
        <v>1.7000000000000001E-2</v>
      </c>
      <c r="E1153" s="15">
        <v>0.06</v>
      </c>
      <c r="F1153" s="15">
        <v>1.2E-2</v>
      </c>
      <c r="G1153" s="24">
        <v>-0.4</v>
      </c>
    </row>
    <row r="1154" spans="2:7" ht="15.75" thickBot="1">
      <c r="B1154" s="19">
        <v>41522</v>
      </c>
      <c r="C1154" s="16">
        <v>1.0999999999999999E-2</v>
      </c>
      <c r="D1154" s="15">
        <v>1.2999999999999999E-2</v>
      </c>
      <c r="E1154" s="15">
        <v>5.0999999999999997E-2</v>
      </c>
      <c r="F1154" s="15">
        <v>7.0000000000000001E-3</v>
      </c>
      <c r="G1154" s="24">
        <v>-8.3299999999999999E-2</v>
      </c>
    </row>
    <row r="1155" spans="2:7" ht="15.75" thickBot="1">
      <c r="B1155" s="19">
        <v>41523</v>
      </c>
      <c r="C1155" s="16">
        <v>7.0000000000000001E-3</v>
      </c>
      <c r="D1155" s="15">
        <v>8.9999999999999993E-3</v>
      </c>
      <c r="E1155" s="15">
        <v>5.5E-2</v>
      </c>
      <c r="F1155" s="15">
        <v>6.0000000000000001E-3</v>
      </c>
      <c r="G1155" s="24">
        <v>-0.36359999999999998</v>
      </c>
    </row>
    <row r="1156" spans="2:7" ht="15.75" thickBot="1">
      <c r="B1156" s="19">
        <v>41524</v>
      </c>
      <c r="C1156" s="16">
        <v>7.0000000000000001E-3</v>
      </c>
      <c r="D1156" s="15">
        <v>7.0000000000000001E-3</v>
      </c>
      <c r="E1156" s="15">
        <v>7.0000000000000001E-3</v>
      </c>
      <c r="F1156" s="15">
        <v>7.0000000000000001E-3</v>
      </c>
      <c r="G1156" s="24">
        <v>0</v>
      </c>
    </row>
    <row r="1157" spans="2:7" ht="15.75" thickBot="1">
      <c r="B1157" s="19">
        <v>41525</v>
      </c>
      <c r="C1157" s="16">
        <v>7.0000000000000001E-3</v>
      </c>
      <c r="D1157" s="15">
        <v>7.0000000000000001E-3</v>
      </c>
      <c r="E1157" s="15">
        <v>7.0000000000000001E-3</v>
      </c>
      <c r="F1157" s="15">
        <v>7.0000000000000001E-3</v>
      </c>
      <c r="G1157" s="24">
        <v>0</v>
      </c>
    </row>
    <row r="1158" spans="2:7" ht="15.75" thickBot="1">
      <c r="B1158" s="19">
        <v>41526</v>
      </c>
      <c r="C1158" s="14">
        <v>2.3E-2</v>
      </c>
      <c r="D1158" s="15">
        <v>2E-3</v>
      </c>
      <c r="E1158" s="15">
        <v>2.3E-2</v>
      </c>
      <c r="F1158" s="15">
        <v>2E-3</v>
      </c>
      <c r="G1158" s="27">
        <v>2.2856999999999998</v>
      </c>
    </row>
    <row r="1159" spans="2:7" ht="15.75" thickBot="1">
      <c r="B1159" s="19">
        <v>41527</v>
      </c>
      <c r="C1159" s="16">
        <v>1.0999999999999999E-2</v>
      </c>
      <c r="D1159" s="15">
        <v>0.01</v>
      </c>
      <c r="E1159" s="15">
        <v>5.3999999999999999E-2</v>
      </c>
      <c r="F1159" s="15">
        <v>8.9999999999999993E-3</v>
      </c>
      <c r="G1159" s="24">
        <v>-0.52170000000000005</v>
      </c>
    </row>
    <row r="1160" spans="2:7" ht="15.75" thickBot="1">
      <c r="B1160" s="19">
        <v>41528</v>
      </c>
      <c r="C1160" s="16">
        <v>7.0000000000000001E-3</v>
      </c>
      <c r="D1160" s="15">
        <v>8.0000000000000002E-3</v>
      </c>
      <c r="E1160" s="15">
        <v>2.3E-2</v>
      </c>
      <c r="F1160" s="15">
        <v>7.0000000000000001E-3</v>
      </c>
      <c r="G1160" s="24">
        <v>-0.36359999999999998</v>
      </c>
    </row>
    <row r="1161" spans="2:7" ht="15.75" thickBot="1">
      <c r="B1161" s="19">
        <v>41529</v>
      </c>
      <c r="C1161" s="14">
        <v>2.3E-2</v>
      </c>
      <c r="D1161" s="15">
        <v>6.0000000000000001E-3</v>
      </c>
      <c r="E1161" s="15">
        <v>5.7000000000000002E-2</v>
      </c>
      <c r="F1161" s="15">
        <v>4.0000000000000001E-3</v>
      </c>
      <c r="G1161" s="27">
        <v>2.2856999999999998</v>
      </c>
    </row>
    <row r="1162" spans="2:7" ht="15.75" thickBot="1">
      <c r="B1162" s="19">
        <v>41530</v>
      </c>
      <c r="C1162" s="14">
        <v>3.4000000000000002E-2</v>
      </c>
      <c r="D1162" s="15">
        <v>6.0999999999999999E-2</v>
      </c>
      <c r="E1162" s="15">
        <v>6.0999999999999999E-2</v>
      </c>
      <c r="F1162" s="15">
        <v>8.0000000000000002E-3</v>
      </c>
      <c r="G1162" s="27">
        <v>0.4783</v>
      </c>
    </row>
    <row r="1163" spans="2:7" ht="15.75" thickBot="1">
      <c r="B1163" s="19">
        <v>41532</v>
      </c>
      <c r="C1163" s="16">
        <v>1.4E-2</v>
      </c>
      <c r="D1163" s="15">
        <v>1.4E-2</v>
      </c>
      <c r="E1163" s="15">
        <v>1.4E-2</v>
      </c>
      <c r="F1163" s="15">
        <v>1.4E-2</v>
      </c>
      <c r="G1163" s="24">
        <v>-0.58819999999999995</v>
      </c>
    </row>
    <row r="1164" spans="2:7" ht="15.75" thickBot="1">
      <c r="B1164" s="19">
        <v>41533</v>
      </c>
      <c r="C1164" s="14">
        <v>3.6999999999999998E-2</v>
      </c>
      <c r="D1164" s="15">
        <v>5.8999999999999997E-2</v>
      </c>
      <c r="E1164" s="15">
        <v>5.8999999999999997E-2</v>
      </c>
      <c r="F1164" s="15">
        <v>1.2E-2</v>
      </c>
      <c r="G1164" s="27">
        <v>1.6429</v>
      </c>
    </row>
    <row r="1165" spans="2:7" ht="15.75" thickBot="1">
      <c r="B1165" s="19">
        <v>41534</v>
      </c>
      <c r="C1165" s="16">
        <v>3.6999999999999998E-2</v>
      </c>
      <c r="D1165" s="15">
        <v>1.2999999999999999E-2</v>
      </c>
      <c r="E1165" s="15">
        <v>3.9E-2</v>
      </c>
      <c r="F1165" s="15">
        <v>1.2999999999999999E-2</v>
      </c>
      <c r="G1165" s="24">
        <v>0</v>
      </c>
    </row>
    <row r="1166" spans="2:7" ht="15.75" thickBot="1">
      <c r="B1166" s="19">
        <v>41535</v>
      </c>
      <c r="C1166" s="14">
        <v>0.04</v>
      </c>
      <c r="D1166" s="15">
        <v>5.8999999999999997E-2</v>
      </c>
      <c r="E1166" s="15">
        <v>5.8999999999999997E-2</v>
      </c>
      <c r="F1166" s="15">
        <v>1.2999999999999999E-2</v>
      </c>
      <c r="G1166" s="27">
        <v>8.1100000000000005E-2</v>
      </c>
    </row>
    <row r="1167" spans="2:7" ht="15.75" thickBot="1">
      <c r="B1167" s="19">
        <v>41536</v>
      </c>
      <c r="C1167" s="16">
        <v>2.7E-2</v>
      </c>
      <c r="D1167" s="15">
        <v>1.2999999999999999E-2</v>
      </c>
      <c r="E1167" s="15">
        <v>5.2999999999999999E-2</v>
      </c>
      <c r="F1167" s="15">
        <v>6.0000000000000001E-3</v>
      </c>
      <c r="G1167" s="24">
        <v>-0.32500000000000001</v>
      </c>
    </row>
    <row r="1168" spans="2:7" ht="15.75" thickBot="1">
      <c r="B1168" s="19">
        <v>41537</v>
      </c>
      <c r="C1168" s="16">
        <v>2.7E-2</v>
      </c>
      <c r="D1168" s="15">
        <v>5.8999999999999997E-2</v>
      </c>
      <c r="E1168" s="15">
        <v>5.8999999999999997E-2</v>
      </c>
      <c r="F1168" s="15">
        <v>1.0999999999999999E-2</v>
      </c>
      <c r="G1168" s="24">
        <v>0</v>
      </c>
    </row>
    <row r="1169" spans="2:7" ht="15.75" thickBot="1">
      <c r="B1169" s="19">
        <v>41539</v>
      </c>
      <c r="C1169" s="16">
        <v>2.7E-2</v>
      </c>
      <c r="D1169" s="15">
        <v>2.7E-2</v>
      </c>
      <c r="E1169" s="15">
        <v>2.7E-2</v>
      </c>
      <c r="F1169" s="15">
        <v>2.7E-2</v>
      </c>
      <c r="G1169" s="24">
        <v>0</v>
      </c>
    </row>
    <row r="1170" spans="2:7" ht="15.75" thickBot="1">
      <c r="B1170" s="19">
        <v>41540</v>
      </c>
      <c r="C1170" s="14">
        <v>2.8000000000000001E-2</v>
      </c>
      <c r="D1170" s="15">
        <v>1.4E-2</v>
      </c>
      <c r="E1170" s="15">
        <v>5.2999999999999999E-2</v>
      </c>
      <c r="F1170" s="15">
        <v>8.9999999999999993E-3</v>
      </c>
      <c r="G1170" s="27">
        <v>3.6999999999999998E-2</v>
      </c>
    </row>
    <row r="1171" spans="2:7" ht="15.75" thickBot="1">
      <c r="B1171" s="19">
        <v>41541</v>
      </c>
      <c r="C1171" s="16">
        <v>2.7E-2</v>
      </c>
      <c r="D1171" s="15">
        <v>1.0999999999999999E-2</v>
      </c>
      <c r="E1171" s="15">
        <v>0.03</v>
      </c>
      <c r="F1171" s="15">
        <v>8.0000000000000002E-3</v>
      </c>
      <c r="G1171" s="24">
        <v>-3.5700000000000003E-2</v>
      </c>
    </row>
    <row r="1172" spans="2:7" ht="15.75" thickBot="1">
      <c r="B1172" s="19">
        <v>41542</v>
      </c>
      <c r="C1172" s="16">
        <v>0.01</v>
      </c>
      <c r="D1172" s="15">
        <v>5.8999999999999997E-2</v>
      </c>
      <c r="E1172" s="15">
        <v>5.8999999999999997E-2</v>
      </c>
      <c r="F1172" s="15">
        <v>0.01</v>
      </c>
      <c r="G1172" s="24">
        <v>-0.62960000000000005</v>
      </c>
    </row>
    <row r="1173" spans="2:7" ht="15.75" thickBot="1">
      <c r="B1173" s="19">
        <v>41543</v>
      </c>
      <c r="C1173" s="14">
        <v>2.1000000000000001E-2</v>
      </c>
      <c r="D1173" s="15">
        <v>0.01</v>
      </c>
      <c r="E1173" s="15">
        <v>1.2E-2</v>
      </c>
      <c r="F1173" s="15">
        <v>0.01</v>
      </c>
      <c r="G1173" s="27">
        <v>1.1000000000000001</v>
      </c>
    </row>
    <row r="1174" spans="2:7" ht="15.75" thickBot="1">
      <c r="B1174" s="19">
        <v>41544</v>
      </c>
      <c r="C1174" s="16">
        <v>1.7999999999999999E-2</v>
      </c>
      <c r="D1174" s="15">
        <v>0.01</v>
      </c>
      <c r="E1174" s="15">
        <v>5.8999999999999997E-2</v>
      </c>
      <c r="F1174" s="15">
        <v>8.0000000000000002E-3</v>
      </c>
      <c r="G1174" s="24">
        <v>-0.1429</v>
      </c>
    </row>
    <row r="1175" spans="2:7" ht="15.75" thickBot="1">
      <c r="B1175" s="19">
        <v>41546</v>
      </c>
      <c r="C1175" s="16">
        <v>1.7999999999999999E-2</v>
      </c>
      <c r="D1175" s="15">
        <v>1.7999999999999999E-2</v>
      </c>
      <c r="E1175" s="15">
        <v>1.7999999999999999E-2</v>
      </c>
      <c r="F1175" s="15">
        <v>1.7999999999999999E-2</v>
      </c>
      <c r="G1175" s="24">
        <v>0</v>
      </c>
    </row>
    <row r="1176" spans="2:7" ht="15.75" thickBot="1">
      <c r="B1176" s="19">
        <v>41547</v>
      </c>
      <c r="C1176" s="14">
        <v>0.02</v>
      </c>
      <c r="D1176" s="15">
        <v>1.4E-2</v>
      </c>
      <c r="E1176" s="15">
        <v>5.8999999999999997E-2</v>
      </c>
      <c r="F1176" s="15">
        <v>8.9999999999999993E-3</v>
      </c>
      <c r="G1176" s="27">
        <v>0.1111</v>
      </c>
    </row>
    <row r="1177" spans="2:7" ht="15.75" thickBot="1">
      <c r="B1177" s="19">
        <v>41548</v>
      </c>
      <c r="C1177" s="16">
        <v>1.9E-2</v>
      </c>
      <c r="D1177" s="15">
        <v>5.8999999999999997E-2</v>
      </c>
      <c r="E1177" s="15">
        <v>5.8999999999999997E-2</v>
      </c>
      <c r="F1177" s="15">
        <v>7.0000000000000001E-3</v>
      </c>
      <c r="G1177" s="24">
        <v>-0.05</v>
      </c>
    </row>
    <row r="1178" spans="2:7" ht="15.75" thickBot="1">
      <c r="B1178" s="19">
        <v>41549</v>
      </c>
      <c r="C1178" s="16">
        <v>7.0000000000000001E-3</v>
      </c>
      <c r="D1178" s="15">
        <v>7.0000000000000001E-3</v>
      </c>
      <c r="E1178" s="15">
        <v>0.06</v>
      </c>
      <c r="F1178" s="15">
        <v>4.0000000000000001E-3</v>
      </c>
      <c r="G1178" s="24">
        <v>-0.63160000000000005</v>
      </c>
    </row>
    <row r="1179" spans="2:7" ht="15.75" thickBot="1">
      <c r="B1179" s="19">
        <v>41550</v>
      </c>
      <c r="C1179" s="14">
        <v>5.8999999999999997E-2</v>
      </c>
      <c r="D1179" s="15">
        <v>5.8999999999999997E-2</v>
      </c>
      <c r="E1179" s="15">
        <v>5.8999999999999997E-2</v>
      </c>
      <c r="F1179" s="15">
        <v>6.0000000000000001E-3</v>
      </c>
      <c r="G1179" s="27">
        <v>7.4286000000000003</v>
      </c>
    </row>
    <row r="1180" spans="2:7" ht="15.75" thickBot="1">
      <c r="B1180" s="19">
        <v>41551</v>
      </c>
      <c r="C1180" s="16">
        <v>1.0999999999999999E-2</v>
      </c>
      <c r="D1180" s="15">
        <v>7.0000000000000001E-3</v>
      </c>
      <c r="E1180" s="15">
        <v>5.8999999999999997E-2</v>
      </c>
      <c r="F1180" s="15">
        <v>6.0000000000000001E-3</v>
      </c>
      <c r="G1180" s="24">
        <v>-0.81359999999999999</v>
      </c>
    </row>
    <row r="1181" spans="2:7" ht="15.75" thickBot="1">
      <c r="B1181" s="19">
        <v>41554</v>
      </c>
      <c r="C1181" s="14">
        <v>5.8999999999999997E-2</v>
      </c>
      <c r="D1181" s="15">
        <v>5.8999999999999997E-2</v>
      </c>
      <c r="E1181" s="15">
        <v>5.8999999999999997E-2</v>
      </c>
      <c r="F1181" s="15">
        <v>1.2E-2</v>
      </c>
      <c r="G1181" s="27">
        <v>4.3635999999999999</v>
      </c>
    </row>
    <row r="1182" spans="2:7" ht="15.75" thickBot="1">
      <c r="B1182" s="19">
        <v>41555</v>
      </c>
      <c r="C1182" s="16">
        <v>1.2999999999999999E-2</v>
      </c>
      <c r="D1182" s="15">
        <v>1.7999999999999999E-2</v>
      </c>
      <c r="E1182" s="15">
        <v>5.8999999999999997E-2</v>
      </c>
      <c r="F1182" s="15">
        <v>1.2999999999999999E-2</v>
      </c>
      <c r="G1182" s="24">
        <v>-0.77969999999999995</v>
      </c>
    </row>
    <row r="1183" spans="2:7" ht="15.75" thickBot="1">
      <c r="B1183" s="19">
        <v>41556</v>
      </c>
      <c r="C1183" s="16">
        <v>1.2999999999999999E-2</v>
      </c>
      <c r="D1183" s="15">
        <v>0.02</v>
      </c>
      <c r="E1183" s="15">
        <v>0.02</v>
      </c>
      <c r="F1183" s="15">
        <v>1.0999999999999999E-2</v>
      </c>
      <c r="G1183" s="24">
        <v>0</v>
      </c>
    </row>
    <row r="1184" spans="2:7" ht="15.75" thickBot="1">
      <c r="B1184" s="19">
        <v>41557</v>
      </c>
      <c r="C1184" s="16">
        <v>0.01</v>
      </c>
      <c r="D1184" s="15">
        <v>5.8999999999999997E-2</v>
      </c>
      <c r="E1184" s="15">
        <v>5.8999999999999997E-2</v>
      </c>
      <c r="F1184" s="15">
        <v>6.0000000000000001E-3</v>
      </c>
      <c r="G1184" s="24">
        <v>-0.23080000000000001</v>
      </c>
    </row>
    <row r="1185" spans="2:7" ht="15.75" thickBot="1">
      <c r="B1185" s="19">
        <v>41558</v>
      </c>
      <c r="C1185" s="16">
        <v>8.9999999999999993E-3</v>
      </c>
      <c r="D1185" s="15">
        <v>0.01</v>
      </c>
      <c r="E1185" s="15">
        <v>1.0999999999999999E-2</v>
      </c>
      <c r="F1185" s="15">
        <v>8.9999999999999993E-3</v>
      </c>
      <c r="G1185" s="24">
        <v>-0.1</v>
      </c>
    </row>
    <row r="1186" spans="2:7" ht="15.75" thickBot="1">
      <c r="B1186" s="19">
        <v>41561</v>
      </c>
      <c r="C1186" s="16">
        <v>7.0000000000000001E-3</v>
      </c>
      <c r="D1186" s="15">
        <v>5.8999999999999997E-2</v>
      </c>
      <c r="E1186" s="15">
        <v>5.8999999999999997E-2</v>
      </c>
      <c r="F1186" s="15">
        <v>7.0000000000000001E-3</v>
      </c>
      <c r="G1186" s="24">
        <v>-0.22220000000000001</v>
      </c>
    </row>
    <row r="1187" spans="2:7" ht="15.75" thickBot="1">
      <c r="B1187" s="19">
        <v>41562</v>
      </c>
      <c r="C1187" s="14">
        <v>1.4E-2</v>
      </c>
      <c r="D1187" s="15">
        <v>5.8999999999999997E-2</v>
      </c>
      <c r="E1187" s="15">
        <v>5.8999999999999997E-2</v>
      </c>
      <c r="F1187" s="15">
        <v>6.0000000000000001E-3</v>
      </c>
      <c r="G1187" s="27">
        <v>1</v>
      </c>
    </row>
    <row r="1188" spans="2:7" ht="15.75" thickBot="1">
      <c r="B1188" s="19">
        <v>41563</v>
      </c>
      <c r="C1188" s="16">
        <v>0.01</v>
      </c>
      <c r="D1188" s="15">
        <v>1.4999999999999999E-2</v>
      </c>
      <c r="E1188" s="15">
        <v>5.8999999999999997E-2</v>
      </c>
      <c r="F1188" s="15">
        <v>0.01</v>
      </c>
      <c r="G1188" s="24">
        <v>-0.28570000000000001</v>
      </c>
    </row>
    <row r="1189" spans="2:7" ht="15.75" thickBot="1">
      <c r="B1189" s="19">
        <v>41564</v>
      </c>
      <c r="C1189" s="14">
        <v>4.1000000000000002E-2</v>
      </c>
      <c r="D1189" s="15">
        <v>4.1000000000000002E-2</v>
      </c>
      <c r="E1189" s="15">
        <v>4.1000000000000002E-2</v>
      </c>
      <c r="F1189" s="15">
        <v>4.1000000000000002E-2</v>
      </c>
      <c r="G1189" s="27">
        <v>3.1</v>
      </c>
    </row>
    <row r="1190" spans="2:7" ht="15.75" thickBot="1">
      <c r="B1190" s="19">
        <v>41565</v>
      </c>
      <c r="C1190" s="16">
        <v>4.1000000000000002E-2</v>
      </c>
      <c r="D1190" s="15">
        <v>4.1000000000000002E-2</v>
      </c>
      <c r="E1190" s="15">
        <v>4.1000000000000002E-2</v>
      </c>
      <c r="F1190" s="15">
        <v>4.1000000000000002E-2</v>
      </c>
      <c r="G1190" s="24">
        <v>0</v>
      </c>
    </row>
    <row r="1191" spans="2:7" ht="15.75" thickBot="1">
      <c r="B1191" s="19">
        <v>41568</v>
      </c>
      <c r="C1191" s="16">
        <v>0.04</v>
      </c>
      <c r="D1191" s="15">
        <v>0.04</v>
      </c>
      <c r="E1191" s="15">
        <v>0.04</v>
      </c>
      <c r="F1191" s="15">
        <v>0.04</v>
      </c>
      <c r="G1191" s="24">
        <v>-2.4400000000000002E-2</v>
      </c>
    </row>
    <row r="1192" spans="2:7" ht="15.75" thickBot="1">
      <c r="B1192" s="19">
        <v>41569</v>
      </c>
      <c r="C1192" s="14">
        <v>4.1000000000000002E-2</v>
      </c>
      <c r="D1192" s="15">
        <v>4.0000000000000001E-3</v>
      </c>
      <c r="E1192" s="15">
        <v>4.1000000000000002E-2</v>
      </c>
      <c r="F1192" s="15">
        <v>4.0000000000000001E-3</v>
      </c>
      <c r="G1192" s="27">
        <v>2.5000000000000001E-2</v>
      </c>
    </row>
    <row r="1193" spans="2:7" ht="15.75" thickBot="1">
      <c r="B1193" s="19">
        <v>41570</v>
      </c>
      <c r="C1193" s="16">
        <v>4.1000000000000002E-2</v>
      </c>
      <c r="D1193" s="15">
        <v>4.1000000000000002E-2</v>
      </c>
      <c r="E1193" s="15">
        <v>4.1000000000000002E-2</v>
      </c>
      <c r="F1193" s="15">
        <v>4.1000000000000002E-2</v>
      </c>
      <c r="G1193" s="24">
        <v>0</v>
      </c>
    </row>
    <row r="1194" spans="2:7" ht="15.75" thickBot="1">
      <c r="B1194" s="19">
        <v>41571</v>
      </c>
      <c r="C1194" s="16">
        <v>3.1E-2</v>
      </c>
      <c r="D1194" s="15">
        <v>4.1000000000000002E-2</v>
      </c>
      <c r="E1194" s="15">
        <v>4.1000000000000002E-2</v>
      </c>
      <c r="F1194" s="15">
        <v>3.1E-2</v>
      </c>
      <c r="G1194" s="24">
        <v>-0.24390000000000001</v>
      </c>
    </row>
    <row r="1195" spans="2:7" ht="15.75" thickBot="1">
      <c r="B1195" s="19">
        <v>41572</v>
      </c>
      <c r="C1195" s="16">
        <v>2.3E-2</v>
      </c>
      <c r="D1195" s="15">
        <v>3.1E-2</v>
      </c>
      <c r="E1195" s="15">
        <v>3.1E-2</v>
      </c>
      <c r="F1195" s="15">
        <v>2.3E-2</v>
      </c>
      <c r="G1195" s="24">
        <v>-0.2581</v>
      </c>
    </row>
    <row r="1196" spans="2:7" ht="15.75" thickBot="1">
      <c r="B1196" s="19">
        <v>41574</v>
      </c>
      <c r="C1196" s="16">
        <v>2.3E-2</v>
      </c>
      <c r="D1196" s="15">
        <v>2.3E-2</v>
      </c>
      <c r="E1196" s="15">
        <v>2.3E-2</v>
      </c>
      <c r="F1196" s="15">
        <v>2.3E-2</v>
      </c>
      <c r="G1196" s="24">
        <v>0</v>
      </c>
    </row>
    <row r="1197" spans="2:7" ht="15.75" thickBot="1">
      <c r="B1197" s="19">
        <v>41575</v>
      </c>
      <c r="C1197" s="14">
        <v>3.1E-2</v>
      </c>
      <c r="D1197" s="15">
        <v>1.4999999999999999E-2</v>
      </c>
      <c r="E1197" s="15">
        <v>3.1E-2</v>
      </c>
      <c r="F1197" s="15">
        <v>1.4999999999999999E-2</v>
      </c>
      <c r="G1197" s="27">
        <v>0.3478</v>
      </c>
    </row>
    <row r="1198" spans="2:7" ht="15.75" thickBot="1">
      <c r="B1198" s="19">
        <v>41576</v>
      </c>
      <c r="C1198" s="16">
        <v>3.1E-2</v>
      </c>
      <c r="D1198" s="15">
        <v>1.6E-2</v>
      </c>
      <c r="E1198" s="15">
        <v>3.1E-2</v>
      </c>
      <c r="F1198" s="15">
        <v>1.6E-2</v>
      </c>
      <c r="G1198" s="24">
        <v>0</v>
      </c>
    </row>
    <row r="1199" spans="2:7" ht="15.75" thickBot="1">
      <c r="B1199" s="19">
        <v>41577</v>
      </c>
      <c r="C1199" s="16">
        <v>1.0999999999999999E-2</v>
      </c>
      <c r="D1199" s="15">
        <v>3.1E-2</v>
      </c>
      <c r="E1199" s="15">
        <v>3.1E-2</v>
      </c>
      <c r="F1199" s="15">
        <v>1.0999999999999999E-2</v>
      </c>
      <c r="G1199" s="24">
        <v>-0.6452</v>
      </c>
    </row>
    <row r="1200" spans="2:7" ht="15.75" thickBot="1">
      <c r="B1200" s="19">
        <v>41578</v>
      </c>
      <c r="C1200" s="14">
        <v>3.1E-2</v>
      </c>
      <c r="D1200" s="15">
        <v>3.1E-2</v>
      </c>
      <c r="E1200" s="15">
        <v>3.1E-2</v>
      </c>
      <c r="F1200" s="15">
        <v>6.0000000000000001E-3</v>
      </c>
      <c r="G1200" s="27">
        <v>1.8182</v>
      </c>
    </row>
    <row r="1201" spans="2:7" ht="15.75" thickBot="1">
      <c r="B1201" s="19">
        <v>41579</v>
      </c>
      <c r="C1201" s="14">
        <v>3.4000000000000002E-2</v>
      </c>
      <c r="D1201" s="15">
        <v>3.1E-2</v>
      </c>
      <c r="E1201" s="15">
        <v>3.1E-2</v>
      </c>
      <c r="F1201" s="15">
        <v>3.1E-2</v>
      </c>
      <c r="G1201" s="27">
        <v>9.6799999999999997E-2</v>
      </c>
    </row>
    <row r="1202" spans="2:7" ht="15.75" thickBot="1">
      <c r="B1202" s="19">
        <v>41581</v>
      </c>
      <c r="C1202" s="16">
        <v>3.4000000000000002E-2</v>
      </c>
      <c r="D1202" s="15">
        <v>3.4000000000000002E-2</v>
      </c>
      <c r="E1202" s="15">
        <v>3.4000000000000002E-2</v>
      </c>
      <c r="F1202" s="15">
        <v>3.4000000000000002E-2</v>
      </c>
      <c r="G1202" s="24">
        <v>0</v>
      </c>
    </row>
    <row r="1203" spans="2:7" ht="15.75" thickBot="1">
      <c r="B1203" s="19">
        <v>41582</v>
      </c>
      <c r="C1203" s="16">
        <v>3.1E-2</v>
      </c>
      <c r="D1203" s="15">
        <v>3.1E-2</v>
      </c>
      <c r="E1203" s="15">
        <v>3.1E-2</v>
      </c>
      <c r="F1203" s="15">
        <v>3.1E-2</v>
      </c>
      <c r="G1203" s="24">
        <v>-8.8200000000000001E-2</v>
      </c>
    </row>
    <row r="1204" spans="2:7" ht="15.75" thickBot="1">
      <c r="B1204" s="19">
        <v>41583</v>
      </c>
      <c r="C1204" s="16">
        <v>3.1E-2</v>
      </c>
      <c r="D1204" s="15">
        <v>3.1E-2</v>
      </c>
      <c r="E1204" s="15">
        <v>3.1E-2</v>
      </c>
      <c r="F1204" s="15">
        <v>1.6E-2</v>
      </c>
      <c r="G1204" s="24">
        <v>0</v>
      </c>
    </row>
    <row r="1205" spans="2:7" ht="15.75" thickBot="1">
      <c r="B1205" s="19">
        <v>41584</v>
      </c>
      <c r="C1205" s="16">
        <v>3.1E-2</v>
      </c>
      <c r="D1205" s="15">
        <v>1.7000000000000001E-2</v>
      </c>
      <c r="E1205" s="15">
        <v>3.1E-2</v>
      </c>
      <c r="F1205" s="15">
        <v>1.4999999999999999E-2</v>
      </c>
      <c r="G1205" s="24">
        <v>0</v>
      </c>
    </row>
    <row r="1206" spans="2:7" ht="15.75" thickBot="1">
      <c r="B1206" s="19">
        <v>41585</v>
      </c>
      <c r="C1206" s="16">
        <v>3.1E-2</v>
      </c>
      <c r="D1206" s="15">
        <v>3.1E-2</v>
      </c>
      <c r="E1206" s="15">
        <v>3.1E-2</v>
      </c>
      <c r="F1206" s="15">
        <v>3.1E-2</v>
      </c>
      <c r="G1206" s="24">
        <v>0</v>
      </c>
    </row>
    <row r="1207" spans="2:7" ht="15.75" thickBot="1">
      <c r="B1207" s="19">
        <v>41586</v>
      </c>
      <c r="C1207" s="16">
        <v>3.1E-2</v>
      </c>
      <c r="D1207" s="15">
        <v>3.1E-2</v>
      </c>
      <c r="E1207" s="15">
        <v>3.1E-2</v>
      </c>
      <c r="F1207" s="15">
        <v>3.1E-2</v>
      </c>
      <c r="G1207" s="24">
        <v>0</v>
      </c>
    </row>
    <row r="1208" spans="2:7" ht="15.75" thickBot="1">
      <c r="B1208" s="19">
        <v>41589</v>
      </c>
      <c r="C1208" s="16">
        <v>3.1E-2</v>
      </c>
      <c r="D1208" s="15">
        <v>3.1E-2</v>
      </c>
      <c r="E1208" s="15">
        <v>3.1E-2</v>
      </c>
      <c r="F1208" s="15">
        <v>3.1E-2</v>
      </c>
      <c r="G1208" s="24">
        <v>0</v>
      </c>
    </row>
    <row r="1209" spans="2:7" ht="15.75" thickBot="1">
      <c r="B1209" s="19">
        <v>41590</v>
      </c>
      <c r="C1209" s="14">
        <v>3.5000000000000003E-2</v>
      </c>
      <c r="D1209" s="15">
        <v>3.1E-2</v>
      </c>
      <c r="E1209" s="15">
        <v>6.4000000000000001E-2</v>
      </c>
      <c r="F1209" s="15">
        <v>3.1E-2</v>
      </c>
      <c r="G1209" s="27">
        <v>0.129</v>
      </c>
    </row>
    <row r="1210" spans="2:7" ht="15.75" thickBot="1">
      <c r="B1210" s="19">
        <v>41591</v>
      </c>
      <c r="C1210" s="16">
        <v>3.3000000000000002E-2</v>
      </c>
      <c r="D1210" s="15">
        <v>3.3000000000000002E-2</v>
      </c>
      <c r="E1210" s="15">
        <v>3.3000000000000002E-2</v>
      </c>
      <c r="F1210" s="15">
        <v>3.3000000000000002E-2</v>
      </c>
      <c r="G1210" s="24">
        <v>-5.7099999999999998E-2</v>
      </c>
    </row>
    <row r="1211" spans="2:7" ht="15.75" thickBot="1">
      <c r="B1211" s="19">
        <v>41592</v>
      </c>
      <c r="C1211" s="16">
        <v>3.3000000000000002E-2</v>
      </c>
      <c r="D1211" s="15">
        <v>3.1E-2</v>
      </c>
      <c r="E1211" s="15">
        <v>5.6000000000000001E-2</v>
      </c>
      <c r="F1211" s="15">
        <v>3.1E-2</v>
      </c>
      <c r="G1211" s="24">
        <v>0</v>
      </c>
    </row>
    <row r="1212" spans="2:7" ht="15.75" thickBot="1">
      <c r="B1212" s="19">
        <v>41593</v>
      </c>
      <c r="C1212" s="16">
        <v>2.1999999999999999E-2</v>
      </c>
      <c r="D1212" s="15">
        <v>2.7E-2</v>
      </c>
      <c r="E1212" s="15">
        <v>6.4000000000000001E-2</v>
      </c>
      <c r="F1212" s="15">
        <v>1.7000000000000001E-2</v>
      </c>
      <c r="G1212" s="24">
        <v>-0.33329999999999999</v>
      </c>
    </row>
    <row r="1213" spans="2:7" ht="15.75" thickBot="1">
      <c r="B1213" s="19">
        <v>41594</v>
      </c>
      <c r="C1213" s="14">
        <v>3.7999999999999999E-2</v>
      </c>
      <c r="D1213" s="15">
        <v>2.1999999999999999E-2</v>
      </c>
      <c r="E1213" s="15">
        <v>3.7999999999999999E-2</v>
      </c>
      <c r="F1213" s="15">
        <v>2.1999999999999999E-2</v>
      </c>
      <c r="G1213" s="27">
        <v>0.72729999999999995</v>
      </c>
    </row>
    <row r="1214" spans="2:7" ht="15.75" thickBot="1">
      <c r="B1214" s="19">
        <v>41595</v>
      </c>
      <c r="C1214" s="16">
        <v>3.7999999999999999E-2</v>
      </c>
      <c r="D1214" s="15">
        <v>3.7999999999999999E-2</v>
      </c>
      <c r="E1214" s="15">
        <v>3.7999999999999999E-2</v>
      </c>
      <c r="F1214" s="15">
        <v>3.7999999999999999E-2</v>
      </c>
      <c r="G1214" s="24">
        <v>0</v>
      </c>
    </row>
    <row r="1215" spans="2:7" ht="15.75" thickBot="1">
      <c r="B1215" s="19">
        <v>41596</v>
      </c>
      <c r="C1215" s="16">
        <v>2.3E-2</v>
      </c>
      <c r="D1215" s="15">
        <v>2.7E-2</v>
      </c>
      <c r="E1215" s="15">
        <v>7.2999999999999995E-2</v>
      </c>
      <c r="F1215" s="15">
        <v>2.1000000000000001E-2</v>
      </c>
      <c r="G1215" s="24">
        <v>-0.3947</v>
      </c>
    </row>
    <row r="1216" spans="2:7" ht="15.75" thickBot="1">
      <c r="B1216" s="19">
        <v>41597</v>
      </c>
      <c r="C1216" s="14">
        <v>2.5000000000000001E-2</v>
      </c>
      <c r="D1216" s="15">
        <v>4.1000000000000002E-2</v>
      </c>
      <c r="E1216" s="15">
        <v>8.2000000000000003E-2</v>
      </c>
      <c r="F1216" s="15">
        <v>2.4E-2</v>
      </c>
      <c r="G1216" s="27">
        <v>8.6999999999999994E-2</v>
      </c>
    </row>
    <row r="1217" spans="2:7" ht="15.75" thickBot="1">
      <c r="B1217" s="19">
        <v>41598</v>
      </c>
      <c r="C1217" s="14">
        <v>7.3999999999999996E-2</v>
      </c>
      <c r="D1217" s="15">
        <v>3.6999999999999998E-2</v>
      </c>
      <c r="E1217" s="15">
        <v>7.4999999999999997E-2</v>
      </c>
      <c r="F1217" s="15">
        <v>0.02</v>
      </c>
      <c r="G1217" s="27">
        <v>1.96</v>
      </c>
    </row>
    <row r="1218" spans="2:7" ht="15.75" thickBot="1">
      <c r="B1218" s="19">
        <v>41599</v>
      </c>
      <c r="C1218" s="16">
        <v>3.4000000000000002E-2</v>
      </c>
      <c r="D1218" s="15">
        <v>3.4000000000000002E-2</v>
      </c>
      <c r="E1218" s="15">
        <v>8.6999999999999994E-2</v>
      </c>
      <c r="F1218" s="15">
        <v>2.3E-2</v>
      </c>
      <c r="G1218" s="24">
        <v>-0.54049999999999998</v>
      </c>
    </row>
    <row r="1219" spans="2:7" ht="15.75" thickBot="1">
      <c r="B1219" s="19">
        <v>41600</v>
      </c>
      <c r="C1219" s="14">
        <v>9.9000000000000005E-2</v>
      </c>
      <c r="D1219" s="15">
        <v>3.2000000000000001E-2</v>
      </c>
      <c r="E1219" s="15">
        <v>9.9000000000000005E-2</v>
      </c>
      <c r="F1219" s="15">
        <v>3.2000000000000001E-2</v>
      </c>
      <c r="G1219" s="27">
        <v>1.9117999999999999</v>
      </c>
    </row>
    <row r="1220" spans="2:7" ht="15.75" thickBot="1">
      <c r="B1220" s="19">
        <v>41603</v>
      </c>
      <c r="C1220" s="16">
        <v>5.0999999999999997E-2</v>
      </c>
      <c r="D1220" s="15">
        <v>5.0999999999999997E-2</v>
      </c>
      <c r="E1220" s="15">
        <v>0.10199999999999999</v>
      </c>
      <c r="F1220" s="15">
        <v>4.9000000000000002E-2</v>
      </c>
      <c r="G1220" s="24">
        <v>-0.48480000000000001</v>
      </c>
    </row>
    <row r="1221" spans="2:7" ht="15.75" thickBot="1">
      <c r="B1221" s="19">
        <v>41604</v>
      </c>
      <c r="C1221" s="16">
        <v>4.3999999999999997E-2</v>
      </c>
      <c r="D1221" s="15">
        <v>5.5E-2</v>
      </c>
      <c r="E1221" s="15">
        <v>5.5E-2</v>
      </c>
      <c r="F1221" s="15">
        <v>4.1000000000000002E-2</v>
      </c>
      <c r="G1221" s="24">
        <v>-0.13730000000000001</v>
      </c>
    </row>
    <row r="1222" spans="2:7" ht="15.75" thickBot="1">
      <c r="B1222" s="19">
        <v>41605</v>
      </c>
      <c r="C1222" s="16">
        <v>4.3999999999999997E-2</v>
      </c>
      <c r="D1222" s="15">
        <v>4.2999999999999997E-2</v>
      </c>
      <c r="E1222" s="15">
        <v>0.06</v>
      </c>
      <c r="F1222" s="15">
        <v>4.2999999999999997E-2</v>
      </c>
      <c r="G1222" s="24">
        <v>0</v>
      </c>
    </row>
    <row r="1223" spans="2:7" ht="15.75" thickBot="1">
      <c r="B1223" s="19">
        <v>41606</v>
      </c>
      <c r="C1223" s="14">
        <v>6.7000000000000004E-2</v>
      </c>
      <c r="D1223" s="15">
        <v>6.6000000000000003E-2</v>
      </c>
      <c r="E1223" s="15">
        <v>6.7000000000000004E-2</v>
      </c>
      <c r="F1223" s="15">
        <v>6.6000000000000003E-2</v>
      </c>
      <c r="G1223" s="27">
        <v>0.52270000000000005</v>
      </c>
    </row>
    <row r="1224" spans="2:7" ht="15.75" thickBot="1">
      <c r="B1224" s="19">
        <v>41607</v>
      </c>
      <c r="C1224" s="14">
        <v>7.0000000000000007E-2</v>
      </c>
      <c r="D1224" s="15">
        <v>6.8000000000000005E-2</v>
      </c>
      <c r="E1224" s="15">
        <v>7.0000000000000007E-2</v>
      </c>
      <c r="F1224" s="15">
        <v>6.8000000000000005E-2</v>
      </c>
      <c r="G1224" s="27">
        <v>4.48E-2</v>
      </c>
    </row>
    <row r="1225" spans="2:7" ht="15.75" thickBot="1">
      <c r="B1225" s="19">
        <v>41610</v>
      </c>
      <c r="C1225" s="14">
        <v>8.2000000000000003E-2</v>
      </c>
      <c r="D1225" s="15">
        <v>0.08</v>
      </c>
      <c r="E1225" s="15">
        <v>8.2000000000000003E-2</v>
      </c>
      <c r="F1225" s="15">
        <v>7.0000000000000007E-2</v>
      </c>
      <c r="G1225" s="27">
        <v>0.1714</v>
      </c>
    </row>
    <row r="1226" spans="2:7" ht="15.75" thickBot="1">
      <c r="B1226" s="19">
        <v>41611</v>
      </c>
      <c r="C1226" s="16">
        <v>7.5999999999999998E-2</v>
      </c>
      <c r="D1226" s="15">
        <v>0.04</v>
      </c>
      <c r="E1226" s="15">
        <v>7.6999999999999999E-2</v>
      </c>
      <c r="F1226" s="15">
        <v>3.9E-2</v>
      </c>
      <c r="G1226" s="24">
        <v>-7.3200000000000001E-2</v>
      </c>
    </row>
    <row r="1227" spans="2:7" ht="15.75" thickBot="1">
      <c r="B1227" s="19">
        <v>41612</v>
      </c>
      <c r="C1227" s="16">
        <v>7.2999999999999995E-2</v>
      </c>
      <c r="D1227" s="15">
        <v>7.6999999999999999E-2</v>
      </c>
      <c r="E1227" s="15">
        <v>7.6999999999999999E-2</v>
      </c>
      <c r="F1227" s="15">
        <v>4.8000000000000001E-2</v>
      </c>
      <c r="G1227" s="24">
        <v>-3.95E-2</v>
      </c>
    </row>
    <row r="1228" spans="2:7" ht="15.75" thickBot="1">
      <c r="B1228" s="19">
        <v>41613</v>
      </c>
      <c r="C1228" s="14">
        <v>8.5999999999999993E-2</v>
      </c>
      <c r="D1228" s="15">
        <v>7.5999999999999998E-2</v>
      </c>
      <c r="E1228" s="15">
        <v>8.5999999999999993E-2</v>
      </c>
      <c r="F1228" s="15">
        <v>7.3999999999999996E-2</v>
      </c>
      <c r="G1228" s="27">
        <v>0.17810000000000001</v>
      </c>
    </row>
    <row r="1229" spans="2:7" ht="15.75" thickBot="1">
      <c r="B1229" s="19">
        <v>41614</v>
      </c>
      <c r="C1229" s="14">
        <v>0.105</v>
      </c>
      <c r="D1229" s="15">
        <v>8.7999999999999995E-2</v>
      </c>
      <c r="E1229" s="15">
        <v>0.108</v>
      </c>
      <c r="F1229" s="15">
        <v>8.7999999999999995E-2</v>
      </c>
      <c r="G1229" s="27">
        <v>0.22090000000000001</v>
      </c>
    </row>
    <row r="1230" spans="2:7" ht="15.75" thickBot="1">
      <c r="B1230" s="19">
        <v>41615</v>
      </c>
      <c r="C1230" s="16">
        <v>0.104</v>
      </c>
      <c r="D1230" s="15">
        <v>0.105</v>
      </c>
      <c r="E1230" s="15">
        <v>0.105</v>
      </c>
      <c r="F1230" s="15">
        <v>0.104</v>
      </c>
      <c r="G1230" s="24">
        <v>-9.4999999999999998E-3</v>
      </c>
    </row>
    <row r="1231" spans="2:7" ht="15.75" thickBot="1">
      <c r="B1231" s="19">
        <v>41617</v>
      </c>
      <c r="C1231" s="14">
        <v>0.106</v>
      </c>
      <c r="D1231" s="15">
        <v>9.6000000000000002E-2</v>
      </c>
      <c r="E1231" s="15">
        <v>0.106</v>
      </c>
      <c r="F1231" s="15">
        <v>9.6000000000000002E-2</v>
      </c>
      <c r="G1231" s="27">
        <v>1.9199999999999998E-2</v>
      </c>
    </row>
    <row r="1232" spans="2:7" ht="15.75" thickBot="1">
      <c r="B1232" s="19">
        <v>41618</v>
      </c>
      <c r="C1232" s="16">
        <v>0.106</v>
      </c>
      <c r="D1232" s="15">
        <v>0.10299999999999999</v>
      </c>
      <c r="E1232" s="15">
        <v>0.106</v>
      </c>
      <c r="F1232" s="15">
        <v>0.10299999999999999</v>
      </c>
      <c r="G1232" s="24">
        <v>0</v>
      </c>
    </row>
    <row r="1233" spans="2:7" ht="15.75" thickBot="1">
      <c r="B1233" s="19">
        <v>41619</v>
      </c>
      <c r="C1233" s="16">
        <v>8.5000000000000006E-2</v>
      </c>
      <c r="D1233" s="15">
        <v>0.107</v>
      </c>
      <c r="E1233" s="15">
        <v>0.108</v>
      </c>
      <c r="F1233" s="15">
        <v>8.5000000000000006E-2</v>
      </c>
      <c r="G1233" s="24">
        <v>-0.1981</v>
      </c>
    </row>
    <row r="1234" spans="2:7" ht="15.75" thickBot="1">
      <c r="B1234" s="19">
        <v>41620</v>
      </c>
      <c r="C1234" s="14">
        <v>9.4E-2</v>
      </c>
      <c r="D1234" s="15">
        <v>0.09</v>
      </c>
      <c r="E1234" s="15">
        <v>9.4E-2</v>
      </c>
      <c r="F1234" s="15">
        <v>0.09</v>
      </c>
      <c r="G1234" s="27">
        <v>0.10589999999999999</v>
      </c>
    </row>
    <row r="1235" spans="2:7" ht="15.75" thickBot="1">
      <c r="B1235" s="19">
        <v>41621</v>
      </c>
      <c r="C1235" s="14">
        <v>0.126</v>
      </c>
      <c r="D1235" s="15">
        <v>0.114</v>
      </c>
      <c r="E1235" s="15">
        <v>0.126</v>
      </c>
      <c r="F1235" s="15">
        <v>0.114</v>
      </c>
      <c r="G1235" s="27">
        <v>0.34039999999999998</v>
      </c>
    </row>
    <row r="1236" spans="2:7" ht="15.75" thickBot="1">
      <c r="B1236" s="19">
        <v>41622</v>
      </c>
      <c r="C1236" s="16">
        <v>0.126</v>
      </c>
      <c r="D1236" s="15">
        <v>0.126</v>
      </c>
      <c r="E1236" s="15">
        <v>0.126</v>
      </c>
      <c r="F1236" s="15">
        <v>0.126</v>
      </c>
      <c r="G1236" s="24">
        <v>0</v>
      </c>
    </row>
    <row r="1237" spans="2:7" ht="15.75" thickBot="1">
      <c r="B1237" s="19">
        <v>41624</v>
      </c>
      <c r="C1237" s="14">
        <v>0.14799999999999999</v>
      </c>
      <c r="D1237" s="15">
        <v>0.16900000000000001</v>
      </c>
      <c r="E1237" s="15">
        <v>0.16900000000000001</v>
      </c>
      <c r="F1237" s="15">
        <v>0.11600000000000001</v>
      </c>
      <c r="G1237" s="27">
        <v>0.17460000000000001</v>
      </c>
    </row>
    <row r="1238" spans="2:7" ht="15.75" thickBot="1">
      <c r="B1238" s="19">
        <v>41625</v>
      </c>
      <c r="C1238" s="16">
        <v>0.124</v>
      </c>
      <c r="D1238" s="15">
        <v>0.17799999999999999</v>
      </c>
      <c r="E1238" s="15">
        <v>0.17799999999999999</v>
      </c>
      <c r="F1238" s="15">
        <v>0.124</v>
      </c>
      <c r="G1238" s="24">
        <v>-0.16220000000000001</v>
      </c>
    </row>
    <row r="1239" spans="2:7" ht="15.75" thickBot="1">
      <c r="B1239" s="19">
        <v>41626</v>
      </c>
      <c r="C1239" s="16">
        <v>8.4000000000000005E-2</v>
      </c>
      <c r="D1239" s="15">
        <v>8.7999999999999995E-2</v>
      </c>
      <c r="E1239" s="15">
        <v>0.14000000000000001</v>
      </c>
      <c r="F1239" s="15">
        <v>7.6999999999999999E-2</v>
      </c>
      <c r="G1239" s="24">
        <v>-0.3226</v>
      </c>
    </row>
    <row r="1240" spans="2:7" ht="15.75" thickBot="1">
      <c r="B1240" s="19">
        <v>41627</v>
      </c>
      <c r="C1240" s="14">
        <v>0.14099999999999999</v>
      </c>
      <c r="D1240" s="15">
        <v>0.14599999999999999</v>
      </c>
      <c r="E1240" s="15">
        <v>0.16</v>
      </c>
      <c r="F1240" s="15">
        <v>6.4000000000000001E-2</v>
      </c>
      <c r="G1240" s="27">
        <v>0.67859999999999998</v>
      </c>
    </row>
    <row r="1241" spans="2:7" ht="15.75" thickBot="1">
      <c r="B1241" s="19">
        <v>41628</v>
      </c>
      <c r="C1241" s="14">
        <v>0.14799999999999999</v>
      </c>
      <c r="D1241" s="15">
        <v>0.125</v>
      </c>
      <c r="E1241" s="15">
        <v>0.157</v>
      </c>
      <c r="F1241" s="15">
        <v>7.4999999999999997E-2</v>
      </c>
      <c r="G1241" s="27">
        <v>4.9599999999999998E-2</v>
      </c>
    </row>
    <row r="1242" spans="2:7" ht="15.75" thickBot="1">
      <c r="B1242" s="19">
        <v>41629</v>
      </c>
      <c r="C1242" s="14">
        <v>0.152</v>
      </c>
      <c r="D1242" s="15">
        <v>0.152</v>
      </c>
      <c r="E1242" s="15">
        <v>0.152</v>
      </c>
      <c r="F1242" s="15">
        <v>0.152</v>
      </c>
      <c r="G1242" s="27">
        <v>2.7E-2</v>
      </c>
    </row>
    <row r="1243" spans="2:7" ht="15.75" thickBot="1">
      <c r="B1243" s="19">
        <v>41631</v>
      </c>
      <c r="C1243" s="16">
        <v>0.13900000000000001</v>
      </c>
      <c r="D1243" s="15">
        <v>0.14399999999999999</v>
      </c>
      <c r="E1243" s="15">
        <v>0.17</v>
      </c>
      <c r="F1243" s="15">
        <v>0.107</v>
      </c>
      <c r="G1243" s="24">
        <v>-8.5500000000000007E-2</v>
      </c>
    </row>
    <row r="1244" spans="2:7" ht="15.75" thickBot="1">
      <c r="B1244" s="19">
        <v>41632</v>
      </c>
      <c r="C1244" s="16">
        <v>6.0999999999999999E-2</v>
      </c>
      <c r="D1244" s="15">
        <v>0.13900000000000001</v>
      </c>
      <c r="E1244" s="15">
        <v>0.13900000000000001</v>
      </c>
      <c r="F1244" s="15">
        <v>5.8999999999999997E-2</v>
      </c>
      <c r="G1244" s="24">
        <v>-0.56120000000000003</v>
      </c>
    </row>
    <row r="1245" spans="2:7" ht="15.75" thickBot="1">
      <c r="B1245" s="19">
        <v>41633</v>
      </c>
      <c r="C1245" s="16">
        <v>6.0999999999999999E-2</v>
      </c>
      <c r="D1245" s="15">
        <v>6.0999999999999999E-2</v>
      </c>
      <c r="E1245" s="15">
        <v>6.0999999999999999E-2</v>
      </c>
      <c r="F1245" s="15">
        <v>6.0999999999999999E-2</v>
      </c>
      <c r="G1245" s="24">
        <v>0</v>
      </c>
    </row>
    <row r="1246" spans="2:7" ht="15.75" thickBot="1">
      <c r="B1246" s="19">
        <v>41635</v>
      </c>
      <c r="C1246" s="14">
        <v>0.112</v>
      </c>
      <c r="D1246" s="15">
        <v>0.13200000000000001</v>
      </c>
      <c r="E1246" s="15">
        <v>0.13700000000000001</v>
      </c>
      <c r="F1246" s="15">
        <v>0.112</v>
      </c>
      <c r="G1246" s="27">
        <v>0.83609999999999995</v>
      </c>
    </row>
    <row r="1247" spans="2:7" ht="15.75" thickBot="1">
      <c r="B1247" s="19">
        <v>41636</v>
      </c>
      <c r="C1247" s="14">
        <v>0.11700000000000001</v>
      </c>
      <c r="D1247" s="15">
        <v>0.112</v>
      </c>
      <c r="E1247" s="15">
        <v>0.11700000000000001</v>
      </c>
      <c r="F1247" s="15">
        <v>0.112</v>
      </c>
      <c r="G1247" s="27">
        <v>4.4600000000000001E-2</v>
      </c>
    </row>
    <row r="1248" spans="2:7" ht="15.75" thickBot="1">
      <c r="B1248" s="19">
        <v>41638</v>
      </c>
      <c r="C1248" s="16">
        <v>0.11700000000000001</v>
      </c>
      <c r="D1248" s="15">
        <v>0.11700000000000001</v>
      </c>
      <c r="E1248" s="15">
        <v>0.11700000000000001</v>
      </c>
      <c r="F1248" s="15">
        <v>0.11700000000000001</v>
      </c>
      <c r="G1248" s="24">
        <v>0</v>
      </c>
    </row>
    <row r="1249" spans="2:7" ht="15.75" thickBot="1">
      <c r="B1249" s="19">
        <v>41641</v>
      </c>
      <c r="C1249" s="16">
        <v>0.1</v>
      </c>
      <c r="D1249" s="15">
        <v>0.122</v>
      </c>
      <c r="E1249" s="15">
        <v>0.122</v>
      </c>
      <c r="F1249" s="15">
        <v>0.1</v>
      </c>
      <c r="G1249" s="24">
        <v>-0.14530000000000001</v>
      </c>
    </row>
    <row r="1250" spans="2:7" ht="15.75" thickBot="1">
      <c r="B1250" s="19">
        <v>41642</v>
      </c>
      <c r="C1250" s="16">
        <v>0.09</v>
      </c>
      <c r="D1250" s="15">
        <v>0.107</v>
      </c>
      <c r="E1250" s="15">
        <v>0.107</v>
      </c>
      <c r="F1250" s="15">
        <v>8.4000000000000005E-2</v>
      </c>
      <c r="G1250" s="24">
        <v>-0.1</v>
      </c>
    </row>
    <row r="1251" spans="2:7" ht="15.75" thickBot="1">
      <c r="B1251" s="19">
        <v>41643</v>
      </c>
      <c r="C1251" s="14">
        <v>0.10100000000000001</v>
      </c>
      <c r="D1251" s="15">
        <v>0.09</v>
      </c>
      <c r="E1251" s="15">
        <v>0.10100000000000001</v>
      </c>
      <c r="F1251" s="15">
        <v>0.09</v>
      </c>
      <c r="G1251" s="27">
        <v>0.1222</v>
      </c>
    </row>
    <row r="1252" spans="2:7" ht="15.75" thickBot="1">
      <c r="B1252" s="19">
        <v>41645</v>
      </c>
      <c r="C1252" s="16">
        <v>9.0999999999999998E-2</v>
      </c>
      <c r="D1252" s="15">
        <v>9.0999999999999998E-2</v>
      </c>
      <c r="E1252" s="15">
        <v>9.0999999999999998E-2</v>
      </c>
      <c r="F1252" s="15">
        <v>9.0999999999999998E-2</v>
      </c>
      <c r="G1252" s="24">
        <v>-9.9000000000000005E-2</v>
      </c>
    </row>
    <row r="1253" spans="2:7" ht="15.75" thickBot="1">
      <c r="B1253" s="19">
        <v>41646</v>
      </c>
      <c r="C1253" s="16">
        <v>7.4999999999999997E-2</v>
      </c>
      <c r="D1253" s="15">
        <v>7.4999999999999997E-2</v>
      </c>
      <c r="E1253" s="15">
        <v>7.4999999999999997E-2</v>
      </c>
      <c r="F1253" s="15">
        <v>7.4999999999999997E-2</v>
      </c>
      <c r="G1253" s="24">
        <v>-0.17580000000000001</v>
      </c>
    </row>
    <row r="1254" spans="2:7" ht="15.75" thickBot="1">
      <c r="B1254" s="19">
        <v>41647</v>
      </c>
      <c r="C1254" s="14">
        <v>8.5999999999999993E-2</v>
      </c>
      <c r="D1254" s="15">
        <v>7.4999999999999997E-2</v>
      </c>
      <c r="E1254" s="15">
        <v>8.8999999999999996E-2</v>
      </c>
      <c r="F1254" s="15">
        <v>7.4999999999999997E-2</v>
      </c>
      <c r="G1254" s="27">
        <v>0.1467</v>
      </c>
    </row>
    <row r="1255" spans="2:7" ht="15.75" thickBot="1">
      <c r="B1255" s="19">
        <v>41648</v>
      </c>
      <c r="C1255" s="16">
        <v>8.4000000000000005E-2</v>
      </c>
      <c r="D1255" s="15">
        <v>8.2000000000000003E-2</v>
      </c>
      <c r="E1255" s="15">
        <v>9.9000000000000005E-2</v>
      </c>
      <c r="F1255" s="15">
        <v>8.1000000000000003E-2</v>
      </c>
      <c r="G1255" s="24">
        <v>-2.3300000000000001E-2</v>
      </c>
    </row>
    <row r="1256" spans="2:7" ht="15.75" thickBot="1">
      <c r="B1256" s="19">
        <v>41649</v>
      </c>
      <c r="C1256" s="14">
        <v>8.7999999999999995E-2</v>
      </c>
      <c r="D1256" s="15">
        <v>8.2000000000000003E-2</v>
      </c>
      <c r="E1256" s="15">
        <v>9.5000000000000001E-2</v>
      </c>
      <c r="F1256" s="15">
        <v>8.2000000000000003E-2</v>
      </c>
      <c r="G1256" s="27">
        <v>4.7600000000000003E-2</v>
      </c>
    </row>
    <row r="1257" spans="2:7" ht="15.75" thickBot="1">
      <c r="B1257" s="19">
        <v>41650</v>
      </c>
      <c r="C1257" s="14">
        <v>9.5000000000000001E-2</v>
      </c>
      <c r="D1257" s="15">
        <v>9.5000000000000001E-2</v>
      </c>
      <c r="E1257" s="15">
        <v>9.5000000000000001E-2</v>
      </c>
      <c r="F1257" s="15">
        <v>9.5000000000000001E-2</v>
      </c>
      <c r="G1257" s="27">
        <v>7.9500000000000001E-2</v>
      </c>
    </row>
    <row r="1258" spans="2:7" ht="15.75" thickBot="1">
      <c r="B1258" s="19">
        <v>41652</v>
      </c>
      <c r="C1258" s="14">
        <v>0.10299999999999999</v>
      </c>
      <c r="D1258" s="15">
        <v>0.08</v>
      </c>
      <c r="E1258" s="15">
        <v>0.10299999999999999</v>
      </c>
      <c r="F1258" s="15">
        <v>0.08</v>
      </c>
      <c r="G1258" s="27">
        <v>8.4199999999999997E-2</v>
      </c>
    </row>
    <row r="1259" spans="2:7" ht="15.75" thickBot="1">
      <c r="B1259" s="19">
        <v>41653</v>
      </c>
      <c r="C1259" s="16">
        <v>6.5000000000000002E-2</v>
      </c>
      <c r="D1259" s="15">
        <v>4.2000000000000003E-2</v>
      </c>
      <c r="E1259" s="15">
        <v>9.1999999999999998E-2</v>
      </c>
      <c r="F1259" s="15">
        <v>0.04</v>
      </c>
      <c r="G1259" s="24">
        <v>-0.36890000000000001</v>
      </c>
    </row>
    <row r="1260" spans="2:7" ht="15.75" thickBot="1">
      <c r="B1260" s="19">
        <v>41654</v>
      </c>
      <c r="C1260" s="14">
        <v>7.6999999999999999E-2</v>
      </c>
      <c r="D1260" s="15">
        <v>6.9000000000000006E-2</v>
      </c>
      <c r="E1260" s="15">
        <v>7.6999999999999999E-2</v>
      </c>
      <c r="F1260" s="15">
        <v>6.9000000000000006E-2</v>
      </c>
      <c r="G1260" s="27">
        <v>0.18459999999999999</v>
      </c>
    </row>
    <row r="1261" spans="2:7" ht="15.75" thickBot="1">
      <c r="B1261" s="19">
        <v>41655</v>
      </c>
      <c r="C1261" s="16">
        <v>6.9000000000000006E-2</v>
      </c>
      <c r="D1261" s="15">
        <v>7.5999999999999998E-2</v>
      </c>
      <c r="E1261" s="15">
        <v>9.9000000000000005E-2</v>
      </c>
      <c r="F1261" s="15">
        <v>6.3E-2</v>
      </c>
      <c r="G1261" s="24">
        <v>-0.10390000000000001</v>
      </c>
    </row>
    <row r="1262" spans="2:7" ht="15.75" thickBot="1">
      <c r="B1262" s="19">
        <v>41656</v>
      </c>
      <c r="C1262" s="14">
        <v>8.5999999999999993E-2</v>
      </c>
      <c r="D1262" s="15">
        <v>8.5999999999999993E-2</v>
      </c>
      <c r="E1262" s="15">
        <v>8.5999999999999993E-2</v>
      </c>
      <c r="F1262" s="15">
        <v>8.5999999999999993E-2</v>
      </c>
      <c r="G1262" s="27">
        <v>0.24640000000000001</v>
      </c>
    </row>
    <row r="1263" spans="2:7" ht="15.75" thickBot="1">
      <c r="B1263" s="19">
        <v>41659</v>
      </c>
      <c r="C1263" s="16">
        <v>6.6000000000000003E-2</v>
      </c>
      <c r="D1263" s="15">
        <v>6.2E-2</v>
      </c>
      <c r="E1263" s="15">
        <v>8.7999999999999995E-2</v>
      </c>
      <c r="F1263" s="15">
        <v>6.2E-2</v>
      </c>
      <c r="G1263" s="24">
        <v>-0.2326</v>
      </c>
    </row>
    <row r="1264" spans="2:7" ht="15.75" thickBot="1">
      <c r="B1264" s="19">
        <v>41660</v>
      </c>
      <c r="C1264" s="14">
        <v>9.7000000000000003E-2</v>
      </c>
      <c r="D1264" s="15">
        <v>8.3000000000000004E-2</v>
      </c>
      <c r="E1264" s="15">
        <v>9.7000000000000003E-2</v>
      </c>
      <c r="F1264" s="15">
        <v>6.7000000000000004E-2</v>
      </c>
      <c r="G1264" s="27">
        <v>0.46970000000000001</v>
      </c>
    </row>
    <row r="1265" spans="2:7" ht="15.75" thickBot="1">
      <c r="B1265" s="19">
        <v>41661</v>
      </c>
      <c r="C1265" s="16">
        <v>7.6999999999999999E-2</v>
      </c>
      <c r="D1265" s="15">
        <v>0.1</v>
      </c>
      <c r="E1265" s="15">
        <v>0.1</v>
      </c>
      <c r="F1265" s="15">
        <v>7.0999999999999994E-2</v>
      </c>
      <c r="G1265" s="24">
        <v>-0.20619999999999999</v>
      </c>
    </row>
    <row r="1266" spans="2:7" ht="15.75" thickBot="1">
      <c r="B1266" s="19">
        <v>41662</v>
      </c>
      <c r="C1266" s="14">
        <v>0.114</v>
      </c>
      <c r="D1266" s="15">
        <v>7.1999999999999995E-2</v>
      </c>
      <c r="E1266" s="15">
        <v>0.114</v>
      </c>
      <c r="F1266" s="15">
        <v>7.1999999999999995E-2</v>
      </c>
      <c r="G1266" s="27">
        <v>0.48049999999999998</v>
      </c>
    </row>
    <row r="1267" spans="2:7" ht="15.75" thickBot="1">
      <c r="B1267" s="19">
        <v>41663</v>
      </c>
      <c r="C1267" s="16">
        <v>0.114</v>
      </c>
      <c r="D1267" s="15">
        <v>0.114</v>
      </c>
      <c r="E1267" s="15">
        <v>0.114</v>
      </c>
      <c r="F1267" s="15">
        <v>0.114</v>
      </c>
      <c r="G1267" s="24">
        <v>0</v>
      </c>
    </row>
    <row r="1268" spans="2:7" ht="15.75" thickBot="1">
      <c r="B1268" s="19">
        <v>41666</v>
      </c>
      <c r="C1268" s="14">
        <v>0.11600000000000001</v>
      </c>
      <c r="D1268" s="15">
        <v>0.112</v>
      </c>
      <c r="E1268" s="15">
        <v>0.11600000000000001</v>
      </c>
      <c r="F1268" s="15">
        <v>0.112</v>
      </c>
      <c r="G1268" s="27">
        <v>1.7500000000000002E-2</v>
      </c>
    </row>
    <row r="1269" spans="2:7" ht="15.75" thickBot="1">
      <c r="B1269" s="19">
        <v>41667</v>
      </c>
      <c r="C1269" s="14">
        <v>0.122</v>
      </c>
      <c r="D1269" s="15">
        <v>9.6000000000000002E-2</v>
      </c>
      <c r="E1269" s="15">
        <v>0.122</v>
      </c>
      <c r="F1269" s="15">
        <v>9.6000000000000002E-2</v>
      </c>
      <c r="G1269" s="27">
        <v>5.1700000000000003E-2</v>
      </c>
    </row>
    <row r="1270" spans="2:7" ht="15.75" thickBot="1">
      <c r="B1270" s="19">
        <v>41668</v>
      </c>
      <c r="C1270" s="16">
        <v>0.122</v>
      </c>
      <c r="D1270" s="15">
        <v>0.12</v>
      </c>
      <c r="E1270" s="15">
        <v>0.122</v>
      </c>
      <c r="F1270" s="15">
        <v>0.12</v>
      </c>
      <c r="G1270" s="24">
        <v>0</v>
      </c>
    </row>
    <row r="1271" spans="2:7" ht="15.75" thickBot="1">
      <c r="B1271" s="19">
        <v>41669</v>
      </c>
      <c r="C1271" s="16">
        <v>0.107</v>
      </c>
      <c r="D1271" s="15">
        <v>0.11700000000000001</v>
      </c>
      <c r="E1271" s="15">
        <v>0.11700000000000001</v>
      </c>
      <c r="F1271" s="15">
        <v>0.105</v>
      </c>
      <c r="G1271" s="24">
        <v>-0.123</v>
      </c>
    </row>
    <row r="1272" spans="2:7" ht="15.75" thickBot="1">
      <c r="B1272" s="19">
        <v>41670</v>
      </c>
      <c r="C1272" s="16">
        <v>0.10299999999999999</v>
      </c>
      <c r="D1272" s="15">
        <v>0.106</v>
      </c>
      <c r="E1272" s="15">
        <v>0.106</v>
      </c>
      <c r="F1272" s="15">
        <v>0.10299999999999999</v>
      </c>
      <c r="G1272" s="24">
        <v>-3.7400000000000003E-2</v>
      </c>
    </row>
    <row r="1273" spans="2:7" ht="15.75" thickBot="1">
      <c r="B1273" s="19">
        <v>41673</v>
      </c>
      <c r="C1273" s="16">
        <v>9.4E-2</v>
      </c>
      <c r="D1273" s="15">
        <v>5.8000000000000003E-2</v>
      </c>
      <c r="E1273" s="15">
        <v>9.4E-2</v>
      </c>
      <c r="F1273" s="15">
        <v>5.7000000000000002E-2</v>
      </c>
      <c r="G1273" s="24">
        <v>-8.7400000000000005E-2</v>
      </c>
    </row>
    <row r="1274" spans="2:7" ht="15.75" thickBot="1">
      <c r="B1274" s="19">
        <v>41674</v>
      </c>
      <c r="C1274" s="16">
        <v>9.2999999999999999E-2</v>
      </c>
      <c r="D1274" s="15">
        <v>9.2999999999999999E-2</v>
      </c>
      <c r="E1274" s="15">
        <v>9.2999999999999999E-2</v>
      </c>
      <c r="F1274" s="15">
        <v>9.2999999999999999E-2</v>
      </c>
      <c r="G1274" s="24">
        <v>-1.06E-2</v>
      </c>
    </row>
    <row r="1275" spans="2:7" ht="15.75" thickBot="1">
      <c r="B1275" s="19">
        <v>41675</v>
      </c>
      <c r="C1275" s="16">
        <v>9.0999999999999998E-2</v>
      </c>
      <c r="D1275" s="15">
        <v>9.0999999999999998E-2</v>
      </c>
      <c r="E1275" s="15">
        <v>9.0999999999999998E-2</v>
      </c>
      <c r="F1275" s="15">
        <v>9.0999999999999998E-2</v>
      </c>
      <c r="G1275" s="24">
        <v>-2.1499999999999998E-2</v>
      </c>
    </row>
    <row r="1276" spans="2:7" ht="15.75" thickBot="1">
      <c r="B1276" s="19">
        <v>41676</v>
      </c>
      <c r="C1276" s="14">
        <v>0.111</v>
      </c>
      <c r="D1276" s="15">
        <v>8.5999999999999993E-2</v>
      </c>
      <c r="E1276" s="15">
        <v>0.111</v>
      </c>
      <c r="F1276" s="15">
        <v>8.5999999999999993E-2</v>
      </c>
      <c r="G1276" s="27">
        <v>0.2198</v>
      </c>
    </row>
    <row r="1277" spans="2:7" ht="15.75" thickBot="1">
      <c r="B1277" s="19">
        <v>41677</v>
      </c>
      <c r="C1277" s="14">
        <v>0.112</v>
      </c>
      <c r="D1277" s="15">
        <v>0.115</v>
      </c>
      <c r="E1277" s="15">
        <v>0.115</v>
      </c>
      <c r="F1277" s="15">
        <v>0.112</v>
      </c>
      <c r="G1277" s="27">
        <v>8.9999999999999993E-3</v>
      </c>
    </row>
    <row r="1278" spans="2:7" ht="15.75" thickBot="1">
      <c r="B1278" s="19">
        <v>41680</v>
      </c>
      <c r="C1278" s="16">
        <v>0.104</v>
      </c>
      <c r="D1278" s="15">
        <v>0.112</v>
      </c>
      <c r="E1278" s="15">
        <v>0.113</v>
      </c>
      <c r="F1278" s="15">
        <v>0.104</v>
      </c>
      <c r="G1278" s="24">
        <v>-7.1400000000000005E-2</v>
      </c>
    </row>
    <row r="1279" spans="2:7" ht="15.75" thickBot="1">
      <c r="B1279" s="19">
        <v>41681</v>
      </c>
      <c r="C1279" s="14">
        <v>0.11</v>
      </c>
      <c r="D1279" s="15">
        <v>0.105</v>
      </c>
      <c r="E1279" s="15">
        <v>0.11600000000000001</v>
      </c>
      <c r="F1279" s="15">
        <v>0.105</v>
      </c>
      <c r="G1279" s="27">
        <v>5.7700000000000001E-2</v>
      </c>
    </row>
    <row r="1280" spans="2:7" ht="15.75" thickBot="1">
      <c r="B1280" s="19">
        <v>41682</v>
      </c>
      <c r="C1280" s="16">
        <v>0.1</v>
      </c>
      <c r="D1280" s="15">
        <v>0.1</v>
      </c>
      <c r="E1280" s="15">
        <v>0.112</v>
      </c>
      <c r="F1280" s="15">
        <v>0.1</v>
      </c>
      <c r="G1280" s="24">
        <v>-9.0899999999999995E-2</v>
      </c>
    </row>
    <row r="1281" spans="2:7" ht="15.75" thickBot="1">
      <c r="B1281" s="19">
        <v>41683</v>
      </c>
      <c r="C1281" s="16">
        <v>9.9000000000000005E-2</v>
      </c>
      <c r="D1281" s="15">
        <v>9.2999999999999999E-2</v>
      </c>
      <c r="E1281" s="15">
        <v>9.9000000000000005E-2</v>
      </c>
      <c r="F1281" s="15">
        <v>8.6999999999999994E-2</v>
      </c>
      <c r="G1281" s="24">
        <v>-0.01</v>
      </c>
    </row>
    <row r="1282" spans="2:7" ht="15.75" thickBot="1">
      <c r="B1282" s="19">
        <v>41684</v>
      </c>
      <c r="C1282" s="16">
        <v>9.5000000000000001E-2</v>
      </c>
      <c r="D1282" s="15">
        <v>0.10100000000000001</v>
      </c>
      <c r="E1282" s="15">
        <v>0.10100000000000001</v>
      </c>
      <c r="F1282" s="15">
        <v>8.7999999999999995E-2</v>
      </c>
      <c r="G1282" s="24">
        <v>-4.0399999999999998E-2</v>
      </c>
    </row>
    <row r="1283" spans="2:7" ht="15.75" thickBot="1">
      <c r="B1283" s="19">
        <v>41685</v>
      </c>
      <c r="C1283" s="14">
        <v>0.10100000000000001</v>
      </c>
      <c r="D1283" s="15">
        <v>9.5000000000000001E-2</v>
      </c>
      <c r="E1283" s="15">
        <v>0.10100000000000001</v>
      </c>
      <c r="F1283" s="15">
        <v>9.5000000000000001E-2</v>
      </c>
      <c r="G1283" s="27">
        <v>6.3200000000000006E-2</v>
      </c>
    </row>
    <row r="1284" spans="2:7" ht="15.75" thickBot="1">
      <c r="B1284" s="19">
        <v>41687</v>
      </c>
      <c r="C1284" s="14">
        <v>0.106</v>
      </c>
      <c r="D1284" s="15">
        <v>0.10299999999999999</v>
      </c>
      <c r="E1284" s="15">
        <v>0.106</v>
      </c>
      <c r="F1284" s="15">
        <v>0.10299999999999999</v>
      </c>
      <c r="G1284" s="27">
        <v>4.9500000000000002E-2</v>
      </c>
    </row>
    <row r="1285" spans="2:7" ht="15.75" thickBot="1">
      <c r="B1285" s="19">
        <v>41688</v>
      </c>
      <c r="C1285" s="16">
        <v>8.6999999999999994E-2</v>
      </c>
      <c r="D1285" s="15">
        <v>9.0999999999999998E-2</v>
      </c>
      <c r="E1285" s="15">
        <v>0.104</v>
      </c>
      <c r="F1285" s="15">
        <v>8.2000000000000003E-2</v>
      </c>
      <c r="G1285" s="24">
        <v>-0.1792</v>
      </c>
    </row>
    <row r="1286" spans="2:7" ht="15.75" thickBot="1">
      <c r="B1286" s="19">
        <v>41689</v>
      </c>
      <c r="C1286" s="16">
        <v>8.6999999999999994E-2</v>
      </c>
      <c r="D1286" s="15">
        <v>8.6999999999999994E-2</v>
      </c>
      <c r="E1286" s="15">
        <v>8.6999999999999994E-2</v>
      </c>
      <c r="F1286" s="15">
        <v>8.6999999999999994E-2</v>
      </c>
      <c r="G1286" s="24">
        <v>0</v>
      </c>
    </row>
    <row r="1287" spans="2:7" ht="15.75" thickBot="1">
      <c r="B1287" s="19">
        <v>41690</v>
      </c>
      <c r="C1287" s="16">
        <v>8.6999999999999994E-2</v>
      </c>
      <c r="D1287" s="15">
        <v>8.6999999999999994E-2</v>
      </c>
      <c r="E1287" s="15">
        <v>8.6999999999999994E-2</v>
      </c>
      <c r="F1287" s="15">
        <v>8.6999999999999994E-2</v>
      </c>
      <c r="G1287" s="24">
        <v>0</v>
      </c>
    </row>
    <row r="1288" spans="2:7" ht="15.75" thickBot="1">
      <c r="B1288" s="19">
        <v>41691</v>
      </c>
      <c r="C1288" s="16">
        <v>7.9000000000000001E-2</v>
      </c>
      <c r="D1288" s="15">
        <v>9.1999999999999998E-2</v>
      </c>
      <c r="E1288" s="15">
        <v>9.1999999999999998E-2</v>
      </c>
      <c r="F1288" s="15">
        <v>7.3999999999999996E-2</v>
      </c>
      <c r="G1288" s="24">
        <v>-9.1999999999999998E-2</v>
      </c>
    </row>
    <row r="1289" spans="2:7" ht="15.75" thickBot="1">
      <c r="B1289" s="19">
        <v>41692</v>
      </c>
      <c r="C1289" s="14">
        <v>8.7999999999999995E-2</v>
      </c>
      <c r="D1289" s="15">
        <v>7.9000000000000001E-2</v>
      </c>
      <c r="E1289" s="15">
        <v>8.7999999999999995E-2</v>
      </c>
      <c r="F1289" s="15">
        <v>7.9000000000000001E-2</v>
      </c>
      <c r="G1289" s="27">
        <v>0.1139</v>
      </c>
    </row>
    <row r="1290" spans="2:7" ht="15.75" thickBot="1">
      <c r="B1290" s="19">
        <v>41694</v>
      </c>
      <c r="C1290" s="14">
        <v>9.4E-2</v>
      </c>
      <c r="D1290" s="15">
        <v>7.9000000000000001E-2</v>
      </c>
      <c r="E1290" s="15">
        <v>9.4E-2</v>
      </c>
      <c r="F1290" s="15">
        <v>7.0000000000000007E-2</v>
      </c>
      <c r="G1290" s="27">
        <v>6.8199999999999997E-2</v>
      </c>
    </row>
    <row r="1291" spans="2:7" ht="15.75" thickBot="1">
      <c r="B1291" s="19">
        <v>41695</v>
      </c>
      <c r="C1291" s="14">
        <v>0.1</v>
      </c>
      <c r="D1291" s="15">
        <v>0.08</v>
      </c>
      <c r="E1291" s="15">
        <v>0.1</v>
      </c>
      <c r="F1291" s="15">
        <v>0.08</v>
      </c>
      <c r="G1291" s="27">
        <v>6.3799999999999996E-2</v>
      </c>
    </row>
    <row r="1292" spans="2:7" ht="15.75" thickBot="1">
      <c r="B1292" s="19">
        <v>41696</v>
      </c>
      <c r="C1292" s="16">
        <v>8.2000000000000003E-2</v>
      </c>
      <c r="D1292" s="15">
        <v>9.0999999999999998E-2</v>
      </c>
      <c r="E1292" s="15">
        <v>9.6000000000000002E-2</v>
      </c>
      <c r="F1292" s="15">
        <v>8.2000000000000003E-2</v>
      </c>
      <c r="G1292" s="24">
        <v>-0.18</v>
      </c>
    </row>
    <row r="1293" spans="2:7" ht="15.75" thickBot="1">
      <c r="B1293" s="19">
        <v>41697</v>
      </c>
      <c r="C1293" s="16">
        <v>7.0000000000000007E-2</v>
      </c>
      <c r="D1293" s="15">
        <v>0.08</v>
      </c>
      <c r="E1293" s="15">
        <v>0.08</v>
      </c>
      <c r="F1293" s="15">
        <v>7.0000000000000007E-2</v>
      </c>
      <c r="G1293" s="24">
        <v>-0.14630000000000001</v>
      </c>
    </row>
    <row r="1294" spans="2:7" ht="15.75" thickBot="1">
      <c r="B1294" s="19">
        <v>41698</v>
      </c>
      <c r="C1294" s="14">
        <v>8.1000000000000003E-2</v>
      </c>
      <c r="D1294" s="15">
        <v>8.5999999999999993E-2</v>
      </c>
      <c r="E1294" s="15">
        <v>0.10100000000000001</v>
      </c>
      <c r="F1294" s="15">
        <v>6.6000000000000003E-2</v>
      </c>
      <c r="G1294" s="27">
        <v>0.15709999999999999</v>
      </c>
    </row>
    <row r="1295" spans="2:7" ht="15.75" thickBot="1">
      <c r="B1295" s="19">
        <v>41701</v>
      </c>
      <c r="C1295" s="14">
        <v>8.2000000000000003E-2</v>
      </c>
      <c r="D1295" s="15">
        <v>9.8000000000000004E-2</v>
      </c>
      <c r="E1295" s="15">
        <v>9.8000000000000004E-2</v>
      </c>
      <c r="F1295" s="15">
        <v>8.2000000000000003E-2</v>
      </c>
      <c r="G1295" s="27">
        <v>1.23E-2</v>
      </c>
    </row>
    <row r="1296" spans="2:7" ht="15.75" thickBot="1">
      <c r="B1296" s="19">
        <v>41702</v>
      </c>
      <c r="C1296" s="14">
        <v>9.9000000000000005E-2</v>
      </c>
      <c r="D1296" s="15">
        <v>8.8999999999999996E-2</v>
      </c>
      <c r="E1296" s="15">
        <v>9.9000000000000005E-2</v>
      </c>
      <c r="F1296" s="15">
        <v>7.2999999999999995E-2</v>
      </c>
      <c r="G1296" s="27">
        <v>0.20730000000000001</v>
      </c>
    </row>
    <row r="1297" spans="2:7" ht="15.75" thickBot="1">
      <c r="B1297" s="19">
        <v>41703</v>
      </c>
      <c r="C1297" s="14">
        <v>0.106</v>
      </c>
      <c r="D1297" s="15">
        <v>0.10100000000000001</v>
      </c>
      <c r="E1297" s="15">
        <v>0.106</v>
      </c>
      <c r="F1297" s="15">
        <v>0.10100000000000001</v>
      </c>
      <c r="G1297" s="27">
        <v>7.0699999999999999E-2</v>
      </c>
    </row>
    <row r="1298" spans="2:7" ht="15.75" thickBot="1">
      <c r="B1298" s="19">
        <v>41704</v>
      </c>
      <c r="C1298" s="14">
        <v>0.122</v>
      </c>
      <c r="D1298" s="15">
        <v>8.8999999999999996E-2</v>
      </c>
      <c r="E1298" s="15">
        <v>0.13300000000000001</v>
      </c>
      <c r="F1298" s="15">
        <v>7.8E-2</v>
      </c>
      <c r="G1298" s="27">
        <v>0.15090000000000001</v>
      </c>
    </row>
    <row r="1299" spans="2:7" ht="15.75" thickBot="1">
      <c r="B1299" s="19">
        <v>41705</v>
      </c>
      <c r="C1299" s="14">
        <v>0.16300000000000001</v>
      </c>
      <c r="D1299" s="15">
        <v>0.129</v>
      </c>
      <c r="E1299" s="15">
        <v>0.16300000000000001</v>
      </c>
      <c r="F1299" s="15">
        <v>0.124</v>
      </c>
      <c r="G1299" s="27">
        <v>0.33610000000000001</v>
      </c>
    </row>
    <row r="1300" spans="2:7" ht="15.75" thickBot="1">
      <c r="B1300" s="19">
        <v>41706</v>
      </c>
      <c r="C1300" s="16">
        <v>0.152</v>
      </c>
      <c r="D1300" s="15">
        <v>0.18</v>
      </c>
      <c r="E1300" s="15">
        <v>0.18</v>
      </c>
      <c r="F1300" s="15">
        <v>0.152</v>
      </c>
      <c r="G1300" s="24">
        <v>-6.7500000000000004E-2</v>
      </c>
    </row>
    <row r="1301" spans="2:7" ht="15.75" thickBot="1">
      <c r="B1301" s="19">
        <v>41707</v>
      </c>
      <c r="C1301" s="16">
        <v>0.152</v>
      </c>
      <c r="D1301" s="15">
        <v>0.152</v>
      </c>
      <c r="E1301" s="15">
        <v>0.152</v>
      </c>
      <c r="F1301" s="15">
        <v>0.152</v>
      </c>
      <c r="G1301" s="24">
        <v>0</v>
      </c>
    </row>
    <row r="1302" spans="2:7" ht="15.75" thickBot="1">
      <c r="B1302" s="19">
        <v>41708</v>
      </c>
      <c r="C1302" s="16">
        <v>0.13700000000000001</v>
      </c>
      <c r="D1302" s="15">
        <v>0.16600000000000001</v>
      </c>
      <c r="E1302" s="15">
        <v>0.16600000000000001</v>
      </c>
      <c r="F1302" s="15">
        <v>0.13700000000000001</v>
      </c>
      <c r="G1302" s="24">
        <v>-9.8699999999999996E-2</v>
      </c>
    </row>
    <row r="1303" spans="2:7" ht="15.75" thickBot="1">
      <c r="B1303" s="19">
        <v>41709</v>
      </c>
      <c r="C1303" s="14">
        <v>0.13900000000000001</v>
      </c>
      <c r="D1303" s="15">
        <v>0.14499999999999999</v>
      </c>
      <c r="E1303" s="15">
        <v>0.14499999999999999</v>
      </c>
      <c r="F1303" s="15">
        <v>0.13400000000000001</v>
      </c>
      <c r="G1303" s="27">
        <v>1.46E-2</v>
      </c>
    </row>
    <row r="1304" spans="2:7" ht="15.75" thickBot="1">
      <c r="B1304" s="19">
        <v>41710</v>
      </c>
      <c r="C1304" s="16">
        <v>0.13600000000000001</v>
      </c>
      <c r="D1304" s="15">
        <v>0.14799999999999999</v>
      </c>
      <c r="E1304" s="15">
        <v>0.14799999999999999</v>
      </c>
      <c r="F1304" s="15">
        <v>0.13</v>
      </c>
      <c r="G1304" s="24">
        <v>-2.1600000000000001E-2</v>
      </c>
    </row>
    <row r="1305" spans="2:7" ht="15.75" thickBot="1">
      <c r="B1305" s="19">
        <v>41711</v>
      </c>
      <c r="C1305" s="16">
        <v>0.124</v>
      </c>
      <c r="D1305" s="15">
        <v>0.13700000000000001</v>
      </c>
      <c r="E1305" s="15">
        <v>0.13700000000000001</v>
      </c>
      <c r="F1305" s="15">
        <v>0.124</v>
      </c>
      <c r="G1305" s="24">
        <v>-8.8200000000000001E-2</v>
      </c>
    </row>
    <row r="1306" spans="2:7" ht="15.75" thickBot="1">
      <c r="B1306" s="19">
        <v>41712</v>
      </c>
      <c r="C1306" s="14">
        <v>0.13900000000000001</v>
      </c>
      <c r="D1306" s="15">
        <v>0.126</v>
      </c>
      <c r="E1306" s="15">
        <v>0.13900000000000001</v>
      </c>
      <c r="F1306" s="15">
        <v>0.126</v>
      </c>
      <c r="G1306" s="27">
        <v>0.121</v>
      </c>
    </row>
    <row r="1307" spans="2:7" ht="15.75" thickBot="1">
      <c r="B1307" s="19">
        <v>41713</v>
      </c>
      <c r="C1307" s="16">
        <v>0.13900000000000001</v>
      </c>
      <c r="D1307" s="15">
        <v>0.152</v>
      </c>
      <c r="E1307" s="15">
        <v>0.152</v>
      </c>
      <c r="F1307" s="15">
        <v>0.13900000000000001</v>
      </c>
      <c r="G1307" s="24">
        <v>0</v>
      </c>
    </row>
    <row r="1308" spans="2:7" ht="15.75" thickBot="1">
      <c r="B1308" s="19">
        <v>41715</v>
      </c>
      <c r="C1308" s="16">
        <v>0.129</v>
      </c>
      <c r="D1308" s="15">
        <v>0.129</v>
      </c>
      <c r="E1308" s="15">
        <v>0.129</v>
      </c>
      <c r="F1308" s="15">
        <v>0.129</v>
      </c>
      <c r="G1308" s="24">
        <v>-7.1900000000000006E-2</v>
      </c>
    </row>
    <row r="1309" spans="2:7" ht="15.75" thickBot="1">
      <c r="B1309" s="19">
        <v>41716</v>
      </c>
      <c r="C1309" s="14">
        <v>0.157</v>
      </c>
      <c r="D1309" s="15">
        <v>0.151</v>
      </c>
      <c r="E1309" s="15">
        <v>0.157</v>
      </c>
      <c r="F1309" s="15">
        <v>0.13100000000000001</v>
      </c>
      <c r="G1309" s="27">
        <v>0.21709999999999999</v>
      </c>
    </row>
    <row r="1310" spans="2:7" ht="15.75" thickBot="1">
      <c r="B1310" s="19">
        <v>41717</v>
      </c>
      <c r="C1310" s="16">
        <v>0.123</v>
      </c>
      <c r="D1310" s="15">
        <v>0.153</v>
      </c>
      <c r="E1310" s="15">
        <v>0.153</v>
      </c>
      <c r="F1310" s="15">
        <v>0.123</v>
      </c>
      <c r="G1310" s="24">
        <v>-0.21659999999999999</v>
      </c>
    </row>
    <row r="1311" spans="2:7" ht="15.75" thickBot="1">
      <c r="B1311" s="19">
        <v>41718</v>
      </c>
      <c r="C1311" s="16">
        <v>0.11799999999999999</v>
      </c>
      <c r="D1311" s="15">
        <v>0.123</v>
      </c>
      <c r="E1311" s="15">
        <v>0.123</v>
      </c>
      <c r="F1311" s="15">
        <v>0.11799999999999999</v>
      </c>
      <c r="G1311" s="24">
        <v>-4.07E-2</v>
      </c>
    </row>
    <row r="1312" spans="2:7" ht="15.75" thickBot="1">
      <c r="B1312" s="19">
        <v>41719</v>
      </c>
      <c r="C1312" s="14">
        <v>0.189</v>
      </c>
      <c r="D1312" s="15">
        <v>0.186</v>
      </c>
      <c r="E1312" s="15">
        <v>0.19</v>
      </c>
      <c r="F1312" s="15">
        <v>0.186</v>
      </c>
      <c r="G1312" s="27">
        <v>0.60170000000000001</v>
      </c>
    </row>
    <row r="1313" spans="2:7" ht="15.75" thickBot="1">
      <c r="B1313" s="19">
        <v>41722</v>
      </c>
      <c r="C1313" s="14">
        <v>0.19</v>
      </c>
      <c r="D1313" s="15">
        <v>0.189</v>
      </c>
      <c r="E1313" s="15">
        <v>0.19</v>
      </c>
      <c r="F1313" s="15">
        <v>0.189</v>
      </c>
      <c r="G1313" s="27">
        <v>5.3E-3</v>
      </c>
    </row>
    <row r="1314" spans="2:7" ht="15.75" thickBot="1">
      <c r="B1314" s="19">
        <v>41723</v>
      </c>
      <c r="C1314" s="16">
        <v>0.14899999999999999</v>
      </c>
      <c r="D1314" s="15">
        <v>0.17499999999999999</v>
      </c>
      <c r="E1314" s="15">
        <v>0.19</v>
      </c>
      <c r="F1314" s="15">
        <v>0.14000000000000001</v>
      </c>
      <c r="G1314" s="24">
        <v>-0.21579999999999999</v>
      </c>
    </row>
    <row r="1315" spans="2:7" ht="15.75" thickBot="1">
      <c r="B1315" s="19">
        <v>41724</v>
      </c>
      <c r="C1315" s="14">
        <v>0.16700000000000001</v>
      </c>
      <c r="D1315" s="15">
        <v>0.14899999999999999</v>
      </c>
      <c r="E1315" s="15">
        <v>0.16700000000000001</v>
      </c>
      <c r="F1315" s="15">
        <v>0.13</v>
      </c>
      <c r="G1315" s="27">
        <v>0.1208</v>
      </c>
    </row>
    <row r="1316" spans="2:7" ht="15.75" thickBot="1">
      <c r="B1316" s="19">
        <v>41725</v>
      </c>
      <c r="C1316" s="16">
        <v>0.128</v>
      </c>
      <c r="D1316" s="15">
        <v>0.14499999999999999</v>
      </c>
      <c r="E1316" s="15">
        <v>0.158</v>
      </c>
      <c r="F1316" s="15">
        <v>0.127</v>
      </c>
      <c r="G1316" s="24">
        <v>-0.23350000000000001</v>
      </c>
    </row>
    <row r="1317" spans="2:7" ht="15.75" thickBot="1">
      <c r="B1317" s="19">
        <v>41726</v>
      </c>
      <c r="C1317" s="16">
        <v>0.11600000000000001</v>
      </c>
      <c r="D1317" s="15">
        <v>0.13600000000000001</v>
      </c>
      <c r="E1317" s="15">
        <v>0.16</v>
      </c>
      <c r="F1317" s="15">
        <v>0.112</v>
      </c>
      <c r="G1317" s="24">
        <v>-9.3799999999999994E-2</v>
      </c>
    </row>
    <row r="1318" spans="2:7" ht="15.75" thickBot="1">
      <c r="B1318" s="19">
        <v>41729</v>
      </c>
      <c r="C1318" s="14">
        <v>0.12</v>
      </c>
      <c r="D1318" s="15">
        <v>0.127</v>
      </c>
      <c r="E1318" s="15">
        <v>0.14099999999999999</v>
      </c>
      <c r="F1318" s="15">
        <v>0.11700000000000001</v>
      </c>
      <c r="G1318" s="27">
        <v>3.4500000000000003E-2</v>
      </c>
    </row>
    <row r="1319" spans="2:7" ht="15.75" thickBot="1">
      <c r="B1319" s="19">
        <v>41730</v>
      </c>
      <c r="C1319" s="14">
        <v>0.128</v>
      </c>
      <c r="D1319" s="15">
        <v>0.11799999999999999</v>
      </c>
      <c r="E1319" s="15">
        <v>0.152</v>
      </c>
      <c r="F1319" s="15">
        <v>0.11799999999999999</v>
      </c>
      <c r="G1319" s="27">
        <v>6.6699999999999995E-2</v>
      </c>
    </row>
    <row r="1320" spans="2:7" ht="15.75" thickBot="1">
      <c r="B1320" s="19">
        <v>41731</v>
      </c>
      <c r="C1320" s="16">
        <v>0.126</v>
      </c>
      <c r="D1320" s="15">
        <v>0.13300000000000001</v>
      </c>
      <c r="E1320" s="15">
        <v>0.15</v>
      </c>
      <c r="F1320" s="15">
        <v>0.126</v>
      </c>
      <c r="G1320" s="24">
        <v>-1.5599999999999999E-2</v>
      </c>
    </row>
    <row r="1321" spans="2:7" ht="15.75" thickBot="1">
      <c r="B1321" s="19">
        <v>41732</v>
      </c>
      <c r="C1321" s="16">
        <v>0.122</v>
      </c>
      <c r="D1321" s="15">
        <v>0.13600000000000001</v>
      </c>
      <c r="E1321" s="15">
        <v>0.155</v>
      </c>
      <c r="F1321" s="15">
        <v>0.12</v>
      </c>
      <c r="G1321" s="24">
        <v>-3.1699999999999999E-2</v>
      </c>
    </row>
    <row r="1322" spans="2:7" ht="15.75" thickBot="1">
      <c r="B1322" s="19">
        <v>41733</v>
      </c>
      <c r="C1322" s="14">
        <v>0.127</v>
      </c>
      <c r="D1322" s="15">
        <v>0.127</v>
      </c>
      <c r="E1322" s="15">
        <v>0.14899999999999999</v>
      </c>
      <c r="F1322" s="15">
        <v>0.11600000000000001</v>
      </c>
      <c r="G1322" s="27">
        <v>4.1000000000000002E-2</v>
      </c>
    </row>
    <row r="1323" spans="2:7" ht="15.75" thickBot="1">
      <c r="B1323" s="19">
        <v>41736</v>
      </c>
      <c r="C1323" s="14">
        <v>0.13200000000000001</v>
      </c>
      <c r="D1323" s="15">
        <v>0.127</v>
      </c>
      <c r="E1323" s="15">
        <v>0.13200000000000001</v>
      </c>
      <c r="F1323" s="15">
        <v>0.107</v>
      </c>
      <c r="G1323" s="27">
        <v>3.9399999999999998E-2</v>
      </c>
    </row>
    <row r="1324" spans="2:7" ht="15.75" thickBot="1">
      <c r="B1324" s="19">
        <v>41737</v>
      </c>
      <c r="C1324" s="16">
        <v>0.111</v>
      </c>
      <c r="D1324" s="15">
        <v>0.129</v>
      </c>
      <c r="E1324" s="15">
        <v>0.13400000000000001</v>
      </c>
      <c r="F1324" s="15">
        <v>0.104</v>
      </c>
      <c r="G1324" s="24">
        <v>-0.15909999999999999</v>
      </c>
    </row>
    <row r="1325" spans="2:7" ht="15.75" thickBot="1">
      <c r="B1325" s="19">
        <v>41738</v>
      </c>
      <c r="C1325" s="16">
        <v>0.109</v>
      </c>
      <c r="D1325" s="15">
        <v>0.129</v>
      </c>
      <c r="E1325" s="15">
        <v>0.14599999999999999</v>
      </c>
      <c r="F1325" s="15">
        <v>0.105</v>
      </c>
      <c r="G1325" s="24">
        <v>-1.7999999999999999E-2</v>
      </c>
    </row>
    <row r="1326" spans="2:7" ht="15.75" thickBot="1">
      <c r="B1326" s="19">
        <v>41739</v>
      </c>
      <c r="C1326" s="14">
        <v>0.13100000000000001</v>
      </c>
      <c r="D1326" s="15">
        <v>0.108</v>
      </c>
      <c r="E1326" s="15">
        <v>0.13100000000000001</v>
      </c>
      <c r="F1326" s="15">
        <v>0.105</v>
      </c>
      <c r="G1326" s="27">
        <v>0.20180000000000001</v>
      </c>
    </row>
    <row r="1327" spans="2:7" ht="15.75" thickBot="1">
      <c r="B1327" s="19">
        <v>41740</v>
      </c>
      <c r="C1327" s="14">
        <v>0.13200000000000001</v>
      </c>
      <c r="D1327" s="15">
        <v>0.13100000000000001</v>
      </c>
      <c r="E1327" s="15">
        <v>0.13300000000000001</v>
      </c>
      <c r="F1327" s="15">
        <v>0.113</v>
      </c>
      <c r="G1327" s="27">
        <v>7.6E-3</v>
      </c>
    </row>
    <row r="1328" spans="2:7" ht="15.75" thickBot="1">
      <c r="B1328" s="19">
        <v>41741</v>
      </c>
      <c r="C1328" s="16">
        <v>0.129</v>
      </c>
      <c r="D1328" s="15">
        <v>0.11700000000000001</v>
      </c>
      <c r="E1328" s="15">
        <v>0.129</v>
      </c>
      <c r="F1328" s="15">
        <v>0.11700000000000001</v>
      </c>
      <c r="G1328" s="24">
        <v>-2.2700000000000001E-2</v>
      </c>
    </row>
    <row r="1329" spans="2:7" ht="15.75" thickBot="1">
      <c r="B1329" s="19">
        <v>41743</v>
      </c>
      <c r="C1329" s="16">
        <v>0.128</v>
      </c>
      <c r="D1329" s="15">
        <v>0.13300000000000001</v>
      </c>
      <c r="E1329" s="15">
        <v>0.13800000000000001</v>
      </c>
      <c r="F1329" s="15">
        <v>0.128</v>
      </c>
      <c r="G1329" s="24">
        <v>-7.7999999999999996E-3</v>
      </c>
    </row>
    <row r="1330" spans="2:7" ht="15.75" thickBot="1">
      <c r="B1330" s="19">
        <v>41744</v>
      </c>
      <c r="C1330" s="16">
        <v>0.11600000000000001</v>
      </c>
      <c r="D1330" s="15">
        <v>0.124</v>
      </c>
      <c r="E1330" s="15">
        <v>0.126</v>
      </c>
      <c r="F1330" s="15">
        <v>0.104</v>
      </c>
      <c r="G1330" s="24">
        <v>-9.3799999999999994E-2</v>
      </c>
    </row>
    <row r="1331" spans="2:7" ht="15.75" thickBot="1">
      <c r="B1331" s="19">
        <v>41745</v>
      </c>
      <c r="C1331" s="16">
        <v>0.06</v>
      </c>
      <c r="D1331" s="15">
        <v>0.11899999999999999</v>
      </c>
      <c r="E1331" s="15">
        <v>0.11899999999999999</v>
      </c>
      <c r="F1331" s="15">
        <v>0.06</v>
      </c>
      <c r="G1331" s="24">
        <v>-0.48280000000000001</v>
      </c>
    </row>
    <row r="1332" spans="2:7" ht="15.75" thickBot="1">
      <c r="B1332" s="19">
        <v>41746</v>
      </c>
      <c r="C1332" s="16">
        <v>4.2999999999999997E-2</v>
      </c>
      <c r="D1332" s="15">
        <v>5.8000000000000003E-2</v>
      </c>
      <c r="E1332" s="15">
        <v>6.9000000000000006E-2</v>
      </c>
      <c r="F1332" s="15">
        <v>1.7000000000000001E-2</v>
      </c>
      <c r="G1332" s="24">
        <v>-0.2833</v>
      </c>
    </row>
    <row r="1333" spans="2:7" ht="15.75" thickBot="1">
      <c r="B1333" s="19">
        <v>41748</v>
      </c>
      <c r="C1333" s="14">
        <v>5.0999999999999997E-2</v>
      </c>
      <c r="D1333" s="15">
        <v>4.2999999999999997E-2</v>
      </c>
      <c r="E1333" s="15">
        <v>5.0999999999999997E-2</v>
      </c>
      <c r="F1333" s="15">
        <v>4.2999999999999997E-2</v>
      </c>
      <c r="G1333" s="27">
        <v>0.186</v>
      </c>
    </row>
    <row r="1334" spans="2:7" ht="15.75" thickBot="1">
      <c r="B1334" s="19">
        <v>41751</v>
      </c>
      <c r="C1334" s="14">
        <v>7.8E-2</v>
      </c>
      <c r="D1334" s="15">
        <v>4.8000000000000001E-2</v>
      </c>
      <c r="E1334" s="15">
        <v>7.8E-2</v>
      </c>
      <c r="F1334" s="15">
        <v>4.8000000000000001E-2</v>
      </c>
      <c r="G1334" s="27">
        <v>0.52939999999999998</v>
      </c>
    </row>
    <row r="1335" spans="2:7" ht="15.75" thickBot="1">
      <c r="B1335" s="19">
        <v>41752</v>
      </c>
      <c r="C1335" s="14">
        <v>8.3000000000000004E-2</v>
      </c>
      <c r="D1335" s="15">
        <v>5.7000000000000002E-2</v>
      </c>
      <c r="E1335" s="15">
        <v>8.3000000000000004E-2</v>
      </c>
      <c r="F1335" s="15">
        <v>5.7000000000000002E-2</v>
      </c>
      <c r="G1335" s="27">
        <v>6.4100000000000004E-2</v>
      </c>
    </row>
    <row r="1336" spans="2:7" ht="15.75" thickBot="1">
      <c r="B1336" s="19">
        <v>41753</v>
      </c>
      <c r="C1336" s="16">
        <v>6.2E-2</v>
      </c>
      <c r="D1336" s="15">
        <v>6.2E-2</v>
      </c>
      <c r="E1336" s="15">
        <v>6.2E-2</v>
      </c>
      <c r="F1336" s="15">
        <v>6.2E-2</v>
      </c>
      <c r="G1336" s="24">
        <v>-0.253</v>
      </c>
    </row>
    <row r="1337" spans="2:7" ht="15.75" thickBot="1">
      <c r="B1337" s="19">
        <v>41754</v>
      </c>
      <c r="C1337" s="14">
        <v>7.9000000000000001E-2</v>
      </c>
      <c r="D1337" s="15">
        <v>6.9000000000000006E-2</v>
      </c>
      <c r="E1337" s="15">
        <v>8.7999999999999995E-2</v>
      </c>
      <c r="F1337" s="15">
        <v>6.9000000000000006E-2</v>
      </c>
      <c r="G1337" s="27">
        <v>0.2742</v>
      </c>
    </row>
    <row r="1338" spans="2:7" ht="15.75" thickBot="1">
      <c r="B1338" s="19">
        <v>41757</v>
      </c>
      <c r="C1338" s="16">
        <v>6.5000000000000002E-2</v>
      </c>
      <c r="D1338" s="15">
        <v>6.5000000000000002E-2</v>
      </c>
      <c r="E1338" s="15">
        <v>6.5000000000000002E-2</v>
      </c>
      <c r="F1338" s="15">
        <v>6.5000000000000002E-2</v>
      </c>
      <c r="G1338" s="24">
        <v>-0.1772</v>
      </c>
    </row>
    <row r="1339" spans="2:7" ht="15.75" thickBot="1">
      <c r="B1339" s="19">
        <v>41758</v>
      </c>
      <c r="C1339" s="16">
        <v>1.4E-2</v>
      </c>
      <c r="D1339" s="15">
        <v>7.1999999999999995E-2</v>
      </c>
      <c r="E1339" s="15">
        <v>7.1999999999999995E-2</v>
      </c>
      <c r="F1339" s="15">
        <v>1.4E-2</v>
      </c>
      <c r="G1339" s="24">
        <v>-0.78459999999999996</v>
      </c>
    </row>
    <row r="1340" spans="2:7" ht="15.75" thickBot="1">
      <c r="B1340" s="19">
        <v>41759</v>
      </c>
      <c r="C1340" s="16">
        <v>-5.0000000000000001E-3</v>
      </c>
      <c r="D1340" s="15">
        <v>-5.0000000000000001E-3</v>
      </c>
      <c r="E1340" s="15">
        <v>2.5000000000000001E-2</v>
      </c>
      <c r="F1340" s="15">
        <v>-5.0000000000000001E-3</v>
      </c>
      <c r="G1340" s="24">
        <v>-1.3571</v>
      </c>
    </row>
    <row r="1341" spans="2:7" ht="15.75" thickBot="1">
      <c r="B1341" s="19">
        <v>41761</v>
      </c>
      <c r="C1341" s="14">
        <v>2.5000000000000001E-2</v>
      </c>
      <c r="D1341" s="15">
        <v>-5.0000000000000001E-3</v>
      </c>
      <c r="E1341" s="15">
        <v>2.5000000000000001E-2</v>
      </c>
      <c r="F1341" s="15">
        <v>-5.0000000000000001E-3</v>
      </c>
      <c r="G1341" s="27">
        <v>-6</v>
      </c>
    </row>
    <row r="1342" spans="2:7" ht="15.75" thickBot="1">
      <c r="B1342" s="19">
        <v>41765</v>
      </c>
      <c r="C1342" s="14">
        <v>2.5999999999999999E-2</v>
      </c>
      <c r="D1342" s="15">
        <v>2.5999999999999999E-2</v>
      </c>
      <c r="E1342" s="15">
        <v>2.5999999999999999E-2</v>
      </c>
      <c r="F1342" s="15">
        <v>2.5999999999999999E-2</v>
      </c>
      <c r="G1342" s="27">
        <v>0.04</v>
      </c>
    </row>
    <row r="1343" spans="2:7" ht="15.75" thickBot="1">
      <c r="B1343" s="19">
        <v>41766</v>
      </c>
      <c r="C1343" s="16">
        <v>2.5999999999999999E-2</v>
      </c>
      <c r="D1343" s="15">
        <v>2.5999999999999999E-2</v>
      </c>
      <c r="E1343" s="15">
        <v>2.5999999999999999E-2</v>
      </c>
      <c r="F1343" s="15">
        <v>2.5999999999999999E-2</v>
      </c>
      <c r="G1343" s="24">
        <v>0</v>
      </c>
    </row>
    <row r="1344" spans="2:7" ht="15.75" thickBot="1">
      <c r="B1344" s="19">
        <v>41767</v>
      </c>
      <c r="C1344" s="14">
        <v>7.1999999999999995E-2</v>
      </c>
      <c r="D1344" s="15">
        <v>2.8000000000000001E-2</v>
      </c>
      <c r="E1344" s="15">
        <v>7.1999999999999995E-2</v>
      </c>
      <c r="F1344" s="15">
        <v>-5.0000000000000001E-3</v>
      </c>
      <c r="G1344" s="27">
        <v>1.7692000000000001</v>
      </c>
    </row>
    <row r="1345" spans="2:7" ht="15.75" thickBot="1">
      <c r="B1345" s="19">
        <v>41768</v>
      </c>
      <c r="C1345" s="16">
        <v>5.6000000000000001E-2</v>
      </c>
      <c r="D1345" s="15">
        <v>5.6000000000000001E-2</v>
      </c>
      <c r="E1345" s="15">
        <v>5.6000000000000001E-2</v>
      </c>
      <c r="F1345" s="15">
        <v>5.6000000000000001E-2</v>
      </c>
      <c r="G1345" s="24">
        <v>-0.22220000000000001</v>
      </c>
    </row>
    <row r="1346" spans="2:7" ht="15.75" thickBot="1">
      <c r="B1346" s="19">
        <v>41771</v>
      </c>
      <c r="C1346" s="14">
        <v>7.3999999999999996E-2</v>
      </c>
      <c r="D1346" s="15">
        <v>7.3999999999999996E-2</v>
      </c>
      <c r="E1346" s="15">
        <v>7.3999999999999996E-2</v>
      </c>
      <c r="F1346" s="15">
        <v>7.3999999999999996E-2</v>
      </c>
      <c r="G1346" s="27">
        <v>0.32140000000000002</v>
      </c>
    </row>
    <row r="1347" spans="2:7" ht="15.75" thickBot="1">
      <c r="B1347" s="19">
        <v>41772</v>
      </c>
      <c r="C1347" s="16">
        <v>4.7E-2</v>
      </c>
      <c r="D1347" s="15">
        <v>5.1999999999999998E-2</v>
      </c>
      <c r="E1347" s="15">
        <v>7.4999999999999997E-2</v>
      </c>
      <c r="F1347" s="15">
        <v>4.7E-2</v>
      </c>
      <c r="G1347" s="24">
        <v>-0.3649</v>
      </c>
    </row>
    <row r="1348" spans="2:7" ht="15.75" thickBot="1">
      <c r="B1348" s="19">
        <v>41773</v>
      </c>
      <c r="C1348" s="16">
        <v>4.7E-2</v>
      </c>
      <c r="D1348" s="15">
        <v>5.2999999999999999E-2</v>
      </c>
      <c r="E1348" s="15">
        <v>5.8999999999999997E-2</v>
      </c>
      <c r="F1348" s="15">
        <v>2.4E-2</v>
      </c>
      <c r="G1348" s="24">
        <v>0</v>
      </c>
    </row>
    <row r="1349" spans="2:7" ht="15.75" thickBot="1">
      <c r="B1349" s="19">
        <v>41774</v>
      </c>
      <c r="C1349" s="16">
        <v>2.5000000000000001E-2</v>
      </c>
      <c r="D1349" s="15">
        <v>3.6999999999999998E-2</v>
      </c>
      <c r="E1349" s="15">
        <v>3.6999999999999998E-2</v>
      </c>
      <c r="F1349" s="15">
        <v>2.5000000000000001E-2</v>
      </c>
      <c r="G1349" s="24">
        <v>-0.46810000000000002</v>
      </c>
    </row>
    <row r="1350" spans="2:7" ht="15.75" thickBot="1">
      <c r="B1350" s="19">
        <v>41775</v>
      </c>
      <c r="C1350" s="14">
        <v>6.4000000000000001E-2</v>
      </c>
      <c r="D1350" s="15">
        <v>5.7000000000000002E-2</v>
      </c>
      <c r="E1350" s="15">
        <v>6.4000000000000001E-2</v>
      </c>
      <c r="F1350" s="15">
        <v>0.03</v>
      </c>
      <c r="G1350" s="27">
        <v>1.56</v>
      </c>
    </row>
    <row r="1351" spans="2:7" ht="15.75" thickBot="1">
      <c r="B1351" s="19">
        <v>41776</v>
      </c>
      <c r="C1351" s="16">
        <v>3.4000000000000002E-2</v>
      </c>
      <c r="D1351" s="15">
        <v>6.4000000000000001E-2</v>
      </c>
      <c r="E1351" s="15">
        <v>6.4000000000000001E-2</v>
      </c>
      <c r="F1351" s="15">
        <v>3.4000000000000002E-2</v>
      </c>
      <c r="G1351" s="24">
        <v>-0.46870000000000001</v>
      </c>
    </row>
    <row r="1352" spans="2:7" ht="15.75" thickBot="1">
      <c r="B1352" s="19">
        <v>41778</v>
      </c>
      <c r="C1352" s="16">
        <v>0.03</v>
      </c>
      <c r="D1352" s="15">
        <v>0.03</v>
      </c>
      <c r="E1352" s="15">
        <v>0.03</v>
      </c>
      <c r="F1352" s="15">
        <v>0.03</v>
      </c>
      <c r="G1352" s="24">
        <v>-0.1176</v>
      </c>
    </row>
    <row r="1353" spans="2:7" ht="15.75" thickBot="1">
      <c r="B1353" s="19">
        <v>41779</v>
      </c>
      <c r="C1353" s="14">
        <v>3.5000000000000003E-2</v>
      </c>
      <c r="D1353" s="15">
        <v>0.03</v>
      </c>
      <c r="E1353" s="15">
        <v>3.5000000000000003E-2</v>
      </c>
      <c r="F1353" s="15">
        <v>0.03</v>
      </c>
      <c r="G1353" s="27">
        <v>0.16669999999999999</v>
      </c>
    </row>
    <row r="1354" spans="2:7" ht="15.75" thickBot="1">
      <c r="B1354" s="19">
        <v>41780</v>
      </c>
      <c r="C1354" s="16">
        <v>3.1E-2</v>
      </c>
      <c r="D1354" s="15">
        <v>3.1E-2</v>
      </c>
      <c r="E1354" s="15">
        <v>3.1E-2</v>
      </c>
      <c r="F1354" s="15">
        <v>3.1E-2</v>
      </c>
      <c r="G1354" s="24">
        <v>-0.1143</v>
      </c>
    </row>
    <row r="1355" spans="2:7" ht="15.75" thickBot="1">
      <c r="B1355" s="19">
        <v>41781</v>
      </c>
      <c r="C1355" s="14">
        <v>7.2999999999999995E-2</v>
      </c>
      <c r="D1355" s="15">
        <v>3.5999999999999997E-2</v>
      </c>
      <c r="E1355" s="15">
        <v>7.2999999999999995E-2</v>
      </c>
      <c r="F1355" s="15">
        <v>3.5999999999999997E-2</v>
      </c>
      <c r="G1355" s="27">
        <v>1.3548</v>
      </c>
    </row>
    <row r="1356" spans="2:7" ht="15.75" thickBot="1">
      <c r="B1356" s="19">
        <v>41782</v>
      </c>
      <c r="C1356" s="16">
        <v>3.2000000000000001E-2</v>
      </c>
      <c r="D1356" s="15">
        <v>3.2000000000000001E-2</v>
      </c>
      <c r="E1356" s="15">
        <v>5.0999999999999997E-2</v>
      </c>
      <c r="F1356" s="15">
        <v>3.2000000000000001E-2</v>
      </c>
      <c r="G1356" s="24">
        <v>-0.56159999999999999</v>
      </c>
    </row>
    <row r="1357" spans="2:7" ht="15.75" thickBot="1">
      <c r="B1357" s="19">
        <v>41783</v>
      </c>
      <c r="C1357" s="14">
        <v>3.6999999999999998E-2</v>
      </c>
      <c r="D1357" s="15">
        <v>3.6999999999999998E-2</v>
      </c>
      <c r="E1357" s="15">
        <v>3.6999999999999998E-2</v>
      </c>
      <c r="F1357" s="15">
        <v>3.6999999999999998E-2</v>
      </c>
      <c r="G1357" s="27">
        <v>0.15620000000000001</v>
      </c>
    </row>
    <row r="1358" spans="2:7" ht="15.75" thickBot="1">
      <c r="B1358" s="19">
        <v>41784</v>
      </c>
      <c r="C1358" s="16">
        <v>3.6999999999999998E-2</v>
      </c>
      <c r="D1358" s="15">
        <v>3.6999999999999998E-2</v>
      </c>
      <c r="E1358" s="15">
        <v>3.6999999999999998E-2</v>
      </c>
      <c r="F1358" s="15">
        <v>3.6999999999999998E-2</v>
      </c>
      <c r="G1358" s="24">
        <v>0</v>
      </c>
    </row>
    <row r="1359" spans="2:7" ht="15.75" thickBot="1">
      <c r="B1359" s="19">
        <v>41785</v>
      </c>
      <c r="C1359" s="14">
        <v>5.8999999999999997E-2</v>
      </c>
      <c r="D1359" s="15">
        <v>0.06</v>
      </c>
      <c r="E1359" s="15">
        <v>0.06</v>
      </c>
      <c r="F1359" s="15">
        <v>5.8999999999999997E-2</v>
      </c>
      <c r="G1359" s="27">
        <v>0.59460000000000002</v>
      </c>
    </row>
    <row r="1360" spans="2:7" ht="15.75" thickBot="1">
      <c r="B1360" s="19">
        <v>41786</v>
      </c>
      <c r="C1360" s="16">
        <v>5.0000000000000001E-3</v>
      </c>
      <c r="D1360" s="15">
        <v>3.3000000000000002E-2</v>
      </c>
      <c r="E1360" s="15">
        <v>3.3000000000000002E-2</v>
      </c>
      <c r="F1360" s="15">
        <v>5.0000000000000001E-3</v>
      </c>
      <c r="G1360" s="24">
        <v>-0.9153</v>
      </c>
    </row>
    <row r="1361" spans="2:7" ht="15.75" thickBot="1">
      <c r="B1361" s="19">
        <v>41787</v>
      </c>
      <c r="C1361" s="14">
        <v>3.9E-2</v>
      </c>
      <c r="D1361" s="15">
        <v>1.4E-2</v>
      </c>
      <c r="E1361" s="15">
        <v>5.1999999999999998E-2</v>
      </c>
      <c r="F1361" s="15">
        <v>5.0000000000000001E-3</v>
      </c>
      <c r="G1361" s="27">
        <v>6.8</v>
      </c>
    </row>
    <row r="1362" spans="2:7" ht="15.75" thickBot="1">
      <c r="B1362" s="19">
        <v>41788</v>
      </c>
      <c r="C1362" s="16">
        <v>3.5000000000000003E-2</v>
      </c>
      <c r="D1362" s="15">
        <v>3.5000000000000003E-2</v>
      </c>
      <c r="E1362" s="15">
        <v>3.5000000000000003E-2</v>
      </c>
      <c r="F1362" s="15">
        <v>3.5000000000000003E-2</v>
      </c>
      <c r="G1362" s="24">
        <v>-0.1026</v>
      </c>
    </row>
    <row r="1363" spans="2:7" ht="15.75" thickBot="1">
      <c r="B1363" s="19">
        <v>41789</v>
      </c>
      <c r="C1363" s="14">
        <v>6.0999999999999999E-2</v>
      </c>
      <c r="D1363" s="15">
        <v>0.01</v>
      </c>
      <c r="E1363" s="15">
        <v>6.0999999999999999E-2</v>
      </c>
      <c r="F1363" s="15">
        <v>0.01</v>
      </c>
      <c r="G1363" s="27">
        <v>0.7429</v>
      </c>
    </row>
    <row r="1364" spans="2:7" ht="15.75" thickBot="1">
      <c r="B1364" s="19">
        <v>41790</v>
      </c>
      <c r="C1364" s="16">
        <v>1.4999999999999999E-2</v>
      </c>
      <c r="D1364" s="15">
        <v>6.0999999999999999E-2</v>
      </c>
      <c r="E1364" s="15">
        <v>6.0999999999999999E-2</v>
      </c>
      <c r="F1364" s="15">
        <v>1.4999999999999999E-2</v>
      </c>
      <c r="G1364" s="24">
        <v>-0.75409999999999999</v>
      </c>
    </row>
    <row r="1365" spans="2:7" ht="15.75" thickBot="1">
      <c r="B1365" s="19">
        <v>41792</v>
      </c>
      <c r="C1365" s="14">
        <v>3.1E-2</v>
      </c>
      <c r="D1365" s="15">
        <v>5.0000000000000001E-3</v>
      </c>
      <c r="E1365" s="15">
        <v>3.1E-2</v>
      </c>
      <c r="F1365" s="15">
        <v>5.0000000000000001E-3</v>
      </c>
      <c r="G1365" s="27">
        <v>1.0667</v>
      </c>
    </row>
    <row r="1366" spans="2:7" ht="15.75" thickBot="1">
      <c r="B1366" s="19">
        <v>41793</v>
      </c>
      <c r="C1366" s="16">
        <v>0.01</v>
      </c>
      <c r="D1366" s="15">
        <v>5.6000000000000001E-2</v>
      </c>
      <c r="E1366" s="15">
        <v>5.6000000000000001E-2</v>
      </c>
      <c r="F1366" s="15">
        <v>5.0000000000000001E-3</v>
      </c>
      <c r="G1366" s="24">
        <v>-0.6774</v>
      </c>
    </row>
    <row r="1367" spans="2:7" ht="15.75" thickBot="1">
      <c r="B1367" s="19">
        <v>41794</v>
      </c>
      <c r="C1367" s="14">
        <v>4.4999999999999998E-2</v>
      </c>
      <c r="D1367" s="15">
        <v>4.2000000000000003E-2</v>
      </c>
      <c r="E1367" s="15">
        <v>4.5999999999999999E-2</v>
      </c>
      <c r="F1367" s="15">
        <v>5.0000000000000001E-3</v>
      </c>
      <c r="G1367" s="27">
        <v>3.5</v>
      </c>
    </row>
    <row r="1368" spans="2:7" ht="15.75" thickBot="1">
      <c r="B1368" s="19">
        <v>41795</v>
      </c>
      <c r="C1368" s="16">
        <v>0</v>
      </c>
      <c r="D1368" s="15">
        <v>3.3000000000000002E-2</v>
      </c>
      <c r="E1368" s="15">
        <v>3.3000000000000002E-2</v>
      </c>
      <c r="F1368" s="15">
        <v>0</v>
      </c>
      <c r="G1368" s="24">
        <v>-1</v>
      </c>
    </row>
    <row r="1369" spans="2:7" ht="15.75" thickBot="1">
      <c r="B1369" s="19">
        <v>41796</v>
      </c>
      <c r="C1369" s="16">
        <v>0</v>
      </c>
      <c r="D1369" s="15">
        <v>5.0000000000000001E-3</v>
      </c>
      <c r="E1369" s="15">
        <v>5.0000000000000001E-3</v>
      </c>
      <c r="F1369" s="15">
        <v>0</v>
      </c>
      <c r="G1369" s="24">
        <v>0</v>
      </c>
    </row>
    <row r="1370" spans="2:7" ht="15.75" thickBot="1">
      <c r="B1370" s="19">
        <v>41797</v>
      </c>
      <c r="C1370" s="14">
        <v>6.0000000000000001E-3</v>
      </c>
      <c r="D1370" s="15">
        <v>6.0000000000000001E-3</v>
      </c>
      <c r="E1370" s="15">
        <v>6.0000000000000001E-3</v>
      </c>
      <c r="F1370" s="15">
        <v>6.0000000000000001E-3</v>
      </c>
      <c r="G1370" s="27">
        <v>0</v>
      </c>
    </row>
    <row r="1371" spans="2:7" ht="15.75" thickBot="1">
      <c r="B1371" s="19">
        <v>41799</v>
      </c>
      <c r="C1371" s="14">
        <v>0.06</v>
      </c>
      <c r="D1371" s="15">
        <v>0.06</v>
      </c>
      <c r="E1371" s="15">
        <v>0.06</v>
      </c>
      <c r="F1371" s="15">
        <v>0.06</v>
      </c>
      <c r="G1371" s="27">
        <v>9</v>
      </c>
    </row>
    <row r="1372" spans="2:7" ht="15.75" thickBot="1">
      <c r="B1372" s="19">
        <v>41800</v>
      </c>
      <c r="C1372" s="16">
        <v>0</v>
      </c>
      <c r="D1372" s="15">
        <v>0</v>
      </c>
      <c r="E1372" s="15">
        <v>2.9000000000000001E-2</v>
      </c>
      <c r="F1372" s="15">
        <v>0</v>
      </c>
      <c r="G1372" s="24">
        <v>-1</v>
      </c>
    </row>
    <row r="1373" spans="2:7" ht="15.75" thickBot="1">
      <c r="B1373" s="19">
        <v>41801</v>
      </c>
      <c r="C1373" s="16">
        <v>0</v>
      </c>
      <c r="D1373" s="15">
        <v>-0.03</v>
      </c>
      <c r="E1373" s="15">
        <v>1.0999999999999999E-2</v>
      </c>
      <c r="F1373" s="15">
        <v>-0.03</v>
      </c>
      <c r="G1373" s="24">
        <v>0</v>
      </c>
    </row>
    <row r="1374" spans="2:7" ht="15.75" thickBot="1">
      <c r="B1374" s="19">
        <v>41802</v>
      </c>
      <c r="C1374" s="16">
        <v>-1.2E-2</v>
      </c>
      <c r="D1374" s="15">
        <v>-6.0000000000000001E-3</v>
      </c>
      <c r="E1374" s="15">
        <v>-6.0000000000000001E-3</v>
      </c>
      <c r="F1374" s="15">
        <v>-3.1E-2</v>
      </c>
      <c r="G1374" s="24">
        <v>0</v>
      </c>
    </row>
    <row r="1375" spans="2:7" ht="15.75" thickBot="1">
      <c r="B1375" s="19">
        <v>41803</v>
      </c>
      <c r="C1375" s="16">
        <v>-0.03</v>
      </c>
      <c r="D1375" s="15">
        <v>-1.2E-2</v>
      </c>
      <c r="E1375" s="15">
        <v>-1.0999999999999999E-2</v>
      </c>
      <c r="F1375" s="15">
        <v>-0.03</v>
      </c>
      <c r="G1375" s="24">
        <v>1.5</v>
      </c>
    </row>
    <row r="1376" spans="2:7" ht="15.75" thickBot="1">
      <c r="B1376" s="19">
        <v>41804</v>
      </c>
      <c r="C1376" s="14">
        <v>-2.5000000000000001E-2</v>
      </c>
      <c r="D1376" s="15">
        <v>-0.03</v>
      </c>
      <c r="E1376" s="15">
        <v>-2.5000000000000001E-2</v>
      </c>
      <c r="F1376" s="15">
        <v>-0.03</v>
      </c>
      <c r="G1376" s="27">
        <v>-0.16669999999999999</v>
      </c>
    </row>
    <row r="1377" spans="2:7" ht="15.75" thickBot="1">
      <c r="B1377" s="19">
        <v>41806</v>
      </c>
      <c r="C1377" s="16">
        <v>-3.6999999999999998E-2</v>
      </c>
      <c r="D1377" s="15">
        <v>-2.9000000000000001E-2</v>
      </c>
      <c r="E1377" s="15">
        <v>-2.9000000000000001E-2</v>
      </c>
      <c r="F1377" s="15">
        <v>-3.6999999999999998E-2</v>
      </c>
      <c r="G1377" s="24">
        <v>0.48</v>
      </c>
    </row>
    <row r="1378" spans="2:7" ht="15.75" thickBot="1">
      <c r="B1378" s="19">
        <v>41807</v>
      </c>
      <c r="C1378" s="14">
        <v>-0.02</v>
      </c>
      <c r="D1378" s="15">
        <v>-3.6999999999999998E-2</v>
      </c>
      <c r="E1378" s="15">
        <v>-0.02</v>
      </c>
      <c r="F1378" s="15">
        <v>-3.6999999999999998E-2</v>
      </c>
      <c r="G1378" s="27">
        <v>-0.45950000000000002</v>
      </c>
    </row>
    <row r="1379" spans="2:7" ht="15.75" thickBot="1">
      <c r="B1379" s="19">
        <v>41808</v>
      </c>
      <c r="C1379" s="16">
        <v>-2.3E-2</v>
      </c>
      <c r="D1379" s="15">
        <v>-1.9E-2</v>
      </c>
      <c r="E1379" s="15">
        <v>-1.6E-2</v>
      </c>
      <c r="F1379" s="15">
        <v>-2.4E-2</v>
      </c>
      <c r="G1379" s="24">
        <v>0.15</v>
      </c>
    </row>
    <row r="1380" spans="2:7" ht="15.75" thickBot="1">
      <c r="B1380" s="19">
        <v>41809</v>
      </c>
      <c r="C1380" s="14">
        <v>-7.0000000000000001E-3</v>
      </c>
      <c r="D1380" s="15">
        <v>-2.4E-2</v>
      </c>
      <c r="E1380" s="15">
        <v>2.8000000000000001E-2</v>
      </c>
      <c r="F1380" s="15">
        <v>-2.4E-2</v>
      </c>
      <c r="G1380" s="27">
        <v>-0.69569999999999999</v>
      </c>
    </row>
    <row r="1381" spans="2:7" ht="15.75" thickBot="1">
      <c r="B1381" s="19">
        <v>41810</v>
      </c>
      <c r="C1381" s="16">
        <v>-1.2E-2</v>
      </c>
      <c r="D1381" s="15">
        <v>-2.1000000000000001E-2</v>
      </c>
      <c r="E1381" s="15">
        <v>-1.0999999999999999E-2</v>
      </c>
      <c r="F1381" s="15">
        <v>-2.1000000000000001E-2</v>
      </c>
      <c r="G1381" s="24">
        <v>0.71430000000000005</v>
      </c>
    </row>
    <row r="1382" spans="2:7" ht="15.75" thickBot="1">
      <c r="B1382" s="19">
        <v>41812</v>
      </c>
      <c r="C1382" s="16">
        <v>-1.2E-2</v>
      </c>
      <c r="D1382" s="15">
        <v>-1.2E-2</v>
      </c>
      <c r="E1382" s="15">
        <v>-1.2E-2</v>
      </c>
      <c r="F1382" s="15">
        <v>-1.2E-2</v>
      </c>
      <c r="G1382" s="24">
        <v>0</v>
      </c>
    </row>
    <row r="1383" spans="2:7" ht="15.75" thickBot="1">
      <c r="B1383" s="19">
        <v>41813</v>
      </c>
      <c r="C1383" s="16">
        <v>-0.02</v>
      </c>
      <c r="D1383" s="15">
        <v>-1.2999999999999999E-2</v>
      </c>
      <c r="E1383" s="15">
        <v>-2E-3</v>
      </c>
      <c r="F1383" s="15">
        <v>-2.4E-2</v>
      </c>
      <c r="G1383" s="24">
        <v>0.66669999999999996</v>
      </c>
    </row>
    <row r="1384" spans="2:7" ht="15.75" thickBot="1">
      <c r="B1384" s="19">
        <v>41814</v>
      </c>
      <c r="C1384" s="14">
        <v>-1.2999999999999999E-2</v>
      </c>
      <c r="D1384" s="15">
        <v>-1.2999999999999999E-2</v>
      </c>
      <c r="E1384" s="15">
        <v>-1.0999999999999999E-2</v>
      </c>
      <c r="F1384" s="15">
        <v>-3.9E-2</v>
      </c>
      <c r="G1384" s="27">
        <v>-0.35</v>
      </c>
    </row>
    <row r="1385" spans="2:7" ht="15.75" thickBot="1">
      <c r="B1385" s="19">
        <v>41815</v>
      </c>
      <c r="C1385" s="16">
        <v>-1.9E-2</v>
      </c>
      <c r="D1385" s="15">
        <v>-1.6E-2</v>
      </c>
      <c r="E1385" s="15">
        <v>-1.0999999999999999E-2</v>
      </c>
      <c r="F1385" s="15">
        <v>-3.5000000000000003E-2</v>
      </c>
      <c r="G1385" s="24">
        <v>0.46150000000000002</v>
      </c>
    </row>
    <row r="1386" spans="2:7" ht="15.75" thickBot="1">
      <c r="B1386" s="19">
        <v>41816</v>
      </c>
      <c r="C1386" s="16">
        <v>-3.1E-2</v>
      </c>
      <c r="D1386" s="15">
        <v>-1.2999999999999999E-2</v>
      </c>
      <c r="E1386" s="15">
        <v>-7.0000000000000001E-3</v>
      </c>
      <c r="F1386" s="15">
        <v>-3.7999999999999999E-2</v>
      </c>
      <c r="G1386" s="24">
        <v>0.63160000000000005</v>
      </c>
    </row>
    <row r="1387" spans="2:7" ht="15.75" thickBot="1">
      <c r="B1387" s="19">
        <v>41817</v>
      </c>
      <c r="C1387" s="14">
        <v>-0.03</v>
      </c>
      <c r="D1387" s="15">
        <v>-1.2999999999999999E-2</v>
      </c>
      <c r="E1387" s="15">
        <v>-3.0000000000000001E-3</v>
      </c>
      <c r="F1387" s="15">
        <v>-4.1000000000000002E-2</v>
      </c>
      <c r="G1387" s="27">
        <v>-3.2300000000000002E-2</v>
      </c>
    </row>
    <row r="1388" spans="2:7" ht="15.75" thickBot="1">
      <c r="B1388" s="19">
        <v>41818</v>
      </c>
      <c r="C1388" s="16">
        <v>-3.5999999999999997E-2</v>
      </c>
      <c r="D1388" s="15">
        <v>-3.5999999999999997E-2</v>
      </c>
      <c r="E1388" s="15">
        <v>-3.5999999999999997E-2</v>
      </c>
      <c r="F1388" s="15">
        <v>-3.5999999999999997E-2</v>
      </c>
      <c r="G1388" s="24">
        <v>0.2</v>
      </c>
    </row>
    <row r="1389" spans="2:7" ht="15.75" thickBot="1">
      <c r="B1389" s="19">
        <v>41820</v>
      </c>
      <c r="C1389" s="14">
        <v>-2.7E-2</v>
      </c>
      <c r="D1389" s="15">
        <v>-8.0000000000000002E-3</v>
      </c>
      <c r="E1389" s="15">
        <v>5.0000000000000001E-3</v>
      </c>
      <c r="F1389" s="15">
        <v>-3.4000000000000002E-2</v>
      </c>
      <c r="G1389" s="27">
        <v>-0.25</v>
      </c>
    </row>
    <row r="1390" spans="2:7" ht="15.75" thickBot="1">
      <c r="B1390" s="19">
        <v>41821</v>
      </c>
      <c r="C1390" s="16">
        <v>-3.3000000000000002E-2</v>
      </c>
      <c r="D1390" s="15">
        <v>-3.3000000000000002E-2</v>
      </c>
      <c r="E1390" s="15">
        <v>-1.0999999999999999E-2</v>
      </c>
      <c r="F1390" s="15">
        <v>-4.2999999999999997E-2</v>
      </c>
      <c r="G1390" s="24">
        <v>0.22220000000000001</v>
      </c>
    </row>
    <row r="1391" spans="2:7" ht="15.75" thickBot="1">
      <c r="B1391" s="19">
        <v>41822</v>
      </c>
      <c r="C1391" s="14">
        <v>-2.5999999999999999E-2</v>
      </c>
      <c r="D1391" s="15">
        <v>-3.2000000000000001E-2</v>
      </c>
      <c r="E1391" s="15">
        <v>-1.4E-2</v>
      </c>
      <c r="F1391" s="15">
        <v>-4.5999999999999999E-2</v>
      </c>
      <c r="G1391" s="27">
        <v>-0.21210000000000001</v>
      </c>
    </row>
    <row r="1392" spans="2:7" ht="15.75" thickBot="1">
      <c r="B1392" s="19">
        <v>41823</v>
      </c>
      <c r="C1392" s="16">
        <v>-2.7E-2</v>
      </c>
      <c r="D1392" s="15">
        <v>-2.1999999999999999E-2</v>
      </c>
      <c r="E1392" s="15">
        <v>-5.0000000000000001E-3</v>
      </c>
      <c r="F1392" s="15">
        <v>-3.3000000000000002E-2</v>
      </c>
      <c r="G1392" s="24">
        <v>3.85E-2</v>
      </c>
    </row>
    <row r="1393" spans="2:7" ht="15.75" thickBot="1">
      <c r="B1393" s="19">
        <v>41824</v>
      </c>
      <c r="C1393" s="16">
        <v>-2.7E-2</v>
      </c>
      <c r="D1393" s="15">
        <v>-2.7E-2</v>
      </c>
      <c r="E1393" s="15">
        <v>-2.7E-2</v>
      </c>
      <c r="F1393" s="15">
        <v>-2.7E-2</v>
      </c>
      <c r="G1393" s="24">
        <v>0</v>
      </c>
    </row>
    <row r="1394" spans="2:7" ht="15.75" thickBot="1">
      <c r="B1394" s="19">
        <v>41825</v>
      </c>
      <c r="C1394" s="16">
        <v>-2.8000000000000001E-2</v>
      </c>
      <c r="D1394" s="15">
        <v>-2.7E-2</v>
      </c>
      <c r="E1394" s="15">
        <v>-2.7E-2</v>
      </c>
      <c r="F1394" s="15">
        <v>-2.8000000000000001E-2</v>
      </c>
      <c r="G1394" s="24">
        <v>3.6999999999999998E-2</v>
      </c>
    </row>
    <row r="1395" spans="2:7" ht="15.75" thickBot="1">
      <c r="B1395" s="19">
        <v>41827</v>
      </c>
      <c r="C1395" s="14">
        <v>-1.7000000000000001E-2</v>
      </c>
      <c r="D1395" s="15">
        <v>-2.5999999999999999E-2</v>
      </c>
      <c r="E1395" s="15">
        <v>-1.0999999999999999E-2</v>
      </c>
      <c r="F1395" s="15">
        <v>-0.04</v>
      </c>
      <c r="G1395" s="27">
        <v>-0.39290000000000003</v>
      </c>
    </row>
    <row r="1396" spans="2:7" ht="15.75" thickBot="1">
      <c r="B1396" s="19">
        <v>41828</v>
      </c>
      <c r="C1396" s="16">
        <v>-2.3E-2</v>
      </c>
      <c r="D1396" s="15">
        <v>-1.2E-2</v>
      </c>
      <c r="E1396" s="15">
        <v>-6.0000000000000001E-3</v>
      </c>
      <c r="F1396" s="15">
        <v>-4.3999999999999997E-2</v>
      </c>
      <c r="G1396" s="24">
        <v>0.35289999999999999</v>
      </c>
    </row>
    <row r="1397" spans="2:7" ht="15.75" thickBot="1">
      <c r="B1397" s="19">
        <v>41829</v>
      </c>
      <c r="C1397" s="14">
        <v>-1.2E-2</v>
      </c>
      <c r="D1397" s="15">
        <v>-2.1999999999999999E-2</v>
      </c>
      <c r="E1397" s="15">
        <v>-1.2E-2</v>
      </c>
      <c r="F1397" s="15">
        <v>-0.03</v>
      </c>
      <c r="G1397" s="27">
        <v>-0.4783</v>
      </c>
    </row>
    <row r="1398" spans="2:7" ht="15.75" thickBot="1">
      <c r="B1398" s="19">
        <v>41830</v>
      </c>
      <c r="C1398" s="16">
        <v>-2.5999999999999999E-2</v>
      </c>
      <c r="D1398" s="15">
        <v>-8.0000000000000002E-3</v>
      </c>
      <c r="E1398" s="15">
        <v>-8.0000000000000002E-3</v>
      </c>
      <c r="F1398" s="15">
        <v>-3.5999999999999997E-2</v>
      </c>
      <c r="G1398" s="24">
        <v>1.1667000000000001</v>
      </c>
    </row>
    <row r="1399" spans="2:7" ht="15.75" thickBot="1">
      <c r="B1399" s="19">
        <v>41831</v>
      </c>
      <c r="C1399" s="14">
        <v>-1.2E-2</v>
      </c>
      <c r="D1399" s="15">
        <v>-1.2E-2</v>
      </c>
      <c r="E1399" s="15">
        <v>-8.0000000000000002E-3</v>
      </c>
      <c r="F1399" s="15">
        <v>-3.1E-2</v>
      </c>
      <c r="G1399" s="27">
        <v>-0.53849999999999998</v>
      </c>
    </row>
    <row r="1400" spans="2:7" ht="15.75" thickBot="1">
      <c r="B1400" s="19">
        <v>41832</v>
      </c>
      <c r="C1400" s="14">
        <v>1.9E-2</v>
      </c>
      <c r="D1400" s="15">
        <v>-1.2E-2</v>
      </c>
      <c r="E1400" s="15">
        <v>1.9E-2</v>
      </c>
      <c r="F1400" s="15">
        <v>-1.2E-2</v>
      </c>
      <c r="G1400" s="27">
        <v>-2.5832999999999999</v>
      </c>
    </row>
    <row r="1401" spans="2:7" ht="15.75" thickBot="1">
      <c r="B1401" s="19">
        <v>41834</v>
      </c>
      <c r="C1401" s="16">
        <v>-1.9E-2</v>
      </c>
      <c r="D1401" s="15">
        <v>-2.1000000000000001E-2</v>
      </c>
      <c r="E1401" s="15">
        <v>-6.0000000000000001E-3</v>
      </c>
      <c r="F1401" s="15">
        <v>-2.5000000000000001E-2</v>
      </c>
      <c r="G1401" s="24">
        <v>-2</v>
      </c>
    </row>
    <row r="1402" spans="2:7" ht="15.75" thickBot="1">
      <c r="B1402" s="19">
        <v>41835</v>
      </c>
      <c r="C1402" s="14">
        <v>-1.6E-2</v>
      </c>
      <c r="D1402" s="15">
        <v>-8.9999999999999993E-3</v>
      </c>
      <c r="E1402" s="15">
        <v>7.0000000000000001E-3</v>
      </c>
      <c r="F1402" s="15">
        <v>-2.9000000000000001E-2</v>
      </c>
      <c r="G1402" s="27">
        <v>-0.15790000000000001</v>
      </c>
    </row>
    <row r="1403" spans="2:7" ht="15.75" thickBot="1">
      <c r="B1403" s="19">
        <v>41836</v>
      </c>
      <c r="C1403" s="16">
        <v>-0.02</v>
      </c>
      <c r="D1403" s="15">
        <v>1.4999999999999999E-2</v>
      </c>
      <c r="E1403" s="15">
        <v>1.4999999999999999E-2</v>
      </c>
      <c r="F1403" s="15">
        <v>-0.03</v>
      </c>
      <c r="G1403" s="24">
        <v>0.25</v>
      </c>
    </row>
    <row r="1404" spans="2:7" ht="15.75" thickBot="1">
      <c r="B1404" s="19">
        <v>41837</v>
      </c>
      <c r="C1404" s="16">
        <v>-2.5999999999999999E-2</v>
      </c>
      <c r="D1404" s="15">
        <v>-1.4999999999999999E-2</v>
      </c>
      <c r="E1404" s="15">
        <v>-5.0000000000000001E-3</v>
      </c>
      <c r="F1404" s="15">
        <v>-3.3000000000000002E-2</v>
      </c>
      <c r="G1404" s="24">
        <v>0.3</v>
      </c>
    </row>
    <row r="1405" spans="2:7" ht="15.75" thickBot="1">
      <c r="B1405" s="19">
        <v>41838</v>
      </c>
      <c r="C1405" s="14">
        <v>-0.02</v>
      </c>
      <c r="D1405" s="15">
        <v>-2.1999999999999999E-2</v>
      </c>
      <c r="E1405" s="15">
        <v>-3.0000000000000001E-3</v>
      </c>
      <c r="F1405" s="15">
        <v>-3.5000000000000003E-2</v>
      </c>
      <c r="G1405" s="27">
        <v>-0.23080000000000001</v>
      </c>
    </row>
    <row r="1406" spans="2:7" ht="15.75" thickBot="1">
      <c r="B1406" s="19">
        <v>41840</v>
      </c>
      <c r="C1406" s="16">
        <v>-0.02</v>
      </c>
      <c r="D1406" s="15">
        <v>-0.02</v>
      </c>
      <c r="E1406" s="15">
        <v>-0.02</v>
      </c>
      <c r="F1406" s="15">
        <v>-0.02</v>
      </c>
      <c r="G1406" s="24">
        <v>0</v>
      </c>
    </row>
    <row r="1407" spans="2:7" ht="15.75" thickBot="1">
      <c r="B1407" s="19">
        <v>41841</v>
      </c>
      <c r="C1407" s="14">
        <v>-1.9E-2</v>
      </c>
      <c r="D1407" s="15">
        <v>-0.01</v>
      </c>
      <c r="E1407" s="15">
        <v>0</v>
      </c>
      <c r="F1407" s="15">
        <v>-2.9000000000000001E-2</v>
      </c>
      <c r="G1407" s="27">
        <v>-0.05</v>
      </c>
    </row>
    <row r="1408" spans="2:7" ht="15.75" thickBot="1">
      <c r="B1408" s="19">
        <v>41842</v>
      </c>
      <c r="C1408" s="14">
        <v>-1.2999999999999999E-2</v>
      </c>
      <c r="D1408" s="15">
        <v>-3.4000000000000002E-2</v>
      </c>
      <c r="E1408" s="15">
        <v>8.9999999999999993E-3</v>
      </c>
      <c r="F1408" s="15">
        <v>-4.2999999999999997E-2</v>
      </c>
      <c r="G1408" s="27">
        <v>-0.31580000000000003</v>
      </c>
    </row>
    <row r="1409" spans="2:7" ht="15.75" thickBot="1">
      <c r="B1409" s="19">
        <v>41843</v>
      </c>
      <c r="C1409" s="16">
        <v>-1.2999999999999999E-2</v>
      </c>
      <c r="D1409" s="15">
        <v>-4.0000000000000001E-3</v>
      </c>
      <c r="E1409" s="15">
        <v>0</v>
      </c>
      <c r="F1409" s="15">
        <v>-3.6999999999999998E-2</v>
      </c>
      <c r="G1409" s="24">
        <v>0</v>
      </c>
    </row>
    <row r="1410" spans="2:7" ht="15.75" thickBot="1">
      <c r="B1410" s="19">
        <v>41844</v>
      </c>
      <c r="C1410" s="16">
        <v>-1.4E-2</v>
      </c>
      <c r="D1410" s="15">
        <v>0</v>
      </c>
      <c r="E1410" s="15">
        <v>0</v>
      </c>
      <c r="F1410" s="15">
        <v>-4.3999999999999997E-2</v>
      </c>
      <c r="G1410" s="24">
        <v>7.6899999999999996E-2</v>
      </c>
    </row>
    <row r="1411" spans="2:7" ht="15.75" thickBot="1">
      <c r="B1411" s="19">
        <v>41845</v>
      </c>
      <c r="C1411" s="16">
        <v>-1.9E-2</v>
      </c>
      <c r="D1411" s="15">
        <v>-2.4E-2</v>
      </c>
      <c r="E1411" s="15">
        <v>-5.0000000000000001E-3</v>
      </c>
      <c r="F1411" s="15">
        <v>-4.2000000000000003E-2</v>
      </c>
      <c r="G1411" s="24">
        <v>0.35709999999999997</v>
      </c>
    </row>
    <row r="1412" spans="2:7" ht="15.75" thickBot="1">
      <c r="B1412" s="19">
        <v>41847</v>
      </c>
      <c r="C1412" s="16">
        <v>-1.9E-2</v>
      </c>
      <c r="D1412" s="15">
        <v>-1.9E-2</v>
      </c>
      <c r="E1412" s="15">
        <v>-1.9E-2</v>
      </c>
      <c r="F1412" s="15">
        <v>-1.9E-2</v>
      </c>
      <c r="G1412" s="24">
        <v>0</v>
      </c>
    </row>
    <row r="1413" spans="2:7" ht="15.75" thickBot="1">
      <c r="B1413" s="19">
        <v>41848</v>
      </c>
      <c r="C1413" s="16">
        <v>-3.6999999999999998E-2</v>
      </c>
      <c r="D1413" s="15">
        <v>-2.3E-2</v>
      </c>
      <c r="E1413" s="15">
        <v>-2.3E-2</v>
      </c>
      <c r="F1413" s="15">
        <v>-3.6999999999999998E-2</v>
      </c>
      <c r="G1413" s="24">
        <v>0.94740000000000002</v>
      </c>
    </row>
    <row r="1414" spans="2:7" ht="15.75" thickBot="1">
      <c r="B1414" s="19">
        <v>41849</v>
      </c>
      <c r="C1414" s="16">
        <v>-3.6999999999999998E-2</v>
      </c>
      <c r="D1414" s="15">
        <v>-3.6999999999999998E-2</v>
      </c>
      <c r="E1414" s="15">
        <v>-3.6999999999999998E-2</v>
      </c>
      <c r="F1414" s="15">
        <v>-3.6999999999999998E-2</v>
      </c>
      <c r="G1414" s="24">
        <v>0</v>
      </c>
    </row>
    <row r="1415" spans="2:7" ht="15.75" thickBot="1">
      <c r="B1415" s="19">
        <v>41850</v>
      </c>
      <c r="C1415" s="16">
        <v>-6.2E-2</v>
      </c>
      <c r="D1415" s="15">
        <v>-6.2E-2</v>
      </c>
      <c r="E1415" s="15">
        <v>-6.2E-2</v>
      </c>
      <c r="F1415" s="15">
        <v>-6.2E-2</v>
      </c>
      <c r="G1415" s="24">
        <v>0.67569999999999997</v>
      </c>
    </row>
    <row r="1416" spans="2:7" ht="15.75" thickBot="1">
      <c r="B1416" s="19">
        <v>41851</v>
      </c>
      <c r="C1416" s="14">
        <v>2.9000000000000001E-2</v>
      </c>
      <c r="D1416" s="15">
        <v>2.7E-2</v>
      </c>
      <c r="E1416" s="15">
        <v>3.1E-2</v>
      </c>
      <c r="F1416" s="15">
        <v>2.7E-2</v>
      </c>
      <c r="G1416" s="27">
        <v>-1.4677</v>
      </c>
    </row>
    <row r="1417" spans="2:7" ht="15.75" thickBot="1">
      <c r="B1417" s="19">
        <v>41852</v>
      </c>
      <c r="C1417" s="16">
        <v>2.4E-2</v>
      </c>
      <c r="D1417" s="15">
        <v>2.9000000000000001E-2</v>
      </c>
      <c r="E1417" s="15">
        <v>0.03</v>
      </c>
      <c r="F1417" s="15">
        <v>2.4E-2</v>
      </c>
      <c r="G1417" s="24">
        <v>-0.1724</v>
      </c>
    </row>
    <row r="1418" spans="2:7" ht="15.75" thickBot="1">
      <c r="B1418" s="19">
        <v>41853</v>
      </c>
      <c r="C1418" s="16">
        <v>-6.0999999999999999E-2</v>
      </c>
      <c r="D1418" s="15">
        <v>2.4E-2</v>
      </c>
      <c r="E1418" s="15">
        <v>2.4E-2</v>
      </c>
      <c r="F1418" s="15">
        <v>-6.0999999999999999E-2</v>
      </c>
      <c r="G1418" s="24">
        <v>-3.5417000000000001</v>
      </c>
    </row>
    <row r="1419" spans="2:7" ht="15.75" thickBot="1">
      <c r="B1419" s="19">
        <v>41855</v>
      </c>
      <c r="C1419" s="14">
        <v>2.5999999999999999E-2</v>
      </c>
      <c r="D1419" s="15">
        <v>2.5999999999999999E-2</v>
      </c>
      <c r="E1419" s="15">
        <v>2.5999999999999999E-2</v>
      </c>
      <c r="F1419" s="15">
        <v>0.02</v>
      </c>
      <c r="G1419" s="27">
        <v>-1.4261999999999999</v>
      </c>
    </row>
    <row r="1420" spans="2:7" ht="15.75" thickBot="1">
      <c r="B1420" s="19">
        <v>41856</v>
      </c>
      <c r="C1420" s="16">
        <v>-7.2999999999999995E-2</v>
      </c>
      <c r="D1420" s="15">
        <v>2.4E-2</v>
      </c>
      <c r="E1420" s="15">
        <v>2.5999999999999999E-2</v>
      </c>
      <c r="F1420" s="15">
        <v>-7.2999999999999995E-2</v>
      </c>
      <c r="G1420" s="24">
        <v>-3.8077000000000001</v>
      </c>
    </row>
    <row r="1421" spans="2:7" ht="15.75" thickBot="1">
      <c r="B1421" s="19">
        <v>41857</v>
      </c>
      <c r="C1421" s="16">
        <v>-8.8999999999999996E-2</v>
      </c>
      <c r="D1421" s="15">
        <v>-8.8999999999999996E-2</v>
      </c>
      <c r="E1421" s="15">
        <v>-8.8999999999999996E-2</v>
      </c>
      <c r="F1421" s="15">
        <v>-8.8999999999999996E-2</v>
      </c>
      <c r="G1421" s="24">
        <v>0.21920000000000001</v>
      </c>
    </row>
    <row r="1422" spans="2:7" ht="15.75" thickBot="1">
      <c r="B1422" s="19">
        <v>41858</v>
      </c>
      <c r="C1422" s="14">
        <v>0.02</v>
      </c>
      <c r="D1422" s="15">
        <v>2.1999999999999999E-2</v>
      </c>
      <c r="E1422" s="15">
        <v>2.3E-2</v>
      </c>
      <c r="F1422" s="15">
        <v>1.9E-2</v>
      </c>
      <c r="G1422" s="27">
        <v>-1.2246999999999999</v>
      </c>
    </row>
    <row r="1423" spans="2:7" ht="15.75" thickBot="1">
      <c r="B1423" s="19">
        <v>41859</v>
      </c>
      <c r="C1423" s="16">
        <v>0.02</v>
      </c>
      <c r="D1423" s="15">
        <v>0.02</v>
      </c>
      <c r="E1423" s="15">
        <v>0.02</v>
      </c>
      <c r="F1423" s="15">
        <v>0.02</v>
      </c>
      <c r="G1423" s="24">
        <v>0</v>
      </c>
    </row>
    <row r="1424" spans="2:7" ht="15.75" thickBot="1">
      <c r="B1424" s="19">
        <v>41861</v>
      </c>
      <c r="C1424" s="16">
        <v>0.02</v>
      </c>
      <c r="D1424" s="15">
        <v>0.02</v>
      </c>
      <c r="E1424" s="15">
        <v>0.02</v>
      </c>
      <c r="F1424" s="15">
        <v>0.02</v>
      </c>
      <c r="G1424" s="24">
        <v>0</v>
      </c>
    </row>
    <row r="1425" spans="2:7" ht="15.75" thickBot="1">
      <c r="B1425" s="19">
        <v>41862</v>
      </c>
      <c r="C1425" s="16">
        <v>1.4E-2</v>
      </c>
      <c r="D1425" s="15">
        <v>1.7000000000000001E-2</v>
      </c>
      <c r="E1425" s="15">
        <v>1.7000000000000001E-2</v>
      </c>
      <c r="F1425" s="15">
        <v>1.4E-2</v>
      </c>
      <c r="G1425" s="24">
        <v>-0.3</v>
      </c>
    </row>
    <row r="1426" spans="2:7" ht="15.75" thickBot="1">
      <c r="B1426" s="19">
        <v>41863</v>
      </c>
      <c r="C1426" s="16">
        <v>0.01</v>
      </c>
      <c r="D1426" s="15">
        <v>1.2999999999999999E-2</v>
      </c>
      <c r="E1426" s="15">
        <v>1.2999999999999999E-2</v>
      </c>
      <c r="F1426" s="15">
        <v>0.01</v>
      </c>
      <c r="G1426" s="24">
        <v>-0.28570000000000001</v>
      </c>
    </row>
    <row r="1427" spans="2:7" ht="15.75" thickBot="1">
      <c r="B1427" s="19">
        <v>41864</v>
      </c>
      <c r="C1427" s="14">
        <v>1.2E-2</v>
      </c>
      <c r="D1427" s="15">
        <v>1.2E-2</v>
      </c>
      <c r="E1427" s="15">
        <v>1.2999999999999999E-2</v>
      </c>
      <c r="F1427" s="15">
        <v>1.2E-2</v>
      </c>
      <c r="G1427" s="27">
        <v>0.2</v>
      </c>
    </row>
    <row r="1428" spans="2:7" ht="15.75" thickBot="1">
      <c r="B1428" s="19">
        <v>41865</v>
      </c>
      <c r="C1428" s="16">
        <v>5.0000000000000001E-3</v>
      </c>
      <c r="D1428" s="15">
        <v>1.0999999999999999E-2</v>
      </c>
      <c r="E1428" s="15">
        <v>1.0999999999999999E-2</v>
      </c>
      <c r="F1428" s="15">
        <v>5.0000000000000001E-3</v>
      </c>
      <c r="G1428" s="24">
        <v>-0.58330000000000004</v>
      </c>
    </row>
    <row r="1429" spans="2:7" ht="15.75" thickBot="1">
      <c r="B1429" s="19">
        <v>41866</v>
      </c>
      <c r="C1429" s="16">
        <v>4.0000000000000001E-3</v>
      </c>
      <c r="D1429" s="15">
        <v>6.0000000000000001E-3</v>
      </c>
      <c r="E1429" s="15">
        <v>6.0000000000000001E-3</v>
      </c>
      <c r="F1429" s="15">
        <v>4.0000000000000001E-3</v>
      </c>
      <c r="G1429" s="24">
        <v>-0.2</v>
      </c>
    </row>
    <row r="1430" spans="2:7" ht="15.75" thickBot="1">
      <c r="B1430" s="19">
        <v>41869</v>
      </c>
      <c r="C1430" s="16">
        <v>2E-3</v>
      </c>
      <c r="D1430" s="15">
        <v>4.0000000000000001E-3</v>
      </c>
      <c r="E1430" s="15">
        <v>4.0000000000000001E-3</v>
      </c>
      <c r="F1430" s="15">
        <v>2E-3</v>
      </c>
      <c r="G1430" s="24">
        <v>-0.5</v>
      </c>
    </row>
    <row r="1431" spans="2:7" ht="15.75" thickBot="1">
      <c r="B1431" s="19">
        <v>41870</v>
      </c>
      <c r="C1431" s="16">
        <v>-5.1999999999999998E-2</v>
      </c>
      <c r="D1431" s="15">
        <v>-5.1999999999999998E-2</v>
      </c>
      <c r="E1431" s="15">
        <v>1E-3</v>
      </c>
      <c r="F1431" s="15">
        <v>-5.8000000000000003E-2</v>
      </c>
      <c r="G1431" s="24">
        <v>-27</v>
      </c>
    </row>
    <row r="1432" spans="2:7" ht="15.75" thickBot="1">
      <c r="B1432" s="19">
        <v>41871</v>
      </c>
      <c r="C1432" s="14">
        <v>0.01</v>
      </c>
      <c r="D1432" s="15">
        <v>-3.5999999999999997E-2</v>
      </c>
      <c r="E1432" s="15">
        <v>0.01</v>
      </c>
      <c r="F1432" s="15">
        <v>-7.4999999999999997E-2</v>
      </c>
      <c r="G1432" s="27">
        <v>-1.1922999999999999</v>
      </c>
    </row>
    <row r="1433" spans="2:7" ht="15.75" thickBot="1">
      <c r="B1433" s="19">
        <v>41872</v>
      </c>
      <c r="C1433" s="14">
        <v>1.0999999999999999E-2</v>
      </c>
      <c r="D1433" s="15">
        <v>1.0999999999999999E-2</v>
      </c>
      <c r="E1433" s="15">
        <v>1.0999999999999999E-2</v>
      </c>
      <c r="F1433" s="15">
        <v>1.0999999999999999E-2</v>
      </c>
      <c r="G1433" s="27">
        <v>0.1</v>
      </c>
    </row>
    <row r="1434" spans="2:7" ht="15.75" thickBot="1">
      <c r="B1434" s="19">
        <v>41873</v>
      </c>
      <c r="C1434" s="16">
        <v>1.0999999999999999E-2</v>
      </c>
      <c r="D1434" s="15">
        <v>1.0999999999999999E-2</v>
      </c>
      <c r="E1434" s="15">
        <v>1.0999999999999999E-2</v>
      </c>
      <c r="F1434" s="15">
        <v>1.0999999999999999E-2</v>
      </c>
      <c r="G1434" s="24">
        <v>0</v>
      </c>
    </row>
    <row r="1435" spans="2:7" ht="15.75" thickBot="1">
      <c r="B1435" s="19">
        <v>41874</v>
      </c>
      <c r="C1435" s="16">
        <v>8.9999999999999993E-3</v>
      </c>
      <c r="D1435" s="15">
        <v>1.0999999999999999E-2</v>
      </c>
      <c r="E1435" s="15">
        <v>1.0999999999999999E-2</v>
      </c>
      <c r="F1435" s="15">
        <v>8.9999999999999993E-3</v>
      </c>
      <c r="G1435" s="24">
        <v>-0.18179999999999999</v>
      </c>
    </row>
    <row r="1436" spans="2:7" ht="15.75" thickBot="1">
      <c r="B1436" s="19">
        <v>41876</v>
      </c>
      <c r="C1436" s="16">
        <v>-5.0000000000000001E-3</v>
      </c>
      <c r="D1436" s="15">
        <v>5.0000000000000001E-3</v>
      </c>
      <c r="E1436" s="15">
        <v>8.9999999999999993E-3</v>
      </c>
      <c r="F1436" s="15">
        <v>-5.0000000000000001E-3</v>
      </c>
      <c r="G1436" s="24">
        <v>-1.5556000000000001</v>
      </c>
    </row>
    <row r="1437" spans="2:7" ht="15.75" thickBot="1">
      <c r="B1437" s="19">
        <v>41877</v>
      </c>
      <c r="C1437" s="16">
        <v>-7.0000000000000001E-3</v>
      </c>
      <c r="D1437" s="15">
        <v>-5.0000000000000001E-3</v>
      </c>
      <c r="E1437" s="15">
        <v>-5.0000000000000001E-3</v>
      </c>
      <c r="F1437" s="15">
        <v>-1.9E-2</v>
      </c>
      <c r="G1437" s="24">
        <v>0.4</v>
      </c>
    </row>
    <row r="1438" spans="2:7" ht="15.75" thickBot="1">
      <c r="B1438" s="19">
        <v>41878</v>
      </c>
      <c r="C1438" s="16">
        <v>-2.9000000000000001E-2</v>
      </c>
      <c r="D1438" s="15">
        <v>-1.9E-2</v>
      </c>
      <c r="E1438" s="15">
        <v>-5.0000000000000001E-3</v>
      </c>
      <c r="F1438" s="15">
        <v>-3.4000000000000002E-2</v>
      </c>
      <c r="G1438" s="24">
        <v>3.1429</v>
      </c>
    </row>
    <row r="1439" spans="2:7" ht="15.75" thickBot="1">
      <c r="B1439" s="19">
        <v>41879</v>
      </c>
      <c r="C1439" s="14">
        <v>-8.0000000000000002E-3</v>
      </c>
      <c r="D1439" s="15">
        <v>-8.9999999999999993E-3</v>
      </c>
      <c r="E1439" s="15">
        <v>-7.0000000000000001E-3</v>
      </c>
      <c r="F1439" s="15">
        <v>-8.9999999999999993E-3</v>
      </c>
      <c r="G1439" s="27">
        <v>-0.72409999999999997</v>
      </c>
    </row>
    <row r="1440" spans="2:7" ht="15.75" thickBot="1">
      <c r="B1440" s="19">
        <v>41880</v>
      </c>
      <c r="C1440" s="16">
        <v>-2.5000000000000001E-2</v>
      </c>
      <c r="D1440" s="15">
        <v>-8.0000000000000002E-3</v>
      </c>
      <c r="E1440" s="15">
        <v>-8.0000000000000002E-3</v>
      </c>
      <c r="F1440" s="15">
        <v>-3.5999999999999997E-2</v>
      </c>
      <c r="G1440" s="24">
        <v>2.125</v>
      </c>
    </row>
    <row r="1441" spans="2:7" ht="15.75" thickBot="1">
      <c r="B1441" s="19">
        <v>41881</v>
      </c>
      <c r="C1441" s="14">
        <v>-0.02</v>
      </c>
      <c r="D1441" s="15">
        <v>-2.5000000000000001E-2</v>
      </c>
      <c r="E1441" s="15">
        <v>-0.02</v>
      </c>
      <c r="F1441" s="15">
        <v>-2.5000000000000001E-2</v>
      </c>
      <c r="G1441" s="27">
        <v>-0.2</v>
      </c>
    </row>
    <row r="1442" spans="2:7" ht="15.75" thickBot="1">
      <c r="B1442" s="19">
        <v>41882</v>
      </c>
      <c r="C1442" s="16">
        <v>-0.02</v>
      </c>
      <c r="D1442" s="15">
        <v>-0.02</v>
      </c>
      <c r="E1442" s="15">
        <v>-0.02</v>
      </c>
      <c r="F1442" s="15">
        <v>-0.02</v>
      </c>
      <c r="G1442" s="24">
        <v>0</v>
      </c>
    </row>
    <row r="1443" spans="2:7" ht="15.75" thickBot="1">
      <c r="B1443" s="19">
        <v>41883</v>
      </c>
      <c r="C1443" s="16">
        <v>-2.5999999999999999E-2</v>
      </c>
      <c r="D1443" s="15">
        <v>-3.1E-2</v>
      </c>
      <c r="E1443" s="15">
        <v>-1.4999999999999999E-2</v>
      </c>
      <c r="F1443" s="15">
        <v>-3.1E-2</v>
      </c>
      <c r="G1443" s="24">
        <v>0.3</v>
      </c>
    </row>
    <row r="1444" spans="2:7" ht="15.75" thickBot="1">
      <c r="B1444" s="19">
        <v>41884</v>
      </c>
      <c r="C1444" s="16">
        <v>-3.5999999999999997E-2</v>
      </c>
      <c r="D1444" s="15">
        <v>-2.5999999999999999E-2</v>
      </c>
      <c r="E1444" s="15">
        <v>-2.4E-2</v>
      </c>
      <c r="F1444" s="15">
        <v>-3.5999999999999997E-2</v>
      </c>
      <c r="G1444" s="24">
        <v>0.3846</v>
      </c>
    </row>
    <row r="1445" spans="2:7" ht="15.75" thickBot="1">
      <c r="B1445" s="19">
        <v>41885</v>
      </c>
      <c r="C1445" s="14">
        <v>-2.5999999999999999E-2</v>
      </c>
      <c r="D1445" s="15">
        <v>-2.3E-2</v>
      </c>
      <c r="E1445" s="15">
        <v>-1.4999999999999999E-2</v>
      </c>
      <c r="F1445" s="15">
        <v>-2.5999999999999999E-2</v>
      </c>
      <c r="G1445" s="27">
        <v>-0.27779999999999999</v>
      </c>
    </row>
    <row r="1446" spans="2:7" ht="15.75" thickBot="1">
      <c r="B1446" s="19">
        <v>41886</v>
      </c>
      <c r="C1446" s="16">
        <v>-0.08</v>
      </c>
      <c r="D1446" s="15">
        <v>-2.4E-2</v>
      </c>
      <c r="E1446" s="15">
        <v>-2.4E-2</v>
      </c>
      <c r="F1446" s="15">
        <v>-8.4000000000000005E-2</v>
      </c>
      <c r="G1446" s="24">
        <v>2.0769000000000002</v>
      </c>
    </row>
    <row r="1447" spans="2:7" ht="15.75" thickBot="1">
      <c r="B1447" s="19">
        <v>41887</v>
      </c>
      <c r="C1447" s="14">
        <v>-7.8E-2</v>
      </c>
      <c r="D1447" s="15">
        <v>-0.08</v>
      </c>
      <c r="E1447" s="15">
        <v>-7.8E-2</v>
      </c>
      <c r="F1447" s="15">
        <v>-8.2000000000000003E-2</v>
      </c>
      <c r="G1447" s="27">
        <v>-2.5000000000000001E-2</v>
      </c>
    </row>
    <row r="1448" spans="2:7" ht="15.75" thickBot="1">
      <c r="B1448" s="19">
        <v>41890</v>
      </c>
      <c r="C1448" s="14">
        <v>-7.3999999999999996E-2</v>
      </c>
      <c r="D1448" s="15">
        <v>-7.8E-2</v>
      </c>
      <c r="E1448" s="15">
        <v>-7.2999999999999995E-2</v>
      </c>
      <c r="F1448" s="15">
        <v>-0.08</v>
      </c>
      <c r="G1448" s="27">
        <v>-5.1299999999999998E-2</v>
      </c>
    </row>
    <row r="1449" spans="2:7" ht="15.75" thickBot="1">
      <c r="B1449" s="19">
        <v>41891</v>
      </c>
      <c r="C1449" s="16">
        <v>-8.1000000000000003E-2</v>
      </c>
      <c r="D1449" s="15">
        <v>-7.9000000000000001E-2</v>
      </c>
      <c r="E1449" s="15">
        <v>-7.4999999999999997E-2</v>
      </c>
      <c r="F1449" s="15">
        <v>-8.1000000000000003E-2</v>
      </c>
      <c r="G1449" s="24">
        <v>9.4600000000000004E-2</v>
      </c>
    </row>
    <row r="1450" spans="2:7" ht="15.75" thickBot="1">
      <c r="B1450" s="19">
        <v>41892</v>
      </c>
      <c r="C1450" s="14">
        <v>-7.6999999999999999E-2</v>
      </c>
      <c r="D1450" s="15">
        <v>-8.1000000000000003E-2</v>
      </c>
      <c r="E1450" s="15">
        <v>-7.5999999999999998E-2</v>
      </c>
      <c r="F1450" s="15">
        <v>-8.1000000000000003E-2</v>
      </c>
      <c r="G1450" s="27">
        <v>-4.9399999999999999E-2</v>
      </c>
    </row>
    <row r="1451" spans="2:7" ht="15.75" thickBot="1">
      <c r="B1451" s="19">
        <v>41893</v>
      </c>
      <c r="C1451" s="14">
        <v>-7.4999999999999997E-2</v>
      </c>
      <c r="D1451" s="15">
        <v>-7.8E-2</v>
      </c>
      <c r="E1451" s="15">
        <v>-7.4999999999999997E-2</v>
      </c>
      <c r="F1451" s="15">
        <v>-8.6999999999999994E-2</v>
      </c>
      <c r="G1451" s="27">
        <v>-2.5999999999999999E-2</v>
      </c>
    </row>
    <row r="1452" spans="2:7" ht="15.75" thickBot="1">
      <c r="B1452" s="19">
        <v>41894</v>
      </c>
      <c r="C1452" s="14">
        <v>-6.9000000000000006E-2</v>
      </c>
      <c r="D1452" s="15">
        <v>-0.12</v>
      </c>
      <c r="E1452" s="15">
        <v>-6.3E-2</v>
      </c>
      <c r="F1452" s="15">
        <v>-0.12</v>
      </c>
      <c r="G1452" s="27">
        <v>-0.08</v>
      </c>
    </row>
    <row r="1453" spans="2:7" ht="15.75" thickBot="1">
      <c r="B1453" s="19">
        <v>41895</v>
      </c>
      <c r="C1453" s="14">
        <v>-6.3E-2</v>
      </c>
      <c r="D1453" s="15">
        <v>-6.9000000000000006E-2</v>
      </c>
      <c r="E1453" s="15">
        <v>-6.3E-2</v>
      </c>
      <c r="F1453" s="15">
        <v>-6.9000000000000006E-2</v>
      </c>
      <c r="G1453" s="27">
        <v>-8.6999999999999994E-2</v>
      </c>
    </row>
    <row r="1454" spans="2:7" ht="15.75" thickBot="1">
      <c r="B1454" s="19">
        <v>41897</v>
      </c>
      <c r="C1454" s="16">
        <v>-6.4000000000000001E-2</v>
      </c>
      <c r="D1454" s="15">
        <v>-7.0999999999999994E-2</v>
      </c>
      <c r="E1454" s="15">
        <v>-0.04</v>
      </c>
      <c r="F1454" s="15">
        <v>-7.0999999999999994E-2</v>
      </c>
      <c r="G1454" s="24">
        <v>1.5900000000000001E-2</v>
      </c>
    </row>
    <row r="1455" spans="2:7" ht="15.75" thickBot="1">
      <c r="B1455" s="19">
        <v>41898</v>
      </c>
      <c r="C1455" s="14">
        <v>-5.0999999999999997E-2</v>
      </c>
      <c r="D1455" s="15">
        <v>-5.0999999999999997E-2</v>
      </c>
      <c r="E1455" s="15">
        <v>-5.0999999999999997E-2</v>
      </c>
      <c r="F1455" s="15">
        <v>-5.0999999999999997E-2</v>
      </c>
      <c r="G1455" s="27">
        <v>-0.2031</v>
      </c>
    </row>
    <row r="1456" spans="2:7" ht="15.75" thickBot="1">
      <c r="B1456" s="19">
        <v>41899</v>
      </c>
      <c r="C1456" s="14">
        <v>-0.04</v>
      </c>
      <c r="D1456" s="15">
        <v>-6.2E-2</v>
      </c>
      <c r="E1456" s="15">
        <v>-2.9000000000000001E-2</v>
      </c>
      <c r="F1456" s="15">
        <v>-7.8E-2</v>
      </c>
      <c r="G1456" s="27">
        <v>-0.2157</v>
      </c>
    </row>
    <row r="1457" spans="2:7" ht="15.75" thickBot="1">
      <c r="B1457" s="19">
        <v>41900</v>
      </c>
      <c r="C1457" s="16">
        <v>-4.1000000000000002E-2</v>
      </c>
      <c r="D1457" s="15">
        <v>-0.04</v>
      </c>
      <c r="E1457" s="15">
        <v>-1.7999999999999999E-2</v>
      </c>
      <c r="F1457" s="15">
        <v>-6.3E-2</v>
      </c>
      <c r="G1457" s="24">
        <v>2.5000000000000001E-2</v>
      </c>
    </row>
    <row r="1458" spans="2:7" ht="15.75" thickBot="1">
      <c r="B1458" s="19">
        <v>41901</v>
      </c>
      <c r="C1458" s="14">
        <v>-0.03</v>
      </c>
      <c r="D1458" s="15">
        <v>-2.3E-2</v>
      </c>
      <c r="E1458" s="15">
        <v>-2.1999999999999999E-2</v>
      </c>
      <c r="F1458" s="15">
        <v>-9.0999999999999998E-2</v>
      </c>
      <c r="G1458" s="27">
        <v>-0.26829999999999998</v>
      </c>
    </row>
    <row r="1459" spans="2:7" ht="15.75" thickBot="1">
      <c r="B1459" s="19">
        <v>41902</v>
      </c>
      <c r="C1459" s="14">
        <v>-2.8000000000000001E-2</v>
      </c>
      <c r="D1459" s="15">
        <v>-2.8000000000000001E-2</v>
      </c>
      <c r="E1459" s="15">
        <v>-2.8000000000000001E-2</v>
      </c>
      <c r="F1459" s="15">
        <v>-2.8000000000000001E-2</v>
      </c>
      <c r="G1459" s="27">
        <v>-6.6699999999999995E-2</v>
      </c>
    </row>
    <row r="1460" spans="2:7" ht="15.75" thickBot="1">
      <c r="B1460" s="19">
        <v>41904</v>
      </c>
      <c r="C1460" s="16">
        <v>-5.0999999999999997E-2</v>
      </c>
      <c r="D1460" s="15">
        <v>-6.0999999999999999E-2</v>
      </c>
      <c r="E1460" s="15">
        <v>-2.7E-2</v>
      </c>
      <c r="F1460" s="15">
        <v>-6.0999999999999999E-2</v>
      </c>
      <c r="G1460" s="24">
        <v>0.82140000000000002</v>
      </c>
    </row>
    <row r="1461" spans="2:7" ht="15.75" thickBot="1">
      <c r="B1461" s="19">
        <v>41905</v>
      </c>
      <c r="C1461" s="14">
        <v>-1.7000000000000001E-2</v>
      </c>
      <c r="D1461" s="15">
        <v>-5.8999999999999997E-2</v>
      </c>
      <c r="E1461" s="15">
        <v>-1.7000000000000001E-2</v>
      </c>
      <c r="F1461" s="15">
        <v>-0.108</v>
      </c>
      <c r="G1461" s="27">
        <v>-0.66669999999999996</v>
      </c>
    </row>
    <row r="1462" spans="2:7" ht="15.75" thickBot="1">
      <c r="B1462" s="19">
        <v>41906</v>
      </c>
      <c r="C1462" s="16">
        <v>-5.8000000000000003E-2</v>
      </c>
      <c r="D1462" s="15">
        <v>-8.5999999999999993E-2</v>
      </c>
      <c r="E1462" s="15">
        <v>-5.8000000000000003E-2</v>
      </c>
      <c r="F1462" s="15">
        <v>-8.5999999999999993E-2</v>
      </c>
      <c r="G1462" s="24">
        <v>2.4117999999999999</v>
      </c>
    </row>
    <row r="1463" spans="2:7" ht="15.75" thickBot="1">
      <c r="B1463" s="19">
        <v>41907</v>
      </c>
      <c r="C1463" s="16">
        <v>-5.8000000000000003E-2</v>
      </c>
      <c r="D1463" s="15">
        <v>-5.8000000000000003E-2</v>
      </c>
      <c r="E1463" s="15">
        <v>-5.8000000000000003E-2</v>
      </c>
      <c r="F1463" s="15">
        <v>-5.8000000000000003E-2</v>
      </c>
      <c r="G1463" s="24">
        <v>0</v>
      </c>
    </row>
    <row r="1464" spans="2:7" ht="15.75" thickBot="1">
      <c r="B1464" s="19">
        <v>41908</v>
      </c>
      <c r="C1464" s="14">
        <v>-5.6000000000000001E-2</v>
      </c>
      <c r="D1464" s="15">
        <v>-5.6000000000000001E-2</v>
      </c>
      <c r="E1464" s="15">
        <v>-4.5999999999999999E-2</v>
      </c>
      <c r="F1464" s="15">
        <v>-5.6000000000000001E-2</v>
      </c>
      <c r="G1464" s="27">
        <v>-3.4500000000000003E-2</v>
      </c>
    </row>
    <row r="1465" spans="2:7" ht="15.75" thickBot="1">
      <c r="B1465" s="19">
        <v>41909</v>
      </c>
      <c r="C1465" s="14">
        <v>-4.5999999999999999E-2</v>
      </c>
      <c r="D1465" s="15">
        <v>-5.6000000000000001E-2</v>
      </c>
      <c r="E1465" s="15">
        <v>-4.5999999999999999E-2</v>
      </c>
      <c r="F1465" s="15">
        <v>-5.6000000000000001E-2</v>
      </c>
      <c r="G1465" s="27">
        <v>-0.17860000000000001</v>
      </c>
    </row>
    <row r="1466" spans="2:7" ht="15.75" thickBot="1">
      <c r="B1466" s="19">
        <v>41912</v>
      </c>
      <c r="C1466" s="16">
        <v>-7.2999999999999995E-2</v>
      </c>
      <c r="D1466" s="15">
        <v>-7.2999999999999995E-2</v>
      </c>
      <c r="E1466" s="15">
        <v>-7.2999999999999995E-2</v>
      </c>
      <c r="F1466" s="15">
        <v>-7.2999999999999995E-2</v>
      </c>
      <c r="G1466" s="24">
        <v>0.58699999999999997</v>
      </c>
    </row>
    <row r="1467" spans="2:7" ht="15.75" thickBot="1">
      <c r="B1467" s="19">
        <v>41913</v>
      </c>
      <c r="C1467" s="16">
        <v>-7.6999999999999999E-2</v>
      </c>
      <c r="D1467" s="15">
        <v>-6.7000000000000004E-2</v>
      </c>
      <c r="E1467" s="15">
        <v>-6.7000000000000004E-2</v>
      </c>
      <c r="F1467" s="15">
        <v>-9.2999999999999999E-2</v>
      </c>
      <c r="G1467" s="24">
        <v>5.4800000000000001E-2</v>
      </c>
    </row>
    <row r="1468" spans="2:7" ht="15.75" thickBot="1">
      <c r="B1468" s="19">
        <v>41914</v>
      </c>
      <c r="C1468" s="16">
        <v>-9.1999999999999998E-2</v>
      </c>
      <c r="D1468" s="15">
        <v>-7.0000000000000007E-2</v>
      </c>
      <c r="E1468" s="15">
        <v>-7.0000000000000007E-2</v>
      </c>
      <c r="F1468" s="15">
        <v>-9.1999999999999998E-2</v>
      </c>
      <c r="G1468" s="24">
        <v>0.1948</v>
      </c>
    </row>
    <row r="1469" spans="2:7" ht="15.75" thickBot="1">
      <c r="B1469" s="19">
        <v>41915</v>
      </c>
      <c r="C1469" s="14">
        <v>-6.8000000000000005E-2</v>
      </c>
      <c r="D1469" s="15">
        <v>-8.7999999999999995E-2</v>
      </c>
      <c r="E1469" s="15">
        <v>-6.2E-2</v>
      </c>
      <c r="F1469" s="15">
        <v>-9.4E-2</v>
      </c>
      <c r="G1469" s="27">
        <v>-0.26090000000000002</v>
      </c>
    </row>
    <row r="1470" spans="2:7" ht="15.75" thickBot="1">
      <c r="B1470" s="19">
        <v>41916</v>
      </c>
      <c r="C1470" s="14">
        <v>-6.2E-2</v>
      </c>
      <c r="D1470" s="15">
        <v>-6.8000000000000005E-2</v>
      </c>
      <c r="E1470" s="15">
        <v>-6.2E-2</v>
      </c>
      <c r="F1470" s="15">
        <v>-6.8000000000000005E-2</v>
      </c>
      <c r="G1470" s="27">
        <v>-8.8200000000000001E-2</v>
      </c>
    </row>
    <row r="1471" spans="2:7" ht="15.75" thickBot="1">
      <c r="B1471" s="19">
        <v>41918</v>
      </c>
      <c r="C1471" s="16">
        <v>-8.6999999999999994E-2</v>
      </c>
      <c r="D1471" s="15">
        <v>-7.2999999999999995E-2</v>
      </c>
      <c r="E1471" s="15">
        <v>-6.7000000000000004E-2</v>
      </c>
      <c r="F1471" s="15">
        <v>-0.09</v>
      </c>
      <c r="G1471" s="24">
        <v>0.4032</v>
      </c>
    </row>
    <row r="1472" spans="2:7" ht="15.75" thickBot="1">
      <c r="B1472" s="19">
        <v>41919</v>
      </c>
      <c r="C1472" s="14">
        <v>-6.3E-2</v>
      </c>
      <c r="D1472" s="15">
        <v>-0.08</v>
      </c>
      <c r="E1472" s="15">
        <v>-6.3E-2</v>
      </c>
      <c r="F1472" s="15">
        <v>-9.1999999999999998E-2</v>
      </c>
      <c r="G1472" s="27">
        <v>-0.27589999999999998</v>
      </c>
    </row>
    <row r="1473" spans="2:7" ht="15.75" thickBot="1">
      <c r="B1473" s="19">
        <v>41920</v>
      </c>
      <c r="C1473" s="16">
        <v>-7.2999999999999995E-2</v>
      </c>
      <c r="D1473" s="15">
        <v>-0.02</v>
      </c>
      <c r="E1473" s="15">
        <v>-0.02</v>
      </c>
      <c r="F1473" s="15">
        <v>-8.4000000000000005E-2</v>
      </c>
      <c r="G1473" s="24">
        <v>0.15870000000000001</v>
      </c>
    </row>
    <row r="1474" spans="2:7" ht="15.75" thickBot="1">
      <c r="B1474" s="19">
        <v>41921</v>
      </c>
      <c r="C1474" s="14">
        <v>-7.0999999999999994E-2</v>
      </c>
      <c r="D1474" s="15">
        <v>-0.126</v>
      </c>
      <c r="E1474" s="15">
        <v>-7.0999999999999994E-2</v>
      </c>
      <c r="F1474" s="15">
        <v>-0.126</v>
      </c>
      <c r="G1474" s="27">
        <v>-2.7400000000000001E-2</v>
      </c>
    </row>
    <row r="1475" spans="2:7" ht="15.75" thickBot="1">
      <c r="B1475" s="19">
        <v>41922</v>
      </c>
      <c r="C1475" s="14">
        <v>-6.7000000000000004E-2</v>
      </c>
      <c r="D1475" s="15">
        <v>-0.10100000000000001</v>
      </c>
      <c r="E1475" s="15">
        <v>-6.3E-2</v>
      </c>
      <c r="F1475" s="15">
        <v>-0.107</v>
      </c>
      <c r="G1475" s="27">
        <v>-5.6300000000000003E-2</v>
      </c>
    </row>
    <row r="1476" spans="2:7" ht="15.75" thickBot="1">
      <c r="B1476" s="19">
        <v>41923</v>
      </c>
      <c r="C1476" s="16">
        <v>-7.5999999999999998E-2</v>
      </c>
      <c r="D1476" s="15">
        <v>-6.7000000000000004E-2</v>
      </c>
      <c r="E1476" s="15">
        <v>-6.7000000000000004E-2</v>
      </c>
      <c r="F1476" s="15">
        <v>-7.5999999999999998E-2</v>
      </c>
      <c r="G1476" s="24">
        <v>0.1343</v>
      </c>
    </row>
    <row r="1477" spans="2:7" ht="15.75" thickBot="1">
      <c r="B1477" s="19">
        <v>41925</v>
      </c>
      <c r="C1477" s="14">
        <v>-7.4999999999999997E-2</v>
      </c>
      <c r="D1477" s="15">
        <v>-0.11899999999999999</v>
      </c>
      <c r="E1477" s="15">
        <v>-5.8000000000000003E-2</v>
      </c>
      <c r="F1477" s="15">
        <v>-0.11899999999999999</v>
      </c>
      <c r="G1477" s="27">
        <v>-1.32E-2</v>
      </c>
    </row>
    <row r="1478" spans="2:7" ht="15.75" thickBot="1">
      <c r="B1478" s="19">
        <v>41926</v>
      </c>
      <c r="C1478" s="16">
        <v>-0.11799999999999999</v>
      </c>
      <c r="D1478" s="15">
        <v>-0.121</v>
      </c>
      <c r="E1478" s="15">
        <v>-5.7000000000000002E-2</v>
      </c>
      <c r="F1478" s="15">
        <v>-0.13400000000000001</v>
      </c>
      <c r="G1478" s="24">
        <v>0.57330000000000003</v>
      </c>
    </row>
    <row r="1479" spans="2:7" ht="15.75" thickBot="1">
      <c r="B1479" s="19">
        <v>41927</v>
      </c>
      <c r="C1479" s="16">
        <v>-0.13</v>
      </c>
      <c r="D1479" s="15">
        <v>-0.13</v>
      </c>
      <c r="E1479" s="15">
        <v>-0.13</v>
      </c>
      <c r="F1479" s="15">
        <v>-0.13</v>
      </c>
      <c r="G1479" s="24">
        <v>0.1017</v>
      </c>
    </row>
    <row r="1480" spans="2:7" ht="15.75" thickBot="1">
      <c r="B1480" s="19">
        <v>41928</v>
      </c>
      <c r="C1480" s="16">
        <v>-0.13100000000000001</v>
      </c>
      <c r="D1480" s="15">
        <v>-0.14199999999999999</v>
      </c>
      <c r="E1480" s="15">
        <v>-0.13100000000000001</v>
      </c>
      <c r="F1480" s="15">
        <v>-0.14499999999999999</v>
      </c>
      <c r="G1480" s="24">
        <v>7.7000000000000002E-3</v>
      </c>
    </row>
    <row r="1481" spans="2:7" ht="15.75" thickBot="1">
      <c r="B1481" s="19">
        <v>41929</v>
      </c>
      <c r="C1481" s="16">
        <v>-0.14099999999999999</v>
      </c>
      <c r="D1481" s="15">
        <v>-0.14099999999999999</v>
      </c>
      <c r="E1481" s="15">
        <v>-0.14099999999999999</v>
      </c>
      <c r="F1481" s="15">
        <v>-0.14099999999999999</v>
      </c>
      <c r="G1481" s="24">
        <v>7.6300000000000007E-2</v>
      </c>
    </row>
    <row r="1482" spans="2:7" ht="15.75" thickBot="1">
      <c r="B1482" s="19">
        <v>41932</v>
      </c>
      <c r="C1482" s="14">
        <v>-0.13300000000000001</v>
      </c>
      <c r="D1482" s="15">
        <v>-0.13300000000000001</v>
      </c>
      <c r="E1482" s="15">
        <v>-0.13300000000000001</v>
      </c>
      <c r="F1482" s="15">
        <v>-0.14799999999999999</v>
      </c>
      <c r="G1482" s="27">
        <v>-5.67E-2</v>
      </c>
    </row>
    <row r="1483" spans="2:7" ht="15.75" thickBot="1">
      <c r="B1483" s="19">
        <v>41933</v>
      </c>
      <c r="C1483" s="16">
        <v>-0.13900000000000001</v>
      </c>
      <c r="D1483" s="15">
        <v>-0.13300000000000001</v>
      </c>
      <c r="E1483" s="15">
        <v>-0.13300000000000001</v>
      </c>
      <c r="F1483" s="15">
        <v>-0.13900000000000001</v>
      </c>
      <c r="G1483" s="24">
        <v>4.5100000000000001E-2</v>
      </c>
    </row>
    <row r="1484" spans="2:7" ht="15.75" thickBot="1">
      <c r="B1484" s="19">
        <v>41934</v>
      </c>
      <c r="C1484" s="14">
        <v>-0.13600000000000001</v>
      </c>
      <c r="D1484" s="15">
        <v>-0.127</v>
      </c>
      <c r="E1484" s="15">
        <v>-0.127</v>
      </c>
      <c r="F1484" s="15">
        <v>-0.14000000000000001</v>
      </c>
      <c r="G1484" s="27">
        <v>-2.1600000000000001E-2</v>
      </c>
    </row>
    <row r="1485" spans="2:7" ht="15.75" thickBot="1">
      <c r="B1485" s="19">
        <v>41935</v>
      </c>
      <c r="C1485" s="14">
        <v>-0.114</v>
      </c>
      <c r="D1485" s="15">
        <v>-0.105</v>
      </c>
      <c r="E1485" s="15">
        <v>-0.105</v>
      </c>
      <c r="F1485" s="15">
        <v>-0.13700000000000001</v>
      </c>
      <c r="G1485" s="27">
        <v>-0.1618</v>
      </c>
    </row>
    <row r="1486" spans="2:7" ht="15.75" thickBot="1">
      <c r="B1486" s="19">
        <v>41936</v>
      </c>
      <c r="C1486" s="16">
        <v>-0.12</v>
      </c>
      <c r="D1486" s="15">
        <v>-0.111</v>
      </c>
      <c r="E1486" s="15">
        <v>-0.111</v>
      </c>
      <c r="F1486" s="15">
        <v>-0.125</v>
      </c>
      <c r="G1486" s="24">
        <v>5.2600000000000001E-2</v>
      </c>
    </row>
    <row r="1487" spans="2:7" ht="15.75" thickBot="1">
      <c r="B1487" s="19">
        <v>41939</v>
      </c>
      <c r="C1487" s="16">
        <v>-0.13100000000000001</v>
      </c>
      <c r="D1487" s="15">
        <v>-8.8999999999999996E-2</v>
      </c>
      <c r="E1487" s="15">
        <v>-8.4000000000000005E-2</v>
      </c>
      <c r="F1487" s="15">
        <v>-0.13100000000000001</v>
      </c>
      <c r="G1487" s="24">
        <v>9.1700000000000004E-2</v>
      </c>
    </row>
    <row r="1488" spans="2:7" ht="15.75" thickBot="1">
      <c r="B1488" s="19">
        <v>41940</v>
      </c>
      <c r="C1488" s="14">
        <v>-0.128</v>
      </c>
      <c r="D1488" s="15">
        <v>-0.13300000000000001</v>
      </c>
      <c r="E1488" s="15">
        <v>-0.11799999999999999</v>
      </c>
      <c r="F1488" s="15">
        <v>-0.13700000000000001</v>
      </c>
      <c r="G1488" s="27">
        <v>-2.29E-2</v>
      </c>
    </row>
    <row r="1489" spans="2:7" ht="15.75" thickBot="1">
      <c r="B1489" s="19">
        <v>41941</v>
      </c>
      <c r="C1489" s="16">
        <v>-0.13400000000000001</v>
      </c>
      <c r="D1489" s="15">
        <v>-0.14899999999999999</v>
      </c>
      <c r="E1489" s="15">
        <v>-0.12</v>
      </c>
      <c r="F1489" s="15">
        <v>-0.14899999999999999</v>
      </c>
      <c r="G1489" s="24">
        <v>4.6899999999999997E-2</v>
      </c>
    </row>
    <row r="1490" spans="2:7" ht="15.75" thickBot="1">
      <c r="B1490" s="19">
        <v>41942</v>
      </c>
      <c r="C1490" s="16">
        <v>-0.14499999999999999</v>
      </c>
      <c r="D1490" s="15">
        <v>-0.13</v>
      </c>
      <c r="E1490" s="15">
        <v>-0.13</v>
      </c>
      <c r="F1490" s="15">
        <v>-0.155</v>
      </c>
      <c r="G1490" s="24">
        <v>8.2100000000000006E-2</v>
      </c>
    </row>
    <row r="1491" spans="2:7" ht="15.75" thickBot="1">
      <c r="B1491" s="19">
        <v>41943</v>
      </c>
      <c r="C1491" s="14">
        <v>-0.13700000000000001</v>
      </c>
      <c r="D1491" s="15">
        <v>-0.14199999999999999</v>
      </c>
      <c r="E1491" s="15">
        <v>-0.13200000000000001</v>
      </c>
      <c r="F1491" s="15">
        <v>-0.14699999999999999</v>
      </c>
      <c r="G1491" s="27">
        <v>-5.5199999999999999E-2</v>
      </c>
    </row>
    <row r="1492" spans="2:7" ht="15.75" thickBot="1">
      <c r="B1492" s="19">
        <v>41946</v>
      </c>
      <c r="C1492" s="16">
        <v>-0.13900000000000001</v>
      </c>
      <c r="D1492" s="15">
        <v>-0.123</v>
      </c>
      <c r="E1492" s="15">
        <v>-0.123</v>
      </c>
      <c r="F1492" s="15">
        <v>-0.14399999999999999</v>
      </c>
      <c r="G1492" s="24">
        <v>1.46E-2</v>
      </c>
    </row>
    <row r="1493" spans="2:7" ht="15.75" thickBot="1">
      <c r="B1493" s="19">
        <v>41947</v>
      </c>
      <c r="C1493" s="16">
        <v>-0.14599999999999999</v>
      </c>
      <c r="D1493" s="15">
        <v>-0.125</v>
      </c>
      <c r="E1493" s="15">
        <v>-0.125</v>
      </c>
      <c r="F1493" s="15">
        <v>-0.14599999999999999</v>
      </c>
      <c r="G1493" s="24">
        <v>5.04E-2</v>
      </c>
    </row>
    <row r="1494" spans="2:7" ht="15.75" thickBot="1">
      <c r="B1494" s="19">
        <v>41948</v>
      </c>
      <c r="C1494" s="16">
        <v>-0.14799999999999999</v>
      </c>
      <c r="D1494" s="15">
        <v>-0.14299999999999999</v>
      </c>
      <c r="E1494" s="15">
        <v>-0.13800000000000001</v>
      </c>
      <c r="F1494" s="15">
        <v>-0.14799999999999999</v>
      </c>
      <c r="G1494" s="24">
        <v>1.37E-2</v>
      </c>
    </row>
    <row r="1495" spans="2:7" ht="15.75" thickBot="1">
      <c r="B1495" s="19">
        <v>41949</v>
      </c>
      <c r="C1495" s="16">
        <v>-0.14899999999999999</v>
      </c>
      <c r="D1495" s="15">
        <v>-0.111</v>
      </c>
      <c r="E1495" s="15">
        <v>-0.111</v>
      </c>
      <c r="F1495" s="15">
        <v>-0.14899999999999999</v>
      </c>
      <c r="G1495" s="24">
        <v>6.7999999999999996E-3</v>
      </c>
    </row>
    <row r="1496" spans="2:7" ht="15.75" thickBot="1">
      <c r="B1496" s="19">
        <v>41950</v>
      </c>
      <c r="C1496" s="14">
        <v>-0.13500000000000001</v>
      </c>
      <c r="D1496" s="15">
        <v>-0.112</v>
      </c>
      <c r="E1496" s="15">
        <v>-0.112</v>
      </c>
      <c r="F1496" s="15">
        <v>-0.14599999999999999</v>
      </c>
      <c r="G1496" s="27">
        <v>-9.4E-2</v>
      </c>
    </row>
    <row r="1497" spans="2:7" ht="15.75" thickBot="1">
      <c r="B1497" s="19">
        <v>41953</v>
      </c>
      <c r="C1497" s="16">
        <v>-0.13700000000000001</v>
      </c>
      <c r="D1497" s="15">
        <v>-0.12</v>
      </c>
      <c r="E1497" s="15">
        <v>-0.12</v>
      </c>
      <c r="F1497" s="15">
        <v>-0.14799999999999999</v>
      </c>
      <c r="G1497" s="24">
        <v>1.4800000000000001E-2</v>
      </c>
    </row>
    <row r="1498" spans="2:7" ht="15.75" thickBot="1">
      <c r="B1498" s="19">
        <v>41954</v>
      </c>
      <c r="C1498" s="16">
        <v>-0.13900000000000001</v>
      </c>
      <c r="D1498" s="15">
        <v>-0.122</v>
      </c>
      <c r="E1498" s="15">
        <v>-0.122</v>
      </c>
      <c r="F1498" s="15">
        <v>-0.14499999999999999</v>
      </c>
      <c r="G1498" s="24">
        <v>1.46E-2</v>
      </c>
    </row>
    <row r="1499" spans="2:7" ht="15.75" thickBot="1">
      <c r="B1499" s="19">
        <v>41955</v>
      </c>
      <c r="C1499" s="16">
        <v>-0.14699999999999999</v>
      </c>
      <c r="D1499" s="15">
        <v>-0.106</v>
      </c>
      <c r="E1499" s="15">
        <v>-0.106</v>
      </c>
      <c r="F1499" s="15">
        <v>-0.153</v>
      </c>
      <c r="G1499" s="24">
        <v>5.7599999999999998E-2</v>
      </c>
    </row>
    <row r="1500" spans="2:7" ht="15.75" thickBot="1">
      <c r="B1500" s="19">
        <v>41956</v>
      </c>
      <c r="C1500" s="14">
        <v>-0.124</v>
      </c>
      <c r="D1500" s="15">
        <v>-0.112</v>
      </c>
      <c r="E1500" s="15">
        <v>-0.112</v>
      </c>
      <c r="F1500" s="15">
        <v>-0.14299999999999999</v>
      </c>
      <c r="G1500" s="27">
        <v>-0.1565</v>
      </c>
    </row>
    <row r="1501" spans="2:7" ht="15.75" thickBot="1">
      <c r="B1501" s="19">
        <v>41957</v>
      </c>
      <c r="C1501" s="16">
        <v>-0.126</v>
      </c>
      <c r="D1501" s="15">
        <v>-0.13300000000000001</v>
      </c>
      <c r="E1501" s="15">
        <v>-0.107</v>
      </c>
      <c r="F1501" s="15">
        <v>-0.16400000000000001</v>
      </c>
      <c r="G1501" s="24">
        <v>1.61E-2</v>
      </c>
    </row>
    <row r="1502" spans="2:7" ht="15.75" thickBot="1">
      <c r="B1502" s="19">
        <v>41959</v>
      </c>
      <c r="C1502" s="14">
        <v>-6.9000000000000006E-2</v>
      </c>
      <c r="D1502" s="15">
        <v>-6.9000000000000006E-2</v>
      </c>
      <c r="E1502" s="15">
        <v>-6.9000000000000006E-2</v>
      </c>
      <c r="F1502" s="15">
        <v>-6.9000000000000006E-2</v>
      </c>
      <c r="G1502" s="27">
        <v>-0.45240000000000002</v>
      </c>
    </row>
    <row r="1503" spans="2:7" ht="15.75" thickBot="1">
      <c r="B1503" s="19">
        <v>41960</v>
      </c>
      <c r="C1503" s="16">
        <v>-0.11600000000000001</v>
      </c>
      <c r="D1503" s="15">
        <v>-0.154</v>
      </c>
      <c r="E1503" s="15">
        <v>-0.11600000000000001</v>
      </c>
      <c r="F1503" s="15">
        <v>-0.154</v>
      </c>
      <c r="G1503" s="24">
        <v>0.68120000000000003</v>
      </c>
    </row>
    <row r="1504" spans="2:7" ht="15.75" thickBot="1">
      <c r="B1504" s="19">
        <v>41961</v>
      </c>
      <c r="C1504" s="14">
        <v>-8.5000000000000006E-2</v>
      </c>
      <c r="D1504" s="15">
        <v>-0.124</v>
      </c>
      <c r="E1504" s="15">
        <v>-8.5000000000000006E-2</v>
      </c>
      <c r="F1504" s="15">
        <v>-0.14399999999999999</v>
      </c>
      <c r="G1504" s="27">
        <v>-0.26719999999999999</v>
      </c>
    </row>
    <row r="1505" spans="2:7" ht="15.75" thickBot="1">
      <c r="B1505" s="19">
        <v>41962</v>
      </c>
      <c r="C1505" s="16">
        <v>-9.2999999999999999E-2</v>
      </c>
      <c r="D1505" s="15">
        <v>-8.6999999999999994E-2</v>
      </c>
      <c r="E1505" s="15">
        <v>-0.08</v>
      </c>
      <c r="F1505" s="15">
        <v>-9.2999999999999999E-2</v>
      </c>
      <c r="G1505" s="24">
        <v>9.4100000000000003E-2</v>
      </c>
    </row>
    <row r="1506" spans="2:7" ht="15.75" thickBot="1">
      <c r="B1506" s="19">
        <v>41963</v>
      </c>
      <c r="C1506" s="14">
        <v>0</v>
      </c>
      <c r="D1506" s="15">
        <v>-0.124</v>
      </c>
      <c r="E1506" s="15">
        <v>-0.124</v>
      </c>
      <c r="F1506" s="15">
        <v>-0.124</v>
      </c>
      <c r="G1506" s="27">
        <v>-1</v>
      </c>
    </row>
    <row r="1507" spans="2:7" ht="15.75" thickBot="1">
      <c r="B1507" s="19">
        <v>41964</v>
      </c>
      <c r="C1507" s="16">
        <v>-0.10100000000000001</v>
      </c>
      <c r="D1507" s="15">
        <v>-0.13</v>
      </c>
      <c r="E1507" s="15">
        <v>-8.5999999999999993E-2</v>
      </c>
      <c r="F1507" s="15">
        <v>-0.13</v>
      </c>
      <c r="G1507" s="24">
        <v>0</v>
      </c>
    </row>
    <row r="1508" spans="2:7" ht="15.75" thickBot="1">
      <c r="B1508" s="19">
        <v>41965</v>
      </c>
      <c r="C1508" s="14">
        <v>-9.4E-2</v>
      </c>
      <c r="D1508" s="15">
        <v>-0.10100000000000001</v>
      </c>
      <c r="E1508" s="15">
        <v>-8.5999999999999993E-2</v>
      </c>
      <c r="F1508" s="15">
        <v>-0.10100000000000001</v>
      </c>
      <c r="G1508" s="27">
        <v>-6.93E-2</v>
      </c>
    </row>
    <row r="1509" spans="2:7" ht="15.75" thickBot="1">
      <c r="B1509" s="19">
        <v>41967</v>
      </c>
      <c r="C1509" s="16">
        <v>-0.10299999999999999</v>
      </c>
      <c r="D1509" s="15">
        <v>-8.7999999999999995E-2</v>
      </c>
      <c r="E1509" s="15">
        <v>-8.7999999999999995E-2</v>
      </c>
      <c r="F1509" s="15">
        <v>-0.10299999999999999</v>
      </c>
      <c r="G1509" s="24">
        <v>9.5699999999999993E-2</v>
      </c>
    </row>
    <row r="1510" spans="2:7" ht="15.75" thickBot="1">
      <c r="B1510" s="19">
        <v>41968</v>
      </c>
      <c r="C1510" s="14">
        <v>-9.7000000000000003E-2</v>
      </c>
      <c r="D1510" s="15">
        <v>-8.3000000000000004E-2</v>
      </c>
      <c r="E1510" s="15">
        <v>-8.3000000000000004E-2</v>
      </c>
      <c r="F1510" s="15">
        <v>-9.7000000000000003E-2</v>
      </c>
      <c r="G1510" s="27">
        <v>-5.8299999999999998E-2</v>
      </c>
    </row>
    <row r="1511" spans="2:7" ht="15.75" thickBot="1">
      <c r="B1511" s="19">
        <v>41969</v>
      </c>
      <c r="C1511" s="14">
        <v>-8.7999999999999995E-2</v>
      </c>
      <c r="D1511" s="15">
        <v>-9.1999999999999998E-2</v>
      </c>
      <c r="E1511" s="15">
        <v>-0.08</v>
      </c>
      <c r="F1511" s="15">
        <v>-0.1</v>
      </c>
      <c r="G1511" s="27">
        <v>-9.2799999999999994E-2</v>
      </c>
    </row>
    <row r="1512" spans="2:7" ht="15.75" thickBot="1">
      <c r="B1512" s="19">
        <v>41970</v>
      </c>
      <c r="C1512" s="16">
        <v>-0.09</v>
      </c>
      <c r="D1512" s="15">
        <v>-0.12</v>
      </c>
      <c r="E1512" s="15">
        <v>-7.4999999999999997E-2</v>
      </c>
      <c r="F1512" s="15">
        <v>-0.12</v>
      </c>
      <c r="G1512" s="24">
        <v>2.2700000000000001E-2</v>
      </c>
    </row>
    <row r="1513" spans="2:7" ht="15.75" thickBot="1">
      <c r="B1513" s="19">
        <v>41971</v>
      </c>
      <c r="C1513" s="14">
        <v>-8.5999999999999993E-2</v>
      </c>
      <c r="D1513" s="15">
        <v>-0.10100000000000001</v>
      </c>
      <c r="E1513" s="15">
        <v>-8.5999999999999993E-2</v>
      </c>
      <c r="F1513" s="15">
        <v>-0.10100000000000001</v>
      </c>
      <c r="G1513" s="27">
        <v>-4.4400000000000002E-2</v>
      </c>
    </row>
    <row r="1514" spans="2:7" ht="15.75" thickBot="1">
      <c r="B1514" s="19">
        <v>41972</v>
      </c>
      <c r="C1514" s="14">
        <v>-7.5999999999999998E-2</v>
      </c>
      <c r="D1514" s="15">
        <v>-7.5999999999999998E-2</v>
      </c>
      <c r="E1514" s="15">
        <v>-7.0999999999999994E-2</v>
      </c>
      <c r="F1514" s="15">
        <v>-7.5999999999999998E-2</v>
      </c>
      <c r="G1514" s="27">
        <v>-0.1163</v>
      </c>
    </row>
    <row r="1515" spans="2:7" ht="15.75" thickBot="1">
      <c r="B1515" s="19">
        <v>41973</v>
      </c>
      <c r="C1515" s="16">
        <v>-7.5999999999999998E-2</v>
      </c>
      <c r="D1515" s="15">
        <v>-7.5999999999999998E-2</v>
      </c>
      <c r="E1515" s="15">
        <v>-7.5999999999999998E-2</v>
      </c>
      <c r="F1515" s="15">
        <v>-7.5999999999999998E-2</v>
      </c>
      <c r="G1515" s="24">
        <v>0</v>
      </c>
    </row>
    <row r="1516" spans="2:7" ht="15.75" thickBot="1">
      <c r="B1516" s="19">
        <v>41974</v>
      </c>
      <c r="C1516" s="16">
        <v>-8.5999999999999993E-2</v>
      </c>
      <c r="D1516" s="15">
        <v>-8.4000000000000005E-2</v>
      </c>
      <c r="E1516" s="15">
        <v>-7.2999999999999995E-2</v>
      </c>
      <c r="F1516" s="15">
        <v>-0.113</v>
      </c>
      <c r="G1516" s="24">
        <v>0.13159999999999999</v>
      </c>
    </row>
    <row r="1517" spans="2:7" ht="15.75" thickBot="1">
      <c r="B1517" s="19">
        <v>41975</v>
      </c>
      <c r="C1517" s="16">
        <v>-0.106</v>
      </c>
      <c r="D1517" s="15">
        <v>-7.8E-2</v>
      </c>
      <c r="E1517" s="15">
        <v>-7.8E-2</v>
      </c>
      <c r="F1517" s="15">
        <v>-0.115</v>
      </c>
      <c r="G1517" s="24">
        <v>0.2326</v>
      </c>
    </row>
    <row r="1518" spans="2:7" ht="15.75" thickBot="1">
      <c r="B1518" s="19">
        <v>41976</v>
      </c>
      <c r="C1518" s="16">
        <v>-0.111</v>
      </c>
      <c r="D1518" s="15">
        <v>-0.125</v>
      </c>
      <c r="E1518" s="15">
        <v>-0.104</v>
      </c>
      <c r="F1518" s="15">
        <v>-0.125</v>
      </c>
      <c r="G1518" s="24">
        <v>4.7199999999999999E-2</v>
      </c>
    </row>
    <row r="1519" spans="2:7" ht="15.75" thickBot="1">
      <c r="B1519" s="19">
        <v>41977</v>
      </c>
      <c r="C1519" s="16">
        <v>-0.188</v>
      </c>
      <c r="D1519" s="15">
        <v>-0.111</v>
      </c>
      <c r="E1519" s="15">
        <v>-0.1</v>
      </c>
      <c r="F1519" s="15">
        <v>-0.188</v>
      </c>
      <c r="G1519" s="24">
        <v>0.69369999999999998</v>
      </c>
    </row>
    <row r="1520" spans="2:7" ht="15.75" thickBot="1">
      <c r="B1520" s="19">
        <v>41978</v>
      </c>
      <c r="C1520" s="14">
        <v>-0.13</v>
      </c>
      <c r="D1520" s="15">
        <v>-0.124</v>
      </c>
      <c r="E1520" s="15">
        <v>-0.124</v>
      </c>
      <c r="F1520" s="15">
        <v>-0.186</v>
      </c>
      <c r="G1520" s="27">
        <v>-0.3085</v>
      </c>
    </row>
    <row r="1521" spans="2:7" ht="15.75" thickBot="1">
      <c r="B1521" s="19">
        <v>41979</v>
      </c>
      <c r="C1521" s="16">
        <v>-0.152</v>
      </c>
      <c r="D1521" s="15">
        <v>-0.13</v>
      </c>
      <c r="E1521" s="15">
        <v>-0.13</v>
      </c>
      <c r="F1521" s="15">
        <v>-0.152</v>
      </c>
      <c r="G1521" s="24">
        <v>0.16919999999999999</v>
      </c>
    </row>
    <row r="1522" spans="2:7" ht="15.75" thickBot="1">
      <c r="B1522" s="19">
        <v>41981</v>
      </c>
      <c r="C1522" s="14">
        <v>-0.15</v>
      </c>
      <c r="D1522" s="15">
        <v>-0.13700000000000001</v>
      </c>
      <c r="E1522" s="15">
        <v>-0.121</v>
      </c>
      <c r="F1522" s="15">
        <v>-0.16</v>
      </c>
      <c r="G1522" s="27">
        <v>-1.32E-2</v>
      </c>
    </row>
    <row r="1523" spans="2:7" ht="15.75" thickBot="1">
      <c r="B1523" s="19">
        <v>41982</v>
      </c>
      <c r="C1523" s="16">
        <v>-0.156</v>
      </c>
      <c r="D1523" s="15">
        <v>-0.14099999999999999</v>
      </c>
      <c r="E1523" s="15">
        <v>-0.11799999999999999</v>
      </c>
      <c r="F1523" s="15">
        <v>-0.16800000000000001</v>
      </c>
      <c r="G1523" s="24">
        <v>0.04</v>
      </c>
    </row>
    <row r="1524" spans="2:7" ht="15.75" thickBot="1">
      <c r="B1524" s="19">
        <v>41983</v>
      </c>
      <c r="C1524" s="16">
        <v>-0.159</v>
      </c>
      <c r="D1524" s="15">
        <v>-0.16200000000000001</v>
      </c>
      <c r="E1524" s="15">
        <v>-0.13600000000000001</v>
      </c>
      <c r="F1524" s="15">
        <v>-0.16800000000000001</v>
      </c>
      <c r="G1524" s="24">
        <v>1.9199999999999998E-2</v>
      </c>
    </row>
    <row r="1525" spans="2:7" ht="15.75" thickBot="1">
      <c r="B1525" s="19">
        <v>41984</v>
      </c>
      <c r="C1525" s="16">
        <v>-0.17599999999999999</v>
      </c>
      <c r="D1525" s="15">
        <v>-0.13300000000000001</v>
      </c>
      <c r="E1525" s="15">
        <v>-0.13300000000000001</v>
      </c>
      <c r="F1525" s="15">
        <v>-0.18</v>
      </c>
      <c r="G1525" s="24">
        <v>0.1069</v>
      </c>
    </row>
    <row r="1526" spans="2:7" ht="15.75" thickBot="1">
      <c r="B1526" s="19">
        <v>41985</v>
      </c>
      <c r="C1526" s="16">
        <v>-0.18</v>
      </c>
      <c r="D1526" s="15">
        <v>-0.17100000000000001</v>
      </c>
      <c r="E1526" s="15">
        <v>-0.16200000000000001</v>
      </c>
      <c r="F1526" s="15">
        <v>-0.189</v>
      </c>
      <c r="G1526" s="24">
        <v>2.2700000000000001E-2</v>
      </c>
    </row>
    <row r="1527" spans="2:7" ht="15.75" thickBot="1">
      <c r="B1527" s="19">
        <v>41987</v>
      </c>
      <c r="C1527" s="16">
        <v>-0.18</v>
      </c>
      <c r="D1527" s="15">
        <v>-0.18</v>
      </c>
      <c r="E1527" s="15">
        <v>-0.18</v>
      </c>
      <c r="F1527" s="15">
        <v>-0.18</v>
      </c>
      <c r="G1527" s="24">
        <v>0</v>
      </c>
    </row>
    <row r="1528" spans="2:7" ht="15.75" thickBot="1">
      <c r="B1528" s="19">
        <v>41988</v>
      </c>
      <c r="C1528" s="14">
        <v>-0.17199999999999999</v>
      </c>
      <c r="D1528" s="15">
        <v>-0.17799999999999999</v>
      </c>
      <c r="E1528" s="15">
        <v>-0.16200000000000001</v>
      </c>
      <c r="F1528" s="15">
        <v>-0.17799999999999999</v>
      </c>
      <c r="G1528" s="27">
        <v>-4.4400000000000002E-2</v>
      </c>
    </row>
    <row r="1529" spans="2:7" ht="15.75" thickBot="1">
      <c r="B1529" s="19">
        <v>41989</v>
      </c>
      <c r="C1529" s="16">
        <v>-0.17899999999999999</v>
      </c>
      <c r="D1529" s="15">
        <v>-0.17</v>
      </c>
      <c r="E1529" s="15">
        <v>-0.17</v>
      </c>
      <c r="F1529" s="15">
        <v>-0.17899999999999999</v>
      </c>
      <c r="G1529" s="24">
        <v>4.07E-2</v>
      </c>
    </row>
    <row r="1530" spans="2:7" ht="15.75" thickBot="1">
      <c r="B1530" s="19">
        <v>41990</v>
      </c>
      <c r="C1530" s="14">
        <v>-0.16300000000000001</v>
      </c>
      <c r="D1530" s="15">
        <v>-0.183</v>
      </c>
      <c r="E1530" s="15">
        <v>-0.14299999999999999</v>
      </c>
      <c r="F1530" s="15">
        <v>-0.187</v>
      </c>
      <c r="G1530" s="27">
        <v>-8.9399999999999993E-2</v>
      </c>
    </row>
    <row r="1531" spans="2:7" ht="15.75" thickBot="1">
      <c r="B1531" s="19">
        <v>41991</v>
      </c>
      <c r="C1531" s="16">
        <v>-0.19</v>
      </c>
      <c r="D1531" s="15">
        <v>-0.151</v>
      </c>
      <c r="E1531" s="15">
        <v>-0.151</v>
      </c>
      <c r="F1531" s="15">
        <v>-0.193</v>
      </c>
      <c r="G1531" s="24">
        <v>0.1656</v>
      </c>
    </row>
    <row r="1532" spans="2:7" ht="15.75" thickBot="1">
      <c r="B1532" s="19">
        <v>41992</v>
      </c>
      <c r="C1532" s="14">
        <v>-0.13200000000000001</v>
      </c>
      <c r="D1532" s="15">
        <v>-0.13200000000000001</v>
      </c>
      <c r="E1532" s="15">
        <v>-0.13200000000000001</v>
      </c>
      <c r="F1532" s="15">
        <v>-0.13200000000000001</v>
      </c>
      <c r="G1532" s="27">
        <v>-0.30530000000000002</v>
      </c>
    </row>
    <row r="1533" spans="2:7" ht="15.75" thickBot="1">
      <c r="B1533" s="19">
        <v>41995</v>
      </c>
      <c r="C1533" s="14">
        <v>-2.1000000000000001E-2</v>
      </c>
      <c r="D1533" s="15">
        <v>-2.1000000000000001E-2</v>
      </c>
      <c r="E1533" s="15">
        <v>-2.1000000000000001E-2</v>
      </c>
      <c r="F1533" s="15">
        <v>-2.1000000000000001E-2</v>
      </c>
      <c r="G1533" s="27">
        <v>-0.84089999999999998</v>
      </c>
    </row>
    <row r="1534" spans="2:7" ht="15.75" thickBot="1">
      <c r="B1534" s="19">
        <v>41996</v>
      </c>
      <c r="C1534" s="16">
        <v>-0.19500000000000001</v>
      </c>
      <c r="D1534" s="15">
        <v>-0.22</v>
      </c>
      <c r="E1534" s="15">
        <v>-0.19500000000000001</v>
      </c>
      <c r="F1534" s="15">
        <v>-0.224</v>
      </c>
      <c r="G1534" s="24">
        <v>8.2857000000000003</v>
      </c>
    </row>
    <row r="1535" spans="2:7" ht="15.75" thickBot="1">
      <c r="B1535" s="19">
        <v>41997</v>
      </c>
      <c r="C1535" s="16">
        <v>-0.20899999999999999</v>
      </c>
      <c r="D1535" s="15">
        <v>-0.20899999999999999</v>
      </c>
      <c r="E1535" s="15">
        <v>-0.20899999999999999</v>
      </c>
      <c r="F1535" s="15">
        <v>-0.20899999999999999</v>
      </c>
      <c r="G1535" s="24">
        <v>7.1800000000000003E-2</v>
      </c>
    </row>
    <row r="1536" spans="2:7" ht="15.75" thickBot="1">
      <c r="B1536" s="19">
        <v>42000</v>
      </c>
      <c r="C1536" s="16">
        <v>-0.25900000000000001</v>
      </c>
      <c r="D1536" s="15">
        <v>-0.20899999999999999</v>
      </c>
      <c r="E1536" s="15">
        <v>-0.20899999999999999</v>
      </c>
      <c r="F1536" s="15">
        <v>-0.25900000000000001</v>
      </c>
      <c r="G1536" s="24">
        <v>0.2392</v>
      </c>
    </row>
    <row r="1537" spans="2:7" ht="15.75" thickBot="1">
      <c r="B1537" s="19">
        <v>42001</v>
      </c>
      <c r="C1537" s="16">
        <v>-0.25900000000000001</v>
      </c>
      <c r="D1537" s="15">
        <v>-0.25900000000000001</v>
      </c>
      <c r="E1537" s="15">
        <v>-0.25900000000000001</v>
      </c>
      <c r="F1537" s="15">
        <v>-0.25900000000000001</v>
      </c>
      <c r="G1537" s="24">
        <v>0</v>
      </c>
    </row>
    <row r="1538" spans="2:7" ht="15.75" thickBot="1">
      <c r="B1538" s="19">
        <v>42002</v>
      </c>
      <c r="C1538" s="16">
        <v>-0.26200000000000001</v>
      </c>
      <c r="D1538" s="15">
        <v>-0.26200000000000001</v>
      </c>
      <c r="E1538" s="15">
        <v>-0.26200000000000001</v>
      </c>
      <c r="F1538" s="15">
        <v>-0.26200000000000001</v>
      </c>
      <c r="G1538" s="24">
        <v>1.1599999999999999E-2</v>
      </c>
    </row>
    <row r="1539" spans="2:7" ht="15.75" thickBot="1">
      <c r="B1539" s="19">
        <v>42003</v>
      </c>
      <c r="C1539" s="14">
        <v>-0.252</v>
      </c>
      <c r="D1539" s="15">
        <v>-0.17100000000000001</v>
      </c>
      <c r="E1539" s="15">
        <v>-0.17100000000000001</v>
      </c>
      <c r="F1539" s="15">
        <v>-0.252</v>
      </c>
      <c r="G1539" s="27">
        <v>-3.8199999999999998E-2</v>
      </c>
    </row>
    <row r="1540" spans="2:7" ht="15.75" thickBot="1">
      <c r="B1540" s="19">
        <v>42006</v>
      </c>
      <c r="C1540" s="14">
        <v>-0.11799999999999999</v>
      </c>
      <c r="D1540" s="15">
        <v>-0.127</v>
      </c>
      <c r="E1540" s="15">
        <v>-0.11799999999999999</v>
      </c>
      <c r="F1540" s="15">
        <v>-0.127</v>
      </c>
      <c r="G1540" s="27">
        <v>-0.53169999999999995</v>
      </c>
    </row>
    <row r="1541" spans="2:7" ht="15.75" thickBot="1">
      <c r="B1541" s="19">
        <v>42009</v>
      </c>
      <c r="C1541" s="14">
        <v>-0.109</v>
      </c>
      <c r="D1541" s="15">
        <v>-0.10299999999999999</v>
      </c>
      <c r="E1541" s="15">
        <v>-0.10299999999999999</v>
      </c>
      <c r="F1541" s="15">
        <v>-0.109</v>
      </c>
      <c r="G1541" s="27">
        <v>-7.6300000000000007E-2</v>
      </c>
    </row>
    <row r="1542" spans="2:7" ht="15.75" thickBot="1">
      <c r="B1542" s="19">
        <v>42010</v>
      </c>
      <c r="C1542" s="16">
        <v>-0.122</v>
      </c>
      <c r="D1542" s="15">
        <v>-0.122</v>
      </c>
      <c r="E1542" s="15">
        <v>-0.122</v>
      </c>
      <c r="F1542" s="15">
        <v>-0.128</v>
      </c>
      <c r="G1542" s="24">
        <v>0.1193</v>
      </c>
    </row>
    <row r="1543" spans="2:7" ht="15.75" thickBot="1">
      <c r="B1543" s="19">
        <v>42011</v>
      </c>
      <c r="C1543" s="16">
        <v>-0.13400000000000001</v>
      </c>
      <c r="D1543" s="15">
        <v>-0.13400000000000001</v>
      </c>
      <c r="E1543" s="15">
        <v>-0.13400000000000001</v>
      </c>
      <c r="F1543" s="15">
        <v>-0.13400000000000001</v>
      </c>
      <c r="G1543" s="24">
        <v>9.8400000000000001E-2</v>
      </c>
    </row>
    <row r="1544" spans="2:7" ht="15.75" thickBot="1">
      <c r="B1544" s="19">
        <v>42012</v>
      </c>
      <c r="C1544" s="16">
        <v>-0.16800000000000001</v>
      </c>
      <c r="D1544" s="15">
        <v>-0.13800000000000001</v>
      </c>
      <c r="E1544" s="15">
        <v>-0.13700000000000001</v>
      </c>
      <c r="F1544" s="15">
        <v>-0.16800000000000001</v>
      </c>
      <c r="G1544" s="24">
        <v>0.25369999999999998</v>
      </c>
    </row>
    <row r="1545" spans="2:7" ht="15.75" thickBot="1">
      <c r="B1545" s="19">
        <v>42013</v>
      </c>
      <c r="C1545" s="14">
        <v>-0.15</v>
      </c>
      <c r="D1545" s="15">
        <v>-0.15</v>
      </c>
      <c r="E1545" s="15">
        <v>-0.15</v>
      </c>
      <c r="F1545" s="15">
        <v>-0.15</v>
      </c>
      <c r="G1545" s="27">
        <v>-0.1071</v>
      </c>
    </row>
    <row r="1546" spans="2:7" ht="15.75" thickBot="1">
      <c r="B1546" s="19">
        <v>42016</v>
      </c>
      <c r="C1546" s="14">
        <v>-0.14299999999999999</v>
      </c>
      <c r="D1546" s="15">
        <v>-0.14299999999999999</v>
      </c>
      <c r="E1546" s="15">
        <v>-0.14299999999999999</v>
      </c>
      <c r="F1546" s="15">
        <v>-0.14299999999999999</v>
      </c>
      <c r="G1546" s="27">
        <v>-4.6699999999999998E-2</v>
      </c>
    </row>
    <row r="1547" spans="2:7" ht="15.75" thickBot="1">
      <c r="B1547" s="19">
        <v>42017</v>
      </c>
      <c r="C1547" s="16">
        <v>-0.14399999999999999</v>
      </c>
      <c r="D1547" s="15">
        <v>-0.14499999999999999</v>
      </c>
      <c r="E1547" s="15">
        <v>-0.13700000000000001</v>
      </c>
      <c r="F1547" s="15">
        <v>-0.15</v>
      </c>
      <c r="G1547" s="24">
        <v>7.0000000000000001E-3</v>
      </c>
    </row>
    <row r="1548" spans="2:7" ht="15.75" thickBot="1">
      <c r="B1548" s="19">
        <v>42018</v>
      </c>
      <c r="C1548" s="16">
        <v>-0.14699999999999999</v>
      </c>
      <c r="D1548" s="15">
        <v>-0.152</v>
      </c>
      <c r="E1548" s="15">
        <v>-0.14699999999999999</v>
      </c>
      <c r="F1548" s="15">
        <v>-0.152</v>
      </c>
      <c r="G1548" s="24">
        <v>2.0799999999999999E-2</v>
      </c>
    </row>
    <row r="1549" spans="2:7" ht="15.75" thickBot="1">
      <c r="B1549" s="19">
        <v>42019</v>
      </c>
      <c r="C1549" s="16">
        <v>-0.16400000000000001</v>
      </c>
      <c r="D1549" s="15">
        <v>-0.14899999999999999</v>
      </c>
      <c r="E1549" s="15">
        <v>-0.14699999999999999</v>
      </c>
      <c r="F1549" s="15">
        <v>-0.16400000000000001</v>
      </c>
      <c r="G1549" s="24">
        <v>0.11559999999999999</v>
      </c>
    </row>
    <row r="1550" spans="2:7" ht="15.75" thickBot="1">
      <c r="B1550" s="19">
        <v>42020</v>
      </c>
      <c r="C1550" s="16">
        <v>-0.185</v>
      </c>
      <c r="D1550" s="15">
        <v>-0.182</v>
      </c>
      <c r="E1550" s="15">
        <v>-0.17899999999999999</v>
      </c>
      <c r="F1550" s="15">
        <v>-0.214</v>
      </c>
      <c r="G1550" s="24">
        <v>0.128</v>
      </c>
    </row>
    <row r="1551" spans="2:7" ht="15.75" thickBot="1">
      <c r="B1551" s="19">
        <v>42021</v>
      </c>
      <c r="C1551" s="14">
        <v>-0.17799999999999999</v>
      </c>
      <c r="D1551" s="15">
        <v>-0.191</v>
      </c>
      <c r="E1551" s="15">
        <v>-0.17799999999999999</v>
      </c>
      <c r="F1551" s="15">
        <v>-0.191</v>
      </c>
      <c r="G1551" s="27">
        <v>-3.78E-2</v>
      </c>
    </row>
    <row r="1552" spans="2:7" ht="15.75" thickBot="1">
      <c r="B1552" s="19">
        <v>42023</v>
      </c>
      <c r="C1552" s="16">
        <v>-0.19700000000000001</v>
      </c>
      <c r="D1552" s="15">
        <v>-0.189</v>
      </c>
      <c r="E1552" s="15">
        <v>-0.18</v>
      </c>
      <c r="F1552" s="15">
        <v>-0.215</v>
      </c>
      <c r="G1552" s="24">
        <v>0.1067</v>
      </c>
    </row>
    <row r="1553" spans="2:7" ht="15.75" thickBot="1">
      <c r="B1553" s="19">
        <v>42024</v>
      </c>
      <c r="C1553" s="14">
        <v>-0.19500000000000001</v>
      </c>
      <c r="D1553" s="15">
        <v>-0.186</v>
      </c>
      <c r="E1553" s="15">
        <v>-0.17399999999999999</v>
      </c>
      <c r="F1553" s="15">
        <v>-0.216</v>
      </c>
      <c r="G1553" s="27">
        <v>-1.0200000000000001E-2</v>
      </c>
    </row>
    <row r="1554" spans="2:7" ht="15.75" thickBot="1">
      <c r="B1554" s="19">
        <v>42025</v>
      </c>
      <c r="C1554" s="14">
        <v>-0.189</v>
      </c>
      <c r="D1554" s="15">
        <v>-0.18</v>
      </c>
      <c r="E1554" s="15">
        <v>-0.16200000000000001</v>
      </c>
      <c r="F1554" s="15">
        <v>-0.20499999999999999</v>
      </c>
      <c r="G1554" s="27">
        <v>-3.0800000000000001E-2</v>
      </c>
    </row>
    <row r="1555" spans="2:7" ht="15.75" thickBot="1">
      <c r="B1555" s="19">
        <v>42026</v>
      </c>
      <c r="C1555" s="16">
        <v>-0.20300000000000001</v>
      </c>
      <c r="D1555" s="15">
        <v>-0.17299999999999999</v>
      </c>
      <c r="E1555" s="15">
        <v>-0.161</v>
      </c>
      <c r="F1555" s="15">
        <v>-0.21</v>
      </c>
      <c r="G1555" s="24">
        <v>7.4099999999999999E-2</v>
      </c>
    </row>
    <row r="1556" spans="2:7" ht="15.75" thickBot="1">
      <c r="B1556" s="19">
        <v>42027</v>
      </c>
      <c r="C1556" s="14">
        <v>-0.185</v>
      </c>
      <c r="D1556" s="15">
        <v>-0.16200000000000001</v>
      </c>
      <c r="E1556" s="15">
        <v>-0.152</v>
      </c>
      <c r="F1556" s="15">
        <v>-0.20300000000000001</v>
      </c>
      <c r="G1556" s="27">
        <v>-8.8700000000000001E-2</v>
      </c>
    </row>
    <row r="1557" spans="2:7" ht="15.75" thickBot="1">
      <c r="B1557" s="19">
        <v>42030</v>
      </c>
      <c r="C1557" s="14">
        <v>-0.16400000000000001</v>
      </c>
      <c r="D1557" s="15">
        <v>-0.159</v>
      </c>
      <c r="E1557" s="15">
        <v>-0.153</v>
      </c>
      <c r="F1557" s="15">
        <v>-0.192</v>
      </c>
      <c r="G1557" s="27">
        <v>-0.1135</v>
      </c>
    </row>
    <row r="1558" spans="2:7" ht="15.75" thickBot="1">
      <c r="B1558" s="19">
        <v>42031</v>
      </c>
      <c r="C1558" s="16">
        <v>-0.17</v>
      </c>
      <c r="D1558" s="15">
        <v>-0.155</v>
      </c>
      <c r="E1558" s="15">
        <v>-0.15</v>
      </c>
      <c r="F1558" s="15">
        <v>-0.183</v>
      </c>
      <c r="G1558" s="24">
        <v>3.6600000000000001E-2</v>
      </c>
    </row>
    <row r="1559" spans="2:7" ht="15.75" thickBot="1">
      <c r="B1559" s="19">
        <v>42032</v>
      </c>
      <c r="C1559" s="16">
        <v>-0.17299999999999999</v>
      </c>
      <c r="D1559" s="15">
        <v>-0.16700000000000001</v>
      </c>
      <c r="E1559" s="15">
        <v>-0.151</v>
      </c>
      <c r="F1559" s="15">
        <v>-0.189</v>
      </c>
      <c r="G1559" s="24">
        <v>1.7600000000000001E-2</v>
      </c>
    </row>
    <row r="1560" spans="2:7" ht="15.75" thickBot="1">
      <c r="B1560" s="19">
        <v>42033</v>
      </c>
      <c r="C1560" s="16">
        <v>-0.19500000000000001</v>
      </c>
      <c r="D1560" s="15">
        <v>-0.16500000000000001</v>
      </c>
      <c r="E1560" s="15">
        <v>-0.153</v>
      </c>
      <c r="F1560" s="15">
        <v>-0.2</v>
      </c>
      <c r="G1560" s="24">
        <v>0.12720000000000001</v>
      </c>
    </row>
    <row r="1561" spans="2:7" ht="15.75" thickBot="1">
      <c r="B1561" s="19">
        <v>42034</v>
      </c>
      <c r="C1561" s="14">
        <v>-0.17199999999999999</v>
      </c>
      <c r="D1561" s="15">
        <v>-0.151</v>
      </c>
      <c r="E1561" s="15">
        <v>-0.14899999999999999</v>
      </c>
      <c r="F1561" s="15">
        <v>-0.2</v>
      </c>
      <c r="G1561" s="27">
        <v>-0.1179</v>
      </c>
    </row>
    <row r="1562" spans="2:7" ht="15.75" thickBot="1">
      <c r="B1562" s="19">
        <v>42035</v>
      </c>
      <c r="C1562" s="16">
        <v>-0.17199999999999999</v>
      </c>
      <c r="D1562" s="15">
        <v>-0.17199999999999999</v>
      </c>
      <c r="E1562" s="15">
        <v>-0.17199999999999999</v>
      </c>
      <c r="F1562" s="15">
        <v>-0.17199999999999999</v>
      </c>
      <c r="G1562" s="24">
        <v>0</v>
      </c>
    </row>
    <row r="1563" spans="2:7" ht="15.75" thickBot="1">
      <c r="B1563" s="19">
        <v>42036</v>
      </c>
      <c r="C1563" s="16">
        <v>-0.17199999999999999</v>
      </c>
      <c r="D1563" s="15">
        <v>-0.17199999999999999</v>
      </c>
      <c r="E1563" s="15">
        <v>-0.17199999999999999</v>
      </c>
      <c r="F1563" s="15">
        <v>-0.17199999999999999</v>
      </c>
      <c r="G1563" s="24">
        <v>0</v>
      </c>
    </row>
    <row r="1564" spans="2:7" ht="15.75" thickBot="1">
      <c r="B1564" s="19">
        <v>42037</v>
      </c>
      <c r="C1564" s="16">
        <v>-0.17499999999999999</v>
      </c>
      <c r="D1564" s="15">
        <v>-0.17299999999999999</v>
      </c>
      <c r="E1564" s="15">
        <v>-0.159</v>
      </c>
      <c r="F1564" s="15">
        <v>-0.19600000000000001</v>
      </c>
      <c r="G1564" s="24">
        <v>1.7399999999999999E-2</v>
      </c>
    </row>
    <row r="1565" spans="2:7" ht="15.75" thickBot="1">
      <c r="B1565" s="19">
        <v>42038</v>
      </c>
      <c r="C1565" s="16">
        <v>-0.183</v>
      </c>
      <c r="D1565" s="15">
        <v>-0.16400000000000001</v>
      </c>
      <c r="E1565" s="15">
        <v>-0.16300000000000001</v>
      </c>
      <c r="F1565" s="15">
        <v>-0.20499999999999999</v>
      </c>
      <c r="G1565" s="24">
        <v>4.5699999999999998E-2</v>
      </c>
    </row>
    <row r="1566" spans="2:7" ht="15.75" thickBot="1">
      <c r="B1566" s="19">
        <v>42039</v>
      </c>
      <c r="C1566" s="16">
        <v>-0.185</v>
      </c>
      <c r="D1566" s="15">
        <v>-0.18</v>
      </c>
      <c r="E1566" s="15">
        <v>-0.16900000000000001</v>
      </c>
      <c r="F1566" s="15">
        <v>-0.20300000000000001</v>
      </c>
      <c r="G1566" s="24">
        <v>1.09E-2</v>
      </c>
    </row>
    <row r="1567" spans="2:7" ht="15.75" thickBot="1">
      <c r="B1567" s="19">
        <v>42040</v>
      </c>
      <c r="C1567" s="16">
        <v>-0.19400000000000001</v>
      </c>
      <c r="D1567" s="15">
        <v>-0.184</v>
      </c>
      <c r="E1567" s="15">
        <v>-0.182</v>
      </c>
      <c r="F1567" s="15">
        <v>-0.21099999999999999</v>
      </c>
      <c r="G1567" s="24">
        <v>4.8599999999999997E-2</v>
      </c>
    </row>
    <row r="1568" spans="2:7" ht="15.75" thickBot="1">
      <c r="B1568" s="19">
        <v>42041</v>
      </c>
      <c r="C1568" s="16">
        <v>-0.19700000000000001</v>
      </c>
      <c r="D1568" s="15">
        <v>-0.186</v>
      </c>
      <c r="E1568" s="15">
        <v>-0.186</v>
      </c>
      <c r="F1568" s="15">
        <v>-0.22</v>
      </c>
      <c r="G1568" s="24">
        <v>1.55E-2</v>
      </c>
    </row>
    <row r="1569" spans="2:7" ht="15.75" thickBot="1">
      <c r="B1569" s="19">
        <v>42042</v>
      </c>
      <c r="C1569" s="14">
        <v>-0.157</v>
      </c>
      <c r="D1569" s="15">
        <v>-0.16900000000000001</v>
      </c>
      <c r="E1569" s="15">
        <v>-0.157</v>
      </c>
      <c r="F1569" s="15">
        <v>-0.16900000000000001</v>
      </c>
      <c r="G1569" s="27">
        <v>-0.20300000000000001</v>
      </c>
    </row>
    <row r="1570" spans="2:7" ht="15.75" thickBot="1">
      <c r="B1570" s="19">
        <v>42044</v>
      </c>
      <c r="C1570" s="16">
        <v>-0.2</v>
      </c>
      <c r="D1570" s="15">
        <v>-0.20699999999999999</v>
      </c>
      <c r="E1570" s="15">
        <v>-0.189</v>
      </c>
      <c r="F1570" s="15">
        <v>-0.219</v>
      </c>
      <c r="G1570" s="24">
        <v>0.27389999999999998</v>
      </c>
    </row>
    <row r="1571" spans="2:7" ht="15.75" thickBot="1">
      <c r="B1571" s="19">
        <v>42045</v>
      </c>
      <c r="C1571" s="16">
        <v>-0.22</v>
      </c>
      <c r="D1571" s="15">
        <v>-0.217</v>
      </c>
      <c r="E1571" s="15">
        <v>-0.186</v>
      </c>
      <c r="F1571" s="15">
        <v>-0.22500000000000001</v>
      </c>
      <c r="G1571" s="24">
        <v>0.1</v>
      </c>
    </row>
    <row r="1572" spans="2:7" ht="15.75" thickBot="1">
      <c r="B1572" s="19">
        <v>42046</v>
      </c>
      <c r="C1572" s="16">
        <v>-0.224</v>
      </c>
      <c r="D1572" s="15">
        <v>-0.224</v>
      </c>
      <c r="E1572" s="15">
        <v>-0.19900000000000001</v>
      </c>
      <c r="F1572" s="15">
        <v>-0.23300000000000001</v>
      </c>
      <c r="G1572" s="24">
        <v>1.8200000000000001E-2</v>
      </c>
    </row>
    <row r="1573" spans="2:7" ht="15.75" thickBot="1">
      <c r="B1573" s="19">
        <v>42047</v>
      </c>
      <c r="C1573" s="14">
        <v>-0.19900000000000001</v>
      </c>
      <c r="D1573" s="15">
        <v>-0.20899999999999999</v>
      </c>
      <c r="E1573" s="15">
        <v>-0.19900000000000001</v>
      </c>
      <c r="F1573" s="15">
        <v>-0.24</v>
      </c>
      <c r="G1573" s="27">
        <v>-0.1116</v>
      </c>
    </row>
    <row r="1574" spans="2:7" ht="15.75" thickBot="1">
      <c r="B1574" s="19">
        <v>42048</v>
      </c>
      <c r="C1574" s="16">
        <v>-0.20799999999999999</v>
      </c>
      <c r="D1574" s="15">
        <v>-0.23499999999999999</v>
      </c>
      <c r="E1574" s="15">
        <v>-0.20799999999999999</v>
      </c>
      <c r="F1574" s="15">
        <v>-0.24199999999999999</v>
      </c>
      <c r="G1574" s="24">
        <v>4.5199999999999997E-2</v>
      </c>
    </row>
    <row r="1575" spans="2:7" ht="15.75" thickBot="1">
      <c r="B1575" s="19">
        <v>42049</v>
      </c>
      <c r="C1575" s="16">
        <v>-0.20799999999999999</v>
      </c>
      <c r="D1575" s="15">
        <v>-0.20799999999999999</v>
      </c>
      <c r="E1575" s="15">
        <v>-0.20799999999999999</v>
      </c>
      <c r="F1575" s="15">
        <v>-0.215</v>
      </c>
      <c r="G1575" s="24">
        <v>0</v>
      </c>
    </row>
    <row r="1576" spans="2:7" ht="15.75" thickBot="1">
      <c r="B1576" s="19">
        <v>42051</v>
      </c>
      <c r="C1576" s="16">
        <v>-0.21199999999999999</v>
      </c>
      <c r="D1576" s="15">
        <v>-0.20899999999999999</v>
      </c>
      <c r="E1576" s="15">
        <v>-0.20799999999999999</v>
      </c>
      <c r="F1576" s="15">
        <v>-0.246</v>
      </c>
      <c r="G1576" s="24">
        <v>1.9199999999999998E-2</v>
      </c>
    </row>
    <row r="1577" spans="2:7" ht="15.75" thickBot="1">
      <c r="B1577" s="19">
        <v>42052</v>
      </c>
      <c r="C1577" s="16">
        <v>-0.248</v>
      </c>
      <c r="D1577" s="15">
        <v>-0.248</v>
      </c>
      <c r="E1577" s="15">
        <v>-0.20699999999999999</v>
      </c>
      <c r="F1577" s="15">
        <v>-0.255</v>
      </c>
      <c r="G1577" s="24">
        <v>0.16980000000000001</v>
      </c>
    </row>
    <row r="1578" spans="2:7" ht="15.75" thickBot="1">
      <c r="B1578" s="19">
        <v>42053</v>
      </c>
      <c r="C1578" s="14">
        <v>-0.20699999999999999</v>
      </c>
      <c r="D1578" s="15">
        <v>-0.20799999999999999</v>
      </c>
      <c r="E1578" s="15">
        <v>-0.2</v>
      </c>
      <c r="F1578" s="15">
        <v>-0.26600000000000001</v>
      </c>
      <c r="G1578" s="27">
        <v>-0.1653</v>
      </c>
    </row>
    <row r="1579" spans="2:7" ht="15.75" thickBot="1">
      <c r="B1579" s="19">
        <v>42054</v>
      </c>
      <c r="C1579" s="16">
        <v>-0.24399999999999999</v>
      </c>
      <c r="D1579" s="15">
        <v>-0.23599999999999999</v>
      </c>
      <c r="E1579" s="15">
        <v>-0.21199999999999999</v>
      </c>
      <c r="F1579" s="15">
        <v>-0.25900000000000001</v>
      </c>
      <c r="G1579" s="24">
        <v>0.1787</v>
      </c>
    </row>
    <row r="1580" spans="2:7" ht="15.75" thickBot="1">
      <c r="B1580" s="19">
        <v>42055</v>
      </c>
      <c r="C1580" s="16">
        <v>-0.251</v>
      </c>
      <c r="D1580" s="15">
        <v>-0.27200000000000002</v>
      </c>
      <c r="E1580" s="15">
        <v>-0.216</v>
      </c>
      <c r="F1580" s="15">
        <v>-0.27200000000000002</v>
      </c>
      <c r="G1580" s="24">
        <v>2.87E-2</v>
      </c>
    </row>
    <row r="1581" spans="2:7" ht="15.75" thickBot="1">
      <c r="B1581" s="19">
        <v>42056</v>
      </c>
      <c r="C1581" s="14">
        <v>-0.216</v>
      </c>
      <c r="D1581" s="15">
        <v>-0.26200000000000001</v>
      </c>
      <c r="E1581" s="15">
        <v>-0.20899999999999999</v>
      </c>
      <c r="F1581" s="15">
        <v>-0.26200000000000001</v>
      </c>
      <c r="G1581" s="27">
        <v>-0.1394</v>
      </c>
    </row>
    <row r="1582" spans="2:7" ht="15.75" thickBot="1">
      <c r="B1582" s="19">
        <v>42058</v>
      </c>
      <c r="C1582" s="14">
        <v>-0.21299999999999999</v>
      </c>
      <c r="D1582" s="15">
        <v>-0.253</v>
      </c>
      <c r="E1582" s="15">
        <v>-0.20599999999999999</v>
      </c>
      <c r="F1582" s="15">
        <v>-0.28599999999999998</v>
      </c>
      <c r="G1582" s="27">
        <v>-1.3899999999999999E-2</v>
      </c>
    </row>
    <row r="1583" spans="2:7" ht="15.75" thickBot="1">
      <c r="B1583" s="19">
        <v>42059</v>
      </c>
      <c r="C1583" s="16">
        <v>-0.246</v>
      </c>
      <c r="D1583" s="15">
        <v>-0.23</v>
      </c>
      <c r="E1583" s="15">
        <v>-0.19900000000000001</v>
      </c>
      <c r="F1583" s="15">
        <v>-0.248</v>
      </c>
      <c r="G1583" s="24">
        <v>0.15490000000000001</v>
      </c>
    </row>
    <row r="1584" spans="2:7" ht="15.75" thickBot="1">
      <c r="B1584" s="19">
        <v>42060</v>
      </c>
      <c r="C1584" s="14">
        <v>-0.21099999999999999</v>
      </c>
      <c r="D1584" s="15">
        <v>-0.25800000000000001</v>
      </c>
      <c r="E1584" s="15">
        <v>-0.20100000000000001</v>
      </c>
      <c r="F1584" s="15">
        <v>-0.25800000000000001</v>
      </c>
      <c r="G1584" s="27">
        <v>-0.14230000000000001</v>
      </c>
    </row>
    <row r="1585" spans="2:7" ht="15.75" thickBot="1">
      <c r="B1585" s="19">
        <v>42061</v>
      </c>
      <c r="C1585" s="16">
        <v>-0.21199999999999999</v>
      </c>
      <c r="D1585" s="15">
        <v>-0.21199999999999999</v>
      </c>
      <c r="E1585" s="15">
        <v>-0.21099999999999999</v>
      </c>
      <c r="F1585" s="15">
        <v>-0.214</v>
      </c>
      <c r="G1585" s="24">
        <v>4.7000000000000002E-3</v>
      </c>
    </row>
    <row r="1586" spans="2:7" ht="15.75" thickBot="1">
      <c r="B1586" s="19">
        <v>42062</v>
      </c>
      <c r="C1586" s="16">
        <v>-0.21299999999999999</v>
      </c>
      <c r="D1586" s="15">
        <v>-0.24399999999999999</v>
      </c>
      <c r="E1586" s="15">
        <v>-0.21199999999999999</v>
      </c>
      <c r="F1586" s="15">
        <v>-0.253</v>
      </c>
      <c r="G1586" s="24">
        <v>4.7000000000000002E-3</v>
      </c>
    </row>
    <row r="1587" spans="2:7" ht="15.75" thickBot="1">
      <c r="B1587" s="19">
        <v>42065</v>
      </c>
      <c r="C1587" s="16">
        <v>-0.21299999999999999</v>
      </c>
      <c r="D1587" s="15">
        <v>-0.21299999999999999</v>
      </c>
      <c r="E1587" s="15">
        <v>-0.21299999999999999</v>
      </c>
      <c r="F1587" s="15">
        <v>-0.214</v>
      </c>
      <c r="G1587" s="24">
        <v>0</v>
      </c>
    </row>
    <row r="1588" spans="2:7" ht="15.75" thickBot="1">
      <c r="B1588" s="19">
        <v>42066</v>
      </c>
      <c r="C1588" s="16">
        <v>-0.27700000000000002</v>
      </c>
      <c r="D1588" s="15">
        <v>-0.24399999999999999</v>
      </c>
      <c r="E1588" s="15">
        <v>-0.24399999999999999</v>
      </c>
      <c r="F1588" s="15">
        <v>-0.28199999999999997</v>
      </c>
      <c r="G1588" s="24">
        <v>0.30049999999999999</v>
      </c>
    </row>
    <row r="1589" spans="2:7" ht="15.75" thickBot="1">
      <c r="B1589" s="19">
        <v>42067</v>
      </c>
      <c r="C1589" s="14">
        <v>-0.26900000000000002</v>
      </c>
      <c r="D1589" s="15">
        <v>-0.26900000000000002</v>
      </c>
      <c r="E1589" s="15">
        <v>-0.249</v>
      </c>
      <c r="F1589" s="15">
        <v>-0.27400000000000002</v>
      </c>
      <c r="G1589" s="27">
        <v>-2.8899999999999999E-2</v>
      </c>
    </row>
    <row r="1590" spans="2:7" ht="15.75" thickBot="1">
      <c r="B1590" s="19">
        <v>42068</v>
      </c>
      <c r="C1590" s="16">
        <v>-0.27</v>
      </c>
      <c r="D1590" s="15">
        <v>-0.255</v>
      </c>
      <c r="E1590" s="15">
        <v>-0.25</v>
      </c>
      <c r="F1590" s="15">
        <v>-0.28000000000000003</v>
      </c>
      <c r="G1590" s="24">
        <v>3.7000000000000002E-3</v>
      </c>
    </row>
    <row r="1591" spans="2:7" ht="15.75" thickBot="1">
      <c r="B1591" s="19">
        <v>42069</v>
      </c>
      <c r="C1591" s="14">
        <v>-0.26400000000000001</v>
      </c>
      <c r="D1591" s="15">
        <v>-0.251</v>
      </c>
      <c r="E1591" s="15">
        <v>-0.251</v>
      </c>
      <c r="F1591" s="15">
        <v>-0.27900000000000003</v>
      </c>
      <c r="G1591" s="27">
        <v>-2.2200000000000001E-2</v>
      </c>
    </row>
    <row r="1592" spans="2:7" ht="15.75" thickBot="1">
      <c r="B1592" s="19">
        <v>42072</v>
      </c>
      <c r="C1592" s="14">
        <v>-0.24199999999999999</v>
      </c>
      <c r="D1592" s="15">
        <v>-0.25700000000000001</v>
      </c>
      <c r="E1592" s="15">
        <v>-0.17</v>
      </c>
      <c r="F1592" s="15">
        <v>-0.27200000000000002</v>
      </c>
      <c r="G1592" s="27">
        <v>-8.3299999999999999E-2</v>
      </c>
    </row>
    <row r="1593" spans="2:7" ht="15.75" thickBot="1">
      <c r="B1593" s="19">
        <v>42073</v>
      </c>
      <c r="C1593" s="14">
        <v>-0.23499999999999999</v>
      </c>
      <c r="D1593" s="15">
        <v>-0.20899999999999999</v>
      </c>
      <c r="E1593" s="15">
        <v>-0.20899999999999999</v>
      </c>
      <c r="F1593" s="15">
        <v>-0.27300000000000002</v>
      </c>
      <c r="G1593" s="27">
        <v>-2.8899999999999999E-2</v>
      </c>
    </row>
    <row r="1594" spans="2:7" ht="15.75" thickBot="1">
      <c r="B1594" s="19">
        <v>42074</v>
      </c>
      <c r="C1594" s="14">
        <v>-0.22800000000000001</v>
      </c>
      <c r="D1594" s="15">
        <v>-0.26900000000000002</v>
      </c>
      <c r="E1594" s="15">
        <v>-0.17499999999999999</v>
      </c>
      <c r="F1594" s="15">
        <v>-0.28000000000000003</v>
      </c>
      <c r="G1594" s="27">
        <v>-2.98E-2</v>
      </c>
    </row>
    <row r="1595" spans="2:7" ht="15.75" thickBot="1">
      <c r="B1595" s="19">
        <v>42075</v>
      </c>
      <c r="C1595" s="16">
        <v>-0.23799999999999999</v>
      </c>
      <c r="D1595" s="15">
        <v>-0.221</v>
      </c>
      <c r="E1595" s="15">
        <v>-0.216</v>
      </c>
      <c r="F1595" s="15">
        <v>-0.28399999999999997</v>
      </c>
      <c r="G1595" s="24">
        <v>4.3900000000000002E-2</v>
      </c>
    </row>
    <row r="1596" spans="2:7" ht="15.75" thickBot="1">
      <c r="B1596" s="19">
        <v>42076</v>
      </c>
      <c r="C1596" s="16">
        <v>-0.24199999999999999</v>
      </c>
      <c r="D1596" s="15">
        <v>-0.28299999999999997</v>
      </c>
      <c r="E1596" s="15">
        <v>-0.23</v>
      </c>
      <c r="F1596" s="15">
        <v>-0.28299999999999997</v>
      </c>
      <c r="G1596" s="24">
        <v>1.6799999999999999E-2</v>
      </c>
    </row>
    <row r="1597" spans="2:7" ht="15.75" thickBot="1">
      <c r="B1597" s="19">
        <v>42077</v>
      </c>
      <c r="C1597" s="14">
        <v>-0.23</v>
      </c>
      <c r="D1597" s="15">
        <v>-0.24199999999999999</v>
      </c>
      <c r="E1597" s="15">
        <v>-0.23</v>
      </c>
      <c r="F1597" s="15">
        <v>-0.24199999999999999</v>
      </c>
      <c r="G1597" s="27">
        <v>-4.9599999999999998E-2</v>
      </c>
    </row>
    <row r="1598" spans="2:7" ht="15.75" thickBot="1">
      <c r="B1598" s="19">
        <v>42079</v>
      </c>
      <c r="C1598" s="16">
        <v>-0.26600000000000001</v>
      </c>
      <c r="D1598" s="15">
        <v>-0.27100000000000002</v>
      </c>
      <c r="E1598" s="15">
        <v>-0.223</v>
      </c>
      <c r="F1598" s="15">
        <v>-0.28499999999999998</v>
      </c>
      <c r="G1598" s="24">
        <v>0.1565</v>
      </c>
    </row>
    <row r="1599" spans="2:7" ht="15.75" thickBot="1">
      <c r="B1599" s="19">
        <v>42080</v>
      </c>
      <c r="C1599" s="14">
        <v>-0.221</v>
      </c>
      <c r="D1599" s="15">
        <v>-0.221</v>
      </c>
      <c r="E1599" s="15">
        <v>-0.221</v>
      </c>
      <c r="F1599" s="15">
        <v>-0.26800000000000002</v>
      </c>
      <c r="G1599" s="27">
        <v>-0.16919999999999999</v>
      </c>
    </row>
    <row r="1600" spans="2:7" ht="15.75" thickBot="1">
      <c r="B1600" s="19">
        <v>42081</v>
      </c>
      <c r="C1600" s="16">
        <v>-0.24199999999999999</v>
      </c>
      <c r="D1600" s="15">
        <v>-0.23799999999999999</v>
      </c>
      <c r="E1600" s="15">
        <v>-0.224</v>
      </c>
      <c r="F1600" s="15">
        <v>-0.26400000000000001</v>
      </c>
      <c r="G1600" s="24">
        <v>9.5000000000000001E-2</v>
      </c>
    </row>
    <row r="1601" spans="2:7" ht="15.75" thickBot="1">
      <c r="B1601" s="19">
        <v>42082</v>
      </c>
      <c r="C1601" s="14">
        <v>-0.23</v>
      </c>
      <c r="D1601" s="15">
        <v>-0.246</v>
      </c>
      <c r="E1601" s="15">
        <v>-0.192</v>
      </c>
      <c r="F1601" s="15">
        <v>-0.26700000000000002</v>
      </c>
      <c r="G1601" s="27">
        <v>-4.9599999999999998E-2</v>
      </c>
    </row>
    <row r="1602" spans="2:7" ht="15.75" thickBot="1">
      <c r="B1602" s="19">
        <v>42083</v>
      </c>
      <c r="C1602" s="16">
        <v>-0.26900000000000002</v>
      </c>
      <c r="D1602" s="15">
        <v>-0.247</v>
      </c>
      <c r="E1602" s="15">
        <v>-0.19600000000000001</v>
      </c>
      <c r="F1602" s="15">
        <v>-0.27300000000000002</v>
      </c>
      <c r="G1602" s="24">
        <v>0.1696</v>
      </c>
    </row>
    <row r="1603" spans="2:7" ht="15.75" thickBot="1">
      <c r="B1603" s="19">
        <v>42084</v>
      </c>
      <c r="C1603" s="14">
        <v>-0.246</v>
      </c>
      <c r="D1603" s="15">
        <v>-0.26900000000000002</v>
      </c>
      <c r="E1603" s="15">
        <v>-0.246</v>
      </c>
      <c r="F1603" s="15">
        <v>-0.26900000000000002</v>
      </c>
      <c r="G1603" s="27">
        <v>-8.5500000000000007E-2</v>
      </c>
    </row>
    <row r="1604" spans="2:7" ht="15.75" thickBot="1">
      <c r="B1604" s="19">
        <v>42086</v>
      </c>
      <c r="C1604" s="16">
        <v>-0.25600000000000001</v>
      </c>
      <c r="D1604" s="15">
        <v>-0.23799999999999999</v>
      </c>
      <c r="E1604" s="15">
        <v>-0.22500000000000001</v>
      </c>
      <c r="F1604" s="15">
        <v>-0.27500000000000002</v>
      </c>
      <c r="G1604" s="24">
        <v>4.07E-2</v>
      </c>
    </row>
    <row r="1605" spans="2:7" ht="15.75" thickBot="1">
      <c r="B1605" s="19">
        <v>42087</v>
      </c>
      <c r="C1605" s="14">
        <v>-0.22900000000000001</v>
      </c>
      <c r="D1605" s="15">
        <v>-0.222</v>
      </c>
      <c r="E1605" s="15">
        <v>-0.222</v>
      </c>
      <c r="F1605" s="15">
        <v>-0.26400000000000001</v>
      </c>
      <c r="G1605" s="27">
        <v>-0.1055</v>
      </c>
    </row>
    <row r="1606" spans="2:7" ht="15.75" thickBot="1">
      <c r="B1606" s="19">
        <v>42088</v>
      </c>
      <c r="C1606" s="16">
        <v>-0.23499999999999999</v>
      </c>
      <c r="D1606" s="15">
        <v>-0.21</v>
      </c>
      <c r="E1606" s="15">
        <v>-0.21</v>
      </c>
      <c r="F1606" s="15">
        <v>-0.246</v>
      </c>
      <c r="G1606" s="24">
        <v>2.6200000000000001E-2</v>
      </c>
    </row>
    <row r="1607" spans="2:7" ht="15.75" thickBot="1">
      <c r="B1607" s="19">
        <v>42089</v>
      </c>
      <c r="C1607" s="14">
        <v>-0.21299999999999999</v>
      </c>
      <c r="D1607" s="15">
        <v>-0.249</v>
      </c>
      <c r="E1607" s="15">
        <v>-0.188</v>
      </c>
      <c r="F1607" s="15">
        <v>-0.26100000000000001</v>
      </c>
      <c r="G1607" s="27">
        <v>-9.3600000000000003E-2</v>
      </c>
    </row>
    <row r="1608" spans="2:7" ht="15.75" thickBot="1">
      <c r="B1608" s="19">
        <v>42090</v>
      </c>
      <c r="C1608" s="16">
        <v>-0.247</v>
      </c>
      <c r="D1608" s="15">
        <v>-0.249</v>
      </c>
      <c r="E1608" s="15">
        <v>-0.20300000000000001</v>
      </c>
      <c r="F1608" s="15">
        <v>-0.25600000000000001</v>
      </c>
      <c r="G1608" s="24">
        <v>0.15959999999999999</v>
      </c>
    </row>
    <row r="1609" spans="2:7" ht="15.75" thickBot="1">
      <c r="B1609" s="19">
        <v>42093</v>
      </c>
      <c r="C1609" s="14">
        <v>-0.23599999999999999</v>
      </c>
      <c r="D1609" s="15">
        <v>-0.248</v>
      </c>
      <c r="E1609" s="15">
        <v>-0.21</v>
      </c>
      <c r="F1609" s="15">
        <v>-0.27</v>
      </c>
      <c r="G1609" s="27">
        <v>-4.4499999999999998E-2</v>
      </c>
    </row>
    <row r="1610" spans="2:7" ht="15.75" thickBot="1">
      <c r="B1610" s="19">
        <v>42094</v>
      </c>
      <c r="C1610" s="16">
        <v>-0.24299999999999999</v>
      </c>
      <c r="D1610" s="15">
        <v>-0.246</v>
      </c>
      <c r="E1610" s="15">
        <v>-0.20799999999999999</v>
      </c>
      <c r="F1610" s="15">
        <v>-0.247</v>
      </c>
      <c r="G1610" s="24">
        <v>2.9700000000000001E-2</v>
      </c>
    </row>
    <row r="1611" spans="2:7" ht="15.75" thickBot="1">
      <c r="B1611" s="19">
        <v>42095</v>
      </c>
      <c r="C1611" s="16">
        <v>-0.249</v>
      </c>
      <c r="D1611" s="15">
        <v>-0.24399999999999999</v>
      </c>
      <c r="E1611" s="15">
        <v>-0.22600000000000001</v>
      </c>
      <c r="F1611" s="15">
        <v>-0.28100000000000003</v>
      </c>
      <c r="G1611" s="24">
        <v>2.47E-2</v>
      </c>
    </row>
    <row r="1612" spans="2:7" ht="15.75" thickBot="1">
      <c r="B1612" s="19">
        <v>42096</v>
      </c>
      <c r="C1612" s="14">
        <v>-0.23799999999999999</v>
      </c>
      <c r="D1612" s="15">
        <v>-0.26500000000000001</v>
      </c>
      <c r="E1612" s="15">
        <v>-0.224</v>
      </c>
      <c r="F1612" s="15">
        <v>-0.27100000000000002</v>
      </c>
      <c r="G1612" s="27">
        <v>-4.4200000000000003E-2</v>
      </c>
    </row>
    <row r="1613" spans="2:7" ht="15.75" thickBot="1">
      <c r="B1613" s="19">
        <v>42098</v>
      </c>
      <c r="C1613" s="14">
        <v>-0.22900000000000001</v>
      </c>
      <c r="D1613" s="15">
        <v>-0.23799999999999999</v>
      </c>
      <c r="E1613" s="15">
        <v>-0.22900000000000001</v>
      </c>
      <c r="F1613" s="15">
        <v>-0.23799999999999999</v>
      </c>
      <c r="G1613" s="27">
        <v>-3.78E-2</v>
      </c>
    </row>
    <row r="1614" spans="2:7" ht="15.75" thickBot="1">
      <c r="B1614" s="19">
        <v>42100</v>
      </c>
      <c r="C1614" s="16">
        <v>-0.26800000000000002</v>
      </c>
      <c r="D1614" s="15">
        <v>-0.26800000000000002</v>
      </c>
      <c r="E1614" s="15">
        <v>-0.26800000000000002</v>
      </c>
      <c r="F1614" s="15">
        <v>-0.26800000000000002</v>
      </c>
      <c r="G1614" s="24">
        <v>0.17030000000000001</v>
      </c>
    </row>
    <row r="1615" spans="2:7" ht="15.75" thickBot="1">
      <c r="B1615" s="19">
        <v>42101</v>
      </c>
      <c r="C1615" s="14">
        <v>-0.25600000000000001</v>
      </c>
      <c r="D1615" s="15">
        <v>-0.26800000000000002</v>
      </c>
      <c r="E1615" s="15">
        <v>-0.23200000000000001</v>
      </c>
      <c r="F1615" s="15">
        <v>-0.27500000000000002</v>
      </c>
      <c r="G1615" s="27">
        <v>-4.48E-2</v>
      </c>
    </row>
    <row r="1616" spans="2:7" ht="15.75" thickBot="1">
      <c r="B1616" s="19">
        <v>42102</v>
      </c>
      <c r="C1616" s="14">
        <v>-0.25</v>
      </c>
      <c r="D1616" s="15">
        <v>-0.24</v>
      </c>
      <c r="E1616" s="15">
        <v>-0.24</v>
      </c>
      <c r="F1616" s="15">
        <v>-0.27</v>
      </c>
      <c r="G1616" s="27">
        <v>-2.3400000000000001E-2</v>
      </c>
    </row>
    <row r="1617" spans="2:7" ht="15.75" thickBot="1">
      <c r="B1617" s="19">
        <v>42103</v>
      </c>
      <c r="C1617" s="16">
        <v>-0.25</v>
      </c>
      <c r="D1617" s="15">
        <v>-0.23</v>
      </c>
      <c r="E1617" s="15">
        <v>-0.23</v>
      </c>
      <c r="F1617" s="15">
        <v>-0.27300000000000002</v>
      </c>
      <c r="G1617" s="24">
        <v>0</v>
      </c>
    </row>
    <row r="1618" spans="2:7" ht="15.75" thickBot="1">
      <c r="B1618" s="19">
        <v>42104</v>
      </c>
      <c r="C1618" s="16">
        <v>-0.27100000000000002</v>
      </c>
      <c r="D1618" s="15">
        <v>-0.248</v>
      </c>
      <c r="E1618" s="15">
        <v>-0.24299999999999999</v>
      </c>
      <c r="F1618" s="15">
        <v>-0.27100000000000002</v>
      </c>
      <c r="G1618" s="24">
        <v>8.4000000000000005E-2</v>
      </c>
    </row>
    <row r="1619" spans="2:7" ht="15.75" thickBot="1">
      <c r="B1619" s="19">
        <v>42107</v>
      </c>
      <c r="C1619" s="16">
        <v>-0.28799999999999998</v>
      </c>
      <c r="D1619" s="15">
        <v>-0.28599999999999998</v>
      </c>
      <c r="E1619" s="15">
        <v>-0.28599999999999998</v>
      </c>
      <c r="F1619" s="15">
        <v>-0.29599999999999999</v>
      </c>
      <c r="G1619" s="24">
        <v>6.2700000000000006E-2</v>
      </c>
    </row>
    <row r="1620" spans="2:7" ht="15.75" thickBot="1">
      <c r="B1620" s="19">
        <v>42108</v>
      </c>
      <c r="C1620" s="16">
        <v>-0.28799999999999998</v>
      </c>
      <c r="D1620" s="15">
        <v>-0.28799999999999998</v>
      </c>
      <c r="E1620" s="15">
        <v>-0.28799999999999998</v>
      </c>
      <c r="F1620" s="15">
        <v>-0.28799999999999998</v>
      </c>
      <c r="G1620" s="24">
        <v>0</v>
      </c>
    </row>
    <row r="1621" spans="2:7" ht="15.75" thickBot="1">
      <c r="B1621" s="19">
        <v>42109</v>
      </c>
      <c r="C1621" s="14">
        <v>-0.27</v>
      </c>
      <c r="D1621" s="15">
        <v>-0.30599999999999999</v>
      </c>
      <c r="E1621" s="15">
        <v>-0.23300000000000001</v>
      </c>
      <c r="F1621" s="15">
        <v>-0.32200000000000001</v>
      </c>
      <c r="G1621" s="27">
        <v>-6.25E-2</v>
      </c>
    </row>
    <row r="1622" spans="2:7" ht="15.75" thickBot="1">
      <c r="B1622" s="19">
        <v>42110</v>
      </c>
      <c r="C1622" s="16">
        <v>-0.308</v>
      </c>
      <c r="D1622" s="15">
        <v>-0.24399999999999999</v>
      </c>
      <c r="E1622" s="15">
        <v>-0.32400000000000001</v>
      </c>
      <c r="F1622" s="15">
        <v>-0.32200000000000001</v>
      </c>
      <c r="G1622" s="24">
        <v>0.14069999999999999</v>
      </c>
    </row>
    <row r="1623" spans="2:7" ht="15.75" thickBot="1">
      <c r="B1623" s="19">
        <v>42111</v>
      </c>
      <c r="C1623" s="16">
        <v>-0.31</v>
      </c>
      <c r="D1623" s="15">
        <v>-0.30499999999999999</v>
      </c>
      <c r="E1623" s="15">
        <v>-0.29199999999999998</v>
      </c>
      <c r="F1623" s="15">
        <v>-0.32100000000000001</v>
      </c>
      <c r="G1623" s="24">
        <v>6.4999999999999997E-3</v>
      </c>
    </row>
    <row r="1624" spans="2:7" ht="15.75" thickBot="1">
      <c r="B1624" s="19">
        <v>42114</v>
      </c>
      <c r="C1624" s="14">
        <v>-0.30099999999999999</v>
      </c>
      <c r="D1624" s="15">
        <v>-0.307</v>
      </c>
      <c r="E1624" s="15">
        <v>-0.29399999999999998</v>
      </c>
      <c r="F1624" s="15">
        <v>-0.315</v>
      </c>
      <c r="G1624" s="27">
        <v>-2.9000000000000001E-2</v>
      </c>
    </row>
    <row r="1625" spans="2:7" ht="15.75" thickBot="1">
      <c r="B1625" s="19">
        <v>42115</v>
      </c>
      <c r="C1625" s="16">
        <v>-0.318</v>
      </c>
      <c r="D1625" s="15">
        <v>-0.312</v>
      </c>
      <c r="E1625" s="15">
        <v>-0.29899999999999999</v>
      </c>
      <c r="F1625" s="15">
        <v>-0.32700000000000001</v>
      </c>
      <c r="G1625" s="24">
        <v>5.6500000000000002E-2</v>
      </c>
    </row>
    <row r="1626" spans="2:7" ht="15.75" thickBot="1">
      <c r="B1626" s="19">
        <v>42116</v>
      </c>
      <c r="C1626" s="14">
        <v>-0.315</v>
      </c>
      <c r="D1626" s="15">
        <v>-0.315</v>
      </c>
      <c r="E1626" s="15">
        <v>-0.28999999999999998</v>
      </c>
      <c r="F1626" s="15">
        <v>-0.32400000000000001</v>
      </c>
      <c r="G1626" s="27">
        <v>-9.4000000000000004E-3</v>
      </c>
    </row>
    <row r="1627" spans="2:7" ht="15.75" thickBot="1">
      <c r="B1627" s="19">
        <v>42117</v>
      </c>
      <c r="C1627" s="14">
        <v>-0.28199999999999997</v>
      </c>
      <c r="D1627" s="15">
        <v>-0.28999999999999998</v>
      </c>
      <c r="E1627" s="15">
        <v>-0.28199999999999997</v>
      </c>
      <c r="F1627" s="15">
        <v>-0.32400000000000001</v>
      </c>
      <c r="G1627" s="27">
        <v>-0.1048</v>
      </c>
    </row>
    <row r="1628" spans="2:7" ht="15.75" thickBot="1">
      <c r="B1628" s="19">
        <v>42118</v>
      </c>
      <c r="C1628" s="16">
        <v>-0.32</v>
      </c>
      <c r="D1628" s="15">
        <v>-0.311</v>
      </c>
      <c r="E1628" s="15">
        <v>-0.30499999999999999</v>
      </c>
      <c r="F1628" s="15">
        <v>-0.32400000000000001</v>
      </c>
      <c r="G1628" s="24">
        <v>0.1348</v>
      </c>
    </row>
    <row r="1629" spans="2:7" ht="15.75" thickBot="1">
      <c r="B1629" s="19">
        <v>42121</v>
      </c>
      <c r="C1629" s="16">
        <v>-0.35299999999999998</v>
      </c>
      <c r="D1629" s="15">
        <v>-0.307</v>
      </c>
      <c r="E1629" s="15">
        <v>-0.30099999999999999</v>
      </c>
      <c r="F1629" s="15">
        <v>-0.35499999999999998</v>
      </c>
      <c r="G1629" s="24">
        <v>0.1031</v>
      </c>
    </row>
    <row r="1630" spans="2:7" ht="15.75" thickBot="1">
      <c r="B1630" s="19">
        <v>42122</v>
      </c>
      <c r="C1630" s="16">
        <v>-0.379</v>
      </c>
      <c r="D1630" s="15">
        <v>-0.372</v>
      </c>
      <c r="E1630" s="15">
        <v>-0.371</v>
      </c>
      <c r="F1630" s="15">
        <v>-0.379</v>
      </c>
      <c r="G1630" s="24">
        <v>7.3700000000000002E-2</v>
      </c>
    </row>
    <row r="1631" spans="2:7" ht="15.75" thickBot="1">
      <c r="B1631" s="19">
        <v>42123</v>
      </c>
      <c r="C1631" s="14">
        <v>-0.372</v>
      </c>
      <c r="D1631" s="15">
        <v>-0.38200000000000001</v>
      </c>
      <c r="E1631" s="15">
        <v>-0.372</v>
      </c>
      <c r="F1631" s="15">
        <v>-0.38200000000000001</v>
      </c>
      <c r="G1631" s="27">
        <v>-1.8499999999999999E-2</v>
      </c>
    </row>
    <row r="1632" spans="2:7" ht="15.75" thickBot="1">
      <c r="B1632" s="19">
        <v>42124</v>
      </c>
      <c r="C1632" s="16">
        <v>-0.372</v>
      </c>
      <c r="D1632" s="15">
        <v>-0.372</v>
      </c>
      <c r="E1632" s="15">
        <v>-0.371</v>
      </c>
      <c r="F1632" s="15">
        <v>-0.373</v>
      </c>
      <c r="G1632" s="24">
        <v>0</v>
      </c>
    </row>
    <row r="1633" spans="2:7" ht="15.75" thickBot="1">
      <c r="B1633" s="19">
        <v>42125</v>
      </c>
      <c r="C1633" s="16">
        <v>-0.372</v>
      </c>
      <c r="D1633" s="15">
        <v>-0.372</v>
      </c>
      <c r="E1633" s="15">
        <v>-0.372</v>
      </c>
      <c r="F1633" s="15">
        <v>-0.372</v>
      </c>
      <c r="G1633" s="24">
        <v>0</v>
      </c>
    </row>
    <row r="1634" spans="2:7" ht="15.75" thickBot="1">
      <c r="B1634" s="19">
        <v>42128</v>
      </c>
      <c r="C1634" s="16">
        <v>-0.372</v>
      </c>
      <c r="D1634" s="15">
        <v>-0.374</v>
      </c>
      <c r="E1634" s="15">
        <v>-0.372</v>
      </c>
      <c r="F1634" s="15">
        <v>-0.374</v>
      </c>
      <c r="G1634" s="24">
        <v>0</v>
      </c>
    </row>
    <row r="1635" spans="2:7" ht="15.75" thickBot="1">
      <c r="B1635" s="19">
        <v>42129</v>
      </c>
      <c r="C1635" s="16">
        <v>-0.374</v>
      </c>
      <c r="D1635" s="15">
        <v>-0.373</v>
      </c>
      <c r="E1635" s="15">
        <v>-0.373</v>
      </c>
      <c r="F1635" s="15">
        <v>-0.374</v>
      </c>
      <c r="G1635" s="24">
        <v>5.4000000000000003E-3</v>
      </c>
    </row>
    <row r="1636" spans="2:7" ht="15.75" thickBot="1">
      <c r="B1636" s="19">
        <v>42130</v>
      </c>
      <c r="C1636" s="16">
        <v>-0.374</v>
      </c>
      <c r="D1636" s="15">
        <v>-0.374</v>
      </c>
      <c r="E1636" s="15">
        <v>-0.373</v>
      </c>
      <c r="F1636" s="15">
        <v>-0.374</v>
      </c>
      <c r="G1636" s="24">
        <v>0</v>
      </c>
    </row>
    <row r="1637" spans="2:7" ht="15.75" thickBot="1">
      <c r="B1637" s="19">
        <v>42131</v>
      </c>
      <c r="C1637" s="16">
        <v>-0.375</v>
      </c>
      <c r="D1637" s="15">
        <v>-0.375</v>
      </c>
      <c r="E1637" s="15">
        <v>-0.375</v>
      </c>
      <c r="F1637" s="15">
        <v>-0.375</v>
      </c>
      <c r="G1637" s="24">
        <v>2.7000000000000001E-3</v>
      </c>
    </row>
    <row r="1638" spans="2:7" ht="15.75" thickBot="1">
      <c r="B1638" s="19">
        <v>42132</v>
      </c>
      <c r="C1638" s="14">
        <v>-0.374</v>
      </c>
      <c r="D1638" s="15">
        <v>-0.374</v>
      </c>
      <c r="E1638" s="15">
        <v>-0.374</v>
      </c>
      <c r="F1638" s="15">
        <v>-0.374</v>
      </c>
      <c r="G1638" s="27">
        <v>-2.7000000000000001E-3</v>
      </c>
    </row>
    <row r="1639" spans="2:7" ht="15.75" thickBot="1">
      <c r="B1639" s="19">
        <v>42135</v>
      </c>
      <c r="C1639" s="16">
        <v>-0.375</v>
      </c>
      <c r="D1639" s="15">
        <v>-0.376</v>
      </c>
      <c r="E1639" s="15">
        <v>-0.375</v>
      </c>
      <c r="F1639" s="15">
        <v>-0.376</v>
      </c>
      <c r="G1639" s="24">
        <v>2.7000000000000001E-3</v>
      </c>
    </row>
    <row r="1640" spans="2:7" ht="15.75" thickBot="1">
      <c r="B1640" s="19">
        <v>42136</v>
      </c>
      <c r="C1640" s="16">
        <v>-0.375</v>
      </c>
      <c r="D1640" s="15">
        <v>-0.376</v>
      </c>
      <c r="E1640" s="15">
        <v>-0.374</v>
      </c>
      <c r="F1640" s="15">
        <v>-0.376</v>
      </c>
      <c r="G1640" s="24">
        <v>0</v>
      </c>
    </row>
    <row r="1641" spans="2:7" ht="15.75" thickBot="1">
      <c r="B1641" s="19">
        <v>42137</v>
      </c>
      <c r="C1641" s="16">
        <v>-0.376</v>
      </c>
      <c r="D1641" s="15">
        <v>-0.376</v>
      </c>
      <c r="E1641" s="15">
        <v>-0.375</v>
      </c>
      <c r="F1641" s="15">
        <v>-0.376</v>
      </c>
      <c r="G1641" s="24">
        <v>2.7000000000000001E-3</v>
      </c>
    </row>
    <row r="1642" spans="2:7" ht="15.75" thickBot="1">
      <c r="B1642" s="19">
        <v>42138</v>
      </c>
      <c r="C1642" s="16">
        <v>-0.378</v>
      </c>
      <c r="D1642" s="15">
        <v>-0.377</v>
      </c>
      <c r="E1642" s="15">
        <v>-0.376</v>
      </c>
      <c r="F1642" s="15">
        <v>-0.38</v>
      </c>
      <c r="G1642" s="24">
        <v>5.3E-3</v>
      </c>
    </row>
    <row r="1643" spans="2:7" ht="15.75" thickBot="1">
      <c r="B1643" s="19">
        <v>42139</v>
      </c>
      <c r="C1643" s="16">
        <v>-0.379</v>
      </c>
      <c r="D1643" s="15">
        <v>-0.379</v>
      </c>
      <c r="E1643" s="15">
        <v>-0.379</v>
      </c>
      <c r="F1643" s="15">
        <v>-0.379</v>
      </c>
      <c r="G1643" s="24">
        <v>2.5999999999999999E-3</v>
      </c>
    </row>
    <row r="1644" spans="2:7" ht="15.75" thickBot="1">
      <c r="B1644" s="19">
        <v>42142</v>
      </c>
      <c r="C1644" s="14">
        <v>-0.28699999999999998</v>
      </c>
      <c r="D1644" s="15">
        <v>-0.38200000000000001</v>
      </c>
      <c r="E1644" s="15">
        <v>-0.28699999999999998</v>
      </c>
      <c r="F1644" s="15">
        <v>-0.38400000000000001</v>
      </c>
      <c r="G1644" s="27">
        <v>-0.2427</v>
      </c>
    </row>
    <row r="1645" spans="2:7" ht="15.75" thickBot="1">
      <c r="B1645" s="19">
        <v>42143</v>
      </c>
      <c r="C1645" s="16">
        <v>-0.28699999999999998</v>
      </c>
      <c r="D1645" s="15">
        <v>-0.28699999999999998</v>
      </c>
      <c r="E1645" s="15">
        <v>-0.28699999999999998</v>
      </c>
      <c r="F1645" s="15">
        <v>-0.28699999999999998</v>
      </c>
      <c r="G1645" s="24">
        <v>0</v>
      </c>
    </row>
    <row r="1646" spans="2:7" ht="15.75" thickBot="1">
      <c r="B1646" s="19">
        <v>42144</v>
      </c>
      <c r="C1646" s="14">
        <v>-0.28100000000000003</v>
      </c>
      <c r="D1646" s="15">
        <v>-0.28599999999999998</v>
      </c>
      <c r="E1646" s="15">
        <v>-0.28100000000000003</v>
      </c>
      <c r="F1646" s="15">
        <v>-0.29099999999999998</v>
      </c>
      <c r="G1646" s="27">
        <v>-2.0899999999999998E-2</v>
      </c>
    </row>
    <row r="1647" spans="2:7" ht="15.75" thickBot="1">
      <c r="B1647" s="19">
        <v>42145</v>
      </c>
      <c r="C1647" s="16">
        <v>-0.28299999999999997</v>
      </c>
      <c r="D1647" s="15">
        <v>-0.28100000000000003</v>
      </c>
      <c r="E1647" s="15">
        <v>-0.28100000000000003</v>
      </c>
      <c r="F1647" s="15">
        <v>-0.28299999999999997</v>
      </c>
      <c r="G1647" s="24">
        <v>7.1000000000000004E-3</v>
      </c>
    </row>
    <row r="1648" spans="2:7" ht="15.75" thickBot="1">
      <c r="B1648" s="19">
        <v>42146</v>
      </c>
      <c r="C1648" s="14">
        <v>-0.27200000000000002</v>
      </c>
      <c r="D1648" s="15">
        <v>-0.28299999999999997</v>
      </c>
      <c r="E1648" s="15">
        <v>-0.26900000000000002</v>
      </c>
      <c r="F1648" s="15">
        <v>-0.28299999999999997</v>
      </c>
      <c r="G1648" s="27">
        <v>-3.8899999999999997E-2</v>
      </c>
    </row>
    <row r="1649" spans="2:7" ht="15.75" thickBot="1">
      <c r="B1649" s="19">
        <v>42149</v>
      </c>
      <c r="C1649" s="16">
        <v>-0.27200000000000002</v>
      </c>
      <c r="D1649" s="15">
        <v>-0.27900000000000003</v>
      </c>
      <c r="E1649" s="15">
        <v>-0.27200000000000002</v>
      </c>
      <c r="F1649" s="15">
        <v>-0.27900000000000003</v>
      </c>
      <c r="G1649" s="24">
        <v>0</v>
      </c>
    </row>
    <row r="1650" spans="2:7" ht="15.75" thickBot="1">
      <c r="B1650" s="19">
        <v>42150</v>
      </c>
      <c r="C1650" s="16">
        <v>-0.27200000000000002</v>
      </c>
      <c r="D1650" s="15">
        <v>-0.27300000000000002</v>
      </c>
      <c r="E1650" s="15">
        <v>-0.27200000000000002</v>
      </c>
      <c r="F1650" s="15">
        <v>-0.27400000000000002</v>
      </c>
      <c r="G1650" s="24">
        <v>0</v>
      </c>
    </row>
    <row r="1651" spans="2:7" ht="15.75" thickBot="1">
      <c r="B1651" s="19">
        <v>42151</v>
      </c>
      <c r="C1651" s="16">
        <v>-0.27300000000000002</v>
      </c>
      <c r="D1651" s="15">
        <v>-0.27300000000000002</v>
      </c>
      <c r="E1651" s="15">
        <v>-0.27300000000000002</v>
      </c>
      <c r="F1651" s="15">
        <v>-0.27300000000000002</v>
      </c>
      <c r="G1651" s="24">
        <v>3.7000000000000002E-3</v>
      </c>
    </row>
    <row r="1652" spans="2:7" ht="15.75" thickBot="1">
      <c r="B1652" s="19">
        <v>42152</v>
      </c>
      <c r="C1652" s="14">
        <v>-0.27100000000000002</v>
      </c>
      <c r="D1652" s="15">
        <v>-0.27200000000000002</v>
      </c>
      <c r="E1652" s="15">
        <v>-0.27100000000000002</v>
      </c>
      <c r="F1652" s="15">
        <v>-0.27200000000000002</v>
      </c>
      <c r="G1652" s="27">
        <v>-7.3000000000000001E-3</v>
      </c>
    </row>
    <row r="1653" spans="2:7" ht="15.75" thickBot="1">
      <c r="B1653" s="19">
        <v>42153</v>
      </c>
      <c r="C1653" s="16">
        <v>-0.27200000000000002</v>
      </c>
      <c r="D1653" s="15">
        <v>-0.27200000000000002</v>
      </c>
      <c r="E1653" s="15">
        <v>-0.27100000000000002</v>
      </c>
      <c r="F1653" s="15">
        <v>-0.27300000000000002</v>
      </c>
      <c r="G1653" s="24">
        <v>3.7000000000000002E-3</v>
      </c>
    </row>
    <row r="1654" spans="2:7" ht="15.75" thickBot="1">
      <c r="B1654" s="19">
        <v>42154</v>
      </c>
      <c r="C1654" s="16">
        <v>-0.27200000000000002</v>
      </c>
      <c r="D1654" s="15">
        <v>-0.27200000000000002</v>
      </c>
      <c r="E1654" s="15">
        <v>-0.27200000000000002</v>
      </c>
      <c r="F1654" s="15">
        <v>-0.27200000000000002</v>
      </c>
      <c r="G1654" s="24">
        <v>0</v>
      </c>
    </row>
    <row r="1655" spans="2:7" ht="15.75" thickBot="1">
      <c r="B1655" s="19">
        <v>42156</v>
      </c>
      <c r="C1655" s="16">
        <v>-0.27200000000000002</v>
      </c>
      <c r="D1655" s="15">
        <v>-0.27200000000000002</v>
      </c>
      <c r="E1655" s="15">
        <v>-0.27200000000000002</v>
      </c>
      <c r="F1655" s="15">
        <v>-0.27200000000000002</v>
      </c>
      <c r="G1655" s="24">
        <v>0</v>
      </c>
    </row>
    <row r="1656" spans="2:7" ht="15.75" thickBot="1">
      <c r="B1656" s="19">
        <v>42157</v>
      </c>
      <c r="C1656" s="16">
        <v>-0.27200000000000002</v>
      </c>
      <c r="D1656" s="15">
        <v>-0.27200000000000002</v>
      </c>
      <c r="E1656" s="15">
        <v>-0.27200000000000002</v>
      </c>
      <c r="F1656" s="15">
        <v>-0.27200000000000002</v>
      </c>
      <c r="G1656" s="24">
        <v>0</v>
      </c>
    </row>
    <row r="1657" spans="2:7" ht="15.75" thickBot="1">
      <c r="B1657" s="19">
        <v>42158</v>
      </c>
      <c r="C1657" s="16">
        <v>-0.27200000000000002</v>
      </c>
      <c r="D1657" s="15">
        <v>-0.27300000000000002</v>
      </c>
      <c r="E1657" s="15">
        <v>-0.27200000000000002</v>
      </c>
      <c r="F1657" s="15">
        <v>-0.27300000000000002</v>
      </c>
      <c r="G1657" s="24">
        <v>0</v>
      </c>
    </row>
    <row r="1658" spans="2:7" ht="15.75" thickBot="1">
      <c r="B1658" s="19">
        <v>42159</v>
      </c>
      <c r="C1658" s="16">
        <v>-0.27300000000000002</v>
      </c>
      <c r="D1658" s="15">
        <v>-0.27300000000000002</v>
      </c>
      <c r="E1658" s="15">
        <v>-0.27300000000000002</v>
      </c>
      <c r="F1658" s="15">
        <v>-0.27300000000000002</v>
      </c>
      <c r="G1658" s="24">
        <v>3.7000000000000002E-3</v>
      </c>
    </row>
    <row r="1659" spans="2:7" ht="15.75" thickBot="1">
      <c r="B1659" s="19">
        <v>42160</v>
      </c>
      <c r="C1659" s="16">
        <v>-0.27300000000000002</v>
      </c>
      <c r="D1659" s="15">
        <v>-0.27300000000000002</v>
      </c>
      <c r="E1659" s="15">
        <v>-0.27300000000000002</v>
      </c>
      <c r="F1659" s="15">
        <v>-0.27300000000000002</v>
      </c>
      <c r="G1659" s="24">
        <v>0</v>
      </c>
    </row>
    <row r="1660" spans="2:7" ht="15.75" thickBot="1">
      <c r="B1660" s="19">
        <v>42162</v>
      </c>
      <c r="C1660" s="16">
        <v>-0.27300000000000002</v>
      </c>
      <c r="D1660" s="15">
        <v>-0.27300000000000002</v>
      </c>
      <c r="E1660" s="15">
        <v>-0.27300000000000002</v>
      </c>
      <c r="F1660" s="15">
        <v>-0.27300000000000002</v>
      </c>
      <c r="G1660" s="24">
        <v>0</v>
      </c>
    </row>
    <row r="1661" spans="2:7" ht="15.75" thickBot="1">
      <c r="B1661" s="19">
        <v>42163</v>
      </c>
      <c r="C1661" s="14">
        <v>-0.26800000000000002</v>
      </c>
      <c r="D1661" s="15">
        <v>-0.26800000000000002</v>
      </c>
      <c r="E1661" s="15">
        <v>-0.26800000000000002</v>
      </c>
      <c r="F1661" s="15">
        <v>-0.26800000000000002</v>
      </c>
      <c r="G1661" s="27">
        <v>-1.83E-2</v>
      </c>
    </row>
    <row r="1662" spans="2:7" ht="15.75" thickBot="1">
      <c r="B1662" s="19">
        <v>42164</v>
      </c>
      <c r="C1662" s="16">
        <v>-0.26800000000000002</v>
      </c>
      <c r="D1662" s="15">
        <v>-0.26800000000000002</v>
      </c>
      <c r="E1662" s="15">
        <v>-0.26800000000000002</v>
      </c>
      <c r="F1662" s="15">
        <v>-0.26800000000000002</v>
      </c>
      <c r="G1662" s="24">
        <v>0</v>
      </c>
    </row>
    <row r="1663" spans="2:7" ht="15.75" thickBot="1">
      <c r="B1663" s="19">
        <v>42165</v>
      </c>
      <c r="C1663" s="16">
        <v>-0.27</v>
      </c>
      <c r="D1663" s="15">
        <v>-0.26900000000000002</v>
      </c>
      <c r="E1663" s="15">
        <v>-0.26900000000000002</v>
      </c>
      <c r="F1663" s="15">
        <v>-0.27</v>
      </c>
      <c r="G1663" s="24">
        <v>7.4999999999999997E-3</v>
      </c>
    </row>
    <row r="1664" spans="2:7" ht="15.75" thickBot="1">
      <c r="B1664" s="19">
        <v>42166</v>
      </c>
      <c r="C1664" s="14">
        <v>-0.26900000000000002</v>
      </c>
      <c r="D1664" s="15">
        <v>-0.26900000000000002</v>
      </c>
      <c r="E1664" s="15">
        <v>-0.26900000000000002</v>
      </c>
      <c r="F1664" s="15">
        <v>-0.26900000000000002</v>
      </c>
      <c r="G1664" s="27">
        <v>-3.7000000000000002E-3</v>
      </c>
    </row>
    <row r="1665" spans="2:7" ht="15.75" thickBot="1">
      <c r="B1665" s="19">
        <v>42167</v>
      </c>
      <c r="C1665" s="16">
        <v>-0.26900000000000002</v>
      </c>
      <c r="D1665" s="15">
        <v>-0.26900000000000002</v>
      </c>
      <c r="E1665" s="15">
        <v>-0.26900000000000002</v>
      </c>
      <c r="F1665" s="15">
        <v>-0.26900000000000002</v>
      </c>
      <c r="G1665" s="24">
        <v>0</v>
      </c>
    </row>
    <row r="1666" spans="2:7" ht="15.75" thickBot="1">
      <c r="B1666" s="19">
        <v>42170</v>
      </c>
      <c r="C1666" s="16">
        <v>-0.27200000000000002</v>
      </c>
      <c r="D1666" s="15">
        <v>-0.27</v>
      </c>
      <c r="E1666" s="15">
        <v>-0.27</v>
      </c>
      <c r="F1666" s="15">
        <v>-0.27200000000000002</v>
      </c>
      <c r="G1666" s="24">
        <v>1.12E-2</v>
      </c>
    </row>
    <row r="1667" spans="2:7" ht="15.75" thickBot="1">
      <c r="B1667" s="19">
        <v>42171</v>
      </c>
      <c r="C1667" s="14">
        <v>-0.27100000000000002</v>
      </c>
      <c r="D1667" s="15">
        <v>-0.27200000000000002</v>
      </c>
      <c r="E1667" s="15">
        <v>-0.27100000000000002</v>
      </c>
      <c r="F1667" s="15">
        <v>-0.27200000000000002</v>
      </c>
      <c r="G1667" s="27">
        <v>-3.7000000000000002E-3</v>
      </c>
    </row>
    <row r="1668" spans="2:7" ht="15.75" thickBot="1">
      <c r="B1668" s="19">
        <v>42172</v>
      </c>
      <c r="C1668" s="14">
        <v>-0.25900000000000001</v>
      </c>
      <c r="D1668" s="15">
        <v>-0.27200000000000002</v>
      </c>
      <c r="E1668" s="15">
        <v>-0.25900000000000001</v>
      </c>
      <c r="F1668" s="15">
        <v>-0.27200000000000002</v>
      </c>
      <c r="G1668" s="27">
        <v>-4.4299999999999999E-2</v>
      </c>
    </row>
    <row r="1669" spans="2:7" ht="15.75" thickBot="1">
      <c r="B1669" s="19">
        <v>42173</v>
      </c>
      <c r="C1669" s="14">
        <v>-0.25700000000000001</v>
      </c>
      <c r="D1669" s="15">
        <v>-0.25700000000000001</v>
      </c>
      <c r="E1669" s="15">
        <v>-0.25700000000000001</v>
      </c>
      <c r="F1669" s="15">
        <v>-0.25700000000000001</v>
      </c>
      <c r="G1669" s="27">
        <v>-7.7000000000000002E-3</v>
      </c>
    </row>
    <row r="1670" spans="2:7" ht="15.75" thickBot="1">
      <c r="B1670" s="19">
        <v>42174</v>
      </c>
      <c r="C1670" s="16">
        <v>-0.25800000000000001</v>
      </c>
      <c r="D1670" s="15">
        <v>-0.25800000000000001</v>
      </c>
      <c r="E1670" s="15">
        <v>-0.25800000000000001</v>
      </c>
      <c r="F1670" s="15">
        <v>-0.25800000000000001</v>
      </c>
      <c r="G1670" s="24">
        <v>3.8999999999999998E-3</v>
      </c>
    </row>
    <row r="1671" spans="2:7" ht="15.75" thickBot="1">
      <c r="B1671" s="19">
        <v>42177</v>
      </c>
      <c r="C1671" s="16">
        <v>-0.25800000000000001</v>
      </c>
      <c r="D1671" s="15">
        <v>-0.25800000000000001</v>
      </c>
      <c r="E1671" s="15">
        <v>-0.25800000000000001</v>
      </c>
      <c r="F1671" s="15">
        <v>-0.25800000000000001</v>
      </c>
      <c r="G1671" s="24">
        <v>0</v>
      </c>
    </row>
    <row r="1672" spans="2:7" ht="15.75" thickBot="1">
      <c r="B1672" s="19">
        <v>42178</v>
      </c>
      <c r="C1672" s="16">
        <v>-0.25800000000000001</v>
      </c>
      <c r="D1672" s="15">
        <v>-0.25800000000000001</v>
      </c>
      <c r="E1672" s="15">
        <v>-0.25800000000000001</v>
      </c>
      <c r="F1672" s="15">
        <v>-0.25800000000000001</v>
      </c>
      <c r="G1672" s="24">
        <v>0</v>
      </c>
    </row>
    <row r="1673" spans="2:7" ht="15.75" thickBot="1">
      <c r="B1673" s="19">
        <v>42179</v>
      </c>
      <c r="C1673" s="14">
        <v>-0.25700000000000001</v>
      </c>
      <c r="D1673" s="15">
        <v>-0.25700000000000001</v>
      </c>
      <c r="E1673" s="15">
        <v>-0.25700000000000001</v>
      </c>
      <c r="F1673" s="15">
        <v>-0.25800000000000001</v>
      </c>
      <c r="G1673" s="27">
        <v>-3.8999999999999998E-3</v>
      </c>
    </row>
    <row r="1674" spans="2:7" ht="15.75" thickBot="1">
      <c r="B1674" s="19">
        <v>42180</v>
      </c>
      <c r="C1674" s="14">
        <v>-0.255</v>
      </c>
      <c r="D1674" s="15">
        <v>-0.255</v>
      </c>
      <c r="E1674" s="15">
        <v>-0.255</v>
      </c>
      <c r="F1674" s="15">
        <v>-0.255</v>
      </c>
      <c r="G1674" s="27">
        <v>-7.7999999999999996E-3</v>
      </c>
    </row>
    <row r="1675" spans="2:7" ht="15.75" thickBot="1">
      <c r="B1675" s="19">
        <v>42181</v>
      </c>
      <c r="C1675" s="14">
        <v>-0.112</v>
      </c>
      <c r="D1675" s="15">
        <v>-0.254</v>
      </c>
      <c r="E1675" s="15">
        <v>-0.112</v>
      </c>
      <c r="F1675" s="15">
        <v>-0.254</v>
      </c>
      <c r="G1675" s="27">
        <v>-0.56079999999999997</v>
      </c>
    </row>
    <row r="1676" spans="2:7" ht="15.75" thickBot="1">
      <c r="B1676" s="19">
        <v>42184</v>
      </c>
      <c r="C1676" s="16">
        <v>-0.25</v>
      </c>
      <c r="D1676" s="15">
        <v>-0.251</v>
      </c>
      <c r="E1676" s="15">
        <v>-0.25</v>
      </c>
      <c r="F1676" s="15">
        <v>-0.252</v>
      </c>
      <c r="G1676" s="24">
        <v>1.2321</v>
      </c>
    </row>
    <row r="1677" spans="2:7" ht="15.75" thickBot="1">
      <c r="B1677" s="19">
        <v>42185</v>
      </c>
      <c r="C1677" s="14">
        <v>-0.112</v>
      </c>
      <c r="D1677" s="15">
        <v>-0.27400000000000002</v>
      </c>
      <c r="E1677" s="15">
        <v>-0.112</v>
      </c>
      <c r="F1677" s="15">
        <v>-0.27500000000000002</v>
      </c>
      <c r="G1677" s="27">
        <v>-0.55200000000000005</v>
      </c>
    </row>
    <row r="1678" spans="2:7" ht="15.75" thickBot="1">
      <c r="B1678" s="19">
        <v>42186</v>
      </c>
      <c r="C1678" s="16">
        <v>-0.27900000000000003</v>
      </c>
      <c r="D1678" s="15">
        <v>-0.29099999999999998</v>
      </c>
      <c r="E1678" s="15">
        <v>-0.26700000000000002</v>
      </c>
      <c r="F1678" s="15">
        <v>-0.30099999999999999</v>
      </c>
      <c r="G1678" s="24">
        <v>1.4911000000000001</v>
      </c>
    </row>
    <row r="1679" spans="2:7" ht="15.75" thickBot="1">
      <c r="B1679" s="19">
        <v>42187</v>
      </c>
      <c r="C1679" s="16">
        <v>-0.29199999999999998</v>
      </c>
      <c r="D1679" s="15">
        <v>-0.28699999999999998</v>
      </c>
      <c r="E1679" s="15">
        <v>-0.27200000000000002</v>
      </c>
      <c r="F1679" s="15">
        <v>-0.29699999999999999</v>
      </c>
      <c r="G1679" s="24">
        <v>4.6600000000000003E-2</v>
      </c>
    </row>
    <row r="1680" spans="2:7" ht="15.75" thickBot="1">
      <c r="B1680" s="19">
        <v>42188</v>
      </c>
      <c r="C1680" s="14">
        <v>-0.27900000000000003</v>
      </c>
      <c r="D1680" s="15">
        <v>-0.30399999999999999</v>
      </c>
      <c r="E1680" s="15">
        <v>-0.27700000000000002</v>
      </c>
      <c r="F1680" s="15">
        <v>-0.35499999999999998</v>
      </c>
      <c r="G1680" s="27">
        <v>-4.4499999999999998E-2</v>
      </c>
    </row>
    <row r="1681" spans="2:7" ht="15.75" thickBot="1">
      <c r="B1681" s="19">
        <v>42191</v>
      </c>
      <c r="C1681" s="16">
        <v>-0.309</v>
      </c>
      <c r="D1681" s="15">
        <v>-0.312</v>
      </c>
      <c r="E1681" s="15">
        <v>-0.309</v>
      </c>
      <c r="F1681" s="15">
        <v>-0.312</v>
      </c>
      <c r="G1681" s="24">
        <v>0.1075</v>
      </c>
    </row>
    <row r="1682" spans="2:7" ht="15.75" thickBot="1">
      <c r="B1682" s="19">
        <v>42192</v>
      </c>
      <c r="C1682" s="14">
        <v>-0.30399999999999999</v>
      </c>
      <c r="D1682" s="15">
        <v>-0.33800000000000002</v>
      </c>
      <c r="E1682" s="15">
        <v>-0.29299999999999998</v>
      </c>
      <c r="F1682" s="15">
        <v>-0.33800000000000002</v>
      </c>
      <c r="G1682" s="27">
        <v>-1.6199999999999999E-2</v>
      </c>
    </row>
    <row r="1683" spans="2:7" ht="15.75" thickBot="1">
      <c r="B1683" s="19">
        <v>42193</v>
      </c>
      <c r="C1683" s="16">
        <v>-0.30599999999999999</v>
      </c>
      <c r="D1683" s="15">
        <v>-0.35399999999999998</v>
      </c>
      <c r="E1683" s="15">
        <v>-0.29299999999999998</v>
      </c>
      <c r="F1683" s="15">
        <v>-0.35399999999999998</v>
      </c>
      <c r="G1683" s="24">
        <v>6.6E-3</v>
      </c>
    </row>
    <row r="1684" spans="2:7" ht="15.75" thickBot="1">
      <c r="B1684" s="19">
        <v>42194</v>
      </c>
      <c r="C1684" s="16">
        <v>-0.33300000000000002</v>
      </c>
      <c r="D1684" s="15">
        <v>-0.32700000000000001</v>
      </c>
      <c r="E1684" s="15">
        <v>-0.28799999999999998</v>
      </c>
      <c r="F1684" s="15">
        <v>-0.34599999999999997</v>
      </c>
      <c r="G1684" s="24">
        <v>8.8200000000000001E-2</v>
      </c>
    </row>
    <row r="1685" spans="2:7" ht="15.75" thickBot="1">
      <c r="B1685" s="19">
        <v>42195</v>
      </c>
      <c r="C1685" s="16">
        <v>-0.33300000000000002</v>
      </c>
      <c r="D1685" s="15">
        <v>-0.316</v>
      </c>
      <c r="E1685" s="15">
        <v>-0.29899999999999999</v>
      </c>
      <c r="F1685" s="15">
        <v>-0.375</v>
      </c>
      <c r="G1685" s="24">
        <v>0</v>
      </c>
    </row>
    <row r="1686" spans="2:7" ht="15.75" thickBot="1">
      <c r="B1686" s="19">
        <v>42198</v>
      </c>
      <c r="C1686" s="16">
        <v>-0.34699999999999998</v>
      </c>
      <c r="D1686" s="15">
        <v>-0.36399999999999999</v>
      </c>
      <c r="E1686" s="15">
        <v>-0.30099999999999999</v>
      </c>
      <c r="F1686" s="15">
        <v>-0.38100000000000001</v>
      </c>
      <c r="G1686" s="24">
        <v>4.2000000000000003E-2</v>
      </c>
    </row>
    <row r="1687" spans="2:7" ht="15.75" thickBot="1">
      <c r="B1687" s="19">
        <v>42199</v>
      </c>
      <c r="C1687" s="14">
        <v>-0.32800000000000001</v>
      </c>
      <c r="D1687" s="15">
        <v>-0.34699999999999998</v>
      </c>
      <c r="E1687" s="15">
        <v>-0.307</v>
      </c>
      <c r="F1687" s="15">
        <v>-0.36799999999999999</v>
      </c>
      <c r="G1687" s="27">
        <v>-5.4800000000000001E-2</v>
      </c>
    </row>
    <row r="1688" spans="2:7" ht="15.75" thickBot="1">
      <c r="B1688" s="19">
        <v>42200</v>
      </c>
      <c r="C1688" s="16">
        <v>-0.33700000000000002</v>
      </c>
      <c r="D1688" s="15">
        <v>-0.36899999999999999</v>
      </c>
      <c r="E1688" s="15">
        <v>-0.316</v>
      </c>
      <c r="F1688" s="15">
        <v>-0.36899999999999999</v>
      </c>
      <c r="G1688" s="24">
        <v>2.7400000000000001E-2</v>
      </c>
    </row>
    <row r="1689" spans="2:7" ht="15.75" thickBot="1">
      <c r="B1689" s="19">
        <v>42201</v>
      </c>
      <c r="C1689" s="16">
        <v>-0.35299999999999998</v>
      </c>
      <c r="D1689" s="15">
        <v>-0.34899999999999998</v>
      </c>
      <c r="E1689" s="15">
        <v>-0.32400000000000001</v>
      </c>
      <c r="F1689" s="15">
        <v>-0.374</v>
      </c>
      <c r="G1689" s="24">
        <v>4.7500000000000001E-2</v>
      </c>
    </row>
    <row r="1690" spans="2:7" ht="15.75" thickBot="1">
      <c r="B1690" s="19">
        <v>42202</v>
      </c>
      <c r="C1690" s="14">
        <v>-0.33400000000000002</v>
      </c>
      <c r="D1690" s="15">
        <v>-0.38800000000000001</v>
      </c>
      <c r="E1690" s="15">
        <v>-0.33100000000000002</v>
      </c>
      <c r="F1690" s="15">
        <v>-0.41</v>
      </c>
      <c r="G1690" s="27">
        <v>-5.3800000000000001E-2</v>
      </c>
    </row>
    <row r="1691" spans="2:7" ht="15.75" thickBot="1">
      <c r="B1691" s="19">
        <v>42203</v>
      </c>
      <c r="C1691" s="16">
        <v>-0.33400000000000002</v>
      </c>
      <c r="D1691" s="15">
        <v>-0.33400000000000002</v>
      </c>
      <c r="E1691" s="15">
        <v>-0.33400000000000002</v>
      </c>
      <c r="F1691" s="15">
        <v>-0.33400000000000002</v>
      </c>
      <c r="G1691" s="24">
        <v>0</v>
      </c>
    </row>
    <row r="1692" spans="2:7" ht="15.75" thickBot="1">
      <c r="B1692" s="19">
        <v>42205</v>
      </c>
      <c r="C1692" s="14">
        <v>-0.318</v>
      </c>
      <c r="D1692" s="15">
        <v>-0.39500000000000002</v>
      </c>
      <c r="E1692" s="15">
        <v>-0.29799999999999999</v>
      </c>
      <c r="F1692" s="15">
        <v>-0.39500000000000002</v>
      </c>
      <c r="G1692" s="27">
        <v>-4.7899999999999998E-2</v>
      </c>
    </row>
    <row r="1693" spans="2:7" ht="15.75" thickBot="1">
      <c r="B1693" s="19">
        <v>42206</v>
      </c>
      <c r="C1693" s="14">
        <v>-0.317</v>
      </c>
      <c r="D1693" s="15">
        <v>-0.29799999999999999</v>
      </c>
      <c r="E1693" s="15">
        <v>-0.29099999999999998</v>
      </c>
      <c r="F1693" s="15">
        <v>-0.33700000000000002</v>
      </c>
      <c r="G1693" s="27">
        <v>-3.0999999999999999E-3</v>
      </c>
    </row>
    <row r="1694" spans="2:7" ht="15.75" thickBot="1">
      <c r="B1694" s="19">
        <v>42207</v>
      </c>
      <c r="C1694" s="16">
        <v>-0.32600000000000001</v>
      </c>
      <c r="D1694" s="15">
        <v>-0.3</v>
      </c>
      <c r="E1694" s="15">
        <v>-0.29299999999999998</v>
      </c>
      <c r="F1694" s="15">
        <v>-0.33300000000000002</v>
      </c>
      <c r="G1694" s="24">
        <v>2.8400000000000002E-2</v>
      </c>
    </row>
    <row r="1695" spans="2:7" ht="15.75" thickBot="1">
      <c r="B1695" s="19">
        <v>42208</v>
      </c>
      <c r="C1695" s="14">
        <v>-0.32200000000000001</v>
      </c>
      <c r="D1695" s="15">
        <v>-0.315</v>
      </c>
      <c r="E1695" s="15">
        <v>-0.315</v>
      </c>
      <c r="F1695" s="15">
        <v>-0.34599999999999997</v>
      </c>
      <c r="G1695" s="27">
        <v>-1.23E-2</v>
      </c>
    </row>
    <row r="1696" spans="2:7" ht="15.75" thickBot="1">
      <c r="B1696" s="19">
        <v>42209</v>
      </c>
      <c r="C1696" s="16">
        <v>-0.33</v>
      </c>
      <c r="D1696" s="15">
        <v>-0.32100000000000001</v>
      </c>
      <c r="E1696" s="15">
        <v>-0.317</v>
      </c>
      <c r="F1696" s="15">
        <v>-0.33200000000000002</v>
      </c>
      <c r="G1696" s="24">
        <v>2.4799999999999999E-2</v>
      </c>
    </row>
    <row r="1697" spans="2:7" ht="15.75" thickBot="1">
      <c r="B1697" s="19">
        <v>42212</v>
      </c>
      <c r="C1697" s="16">
        <v>-0.33500000000000002</v>
      </c>
      <c r="D1697" s="15">
        <v>-0.313</v>
      </c>
      <c r="E1697" s="15">
        <v>-0.313</v>
      </c>
      <c r="F1697" s="15">
        <v>-0.34499999999999997</v>
      </c>
      <c r="G1697" s="24">
        <v>1.52E-2</v>
      </c>
    </row>
    <row r="1698" spans="2:7" ht="15.75" thickBot="1">
      <c r="B1698" s="19">
        <v>42213</v>
      </c>
      <c r="C1698" s="16">
        <v>-0.33500000000000002</v>
      </c>
      <c r="D1698" s="15">
        <v>-0.35</v>
      </c>
      <c r="E1698" s="15">
        <v>-0.32700000000000001</v>
      </c>
      <c r="F1698" s="15">
        <v>-0.35399999999999998</v>
      </c>
      <c r="G1698" s="24">
        <v>0</v>
      </c>
    </row>
    <row r="1699" spans="2:7" ht="15.75" thickBot="1">
      <c r="B1699" s="19">
        <v>42214</v>
      </c>
      <c r="C1699" s="16">
        <v>-0.36099999999999999</v>
      </c>
      <c r="D1699" s="15">
        <v>-0.34599999999999997</v>
      </c>
      <c r="E1699" s="15">
        <v>-0.33100000000000002</v>
      </c>
      <c r="F1699" s="15">
        <v>-0.36499999999999999</v>
      </c>
      <c r="G1699" s="24">
        <v>7.7600000000000002E-2</v>
      </c>
    </row>
    <row r="1700" spans="2:7" ht="15.75" thickBot="1">
      <c r="B1700" s="19">
        <v>42215</v>
      </c>
      <c r="C1700" s="14">
        <v>-0.28100000000000003</v>
      </c>
      <c r="D1700" s="15">
        <v>-0.28100000000000003</v>
      </c>
      <c r="E1700" s="15">
        <v>-0.28100000000000003</v>
      </c>
      <c r="F1700" s="15">
        <v>-0.28100000000000003</v>
      </c>
      <c r="G1700" s="27">
        <v>-0.22159999999999999</v>
      </c>
    </row>
    <row r="1701" spans="2:7" ht="15.75" thickBot="1">
      <c r="B1701" s="19">
        <v>42216</v>
      </c>
      <c r="C1701" s="16">
        <v>-0.28199999999999997</v>
      </c>
      <c r="D1701" s="15">
        <v>-0.28199999999999997</v>
      </c>
      <c r="E1701" s="15">
        <v>-0.28199999999999997</v>
      </c>
      <c r="F1701" s="15">
        <v>-0.28199999999999997</v>
      </c>
      <c r="G1701" s="24">
        <v>3.5999999999999999E-3</v>
      </c>
    </row>
    <row r="1702" spans="2:7" ht="15.75" thickBot="1">
      <c r="B1702" s="19">
        <v>42219</v>
      </c>
      <c r="C1702" s="16">
        <v>-0.28399999999999997</v>
      </c>
      <c r="D1702" s="15">
        <v>-0.28399999999999997</v>
      </c>
      <c r="E1702" s="15">
        <v>-0.28399999999999997</v>
      </c>
      <c r="F1702" s="15">
        <v>-0.28399999999999997</v>
      </c>
      <c r="G1702" s="24">
        <v>7.1000000000000004E-3</v>
      </c>
    </row>
    <row r="1703" spans="2:7" ht="15.75" thickBot="1">
      <c r="B1703" s="19">
        <v>42220</v>
      </c>
      <c r="C1703" s="16">
        <v>-0.28399999999999997</v>
      </c>
      <c r="D1703" s="15">
        <v>-0.28399999999999997</v>
      </c>
      <c r="E1703" s="15">
        <v>-0.28399999999999997</v>
      </c>
      <c r="F1703" s="15">
        <v>-0.28399999999999997</v>
      </c>
      <c r="G1703" s="24">
        <v>0</v>
      </c>
    </row>
    <row r="1704" spans="2:7" ht="15.75" thickBot="1">
      <c r="B1704" s="19">
        <v>42221</v>
      </c>
      <c r="C1704" s="16">
        <v>-0.28399999999999997</v>
      </c>
      <c r="D1704" s="15">
        <v>-0.28399999999999997</v>
      </c>
      <c r="E1704" s="15">
        <v>-0.28399999999999997</v>
      </c>
      <c r="F1704" s="15">
        <v>-0.28399999999999997</v>
      </c>
      <c r="G1704" s="24">
        <v>0</v>
      </c>
    </row>
    <row r="1705" spans="2:7" ht="15.75" thickBot="1">
      <c r="B1705" s="19">
        <v>42222</v>
      </c>
      <c r="C1705" s="14">
        <v>-0.28299999999999997</v>
      </c>
      <c r="D1705" s="15">
        <v>-0.28499999999999998</v>
      </c>
      <c r="E1705" s="15">
        <v>-0.28299999999999997</v>
      </c>
      <c r="F1705" s="15">
        <v>-0.28499999999999998</v>
      </c>
      <c r="G1705" s="27">
        <v>-3.5000000000000001E-3</v>
      </c>
    </row>
    <row r="1706" spans="2:7" ht="15.75" thickBot="1">
      <c r="B1706" s="19">
        <v>42223</v>
      </c>
      <c r="C1706" s="16">
        <v>-0.28399999999999997</v>
      </c>
      <c r="D1706" s="15">
        <v>-0.28399999999999997</v>
      </c>
      <c r="E1706" s="15">
        <v>-0.28399999999999997</v>
      </c>
      <c r="F1706" s="15">
        <v>-0.28399999999999997</v>
      </c>
      <c r="G1706" s="24">
        <v>3.5000000000000001E-3</v>
      </c>
    </row>
    <row r="1707" spans="2:7" ht="15.75" thickBot="1">
      <c r="B1707" s="19">
        <v>42226</v>
      </c>
      <c r="C1707" s="16">
        <v>-0.28499999999999998</v>
      </c>
      <c r="D1707" s="15">
        <v>-0.28499999999999998</v>
      </c>
      <c r="E1707" s="15">
        <v>-0.28399999999999997</v>
      </c>
      <c r="F1707" s="15">
        <v>-0.28499999999999998</v>
      </c>
      <c r="G1707" s="24">
        <v>3.5000000000000001E-3</v>
      </c>
    </row>
    <row r="1708" spans="2:7" ht="15.75" thickBot="1">
      <c r="B1708" s="19">
        <v>42227</v>
      </c>
      <c r="C1708" s="16">
        <v>-0.28599999999999998</v>
      </c>
      <c r="D1708" s="15">
        <v>-0.28599999999999998</v>
      </c>
      <c r="E1708" s="15">
        <v>-0.28599999999999998</v>
      </c>
      <c r="F1708" s="15">
        <v>-0.28599999999999998</v>
      </c>
      <c r="G1708" s="24">
        <v>3.5000000000000001E-3</v>
      </c>
    </row>
    <row r="1709" spans="2:7" ht="15.75" thickBot="1">
      <c r="B1709" s="19">
        <v>42228</v>
      </c>
      <c r="C1709" s="16">
        <v>-0.28599999999999998</v>
      </c>
      <c r="D1709" s="15">
        <v>-0.28599999999999998</v>
      </c>
      <c r="E1709" s="15">
        <v>-0.28599999999999998</v>
      </c>
      <c r="F1709" s="15">
        <v>-0.28599999999999998</v>
      </c>
      <c r="G1709" s="24">
        <v>0</v>
      </c>
    </row>
    <row r="1710" spans="2:7" ht="15.75" thickBot="1">
      <c r="B1710" s="19">
        <v>42229</v>
      </c>
      <c r="C1710" s="16">
        <v>-0.28699999999999998</v>
      </c>
      <c r="D1710" s="15">
        <v>-0.309</v>
      </c>
      <c r="E1710" s="15">
        <v>-0.28699999999999998</v>
      </c>
      <c r="F1710" s="15">
        <v>-0.31</v>
      </c>
      <c r="G1710" s="24">
        <v>3.5000000000000001E-3</v>
      </c>
    </row>
    <row r="1711" spans="2:7" ht="15.75" thickBot="1">
      <c r="B1711" s="19">
        <v>42230</v>
      </c>
      <c r="C1711" s="16">
        <v>-0.28799999999999998</v>
      </c>
      <c r="D1711" s="15">
        <v>-0.28799999999999998</v>
      </c>
      <c r="E1711" s="15">
        <v>-0.28799999999999998</v>
      </c>
      <c r="F1711" s="15">
        <v>-0.28799999999999998</v>
      </c>
      <c r="G1711" s="24">
        <v>3.5000000000000001E-3</v>
      </c>
    </row>
    <row r="1712" spans="2:7" ht="15.75" thickBot="1">
      <c r="B1712" s="19">
        <v>42233</v>
      </c>
      <c r="C1712" s="16">
        <v>-0.28999999999999998</v>
      </c>
      <c r="D1712" s="15">
        <v>-0.28999999999999998</v>
      </c>
      <c r="E1712" s="15">
        <v>-0.28999999999999998</v>
      </c>
      <c r="F1712" s="15">
        <v>-0.29099999999999998</v>
      </c>
      <c r="G1712" s="24">
        <v>6.8999999999999999E-3</v>
      </c>
    </row>
    <row r="1713" spans="2:7" ht="15.75" thickBot="1">
      <c r="B1713" s="19">
        <v>42234</v>
      </c>
      <c r="C1713" s="16">
        <v>-0.28999999999999998</v>
      </c>
      <c r="D1713" s="15">
        <v>-0.32500000000000001</v>
      </c>
      <c r="E1713" s="15">
        <v>-0.28999999999999998</v>
      </c>
      <c r="F1713" s="15">
        <v>-0.32700000000000001</v>
      </c>
      <c r="G1713" s="24">
        <v>0</v>
      </c>
    </row>
    <row r="1714" spans="2:7" ht="15.75" thickBot="1">
      <c r="B1714" s="19">
        <v>42235</v>
      </c>
      <c r="C1714" s="14">
        <v>-0.28399999999999997</v>
      </c>
      <c r="D1714" s="15">
        <v>-0.27500000000000002</v>
      </c>
      <c r="E1714" s="15">
        <v>-0.27500000000000002</v>
      </c>
      <c r="F1714" s="15">
        <v>-0.28399999999999997</v>
      </c>
      <c r="G1714" s="27">
        <v>-2.07E-2</v>
      </c>
    </row>
    <row r="1715" spans="2:7" ht="15.75" thickBot="1">
      <c r="B1715" s="19">
        <v>42236</v>
      </c>
      <c r="C1715" s="14">
        <v>-0.27700000000000002</v>
      </c>
      <c r="D1715" s="15">
        <v>-0.28399999999999997</v>
      </c>
      <c r="E1715" s="15">
        <v>-0.25</v>
      </c>
      <c r="F1715" s="15">
        <v>-0.29299999999999998</v>
      </c>
      <c r="G1715" s="27">
        <v>-2.46E-2</v>
      </c>
    </row>
    <row r="1716" spans="2:7" ht="15.75" thickBot="1">
      <c r="B1716" s="19">
        <v>42237</v>
      </c>
      <c r="C1716" s="14">
        <v>-0.27400000000000002</v>
      </c>
      <c r="D1716" s="15">
        <v>-0.23100000000000001</v>
      </c>
      <c r="E1716" s="15">
        <v>-0.23100000000000001</v>
      </c>
      <c r="F1716" s="15">
        <v>-0.29499999999999998</v>
      </c>
      <c r="G1716" s="27">
        <v>-1.0800000000000001E-2</v>
      </c>
    </row>
    <row r="1717" spans="2:7" ht="15.75" thickBot="1">
      <c r="B1717" s="19">
        <v>42240</v>
      </c>
      <c r="C1717" s="16">
        <v>-0.27600000000000002</v>
      </c>
      <c r="D1717" s="15">
        <v>-0.27600000000000002</v>
      </c>
      <c r="E1717" s="15">
        <v>-0.248</v>
      </c>
      <c r="F1717" s="15">
        <v>-0.28299999999999997</v>
      </c>
      <c r="G1717" s="24">
        <v>7.3000000000000001E-3</v>
      </c>
    </row>
    <row r="1718" spans="2:7" ht="15.75" thickBot="1">
      <c r="B1718" s="19">
        <v>42241</v>
      </c>
      <c r="C1718" s="16">
        <v>-0.28199999999999997</v>
      </c>
      <c r="D1718" s="15">
        <v>-0.27500000000000002</v>
      </c>
      <c r="E1718" s="15">
        <v>-0.27</v>
      </c>
      <c r="F1718" s="15">
        <v>-0.318</v>
      </c>
      <c r="G1718" s="24">
        <v>2.1700000000000001E-2</v>
      </c>
    </row>
    <row r="1719" spans="2:7" ht="15.75" thickBot="1">
      <c r="B1719" s="19">
        <v>42242</v>
      </c>
      <c r="C1719" s="16">
        <v>-0.28899999999999998</v>
      </c>
      <c r="D1719" s="15">
        <v>-0.28899999999999998</v>
      </c>
      <c r="E1719" s="15">
        <v>-0.27100000000000002</v>
      </c>
      <c r="F1719" s="15">
        <v>-0.33200000000000002</v>
      </c>
      <c r="G1719" s="24">
        <v>2.4799999999999999E-2</v>
      </c>
    </row>
    <row r="1720" spans="2:7" ht="15.75" thickBot="1">
      <c r="B1720" s="19">
        <v>42243</v>
      </c>
      <c r="C1720" s="16">
        <v>-0.30499999999999999</v>
      </c>
      <c r="D1720" s="15">
        <v>-0.29499999999999998</v>
      </c>
      <c r="E1720" s="15">
        <v>-0.27600000000000002</v>
      </c>
      <c r="F1720" s="15">
        <v>-0.32</v>
      </c>
      <c r="G1720" s="24">
        <v>5.5399999999999998E-2</v>
      </c>
    </row>
    <row r="1721" spans="2:7" ht="15.75" thickBot="1">
      <c r="B1721" s="19">
        <v>42244</v>
      </c>
      <c r="C1721" s="14">
        <v>-0.29399999999999998</v>
      </c>
      <c r="D1721" s="15">
        <v>-0.30399999999999999</v>
      </c>
      <c r="E1721" s="15">
        <v>-0.27700000000000002</v>
      </c>
      <c r="F1721" s="15">
        <v>-0.33</v>
      </c>
      <c r="G1721" s="27">
        <v>-3.61E-2</v>
      </c>
    </row>
    <row r="1722" spans="2:7" ht="15.75" thickBot="1">
      <c r="B1722" s="19">
        <v>42247</v>
      </c>
      <c r="C1722" s="16">
        <v>-0.29599999999999999</v>
      </c>
      <c r="D1722" s="15">
        <v>-0.314</v>
      </c>
      <c r="E1722" s="15">
        <v>-0.27800000000000002</v>
      </c>
      <c r="F1722" s="15">
        <v>-0.31900000000000001</v>
      </c>
      <c r="G1722" s="24">
        <v>6.7999999999999996E-3</v>
      </c>
    </row>
    <row r="1723" spans="2:7" ht="15.75" thickBot="1">
      <c r="B1723" s="19">
        <v>42248</v>
      </c>
      <c r="C1723" s="14">
        <v>-0.23</v>
      </c>
      <c r="D1723" s="15">
        <v>-0.22600000000000001</v>
      </c>
      <c r="E1723" s="15">
        <v>-0.22600000000000001</v>
      </c>
      <c r="F1723" s="15">
        <v>-0.23</v>
      </c>
      <c r="G1723" s="27">
        <v>-0.223</v>
      </c>
    </row>
    <row r="1724" spans="2:7" ht="15.75" thickBot="1">
      <c r="B1724" s="19">
        <v>42249</v>
      </c>
      <c r="C1724" s="16">
        <v>-0.29499999999999998</v>
      </c>
      <c r="D1724" s="15">
        <v>-0.29499999999999998</v>
      </c>
      <c r="E1724" s="15">
        <v>-0.29499999999999998</v>
      </c>
      <c r="F1724" s="15">
        <v>-0.29499999999999998</v>
      </c>
      <c r="G1724" s="24">
        <v>0.28260000000000002</v>
      </c>
    </row>
    <row r="1725" spans="2:7" ht="15.75" thickBot="1">
      <c r="B1725" s="19">
        <v>42250</v>
      </c>
      <c r="C1725" s="16">
        <v>-0.29499999999999998</v>
      </c>
      <c r="D1725" s="15">
        <v>-0.29499999999999998</v>
      </c>
      <c r="E1725" s="15">
        <v>-0.29499999999999998</v>
      </c>
      <c r="F1725" s="15">
        <v>-0.29499999999999998</v>
      </c>
      <c r="G1725" s="24">
        <v>0</v>
      </c>
    </row>
    <row r="1726" spans="2:7" ht="15.75" thickBot="1">
      <c r="B1726" s="19">
        <v>42251</v>
      </c>
      <c r="C1726" s="14">
        <v>-0.219</v>
      </c>
      <c r="D1726" s="15">
        <v>-0.219</v>
      </c>
      <c r="E1726" s="15">
        <v>-0.219</v>
      </c>
      <c r="F1726" s="15">
        <v>-0.219</v>
      </c>
      <c r="G1726" s="27">
        <v>-0.2576</v>
      </c>
    </row>
    <row r="1727" spans="2:7" ht="15.75" thickBot="1">
      <c r="B1727" s="19">
        <v>42252</v>
      </c>
      <c r="C1727" s="16">
        <v>-0.219</v>
      </c>
      <c r="D1727" s="15">
        <v>-0.219</v>
      </c>
      <c r="E1727" s="15">
        <v>-0.19600000000000001</v>
      </c>
      <c r="F1727" s="15">
        <v>-0.219</v>
      </c>
      <c r="G1727" s="24">
        <v>0</v>
      </c>
    </row>
    <row r="1728" spans="2:7" ht="15.75" thickBot="1">
      <c r="B1728" s="19">
        <v>42253</v>
      </c>
      <c r="C1728" s="14">
        <v>-0.21099999999999999</v>
      </c>
      <c r="D1728" s="15">
        <v>-0.219</v>
      </c>
      <c r="E1728" s="15">
        <v>-0.21099999999999999</v>
      </c>
      <c r="F1728" s="15">
        <v>-0.219</v>
      </c>
      <c r="G1728" s="27">
        <v>-3.6499999999999998E-2</v>
      </c>
    </row>
    <row r="1729" spans="2:7" ht="15.75" thickBot="1">
      <c r="B1729" s="19">
        <v>42254</v>
      </c>
      <c r="C1729" s="14">
        <v>-0.186</v>
      </c>
      <c r="D1729" s="15">
        <v>-0.21299999999999999</v>
      </c>
      <c r="E1729" s="15">
        <v>-0.186</v>
      </c>
      <c r="F1729" s="15">
        <v>-0.312</v>
      </c>
      <c r="G1729" s="27">
        <v>-0.11849999999999999</v>
      </c>
    </row>
    <row r="1730" spans="2:7" ht="15.75" thickBot="1">
      <c r="B1730" s="19">
        <v>42255</v>
      </c>
      <c r="C1730" s="16">
        <v>-0.313</v>
      </c>
      <c r="D1730" s="15">
        <v>-0.313</v>
      </c>
      <c r="E1730" s="15">
        <v>-0.313</v>
      </c>
      <c r="F1730" s="15">
        <v>-0.313</v>
      </c>
      <c r="G1730" s="24">
        <v>0.68279999999999996</v>
      </c>
    </row>
    <row r="1731" spans="2:7" ht="15.75" thickBot="1">
      <c r="B1731" s="19">
        <v>42256</v>
      </c>
      <c r="C1731" s="14">
        <v>-0.30499999999999999</v>
      </c>
      <c r="D1731" s="15">
        <v>-0.30499999999999999</v>
      </c>
      <c r="E1731" s="15">
        <v>-0.30499999999999999</v>
      </c>
      <c r="F1731" s="15">
        <v>-0.30499999999999999</v>
      </c>
      <c r="G1731" s="27">
        <v>-2.5600000000000001E-2</v>
      </c>
    </row>
    <row r="1732" spans="2:7" ht="15.75" thickBot="1">
      <c r="B1732" s="19">
        <v>42257</v>
      </c>
      <c r="C1732" s="16">
        <v>-0.30499999999999999</v>
      </c>
      <c r="D1732" s="15">
        <v>-0.30499999999999999</v>
      </c>
      <c r="E1732" s="15">
        <v>-0.30399999999999999</v>
      </c>
      <c r="F1732" s="15">
        <v>-0.30499999999999999</v>
      </c>
      <c r="G1732" s="24">
        <v>0</v>
      </c>
    </row>
    <row r="1733" spans="2:7" ht="15.75" thickBot="1">
      <c r="B1733" s="19">
        <v>42258</v>
      </c>
      <c r="C1733" s="16">
        <v>-0.30499999999999999</v>
      </c>
      <c r="D1733" s="15">
        <v>-0.30499999999999999</v>
      </c>
      <c r="E1733" s="15">
        <v>-0.30499999999999999</v>
      </c>
      <c r="F1733" s="15">
        <v>-0.30499999999999999</v>
      </c>
      <c r="G1733" s="24">
        <v>0</v>
      </c>
    </row>
    <row r="1734" spans="2:7" ht="15.75" thickBot="1">
      <c r="B1734" s="19">
        <v>42261</v>
      </c>
      <c r="C1734" s="14">
        <v>-0.29799999999999999</v>
      </c>
      <c r="D1734" s="15">
        <v>-0.29799999999999999</v>
      </c>
      <c r="E1734" s="15">
        <v>-0.29799999999999999</v>
      </c>
      <c r="F1734" s="15">
        <v>-0.29899999999999999</v>
      </c>
      <c r="G1734" s="27">
        <v>-2.3E-2</v>
      </c>
    </row>
    <row r="1735" spans="2:7" ht="15.75" thickBot="1">
      <c r="B1735" s="19">
        <v>42262</v>
      </c>
      <c r="C1735" s="16">
        <v>-0.29899999999999999</v>
      </c>
      <c r="D1735" s="15">
        <v>-0.3</v>
      </c>
      <c r="E1735" s="15">
        <v>-0.29899999999999999</v>
      </c>
      <c r="F1735" s="15">
        <v>-0.3</v>
      </c>
      <c r="G1735" s="24">
        <v>3.3999999999999998E-3</v>
      </c>
    </row>
    <row r="1736" spans="2:7" ht="15.75" thickBot="1">
      <c r="B1736" s="19">
        <v>42263</v>
      </c>
      <c r="C1736" s="16">
        <v>-0.30099999999999999</v>
      </c>
      <c r="D1736" s="15">
        <v>-0.3</v>
      </c>
      <c r="E1736" s="15">
        <v>-0.29899999999999999</v>
      </c>
      <c r="F1736" s="15">
        <v>-0.30099999999999999</v>
      </c>
      <c r="G1736" s="24">
        <v>6.7000000000000002E-3</v>
      </c>
    </row>
    <row r="1737" spans="2:7" ht="15.75" thickBot="1">
      <c r="B1737" s="19">
        <v>42264</v>
      </c>
      <c r="C1737" s="14">
        <v>-0.3</v>
      </c>
      <c r="D1737" s="15">
        <v>-0.30199999999999999</v>
      </c>
      <c r="E1737" s="15">
        <v>-0.3</v>
      </c>
      <c r="F1737" s="15">
        <v>-0.30199999999999999</v>
      </c>
      <c r="G1737" s="27">
        <v>-3.3E-3</v>
      </c>
    </row>
    <row r="1738" spans="2:7" ht="15.75" thickBot="1">
      <c r="B1738" s="19">
        <v>42265</v>
      </c>
      <c r="C1738" s="16">
        <v>-0.30199999999999999</v>
      </c>
      <c r="D1738" s="15">
        <v>-0.30099999999999999</v>
      </c>
      <c r="E1738" s="15">
        <v>-0.30099999999999999</v>
      </c>
      <c r="F1738" s="15">
        <v>-0.30199999999999999</v>
      </c>
      <c r="G1738" s="24">
        <v>6.7000000000000002E-3</v>
      </c>
    </row>
    <row r="1739" spans="2:7" ht="15.75" thickBot="1">
      <c r="B1739" s="19">
        <v>42268</v>
      </c>
      <c r="C1739" s="16">
        <v>-0.30399999999999999</v>
      </c>
      <c r="D1739" s="15">
        <v>-0.30299999999999999</v>
      </c>
      <c r="E1739" s="15">
        <v>-0.30199999999999999</v>
      </c>
      <c r="F1739" s="15">
        <v>-0.30399999999999999</v>
      </c>
      <c r="G1739" s="24">
        <v>6.6E-3</v>
      </c>
    </row>
    <row r="1740" spans="2:7" ht="15.75" thickBot="1">
      <c r="B1740" s="19">
        <v>42269</v>
      </c>
      <c r="C1740" s="16">
        <v>-0.308</v>
      </c>
      <c r="D1740" s="15">
        <v>-0.30499999999999999</v>
      </c>
      <c r="E1740" s="15">
        <v>-0.30499999999999999</v>
      </c>
      <c r="F1740" s="15">
        <v>-0.308</v>
      </c>
      <c r="G1740" s="24">
        <v>1.32E-2</v>
      </c>
    </row>
    <row r="1741" spans="2:7" ht="15.75" thickBot="1">
      <c r="B1741" s="19">
        <v>42270</v>
      </c>
      <c r="C1741" s="16">
        <v>-0.309</v>
      </c>
      <c r="D1741" s="15">
        <v>-0.308</v>
      </c>
      <c r="E1741" s="15">
        <v>-0.308</v>
      </c>
      <c r="F1741" s="15">
        <v>-0.311</v>
      </c>
      <c r="G1741" s="24">
        <v>3.2000000000000002E-3</v>
      </c>
    </row>
    <row r="1742" spans="2:7" ht="15.75" thickBot="1">
      <c r="B1742" s="19">
        <v>42271</v>
      </c>
      <c r="C1742" s="16">
        <v>-0.32200000000000001</v>
      </c>
      <c r="D1742" s="15">
        <v>-0.32200000000000001</v>
      </c>
      <c r="E1742" s="15">
        <v>-0.32200000000000001</v>
      </c>
      <c r="F1742" s="15">
        <v>-0.32200000000000001</v>
      </c>
      <c r="G1742" s="24">
        <v>4.2099999999999999E-2</v>
      </c>
    </row>
    <row r="1743" spans="2:7" ht="15.75" thickBot="1">
      <c r="B1743" s="19">
        <v>42272</v>
      </c>
      <c r="C1743" s="14">
        <v>-0.29299999999999998</v>
      </c>
      <c r="D1743" s="15">
        <v>-0.29199999999999998</v>
      </c>
      <c r="E1743" s="15">
        <v>-0.29199999999999998</v>
      </c>
      <c r="F1743" s="15">
        <v>-0.29499999999999998</v>
      </c>
      <c r="G1743" s="27">
        <v>-9.01E-2</v>
      </c>
    </row>
    <row r="1744" spans="2:7" ht="15.75" thickBot="1">
      <c r="B1744" s="19">
        <v>42274</v>
      </c>
      <c r="C1744" s="16">
        <v>-0.29399999999999998</v>
      </c>
      <c r="D1744" s="15">
        <v>-0.29399999999999998</v>
      </c>
      <c r="E1744" s="15">
        <v>-0.29399999999999998</v>
      </c>
      <c r="F1744" s="15">
        <v>-0.29399999999999998</v>
      </c>
      <c r="G1744" s="24">
        <v>3.3999999999999998E-3</v>
      </c>
    </row>
    <row r="1745" spans="2:7" ht="15.75" thickBot="1">
      <c r="B1745" s="19">
        <v>42275</v>
      </c>
      <c r="C1745" s="16">
        <v>-0.29399999999999998</v>
      </c>
      <c r="D1745" s="15">
        <v>-0.29399999999999998</v>
      </c>
      <c r="E1745" s="15">
        <v>-0.29299999999999998</v>
      </c>
      <c r="F1745" s="15">
        <v>-0.29499999999999998</v>
      </c>
      <c r="G1745" s="24">
        <v>0</v>
      </c>
    </row>
    <row r="1746" spans="2:7" ht="15.75" thickBot="1">
      <c r="B1746" s="19">
        <v>42276</v>
      </c>
      <c r="C1746" s="16">
        <v>-0.32100000000000001</v>
      </c>
      <c r="D1746" s="15">
        <v>-0.29399999999999998</v>
      </c>
      <c r="E1746" s="15">
        <v>-0.29299999999999998</v>
      </c>
      <c r="F1746" s="15">
        <v>-0.32300000000000001</v>
      </c>
      <c r="G1746" s="24">
        <v>9.1800000000000007E-2</v>
      </c>
    </row>
    <row r="1747" spans="2:7" ht="15.75" thickBot="1">
      <c r="B1747" s="19">
        <v>42277</v>
      </c>
      <c r="C1747" s="14">
        <v>-0.31900000000000001</v>
      </c>
      <c r="D1747" s="15">
        <v>-0.32200000000000001</v>
      </c>
      <c r="E1747" s="15">
        <v>-0.317</v>
      </c>
      <c r="F1747" s="15">
        <v>-0.32200000000000001</v>
      </c>
      <c r="G1747" s="27">
        <v>-6.1999999999999998E-3</v>
      </c>
    </row>
    <row r="1748" spans="2:7" ht="15.75" thickBot="1">
      <c r="B1748" s="19">
        <v>42278</v>
      </c>
      <c r="C1748" s="16">
        <v>-0.32</v>
      </c>
      <c r="D1748" s="15">
        <v>-0.32</v>
      </c>
      <c r="E1748" s="15">
        <v>-0.31900000000000001</v>
      </c>
      <c r="F1748" s="15">
        <v>-0.32</v>
      </c>
      <c r="G1748" s="24">
        <v>3.0999999999999999E-3</v>
      </c>
    </row>
    <row r="1749" spans="2:7" ht="15.75" thickBot="1">
      <c r="B1749" s="19">
        <v>42279</v>
      </c>
      <c r="C1749" s="14">
        <v>-0.31900000000000001</v>
      </c>
      <c r="D1749" s="15">
        <v>-0.32</v>
      </c>
      <c r="E1749" s="15">
        <v>-0.31900000000000001</v>
      </c>
      <c r="F1749" s="15">
        <v>-0.32</v>
      </c>
      <c r="G1749" s="27">
        <v>-3.0999999999999999E-3</v>
      </c>
    </row>
    <row r="1750" spans="2:7" ht="15.75" thickBot="1">
      <c r="B1750" s="19">
        <v>42280</v>
      </c>
      <c r="C1750" s="16">
        <v>-0.31900000000000001</v>
      </c>
      <c r="D1750" s="15">
        <v>-0.31900000000000001</v>
      </c>
      <c r="E1750" s="15">
        <v>-0.31900000000000001</v>
      </c>
      <c r="F1750" s="15">
        <v>-0.31900000000000001</v>
      </c>
      <c r="G1750" s="24">
        <v>0</v>
      </c>
    </row>
    <row r="1751" spans="2:7" ht="15.75" thickBot="1">
      <c r="B1751" s="19">
        <v>42282</v>
      </c>
      <c r="C1751" s="16">
        <v>-0.32</v>
      </c>
      <c r="D1751" s="15">
        <v>-0.31900000000000001</v>
      </c>
      <c r="E1751" s="15">
        <v>-0.31900000000000001</v>
      </c>
      <c r="F1751" s="15">
        <v>-0.32</v>
      </c>
      <c r="G1751" s="24">
        <v>3.0999999999999999E-3</v>
      </c>
    </row>
    <row r="1752" spans="2:7" ht="15.75" thickBot="1">
      <c r="B1752" s="19">
        <v>42283</v>
      </c>
      <c r="C1752" s="14">
        <v>-0.31900000000000001</v>
      </c>
      <c r="D1752" s="15">
        <v>-0.32</v>
      </c>
      <c r="E1752" s="15">
        <v>-0.315</v>
      </c>
      <c r="F1752" s="15">
        <v>-0.32</v>
      </c>
      <c r="G1752" s="27">
        <v>-3.0999999999999999E-3</v>
      </c>
    </row>
    <row r="1753" spans="2:7" ht="15.75" thickBot="1">
      <c r="B1753" s="19">
        <v>42284</v>
      </c>
      <c r="C1753" s="16">
        <v>-0.31900000000000001</v>
      </c>
      <c r="D1753" s="15">
        <v>-0.317</v>
      </c>
      <c r="E1753" s="15">
        <v>-0.317</v>
      </c>
      <c r="F1753" s="15">
        <v>-0.31900000000000001</v>
      </c>
      <c r="G1753" s="24">
        <v>0</v>
      </c>
    </row>
    <row r="1754" spans="2:7" ht="15.75" thickBot="1">
      <c r="B1754" s="19">
        <v>42285</v>
      </c>
      <c r="C1754" s="16">
        <v>-0.31900000000000001</v>
      </c>
      <c r="D1754" s="15">
        <v>-0.31900000000000001</v>
      </c>
      <c r="E1754" s="15">
        <v>-0.31900000000000001</v>
      </c>
      <c r="F1754" s="15">
        <v>-0.32</v>
      </c>
      <c r="G1754" s="24">
        <v>0</v>
      </c>
    </row>
    <row r="1755" spans="2:7" ht="15.75" thickBot="1">
      <c r="B1755" s="19">
        <v>42286</v>
      </c>
      <c r="C1755" s="14">
        <v>-0.30099999999999999</v>
      </c>
      <c r="D1755" s="15">
        <v>-0.3</v>
      </c>
      <c r="E1755" s="15">
        <v>-0.3</v>
      </c>
      <c r="F1755" s="15">
        <v>-0.30099999999999999</v>
      </c>
      <c r="G1755" s="27">
        <v>-5.6399999999999999E-2</v>
      </c>
    </row>
    <row r="1756" spans="2:7" ht="15.75" thickBot="1">
      <c r="B1756" s="19">
        <v>42289</v>
      </c>
      <c r="C1756" s="14">
        <v>-0.22900000000000001</v>
      </c>
      <c r="D1756" s="15">
        <v>-0.22900000000000001</v>
      </c>
      <c r="E1756" s="15">
        <v>-0.22900000000000001</v>
      </c>
      <c r="F1756" s="15">
        <v>-0.22900000000000001</v>
      </c>
      <c r="G1756" s="27">
        <v>-0.2392</v>
      </c>
    </row>
    <row r="1757" spans="2:7" ht="15.75" thickBot="1">
      <c r="B1757" s="19">
        <v>42290</v>
      </c>
      <c r="C1757" s="16">
        <v>-0.3</v>
      </c>
      <c r="D1757" s="15">
        <v>-0.182</v>
      </c>
      <c r="E1757" s="15">
        <v>-0.182</v>
      </c>
      <c r="F1757" s="15">
        <v>-0.30599999999999999</v>
      </c>
      <c r="G1757" s="24">
        <v>0.31</v>
      </c>
    </row>
    <row r="1758" spans="2:7" ht="15.75" thickBot="1">
      <c r="B1758" s="19">
        <v>42291</v>
      </c>
      <c r="C1758" s="14">
        <v>-0.222</v>
      </c>
      <c r="D1758" s="15">
        <v>-0.182</v>
      </c>
      <c r="E1758" s="15">
        <v>-0.182</v>
      </c>
      <c r="F1758" s="15">
        <v>-0.32</v>
      </c>
      <c r="G1758" s="27">
        <v>-0.26</v>
      </c>
    </row>
    <row r="1759" spans="2:7" ht="15.75" thickBot="1">
      <c r="B1759" s="19">
        <v>42292</v>
      </c>
      <c r="C1759" s="16">
        <v>-0.22600000000000001</v>
      </c>
      <c r="D1759" s="15">
        <v>-0.34499999999999997</v>
      </c>
      <c r="E1759" s="15">
        <v>-0.20899999999999999</v>
      </c>
      <c r="F1759" s="15">
        <v>-0.34499999999999997</v>
      </c>
      <c r="G1759" s="24">
        <v>1.7999999999999999E-2</v>
      </c>
    </row>
    <row r="1760" spans="2:7" ht="15.75" thickBot="1">
      <c r="B1760" s="19">
        <v>42293</v>
      </c>
      <c r="C1760" s="14">
        <v>-0.224</v>
      </c>
      <c r="D1760" s="15">
        <v>-0.32600000000000001</v>
      </c>
      <c r="E1760" s="15">
        <v>-0.20699999999999999</v>
      </c>
      <c r="F1760" s="15">
        <v>-0.33200000000000002</v>
      </c>
      <c r="G1760" s="27">
        <v>-8.8000000000000005E-3</v>
      </c>
    </row>
    <row r="1761" spans="2:7" ht="15.75" thickBot="1">
      <c r="B1761" s="19">
        <v>42294</v>
      </c>
      <c r="C1761" s="14">
        <v>-0.20699999999999999</v>
      </c>
      <c r="D1761" s="15">
        <v>-0.22900000000000001</v>
      </c>
      <c r="E1761" s="15">
        <v>-0.20699999999999999</v>
      </c>
      <c r="F1761" s="15">
        <v>-0.22900000000000001</v>
      </c>
      <c r="G1761" s="27">
        <v>-7.5899999999999995E-2</v>
      </c>
    </row>
    <row r="1762" spans="2:7" ht="15.75" thickBot="1">
      <c r="B1762" s="19">
        <v>42295</v>
      </c>
      <c r="C1762" s="16">
        <v>-0.20699999999999999</v>
      </c>
      <c r="D1762" s="15">
        <v>-0.20699999999999999</v>
      </c>
      <c r="E1762" s="15">
        <v>-0.20699999999999999</v>
      </c>
      <c r="F1762" s="15">
        <v>-0.20699999999999999</v>
      </c>
      <c r="G1762" s="24">
        <v>0</v>
      </c>
    </row>
    <row r="1763" spans="2:7" ht="15.75" thickBot="1">
      <c r="B1763" s="19">
        <v>42296</v>
      </c>
      <c r="C1763" s="16">
        <v>-0.223</v>
      </c>
      <c r="D1763" s="15">
        <v>-0.21</v>
      </c>
      <c r="E1763" s="15">
        <v>-0.21</v>
      </c>
      <c r="F1763" s="15">
        <v>-0.315</v>
      </c>
      <c r="G1763" s="24">
        <v>7.7299999999999994E-2</v>
      </c>
    </row>
    <row r="1764" spans="2:7" ht="15.75" thickBot="1">
      <c r="B1764" s="19">
        <v>42297</v>
      </c>
      <c r="C1764" s="16">
        <v>-0.31</v>
      </c>
      <c r="D1764" s="15">
        <v>-0.33200000000000002</v>
      </c>
      <c r="E1764" s="15">
        <v>-0.23400000000000001</v>
      </c>
      <c r="F1764" s="15">
        <v>-0.34</v>
      </c>
      <c r="G1764" s="24">
        <v>0.3901</v>
      </c>
    </row>
    <row r="1765" spans="2:7" ht="15.75" thickBot="1">
      <c r="B1765" s="19">
        <v>42298</v>
      </c>
      <c r="C1765" s="16">
        <v>-0.317</v>
      </c>
      <c r="D1765" s="15">
        <v>-0.23300000000000001</v>
      </c>
      <c r="E1765" s="15">
        <v>-0.22800000000000001</v>
      </c>
      <c r="F1765" s="15">
        <v>-0.32100000000000001</v>
      </c>
      <c r="G1765" s="24">
        <v>2.2599999999999999E-2</v>
      </c>
    </row>
    <row r="1766" spans="2:7" ht="15.75" thickBot="1">
      <c r="B1766" s="19">
        <v>42299</v>
      </c>
      <c r="C1766" s="16">
        <v>-0.32100000000000001</v>
      </c>
      <c r="D1766" s="15">
        <v>-0.32700000000000001</v>
      </c>
      <c r="E1766" s="15">
        <v>-0.23200000000000001</v>
      </c>
      <c r="F1766" s="15">
        <v>-0.33200000000000002</v>
      </c>
      <c r="G1766" s="24">
        <v>1.26E-2</v>
      </c>
    </row>
    <row r="1767" spans="2:7" ht="15.75" thickBot="1">
      <c r="B1767" s="19">
        <v>42300</v>
      </c>
      <c r="C1767" s="14">
        <v>-0.24399999999999999</v>
      </c>
      <c r="D1767" s="15">
        <v>-0.32500000000000001</v>
      </c>
      <c r="E1767" s="15">
        <v>-0.24399999999999999</v>
      </c>
      <c r="F1767" s="15">
        <v>-0.33200000000000002</v>
      </c>
      <c r="G1767" s="27">
        <v>-0.2399</v>
      </c>
    </row>
    <row r="1768" spans="2:7" ht="15.75" thickBot="1">
      <c r="B1768" s="19">
        <v>42301</v>
      </c>
      <c r="C1768" s="14">
        <v>-0.23499999999999999</v>
      </c>
      <c r="D1768" s="15">
        <v>-0.23499999999999999</v>
      </c>
      <c r="E1768" s="15">
        <v>-0.23499999999999999</v>
      </c>
      <c r="F1768" s="15">
        <v>-0.23499999999999999</v>
      </c>
      <c r="G1768" s="27">
        <v>-3.6900000000000002E-2</v>
      </c>
    </row>
    <row r="1769" spans="2:7" ht="15.75" thickBot="1">
      <c r="B1769" s="19">
        <v>42303</v>
      </c>
      <c r="C1769" s="16">
        <v>-0.252</v>
      </c>
      <c r="D1769" s="15">
        <v>-0.34100000000000003</v>
      </c>
      <c r="E1769" s="15">
        <v>-0.22900000000000001</v>
      </c>
      <c r="F1769" s="15">
        <v>-0.34399999999999997</v>
      </c>
      <c r="G1769" s="24">
        <v>7.2300000000000003E-2</v>
      </c>
    </row>
    <row r="1770" spans="2:7" ht="15.75" thickBot="1">
      <c r="B1770" s="19">
        <v>42304</v>
      </c>
      <c r="C1770" s="16">
        <v>-0.25600000000000001</v>
      </c>
      <c r="D1770" s="15">
        <v>-0.35099999999999998</v>
      </c>
      <c r="E1770" s="15">
        <v>-0.23200000000000001</v>
      </c>
      <c r="F1770" s="15">
        <v>-0.36099999999999999</v>
      </c>
      <c r="G1770" s="24">
        <v>1.5900000000000001E-2</v>
      </c>
    </row>
    <row r="1771" spans="2:7" ht="15.75" thickBot="1">
      <c r="B1771" s="19">
        <v>42305</v>
      </c>
      <c r="C1771" s="16">
        <v>-0.34399999999999997</v>
      </c>
      <c r="D1771" s="15">
        <v>-0.26400000000000001</v>
      </c>
      <c r="E1771" s="15">
        <v>-0.23</v>
      </c>
      <c r="F1771" s="15">
        <v>-0.35399999999999998</v>
      </c>
      <c r="G1771" s="24">
        <v>0.34370000000000001</v>
      </c>
    </row>
    <row r="1772" spans="2:7" ht="15.75" thickBot="1">
      <c r="B1772" s="19">
        <v>42306</v>
      </c>
      <c r="C1772" s="14">
        <v>-0.24</v>
      </c>
      <c r="D1772" s="15">
        <v>-0.245</v>
      </c>
      <c r="E1772" s="15">
        <v>-0.23</v>
      </c>
      <c r="F1772" s="15">
        <v>-0.34499999999999997</v>
      </c>
      <c r="G1772" s="27">
        <v>-0.30230000000000001</v>
      </c>
    </row>
    <row r="1773" spans="2:7" ht="15.75" thickBot="1">
      <c r="B1773" s="19">
        <v>42307</v>
      </c>
      <c r="C1773" s="16">
        <v>-0.375</v>
      </c>
      <c r="D1773" s="15">
        <v>-0.23799999999999999</v>
      </c>
      <c r="E1773" s="15">
        <v>-0.22800000000000001</v>
      </c>
      <c r="F1773" s="15">
        <v>-0.375</v>
      </c>
      <c r="G1773" s="24">
        <v>0.5625</v>
      </c>
    </row>
    <row r="1774" spans="2:7" ht="15.75" thickBot="1">
      <c r="B1774" s="19">
        <v>42310</v>
      </c>
      <c r="C1774" s="16">
        <v>-0.376</v>
      </c>
      <c r="D1774" s="15">
        <v>-0.29099999999999998</v>
      </c>
      <c r="E1774" s="15">
        <v>-0.29099999999999998</v>
      </c>
      <c r="F1774" s="15">
        <v>-0.40400000000000003</v>
      </c>
      <c r="G1774" s="24">
        <v>2.7000000000000001E-3</v>
      </c>
    </row>
    <row r="1775" spans="2:7" ht="15.75" thickBot="1">
      <c r="B1775" s="19">
        <v>42311</v>
      </c>
      <c r="C1775" s="14">
        <v>-0.26600000000000001</v>
      </c>
      <c r="D1775" s="15">
        <v>-0.41299999999999998</v>
      </c>
      <c r="E1775" s="15">
        <v>-0.26600000000000001</v>
      </c>
      <c r="F1775" s="15">
        <v>-0.442</v>
      </c>
      <c r="G1775" s="27">
        <v>-0.29260000000000003</v>
      </c>
    </row>
    <row r="1776" spans="2:7" ht="15.75" thickBot="1">
      <c r="B1776" s="19">
        <v>42312</v>
      </c>
      <c r="C1776" s="16">
        <v>-0.33900000000000002</v>
      </c>
      <c r="D1776" s="15">
        <v>-0.35</v>
      </c>
      <c r="E1776" s="15">
        <v>-0.32500000000000001</v>
      </c>
      <c r="F1776" s="15">
        <v>-0.35</v>
      </c>
      <c r="G1776" s="24">
        <v>0.27439999999999998</v>
      </c>
    </row>
    <row r="1777" spans="2:7" ht="15.75" thickBot="1">
      <c r="B1777" s="19">
        <v>42313</v>
      </c>
      <c r="C1777" s="14">
        <v>-0.32500000000000001</v>
      </c>
      <c r="D1777" s="15">
        <v>-0.34499999999999997</v>
      </c>
      <c r="E1777" s="15">
        <v>-0.27500000000000002</v>
      </c>
      <c r="F1777" s="15">
        <v>-0.34499999999999997</v>
      </c>
      <c r="G1777" s="27">
        <v>-4.1300000000000003E-2</v>
      </c>
    </row>
    <row r="1778" spans="2:7" ht="15.75" thickBot="1">
      <c r="B1778" s="19">
        <v>42314</v>
      </c>
      <c r="C1778" s="16">
        <v>-0.33</v>
      </c>
      <c r="D1778" s="15">
        <v>-0.34699999999999998</v>
      </c>
      <c r="E1778" s="15">
        <v>-0.32300000000000001</v>
      </c>
      <c r="F1778" s="15">
        <v>-0.37</v>
      </c>
      <c r="G1778" s="24">
        <v>1.54E-2</v>
      </c>
    </row>
    <row r="1779" spans="2:7" ht="15.75" thickBot="1">
      <c r="B1779" s="19">
        <v>42317</v>
      </c>
      <c r="C1779" s="14">
        <v>-0.32600000000000001</v>
      </c>
      <c r="D1779" s="15">
        <v>-0.33400000000000002</v>
      </c>
      <c r="E1779" s="15">
        <v>-0.253</v>
      </c>
      <c r="F1779" s="15">
        <v>-0.35</v>
      </c>
      <c r="G1779" s="27">
        <v>-1.21E-2</v>
      </c>
    </row>
    <row r="1780" spans="2:7" ht="15.75" thickBot="1">
      <c r="B1780" s="19">
        <v>42318</v>
      </c>
      <c r="C1780" s="16">
        <v>-0.33</v>
      </c>
      <c r="D1780" s="15">
        <v>-0.33800000000000002</v>
      </c>
      <c r="E1780" s="15">
        <v>-0.33</v>
      </c>
      <c r="F1780" s="15">
        <v>-0.35599999999999998</v>
      </c>
      <c r="G1780" s="24">
        <v>1.23E-2</v>
      </c>
    </row>
    <row r="1781" spans="2:7" ht="15.75" thickBot="1">
      <c r="B1781" s="19">
        <v>42319</v>
      </c>
      <c r="C1781" s="16">
        <v>-0.34399999999999997</v>
      </c>
      <c r="D1781" s="15">
        <v>-0.33600000000000002</v>
      </c>
      <c r="E1781" s="15">
        <v>-0.33600000000000002</v>
      </c>
      <c r="F1781" s="15">
        <v>-0.34699999999999998</v>
      </c>
      <c r="G1781" s="24">
        <v>4.24E-2</v>
      </c>
    </row>
    <row r="1782" spans="2:7" ht="15.75" thickBot="1">
      <c r="B1782" s="19">
        <v>42320</v>
      </c>
      <c r="C1782" s="14">
        <v>-0.34200000000000003</v>
      </c>
      <c r="D1782" s="15">
        <v>-0.33400000000000002</v>
      </c>
      <c r="E1782" s="15">
        <v>-0.33400000000000002</v>
      </c>
      <c r="F1782" s="15">
        <v>-0.36899999999999999</v>
      </c>
      <c r="G1782" s="27">
        <v>-5.7999999999999996E-3</v>
      </c>
    </row>
    <row r="1783" spans="2:7" ht="15.75" thickBot="1">
      <c r="B1783" s="19">
        <v>42321</v>
      </c>
      <c r="C1783" s="16">
        <v>-0.35499999999999998</v>
      </c>
      <c r="D1783" s="15">
        <v>-0.34899999999999998</v>
      </c>
      <c r="E1783" s="15">
        <v>-0.33600000000000002</v>
      </c>
      <c r="F1783" s="15">
        <v>-0.36799999999999999</v>
      </c>
      <c r="G1783" s="24">
        <v>3.7999999999999999E-2</v>
      </c>
    </row>
    <row r="1784" spans="2:7" ht="15.75" thickBot="1">
      <c r="B1784" s="19">
        <v>42324</v>
      </c>
      <c r="C1784" s="16">
        <v>-0.35499999999999998</v>
      </c>
      <c r="D1784" s="15">
        <v>-0.33800000000000002</v>
      </c>
      <c r="E1784" s="15">
        <v>-0.33600000000000002</v>
      </c>
      <c r="F1784" s="15">
        <v>-0.36799999999999999</v>
      </c>
      <c r="G1784" s="24">
        <v>0</v>
      </c>
    </row>
    <row r="1785" spans="2:7" ht="15.75" thickBot="1">
      <c r="B1785" s="19">
        <v>42325</v>
      </c>
      <c r="C1785" s="14">
        <v>-0.32500000000000001</v>
      </c>
      <c r="D1785" s="15">
        <v>-0.371</v>
      </c>
      <c r="E1785" s="15">
        <v>-0.32500000000000001</v>
      </c>
      <c r="F1785" s="15">
        <v>-0.371</v>
      </c>
      <c r="G1785" s="27">
        <v>-8.4500000000000006E-2</v>
      </c>
    </row>
    <row r="1786" spans="2:7" ht="15.75" thickBot="1">
      <c r="B1786" s="19">
        <v>42326</v>
      </c>
      <c r="C1786" s="16">
        <v>-0.35599999999999998</v>
      </c>
      <c r="D1786" s="15">
        <v>-0.35799999999999998</v>
      </c>
      <c r="E1786" s="15">
        <v>-0.32800000000000001</v>
      </c>
      <c r="F1786" s="15">
        <v>-0.374</v>
      </c>
      <c r="G1786" s="24">
        <v>9.5399999999999999E-2</v>
      </c>
    </row>
    <row r="1787" spans="2:7" ht="15.75" thickBot="1">
      <c r="B1787" s="19">
        <v>42327</v>
      </c>
      <c r="C1787" s="14">
        <v>-0.32600000000000001</v>
      </c>
      <c r="D1787" s="15">
        <v>-0.36399999999999999</v>
      </c>
      <c r="E1787" s="15">
        <v>-0.32600000000000001</v>
      </c>
      <c r="F1787" s="15">
        <v>-0.379</v>
      </c>
      <c r="G1787" s="27">
        <v>-8.43E-2</v>
      </c>
    </row>
    <row r="1788" spans="2:7" ht="15.75" thickBot="1">
      <c r="B1788" s="19">
        <v>42328</v>
      </c>
      <c r="C1788" s="16">
        <v>-0.33</v>
      </c>
      <c r="D1788" s="15">
        <v>-0.35</v>
      </c>
      <c r="E1788" s="15">
        <v>-0.32800000000000001</v>
      </c>
      <c r="F1788" s="15">
        <v>-0.36399999999999999</v>
      </c>
      <c r="G1788" s="24">
        <v>1.23E-2</v>
      </c>
    </row>
    <row r="1789" spans="2:7" ht="15.75" thickBot="1">
      <c r="B1789" s="19">
        <v>42330</v>
      </c>
      <c r="C1789" s="16">
        <v>-0.376</v>
      </c>
      <c r="D1789" s="15">
        <v>-0.376</v>
      </c>
      <c r="E1789" s="15">
        <v>-0.376</v>
      </c>
      <c r="F1789" s="15">
        <v>-0.376</v>
      </c>
      <c r="G1789" s="24">
        <v>0.1394</v>
      </c>
    </row>
    <row r="1790" spans="2:7" ht="15.75" thickBot="1">
      <c r="B1790" s="19">
        <v>42331</v>
      </c>
      <c r="C1790" s="14">
        <v>-0.372</v>
      </c>
      <c r="D1790" s="15">
        <v>-0.36</v>
      </c>
      <c r="E1790" s="15">
        <v>-0.33200000000000002</v>
      </c>
      <c r="F1790" s="15">
        <v>-0.372</v>
      </c>
      <c r="G1790" s="27">
        <v>-1.06E-2</v>
      </c>
    </row>
    <row r="1791" spans="2:7" ht="15.75" thickBot="1">
      <c r="B1791" s="19">
        <v>42332</v>
      </c>
      <c r="C1791" s="16">
        <v>-0.372</v>
      </c>
      <c r="D1791" s="15">
        <v>-0.377</v>
      </c>
      <c r="E1791" s="15">
        <v>-0.35299999999999998</v>
      </c>
      <c r="F1791" s="15">
        <v>-0.40500000000000003</v>
      </c>
      <c r="G1791" s="24">
        <v>0</v>
      </c>
    </row>
    <row r="1792" spans="2:7" ht="15.75" thickBot="1">
      <c r="B1792" s="19">
        <v>42333</v>
      </c>
      <c r="C1792" s="16">
        <v>-0.39</v>
      </c>
      <c r="D1792" s="15">
        <v>-0.39900000000000002</v>
      </c>
      <c r="E1792" s="15">
        <v>-0.37</v>
      </c>
      <c r="F1792" s="15">
        <v>-0.41699999999999998</v>
      </c>
      <c r="G1792" s="24">
        <v>4.8399999999999999E-2</v>
      </c>
    </row>
    <row r="1793" spans="2:7" ht="15.75" thickBot="1">
      <c r="B1793" s="19">
        <v>42334</v>
      </c>
      <c r="C1793" s="16">
        <v>-0.41</v>
      </c>
      <c r="D1793" s="15">
        <v>-0.41</v>
      </c>
      <c r="E1793" s="15">
        <v>-0.39500000000000002</v>
      </c>
      <c r="F1793" s="15">
        <v>-0.42399999999999999</v>
      </c>
      <c r="G1793" s="24">
        <v>5.1299999999999998E-2</v>
      </c>
    </row>
    <row r="1794" spans="2:7" ht="15.75" thickBot="1">
      <c r="B1794" s="19">
        <v>42335</v>
      </c>
      <c r="C1794" s="14">
        <v>-0.39400000000000002</v>
      </c>
      <c r="D1794" s="15">
        <v>-0.40699999999999997</v>
      </c>
      <c r="E1794" s="15">
        <v>-0.35</v>
      </c>
      <c r="F1794" s="15">
        <v>-0.40699999999999997</v>
      </c>
      <c r="G1794" s="27">
        <v>-3.9E-2</v>
      </c>
    </row>
    <row r="1795" spans="2:7" ht="15.75" thickBot="1">
      <c r="B1795" s="19">
        <v>42338</v>
      </c>
      <c r="C1795" s="14">
        <v>-0.39100000000000001</v>
      </c>
      <c r="D1795" s="15">
        <v>-0.42</v>
      </c>
      <c r="E1795" s="15">
        <v>-0.33800000000000002</v>
      </c>
      <c r="F1795" s="15">
        <v>-0.439</v>
      </c>
      <c r="G1795" s="27">
        <v>-7.6E-3</v>
      </c>
    </row>
    <row r="1796" spans="2:7" ht="15.75" thickBot="1">
      <c r="B1796" s="19">
        <v>42339</v>
      </c>
      <c r="C1796" s="14">
        <v>-0.34899999999999998</v>
      </c>
      <c r="D1796" s="15">
        <v>-0.39200000000000002</v>
      </c>
      <c r="E1796" s="15">
        <v>-0.34599999999999997</v>
      </c>
      <c r="F1796" s="15">
        <v>-0.40400000000000003</v>
      </c>
      <c r="G1796" s="27">
        <v>-0.1074</v>
      </c>
    </row>
    <row r="1797" spans="2:7" ht="15.75" thickBot="1">
      <c r="B1797" s="19">
        <v>42340</v>
      </c>
      <c r="C1797" s="16">
        <v>-0.38400000000000001</v>
      </c>
      <c r="D1797" s="15">
        <v>-0.438</v>
      </c>
      <c r="E1797" s="15">
        <v>-0.34200000000000003</v>
      </c>
      <c r="F1797" s="15">
        <v>-0.438</v>
      </c>
      <c r="G1797" s="24">
        <v>0.1003</v>
      </c>
    </row>
    <row r="1798" spans="2:7" ht="15.75" thickBot="1">
      <c r="B1798" s="19">
        <v>42341</v>
      </c>
      <c r="C1798" s="14">
        <v>-0.32600000000000001</v>
      </c>
      <c r="D1798" s="15">
        <v>-0.434</v>
      </c>
      <c r="E1798" s="15">
        <v>-0.32600000000000001</v>
      </c>
      <c r="F1798" s="15">
        <v>-0.434</v>
      </c>
      <c r="G1798" s="27">
        <v>-0.151</v>
      </c>
    </row>
    <row r="1799" spans="2:7" ht="15.75" thickBot="1">
      <c r="B1799" s="19">
        <v>42342</v>
      </c>
      <c r="C1799" s="14">
        <v>-0.28100000000000003</v>
      </c>
      <c r="D1799" s="15">
        <v>-0.28799999999999998</v>
      </c>
      <c r="E1799" s="15">
        <v>-0.27800000000000002</v>
      </c>
      <c r="F1799" s="15">
        <v>-0.29899999999999999</v>
      </c>
      <c r="G1799" s="27">
        <v>-0.13800000000000001</v>
      </c>
    </row>
    <row r="1800" spans="2:7" ht="15.75" thickBot="1">
      <c r="B1800" s="19">
        <v>42345</v>
      </c>
      <c r="C1800" s="16">
        <v>-0.34300000000000003</v>
      </c>
      <c r="D1800" s="15">
        <v>-0.29099999999999998</v>
      </c>
      <c r="E1800" s="15">
        <v>-0.29099999999999998</v>
      </c>
      <c r="F1800" s="15">
        <v>-0.34599999999999997</v>
      </c>
      <c r="G1800" s="24">
        <v>0.22059999999999999</v>
      </c>
    </row>
    <row r="1801" spans="2:7" ht="15.75" thickBot="1">
      <c r="B1801" s="19">
        <v>42346</v>
      </c>
      <c r="C1801" s="16">
        <v>-0.372</v>
      </c>
      <c r="D1801" s="15">
        <v>-0.36699999999999999</v>
      </c>
      <c r="E1801" s="15">
        <v>-0.36699999999999999</v>
      </c>
      <c r="F1801" s="15">
        <v>-0.372</v>
      </c>
      <c r="G1801" s="24">
        <v>8.4500000000000006E-2</v>
      </c>
    </row>
    <row r="1802" spans="2:7" ht="15.75" thickBot="1">
      <c r="B1802" s="19">
        <v>42347</v>
      </c>
      <c r="C1802" s="16">
        <v>-0.40300000000000002</v>
      </c>
      <c r="D1802" s="15">
        <v>-0.35799999999999998</v>
      </c>
      <c r="E1802" s="15">
        <v>-0.30199999999999999</v>
      </c>
      <c r="F1802" s="15">
        <v>-0.41199999999999998</v>
      </c>
      <c r="G1802" s="24">
        <v>8.3299999999999999E-2</v>
      </c>
    </row>
    <row r="1803" spans="2:7" ht="15.75" thickBot="1">
      <c r="B1803" s="19">
        <v>42348</v>
      </c>
      <c r="C1803" s="16">
        <v>-0.41099999999999998</v>
      </c>
      <c r="D1803" s="15">
        <v>-0.42</v>
      </c>
      <c r="E1803" s="15">
        <v>-0.39300000000000002</v>
      </c>
      <c r="F1803" s="15">
        <v>-0.42199999999999999</v>
      </c>
      <c r="G1803" s="24">
        <v>1.9900000000000001E-2</v>
      </c>
    </row>
    <row r="1804" spans="2:7" ht="15.75" thickBot="1">
      <c r="B1804" s="19">
        <v>42349</v>
      </c>
      <c r="C1804" s="16">
        <v>-0.41699999999999998</v>
      </c>
      <c r="D1804" s="15">
        <v>-0.40600000000000003</v>
      </c>
      <c r="E1804" s="15">
        <v>-0.40200000000000002</v>
      </c>
      <c r="F1804" s="15">
        <v>-0.44900000000000001</v>
      </c>
      <c r="G1804" s="24">
        <v>1.46E-2</v>
      </c>
    </row>
    <row r="1805" spans="2:7" ht="15.75" thickBot="1">
      <c r="B1805" s="19">
        <v>42352</v>
      </c>
      <c r="C1805" s="16">
        <v>-0.47599999999999998</v>
      </c>
      <c r="D1805" s="15">
        <v>-0.41499999999999998</v>
      </c>
      <c r="E1805" s="15">
        <v>-0.40899999999999997</v>
      </c>
      <c r="F1805" s="15">
        <v>-0.46600000000000003</v>
      </c>
      <c r="G1805" s="24">
        <v>0.14149999999999999</v>
      </c>
    </row>
    <row r="1806" spans="2:7" ht="15.75" thickBot="1">
      <c r="B1806" s="19">
        <v>42353</v>
      </c>
      <c r="C1806" s="14">
        <v>-0.46300000000000002</v>
      </c>
      <c r="D1806" s="15">
        <v>-0.58499999999999996</v>
      </c>
      <c r="E1806" s="15">
        <v>-0.43</v>
      </c>
      <c r="F1806" s="15">
        <v>-0.58499999999999996</v>
      </c>
      <c r="G1806" s="27">
        <v>-2.7300000000000001E-2</v>
      </c>
    </row>
    <row r="1807" spans="2:7" ht="15.75" thickBot="1">
      <c r="B1807" s="19">
        <v>42354</v>
      </c>
      <c r="C1807" s="16">
        <v>-0.48899999999999999</v>
      </c>
      <c r="D1807" s="15">
        <v>-0.52700000000000002</v>
      </c>
      <c r="E1807" s="15">
        <v>-0.44500000000000001</v>
      </c>
      <c r="F1807" s="15">
        <v>-0.52700000000000002</v>
      </c>
      <c r="G1807" s="24">
        <v>5.62E-2</v>
      </c>
    </row>
    <row r="1808" spans="2:7" ht="15.75" thickBot="1">
      <c r="B1808" s="19">
        <v>42355</v>
      </c>
      <c r="C1808" s="14">
        <v>-0.46600000000000003</v>
      </c>
      <c r="D1808" s="15">
        <v>-0.51100000000000001</v>
      </c>
      <c r="E1808" s="15">
        <v>-0.45300000000000001</v>
      </c>
      <c r="F1808" s="15">
        <v>-0.51300000000000001</v>
      </c>
      <c r="G1808" s="27">
        <v>-4.7E-2</v>
      </c>
    </row>
    <row r="1809" spans="2:7" ht="15.75" thickBot="1">
      <c r="B1809" s="19">
        <v>42356</v>
      </c>
      <c r="C1809" s="16">
        <v>-0.46899999999999997</v>
      </c>
      <c r="D1809" s="15">
        <v>-0.52400000000000002</v>
      </c>
      <c r="E1809" s="15">
        <v>-0.46899999999999997</v>
      </c>
      <c r="F1809" s="15">
        <v>-0.56599999999999995</v>
      </c>
      <c r="G1809" s="24">
        <v>6.4000000000000003E-3</v>
      </c>
    </row>
    <row r="1810" spans="2:7" ht="15.75" thickBot="1">
      <c r="B1810" s="19">
        <v>42359</v>
      </c>
      <c r="C1810" s="16">
        <v>-0.47499999999999998</v>
      </c>
      <c r="D1810" s="15">
        <v>-0.50700000000000001</v>
      </c>
      <c r="E1810" s="15">
        <v>-0.46899999999999997</v>
      </c>
      <c r="F1810" s="15">
        <v>-0.51200000000000001</v>
      </c>
      <c r="G1810" s="24">
        <v>1.2800000000000001E-2</v>
      </c>
    </row>
    <row r="1811" spans="2:7" ht="15.75" thickBot="1">
      <c r="B1811" s="19">
        <v>42360</v>
      </c>
      <c r="C1811" s="14">
        <v>-0.47</v>
      </c>
      <c r="D1811" s="15">
        <v>-0.53300000000000003</v>
      </c>
      <c r="E1811" s="15">
        <v>-0.46400000000000002</v>
      </c>
      <c r="F1811" s="15">
        <v>-0.53300000000000003</v>
      </c>
      <c r="G1811" s="27">
        <v>-1.0500000000000001E-2</v>
      </c>
    </row>
    <row r="1812" spans="2:7" ht="15.75" thickBot="1">
      <c r="B1812" s="19">
        <v>42361</v>
      </c>
      <c r="C1812" s="16">
        <v>-0.47499999999999998</v>
      </c>
      <c r="D1812" s="15">
        <v>-0.51800000000000002</v>
      </c>
      <c r="E1812" s="15">
        <v>-0.47299999999999998</v>
      </c>
      <c r="F1812" s="15">
        <v>-0.51800000000000002</v>
      </c>
      <c r="G1812" s="24">
        <v>1.06E-2</v>
      </c>
    </row>
    <row r="1813" spans="2:7" ht="15.75" thickBot="1">
      <c r="B1813" s="19">
        <v>42362</v>
      </c>
      <c r="C1813" s="16">
        <v>-0.47499999999999998</v>
      </c>
      <c r="D1813" s="15">
        <v>-0.47499999999999998</v>
      </c>
      <c r="E1813" s="15">
        <v>-0.47499999999999998</v>
      </c>
      <c r="F1813" s="15">
        <v>-0.47499999999999998</v>
      </c>
      <c r="G1813" s="24">
        <v>5.9999999999999995E-4</v>
      </c>
    </row>
    <row r="1814" spans="2:7" ht="15.75" thickBot="1">
      <c r="B1814" s="19">
        <v>42366</v>
      </c>
      <c r="C1814" s="16">
        <v>-0.47699999999999998</v>
      </c>
      <c r="D1814" s="15">
        <v>-0.48599999999999999</v>
      </c>
      <c r="E1814" s="15">
        <v>-0.47199999999999998</v>
      </c>
      <c r="F1814" s="15">
        <v>-0.5</v>
      </c>
      <c r="G1814" s="24">
        <v>3.5999999999999999E-3</v>
      </c>
    </row>
    <row r="1815" spans="2:7" ht="15.75" thickBot="1">
      <c r="B1815" s="19">
        <v>42367</v>
      </c>
      <c r="C1815" s="16">
        <v>-0.48599999999999999</v>
      </c>
      <c r="D1815" s="15">
        <v>-0.56100000000000005</v>
      </c>
      <c r="E1815" s="15">
        <v>-0.47899999999999998</v>
      </c>
      <c r="F1815" s="15">
        <v>-0.56100000000000005</v>
      </c>
      <c r="G1815" s="24">
        <v>1.89E-2</v>
      </c>
    </row>
    <row r="1816" spans="2:7" ht="15.75" thickBot="1">
      <c r="B1816" s="19">
        <v>42368</v>
      </c>
      <c r="C1816" s="16">
        <v>-0.60399999999999998</v>
      </c>
      <c r="D1816" s="15">
        <v>-0.53900000000000003</v>
      </c>
      <c r="E1816" s="15">
        <v>-0.53900000000000003</v>
      </c>
      <c r="F1816" s="15">
        <v>-0.60399999999999998</v>
      </c>
      <c r="G1816" s="24">
        <v>0.24279999999999999</v>
      </c>
    </row>
    <row r="1817" spans="2:7" ht="15.75" thickBot="1">
      <c r="B1817" s="19">
        <v>42369</v>
      </c>
      <c r="C1817" s="16">
        <v>-0.60399999999999998</v>
      </c>
      <c r="D1817" s="15">
        <v>-0.60399999999999998</v>
      </c>
      <c r="E1817" s="15">
        <v>-0.60399999999999998</v>
      </c>
      <c r="F1817" s="15">
        <v>-0.60399999999999998</v>
      </c>
      <c r="G1817" s="24">
        <v>2.9999999999999997E-4</v>
      </c>
    </row>
    <row r="1818" spans="2:7" ht="15.75" thickBot="1">
      <c r="B1818" s="19">
        <v>42373</v>
      </c>
      <c r="C1818" s="14">
        <v>-0.54</v>
      </c>
      <c r="D1818" s="15">
        <v>-0.53300000000000003</v>
      </c>
      <c r="E1818" s="15">
        <v>-0.52200000000000002</v>
      </c>
      <c r="F1818" s="15">
        <v>-0.55600000000000005</v>
      </c>
      <c r="G1818" s="27">
        <v>-0.10630000000000001</v>
      </c>
    </row>
    <row r="1819" spans="2:7" ht="15.75" thickBot="1">
      <c r="B1819" s="19">
        <v>42374</v>
      </c>
      <c r="C1819" s="14">
        <v>-0.52</v>
      </c>
      <c r="D1819" s="15">
        <v>-0.57999999999999996</v>
      </c>
      <c r="E1819" s="15">
        <v>-0.52</v>
      </c>
      <c r="F1819" s="15">
        <v>-0.58199999999999996</v>
      </c>
      <c r="G1819" s="27">
        <v>-3.6999999999999998E-2</v>
      </c>
    </row>
    <row r="1820" spans="2:7" ht="15.75" thickBot="1">
      <c r="B1820" s="19">
        <v>42375</v>
      </c>
      <c r="C1820" s="16">
        <v>-0.56499999999999995</v>
      </c>
      <c r="D1820" s="15">
        <v>-0.56899999999999995</v>
      </c>
      <c r="E1820" s="15">
        <v>-0.55700000000000005</v>
      </c>
      <c r="F1820" s="15">
        <v>-0.58599999999999997</v>
      </c>
      <c r="G1820" s="24">
        <v>8.6499999999999994E-2</v>
      </c>
    </row>
    <row r="1821" spans="2:7" ht="15.75" thickBot="1">
      <c r="B1821" s="19">
        <v>42376</v>
      </c>
      <c r="C1821" s="14">
        <v>-0.55200000000000005</v>
      </c>
      <c r="D1821" s="15">
        <v>-0.57899999999999996</v>
      </c>
      <c r="E1821" s="15">
        <v>-0.54200000000000004</v>
      </c>
      <c r="F1821" s="15">
        <v>-0.58399999999999996</v>
      </c>
      <c r="G1821" s="27">
        <v>-2.3E-2</v>
      </c>
    </row>
    <row r="1822" spans="2:7" ht="15.75" thickBot="1">
      <c r="B1822" s="19">
        <v>42377</v>
      </c>
      <c r="C1822" s="16">
        <v>-0.56000000000000005</v>
      </c>
      <c r="D1822" s="15">
        <v>-0.57799999999999996</v>
      </c>
      <c r="E1822" s="15">
        <v>-0.53700000000000003</v>
      </c>
      <c r="F1822" s="15">
        <v>-0.57799999999999996</v>
      </c>
      <c r="G1822" s="24">
        <v>1.4500000000000001E-2</v>
      </c>
    </row>
    <row r="1823" spans="2:7" ht="15.75" thickBot="1">
      <c r="B1823" s="19">
        <v>42379</v>
      </c>
      <c r="C1823" s="16">
        <v>-0.56000000000000005</v>
      </c>
      <c r="D1823" s="15">
        <v>-0.56000000000000005</v>
      </c>
      <c r="E1823" s="15">
        <v>-0.56000000000000005</v>
      </c>
      <c r="F1823" s="15">
        <v>-0.56000000000000005</v>
      </c>
      <c r="G1823" s="24">
        <v>0</v>
      </c>
    </row>
    <row r="1824" spans="2:7" ht="15.75" thickBot="1">
      <c r="B1824" s="19">
        <v>42380</v>
      </c>
      <c r="C1824" s="16">
        <v>-0.56599999999999995</v>
      </c>
      <c r="D1824" s="15">
        <v>-0.57599999999999996</v>
      </c>
      <c r="E1824" s="15">
        <v>-0.52</v>
      </c>
      <c r="F1824" s="15">
        <v>-0.58099999999999996</v>
      </c>
      <c r="G1824" s="24">
        <v>1.0699999999999999E-2</v>
      </c>
    </row>
    <row r="1825" spans="2:7" ht="15.75" thickBot="1">
      <c r="B1825" s="19">
        <v>42381</v>
      </c>
      <c r="C1825" s="14">
        <v>-0.54300000000000004</v>
      </c>
      <c r="D1825" s="15">
        <v>-0.42599999999999999</v>
      </c>
      <c r="E1825" s="15">
        <v>-0.38600000000000001</v>
      </c>
      <c r="F1825" s="15">
        <v>-0.58399999999999996</v>
      </c>
      <c r="G1825" s="27">
        <v>-4.0599999999999997E-2</v>
      </c>
    </row>
    <row r="1826" spans="2:7" ht="15.75" thickBot="1">
      <c r="B1826" s="19">
        <v>42382</v>
      </c>
      <c r="C1826" s="14">
        <v>-0.53600000000000003</v>
      </c>
      <c r="D1826" s="15">
        <v>-0.55400000000000005</v>
      </c>
      <c r="E1826" s="15">
        <v>-0.52</v>
      </c>
      <c r="F1826" s="15">
        <v>-0.57599999999999996</v>
      </c>
      <c r="G1826" s="27">
        <v>-1.29E-2</v>
      </c>
    </row>
    <row r="1827" spans="2:7" ht="15.75" thickBot="1">
      <c r="B1827" s="19">
        <v>42383</v>
      </c>
      <c r="C1827" s="14">
        <v>-0.51500000000000001</v>
      </c>
      <c r="D1827" s="15">
        <v>-0.55100000000000005</v>
      </c>
      <c r="E1827" s="15">
        <v>-0.36499999999999999</v>
      </c>
      <c r="F1827" s="15">
        <v>-0.55700000000000005</v>
      </c>
      <c r="G1827" s="27">
        <v>-3.9199999999999999E-2</v>
      </c>
    </row>
    <row r="1828" spans="2:7" ht="15.75" thickBot="1">
      <c r="B1828" s="19">
        <v>42384</v>
      </c>
      <c r="C1828" s="14">
        <v>-0.47299999999999998</v>
      </c>
      <c r="D1828" s="15">
        <v>-0.495</v>
      </c>
      <c r="E1828" s="15">
        <v>-0.309</v>
      </c>
      <c r="F1828" s="15">
        <v>-0.55500000000000005</v>
      </c>
      <c r="G1828" s="27">
        <v>-8.1600000000000006E-2</v>
      </c>
    </row>
    <row r="1829" spans="2:7" ht="15.75" thickBot="1">
      <c r="B1829" s="19">
        <v>42387</v>
      </c>
      <c r="C1829" s="16">
        <v>-0.48699999999999999</v>
      </c>
      <c r="D1829" s="15">
        <v>-0.47499999999999998</v>
      </c>
      <c r="E1829" s="15">
        <v>-0.47499999999999998</v>
      </c>
      <c r="F1829" s="15">
        <v>-0.495</v>
      </c>
      <c r="G1829" s="24">
        <v>2.9600000000000001E-2</v>
      </c>
    </row>
    <row r="1830" spans="2:7" ht="15.75" thickBot="1">
      <c r="B1830" s="19">
        <v>42388</v>
      </c>
      <c r="C1830" s="14">
        <v>-0.47199999999999998</v>
      </c>
      <c r="D1830" s="15">
        <v>-0.495</v>
      </c>
      <c r="E1830" s="15">
        <v>-0.42899999999999999</v>
      </c>
      <c r="F1830" s="15">
        <v>-0.502</v>
      </c>
      <c r="G1830" s="27">
        <v>-3.0800000000000001E-2</v>
      </c>
    </row>
    <row r="1831" spans="2:7" ht="15.75" thickBot="1">
      <c r="B1831" s="19">
        <v>42389</v>
      </c>
      <c r="C1831" s="16">
        <v>-0.47699999999999998</v>
      </c>
      <c r="D1831" s="15">
        <v>-0.45600000000000002</v>
      </c>
      <c r="E1831" s="15">
        <v>-0.40699999999999997</v>
      </c>
      <c r="F1831" s="15">
        <v>-0.49199999999999999</v>
      </c>
      <c r="G1831" s="24">
        <v>1.06E-2</v>
      </c>
    </row>
    <row r="1832" spans="2:7" ht="15.75" thickBot="1">
      <c r="B1832" s="19">
        <v>42390</v>
      </c>
      <c r="C1832" s="16">
        <v>-0.47799999999999998</v>
      </c>
      <c r="D1832" s="15">
        <v>-0.48599999999999999</v>
      </c>
      <c r="E1832" s="15">
        <v>-0.45400000000000001</v>
      </c>
      <c r="F1832" s="15">
        <v>-0.49399999999999999</v>
      </c>
      <c r="G1832" s="24">
        <v>2.0999999999999999E-3</v>
      </c>
    </row>
    <row r="1833" spans="2:7" ht="15.75" thickBot="1">
      <c r="B1833" s="19">
        <v>42391</v>
      </c>
      <c r="C1833" s="14">
        <v>-0.47499999999999998</v>
      </c>
      <c r="D1833" s="15">
        <v>-0.48399999999999999</v>
      </c>
      <c r="E1833" s="15">
        <v>-0.46200000000000002</v>
      </c>
      <c r="F1833" s="15">
        <v>-0.50900000000000001</v>
      </c>
      <c r="G1833" s="27">
        <v>-6.3E-3</v>
      </c>
    </row>
    <row r="1834" spans="2:7" ht="15.75" thickBot="1">
      <c r="B1834" s="19">
        <v>42394</v>
      </c>
      <c r="C1834" s="14">
        <v>-0.46500000000000002</v>
      </c>
      <c r="D1834" s="15">
        <v>-0.497</v>
      </c>
      <c r="E1834" s="15">
        <v>-0.45800000000000002</v>
      </c>
      <c r="F1834" s="15">
        <v>-0.51700000000000002</v>
      </c>
      <c r="G1834" s="27">
        <v>-2.1100000000000001E-2</v>
      </c>
    </row>
    <row r="1835" spans="2:7" ht="15.75" thickBot="1">
      <c r="B1835" s="19">
        <v>42395</v>
      </c>
      <c r="C1835" s="14">
        <v>-0.46100000000000002</v>
      </c>
      <c r="D1835" s="15">
        <v>-0.49</v>
      </c>
      <c r="E1835" s="15">
        <v>-0.45400000000000001</v>
      </c>
      <c r="F1835" s="15">
        <v>-0.51300000000000001</v>
      </c>
      <c r="G1835" s="27">
        <v>-8.6E-3</v>
      </c>
    </row>
    <row r="1836" spans="2:7" ht="15.75" thickBot="1">
      <c r="B1836" s="19">
        <v>42396</v>
      </c>
      <c r="C1836" s="16">
        <v>-0.48599999999999999</v>
      </c>
      <c r="D1836" s="15">
        <v>-0.47599999999999998</v>
      </c>
      <c r="E1836" s="15">
        <v>-0.45600000000000002</v>
      </c>
      <c r="F1836" s="15">
        <v>-0.51</v>
      </c>
      <c r="G1836" s="24">
        <v>5.4199999999999998E-2</v>
      </c>
    </row>
    <row r="1837" spans="2:7" ht="15.75" thickBot="1">
      <c r="B1837" s="19">
        <v>42397</v>
      </c>
      <c r="C1837" s="14">
        <v>-0.45300000000000001</v>
      </c>
      <c r="D1837" s="15">
        <v>-0.51300000000000001</v>
      </c>
      <c r="E1837" s="15">
        <v>-0.44600000000000001</v>
      </c>
      <c r="F1837" s="15">
        <v>-0.52</v>
      </c>
      <c r="G1837" s="27">
        <v>-6.7900000000000002E-2</v>
      </c>
    </row>
    <row r="1838" spans="2:7" ht="15.75" thickBot="1">
      <c r="B1838" s="19">
        <v>42398</v>
      </c>
      <c r="C1838" s="14">
        <v>-0.39500000000000002</v>
      </c>
      <c r="D1838" s="15">
        <v>-0.45400000000000001</v>
      </c>
      <c r="E1838" s="15">
        <v>-0.39100000000000001</v>
      </c>
      <c r="F1838" s="15">
        <v>-0.46100000000000002</v>
      </c>
      <c r="G1838" s="27">
        <v>-0.128</v>
      </c>
    </row>
    <row r="1839" spans="2:7" ht="15.75" thickBot="1">
      <c r="B1839" s="19">
        <v>42401</v>
      </c>
      <c r="C1839" s="14">
        <v>-0.38400000000000001</v>
      </c>
      <c r="D1839" s="15">
        <v>-0.39700000000000002</v>
      </c>
      <c r="E1839" s="15">
        <v>-0.38400000000000001</v>
      </c>
      <c r="F1839" s="15">
        <v>-0.39800000000000002</v>
      </c>
      <c r="G1839" s="27">
        <v>-2.7799999999999998E-2</v>
      </c>
    </row>
    <row r="1840" spans="2:7" ht="15.75" thickBot="1">
      <c r="B1840" s="19">
        <v>42402</v>
      </c>
      <c r="C1840" s="16">
        <v>-0.38500000000000001</v>
      </c>
      <c r="D1840" s="15">
        <v>-0.38600000000000001</v>
      </c>
      <c r="E1840" s="15">
        <v>-0.38300000000000001</v>
      </c>
      <c r="F1840" s="15">
        <v>-0.41499999999999998</v>
      </c>
      <c r="G1840" s="24">
        <v>2.5999999999999999E-3</v>
      </c>
    </row>
    <row r="1841" spans="2:7" ht="15.75" thickBot="1">
      <c r="B1841" s="19">
        <v>42403</v>
      </c>
      <c r="C1841" s="14">
        <v>-0.378</v>
      </c>
      <c r="D1841" s="15">
        <v>-0.40600000000000003</v>
      </c>
      <c r="E1841" s="15">
        <v>-0.36899999999999999</v>
      </c>
      <c r="F1841" s="15">
        <v>-0.41499999999999998</v>
      </c>
      <c r="G1841" s="27">
        <v>-1.8200000000000001E-2</v>
      </c>
    </row>
    <row r="1842" spans="2:7" ht="15.75" thickBot="1">
      <c r="B1842" s="19">
        <v>42404</v>
      </c>
      <c r="C1842" s="16">
        <v>-0.38</v>
      </c>
      <c r="D1842" s="15">
        <v>-0.38100000000000001</v>
      </c>
      <c r="E1842" s="15">
        <v>-0.36899999999999999</v>
      </c>
      <c r="F1842" s="15">
        <v>-0.40699999999999997</v>
      </c>
      <c r="G1842" s="24">
        <v>5.3E-3</v>
      </c>
    </row>
    <row r="1843" spans="2:7" ht="15.75" thickBot="1">
      <c r="B1843" s="19">
        <v>42405</v>
      </c>
      <c r="C1843" s="16">
        <v>-0.40600000000000003</v>
      </c>
      <c r="D1843" s="15">
        <v>-0.38200000000000001</v>
      </c>
      <c r="E1843" s="15">
        <v>-0.379</v>
      </c>
      <c r="F1843" s="15">
        <v>-0.40600000000000003</v>
      </c>
      <c r="G1843" s="24">
        <v>6.8400000000000002E-2</v>
      </c>
    </row>
    <row r="1844" spans="2:7" ht="15.75" thickBot="1">
      <c r="B1844" s="19">
        <v>42408</v>
      </c>
      <c r="C1844" s="14">
        <v>-0.39700000000000002</v>
      </c>
      <c r="D1844" s="15">
        <v>-0.38400000000000001</v>
      </c>
      <c r="E1844" s="15">
        <v>-0.38200000000000001</v>
      </c>
      <c r="F1844" s="15">
        <v>-0.40899999999999997</v>
      </c>
      <c r="G1844" s="27">
        <v>-2.2200000000000001E-2</v>
      </c>
    </row>
    <row r="1845" spans="2:7" ht="15.75" thickBot="1">
      <c r="B1845" s="19">
        <v>42409</v>
      </c>
      <c r="C1845" s="14">
        <v>-0.39400000000000002</v>
      </c>
      <c r="D1845" s="15">
        <v>-0.39100000000000001</v>
      </c>
      <c r="E1845" s="15">
        <v>-0.379</v>
      </c>
      <c r="F1845" s="15">
        <v>-0.41</v>
      </c>
      <c r="G1845" s="27">
        <v>-7.6E-3</v>
      </c>
    </row>
    <row r="1846" spans="2:7" ht="15.75" thickBot="1">
      <c r="B1846" s="19">
        <v>42410</v>
      </c>
      <c r="C1846" s="14">
        <v>-0.36899999999999999</v>
      </c>
      <c r="D1846" s="15">
        <v>-0.39200000000000002</v>
      </c>
      <c r="E1846" s="15">
        <v>-0.36699999999999999</v>
      </c>
      <c r="F1846" s="15">
        <v>-0.40200000000000002</v>
      </c>
      <c r="G1846" s="27">
        <v>-6.3500000000000001E-2</v>
      </c>
    </row>
    <row r="1847" spans="2:7" ht="15.75" thickBot="1">
      <c r="B1847" s="19">
        <v>42411</v>
      </c>
      <c r="C1847" s="16">
        <v>-0.371</v>
      </c>
      <c r="D1847" s="15">
        <v>-0.37</v>
      </c>
      <c r="E1847" s="15">
        <v>-0.36799999999999999</v>
      </c>
      <c r="F1847" s="15">
        <v>-0.40500000000000003</v>
      </c>
      <c r="G1847" s="24">
        <v>5.4000000000000003E-3</v>
      </c>
    </row>
    <row r="1848" spans="2:7" ht="15.75" thickBot="1">
      <c r="B1848" s="19">
        <v>42412</v>
      </c>
      <c r="C1848" s="14">
        <v>-0.36899999999999999</v>
      </c>
      <c r="D1848" s="15">
        <v>-0.374</v>
      </c>
      <c r="E1848" s="15">
        <v>-0.34899999999999998</v>
      </c>
      <c r="F1848" s="15">
        <v>-0.38</v>
      </c>
      <c r="G1848" s="27">
        <v>-5.4000000000000003E-3</v>
      </c>
    </row>
    <row r="1849" spans="2:7" ht="15.75" thickBot="1">
      <c r="B1849" s="19">
        <v>42414</v>
      </c>
      <c r="C1849" s="16">
        <v>-0.37</v>
      </c>
      <c r="D1849" s="15">
        <v>-0.37</v>
      </c>
      <c r="E1849" s="15">
        <v>-0.37</v>
      </c>
      <c r="F1849" s="15">
        <v>-0.37</v>
      </c>
      <c r="G1849" s="24">
        <v>2.7000000000000001E-3</v>
      </c>
    </row>
    <row r="1850" spans="2:7" ht="15.75" thickBot="1">
      <c r="B1850" s="19">
        <v>42415</v>
      </c>
      <c r="C1850" s="16">
        <v>-0.38</v>
      </c>
      <c r="D1850" s="15">
        <v>-0.374</v>
      </c>
      <c r="E1850" s="15">
        <v>-0.35199999999999998</v>
      </c>
      <c r="F1850" s="15">
        <v>-0.40899999999999997</v>
      </c>
      <c r="G1850" s="24">
        <v>2.7E-2</v>
      </c>
    </row>
    <row r="1851" spans="2:7" ht="15.75" thickBot="1">
      <c r="B1851" s="19">
        <v>42416</v>
      </c>
      <c r="C1851" s="16">
        <v>-0.38100000000000001</v>
      </c>
      <c r="D1851" s="15">
        <v>-0.439</v>
      </c>
      <c r="E1851" s="15">
        <v>-0.375</v>
      </c>
      <c r="F1851" s="15">
        <v>-0.439</v>
      </c>
      <c r="G1851" s="24">
        <v>2.5999999999999999E-3</v>
      </c>
    </row>
    <row r="1852" spans="2:7" ht="15.75" thickBot="1">
      <c r="B1852" s="19">
        <v>42417</v>
      </c>
      <c r="C1852" s="16">
        <v>-0.42699999999999999</v>
      </c>
      <c r="D1852" s="15">
        <v>-0.42799999999999999</v>
      </c>
      <c r="E1852" s="15">
        <v>-0.42399999999999999</v>
      </c>
      <c r="F1852" s="15">
        <v>-0.52500000000000002</v>
      </c>
      <c r="G1852" s="24">
        <v>0.1207</v>
      </c>
    </row>
    <row r="1853" spans="2:7" ht="15.75" thickBot="1">
      <c r="B1853" s="19">
        <v>42418</v>
      </c>
      <c r="C1853" s="16">
        <v>-0.45800000000000002</v>
      </c>
      <c r="D1853" s="15">
        <v>-0.434</v>
      </c>
      <c r="E1853" s="15">
        <v>-0.42899999999999999</v>
      </c>
      <c r="F1853" s="15">
        <v>-0.45800000000000002</v>
      </c>
      <c r="G1853" s="24">
        <v>7.2599999999999998E-2</v>
      </c>
    </row>
    <row r="1854" spans="2:7" ht="15.75" thickBot="1">
      <c r="B1854" s="19">
        <v>42419</v>
      </c>
      <c r="C1854" s="14">
        <v>-0.439</v>
      </c>
      <c r="D1854" s="15">
        <v>-0.54900000000000004</v>
      </c>
      <c r="E1854" s="15">
        <v>-0.436</v>
      </c>
      <c r="F1854" s="15">
        <v>-0.54900000000000004</v>
      </c>
      <c r="G1854" s="27">
        <v>-4.1500000000000002E-2</v>
      </c>
    </row>
    <row r="1855" spans="2:7" ht="15.75" thickBot="1">
      <c r="B1855" s="19">
        <v>42422</v>
      </c>
      <c r="C1855" s="14">
        <v>-0.434</v>
      </c>
      <c r="D1855" s="15">
        <v>-0.44</v>
      </c>
      <c r="E1855" s="15">
        <v>-0.433</v>
      </c>
      <c r="F1855" s="15">
        <v>-0.51200000000000001</v>
      </c>
      <c r="G1855" s="27">
        <v>-1.14E-2</v>
      </c>
    </row>
    <row r="1856" spans="2:7" ht="15.75" thickBot="1">
      <c r="B1856" s="19">
        <v>42423</v>
      </c>
      <c r="C1856" s="14">
        <v>-0.42899999999999999</v>
      </c>
      <c r="D1856" s="15">
        <v>-0.435</v>
      </c>
      <c r="E1856" s="15">
        <v>-0.42899999999999999</v>
      </c>
      <c r="F1856" s="15">
        <v>-0.435</v>
      </c>
      <c r="G1856" s="27">
        <v>-1.15E-2</v>
      </c>
    </row>
    <row r="1857" spans="2:7" ht="15.75" thickBot="1">
      <c r="B1857" s="19">
        <v>42424</v>
      </c>
      <c r="C1857" s="14">
        <v>-0.42799999999999999</v>
      </c>
      <c r="D1857" s="15">
        <v>-0.42899999999999999</v>
      </c>
      <c r="E1857" s="15">
        <v>-0.42799999999999999</v>
      </c>
      <c r="F1857" s="15">
        <v>-0.42899999999999999</v>
      </c>
      <c r="G1857" s="27">
        <v>-2.3E-3</v>
      </c>
    </row>
    <row r="1858" spans="2:7" ht="15.75" thickBot="1">
      <c r="B1858" s="19">
        <v>42425</v>
      </c>
      <c r="C1858" s="16">
        <v>-0.53300000000000003</v>
      </c>
      <c r="D1858" s="15">
        <v>-0.54400000000000004</v>
      </c>
      <c r="E1858" s="15">
        <v>-0.53300000000000003</v>
      </c>
      <c r="F1858" s="15">
        <v>-0.57499999999999996</v>
      </c>
      <c r="G1858" s="24">
        <v>0.24529999999999999</v>
      </c>
    </row>
    <row r="1859" spans="2:7" ht="15.75" thickBot="1">
      <c r="B1859" s="19">
        <v>42426</v>
      </c>
      <c r="C1859" s="16">
        <v>-0.56000000000000005</v>
      </c>
      <c r="D1859" s="15">
        <v>-0.53400000000000003</v>
      </c>
      <c r="E1859" s="15">
        <v>-0.53200000000000003</v>
      </c>
      <c r="F1859" s="15">
        <v>-0.56899999999999995</v>
      </c>
      <c r="G1859" s="24">
        <v>5.0700000000000002E-2</v>
      </c>
    </row>
    <row r="1860" spans="2:7" ht="15.75" thickBot="1">
      <c r="B1860" s="19">
        <v>42429</v>
      </c>
      <c r="C1860" s="14">
        <v>-0.54700000000000004</v>
      </c>
      <c r="D1860" s="15">
        <v>-0.54400000000000004</v>
      </c>
      <c r="E1860" s="15">
        <v>-0.53200000000000003</v>
      </c>
      <c r="F1860" s="15">
        <v>-0.56799999999999995</v>
      </c>
      <c r="G1860" s="27">
        <v>-2.3199999999999998E-2</v>
      </c>
    </row>
    <row r="1861" spans="2:7" ht="15.75" thickBot="1">
      <c r="B1861" s="19">
        <v>42430</v>
      </c>
      <c r="C1861" s="14">
        <v>-0.54300000000000004</v>
      </c>
      <c r="D1861" s="15">
        <v>-0.56699999999999995</v>
      </c>
      <c r="E1861" s="15">
        <v>-0.54100000000000004</v>
      </c>
      <c r="F1861" s="15">
        <v>-0.56799999999999995</v>
      </c>
      <c r="G1861" s="27">
        <v>-7.3000000000000001E-3</v>
      </c>
    </row>
    <row r="1862" spans="2:7" ht="15.75" thickBot="1">
      <c r="B1862" s="19">
        <v>42431</v>
      </c>
      <c r="C1862" s="16">
        <v>-0.54500000000000004</v>
      </c>
      <c r="D1862" s="15">
        <v>-0.54200000000000004</v>
      </c>
      <c r="E1862" s="15">
        <v>-0.54100000000000004</v>
      </c>
      <c r="F1862" s="15">
        <v>-0.56899999999999995</v>
      </c>
      <c r="G1862" s="24">
        <v>3.7000000000000002E-3</v>
      </c>
    </row>
    <row r="1863" spans="2:7" ht="15.75" thickBot="1">
      <c r="B1863" s="19">
        <v>42432</v>
      </c>
      <c r="C1863" s="16">
        <v>-0.54900000000000004</v>
      </c>
      <c r="D1863" s="15">
        <v>-0.54700000000000004</v>
      </c>
      <c r="E1863" s="15">
        <v>-0.54600000000000004</v>
      </c>
      <c r="F1863" s="15">
        <v>-0.57699999999999996</v>
      </c>
      <c r="G1863" s="24">
        <v>7.3000000000000001E-3</v>
      </c>
    </row>
    <row r="1864" spans="2:7" ht="15.75" thickBot="1">
      <c r="B1864" s="19">
        <v>42433</v>
      </c>
      <c r="C1864" s="14">
        <v>-0.54200000000000004</v>
      </c>
      <c r="D1864" s="15">
        <v>-0.55300000000000005</v>
      </c>
      <c r="E1864" s="15">
        <v>-0.54200000000000004</v>
      </c>
      <c r="F1864" s="15">
        <v>-0.58299999999999996</v>
      </c>
      <c r="G1864" s="27">
        <v>-1.2800000000000001E-2</v>
      </c>
    </row>
    <row r="1865" spans="2:7" ht="15.75" thickBot="1">
      <c r="B1865" s="19">
        <v>42436</v>
      </c>
      <c r="C1865" s="16">
        <v>-0.54700000000000004</v>
      </c>
      <c r="D1865" s="15">
        <v>-0.54400000000000004</v>
      </c>
      <c r="E1865" s="15">
        <v>-0.54300000000000004</v>
      </c>
      <c r="F1865" s="15">
        <v>-0.58899999999999997</v>
      </c>
      <c r="G1865" s="24">
        <v>9.1999999999999998E-3</v>
      </c>
    </row>
    <row r="1866" spans="2:7" ht="15.75" thickBot="1">
      <c r="B1866" s="19">
        <v>42437</v>
      </c>
      <c r="C1866" s="14">
        <v>-0.54100000000000004</v>
      </c>
      <c r="D1866" s="15">
        <v>-0.54900000000000004</v>
      </c>
      <c r="E1866" s="15">
        <v>-0.52</v>
      </c>
      <c r="F1866" s="15">
        <v>-0.57499999999999996</v>
      </c>
      <c r="G1866" s="27">
        <v>-1.0999999999999999E-2</v>
      </c>
    </row>
    <row r="1867" spans="2:7" ht="15.75" thickBot="1">
      <c r="B1867" s="19">
        <v>42438</v>
      </c>
      <c r="C1867" s="16">
        <v>-0.54100000000000004</v>
      </c>
      <c r="D1867" s="15">
        <v>-0.54300000000000004</v>
      </c>
      <c r="E1867" s="15">
        <v>-0.51800000000000002</v>
      </c>
      <c r="F1867" s="15">
        <v>-0.58899999999999997</v>
      </c>
      <c r="G1867" s="24">
        <v>0</v>
      </c>
    </row>
    <row r="1868" spans="2:7" ht="15.75" thickBot="1">
      <c r="B1868" s="19">
        <v>42439</v>
      </c>
      <c r="C1868" s="14">
        <v>-0.52300000000000002</v>
      </c>
      <c r="D1868" s="15">
        <v>-0.54500000000000004</v>
      </c>
      <c r="E1868" s="15">
        <v>-0.51500000000000001</v>
      </c>
      <c r="F1868" s="15">
        <v>-0.55800000000000005</v>
      </c>
      <c r="G1868" s="27">
        <v>-3.3300000000000003E-2</v>
      </c>
    </row>
    <row r="1869" spans="2:7" ht="15.75" thickBot="1">
      <c r="B1869" s="19">
        <v>42440</v>
      </c>
      <c r="C1869" s="16">
        <v>-0.52600000000000002</v>
      </c>
      <c r="D1869" s="15">
        <v>-0.52300000000000002</v>
      </c>
      <c r="E1869" s="15">
        <v>-0.499</v>
      </c>
      <c r="F1869" s="15">
        <v>-0.52800000000000002</v>
      </c>
      <c r="G1869" s="24">
        <v>5.7000000000000002E-3</v>
      </c>
    </row>
    <row r="1870" spans="2:7" ht="15.75" thickBot="1">
      <c r="B1870" s="19">
        <v>42443</v>
      </c>
      <c r="C1870" s="16">
        <v>-0.52800000000000002</v>
      </c>
      <c r="D1870" s="15">
        <v>-0.55200000000000005</v>
      </c>
      <c r="E1870" s="15">
        <v>-0.49099999999999999</v>
      </c>
      <c r="F1870" s="15">
        <v>-0.56899999999999995</v>
      </c>
      <c r="G1870" s="24">
        <v>3.8E-3</v>
      </c>
    </row>
    <row r="1871" spans="2:7" ht="15.75" thickBot="1">
      <c r="B1871" s="19">
        <v>42444</v>
      </c>
      <c r="C1871" s="16">
        <v>-0.53</v>
      </c>
      <c r="D1871" s="15">
        <v>-0.55300000000000005</v>
      </c>
      <c r="E1871" s="15">
        <v>-0.52600000000000002</v>
      </c>
      <c r="F1871" s="15">
        <v>-0.57899999999999996</v>
      </c>
      <c r="G1871" s="24">
        <v>3.8E-3</v>
      </c>
    </row>
    <row r="1872" spans="2:7" ht="15.75" thickBot="1">
      <c r="B1872" s="19">
        <v>42445</v>
      </c>
      <c r="C1872" s="14">
        <v>-0.52700000000000002</v>
      </c>
      <c r="D1872" s="15">
        <v>-0.57699999999999996</v>
      </c>
      <c r="E1872" s="15">
        <v>-0.52700000000000002</v>
      </c>
      <c r="F1872" s="15">
        <v>-0.57699999999999996</v>
      </c>
      <c r="G1872" s="27">
        <v>-5.7000000000000002E-3</v>
      </c>
    </row>
    <row r="1873" spans="2:7" ht="15.75" thickBot="1">
      <c r="B1873" s="19">
        <v>42446</v>
      </c>
      <c r="C1873" s="16">
        <v>-0.52900000000000003</v>
      </c>
      <c r="D1873" s="15">
        <v>-0.52800000000000002</v>
      </c>
      <c r="E1873" s="15">
        <v>-0.52700000000000002</v>
      </c>
      <c r="F1873" s="15">
        <v>-0.58399999999999996</v>
      </c>
      <c r="G1873" s="24">
        <v>3.8E-3</v>
      </c>
    </row>
    <row r="1874" spans="2:7" ht="15.75" thickBot="1">
      <c r="B1874" s="19">
        <v>42447</v>
      </c>
      <c r="C1874" s="16">
        <v>-0.53500000000000003</v>
      </c>
      <c r="D1874" s="15">
        <v>-0.56599999999999995</v>
      </c>
      <c r="E1874" s="15">
        <v>-0.52800000000000002</v>
      </c>
      <c r="F1874" s="15">
        <v>-0.58799999999999997</v>
      </c>
      <c r="G1874" s="24">
        <v>1.1299999999999999E-2</v>
      </c>
    </row>
    <row r="1875" spans="2:7" ht="15.75" thickBot="1">
      <c r="B1875" s="19">
        <v>42450</v>
      </c>
      <c r="C1875" s="14">
        <v>-0.53</v>
      </c>
      <c r="D1875" s="15">
        <v>-0.52900000000000003</v>
      </c>
      <c r="E1875" s="15">
        <v>-0.52800000000000002</v>
      </c>
      <c r="F1875" s="15">
        <v>-0.59299999999999997</v>
      </c>
      <c r="G1875" s="27">
        <v>-9.2999999999999992E-3</v>
      </c>
    </row>
    <row r="1876" spans="2:7" ht="15.75" thickBot="1">
      <c r="B1876" s="19">
        <v>42451</v>
      </c>
      <c r="C1876" s="16">
        <v>-0.53100000000000003</v>
      </c>
      <c r="D1876" s="15">
        <v>-0.58799999999999997</v>
      </c>
      <c r="E1876" s="15">
        <v>-0.53</v>
      </c>
      <c r="F1876" s="15">
        <v>-0.58799999999999997</v>
      </c>
      <c r="G1876" s="24">
        <v>1.9E-3</v>
      </c>
    </row>
    <row r="1877" spans="2:7" ht="15.75" thickBot="1">
      <c r="B1877" s="19">
        <v>42452</v>
      </c>
      <c r="C1877" s="16">
        <v>-0.59899999999999998</v>
      </c>
      <c r="D1877" s="15">
        <v>-0.58099999999999996</v>
      </c>
      <c r="E1877" s="15">
        <v>-0.52900000000000003</v>
      </c>
      <c r="F1877" s="15">
        <v>-0.60699999999999998</v>
      </c>
      <c r="G1877" s="24">
        <v>0.12809999999999999</v>
      </c>
    </row>
    <row r="1878" spans="2:7" ht="15.75" thickBot="1">
      <c r="B1878" s="19">
        <v>42453</v>
      </c>
      <c r="C1878" s="14">
        <v>-0.53100000000000003</v>
      </c>
      <c r="D1878" s="15">
        <v>-0.52700000000000002</v>
      </c>
      <c r="E1878" s="15">
        <v>-0.51900000000000002</v>
      </c>
      <c r="F1878" s="15">
        <v>-0.54900000000000004</v>
      </c>
      <c r="G1878" s="27">
        <v>-0.1135</v>
      </c>
    </row>
    <row r="1879" spans="2:7" ht="15.75" thickBot="1">
      <c r="B1879" s="19">
        <v>42458</v>
      </c>
      <c r="C1879" s="16">
        <v>-0.53300000000000003</v>
      </c>
      <c r="D1879" s="15">
        <v>-0.54700000000000004</v>
      </c>
      <c r="E1879" s="15">
        <v>-0.52100000000000002</v>
      </c>
      <c r="F1879" s="15">
        <v>-0.54900000000000004</v>
      </c>
      <c r="G1879" s="24">
        <v>3.8E-3</v>
      </c>
    </row>
    <row r="1880" spans="2:7" ht="15.75" thickBot="1">
      <c r="B1880" s="19">
        <v>42459</v>
      </c>
      <c r="C1880" s="16">
        <v>-0.53900000000000003</v>
      </c>
      <c r="D1880" s="15">
        <v>-0.56799999999999995</v>
      </c>
      <c r="E1880" s="15">
        <v>-0.53900000000000003</v>
      </c>
      <c r="F1880" s="15">
        <v>-0.60199999999999998</v>
      </c>
      <c r="G1880" s="24">
        <v>1.1299999999999999E-2</v>
      </c>
    </row>
    <row r="1881" spans="2:7" ht="15.75" thickBot="1">
      <c r="B1881" s="19">
        <v>42460</v>
      </c>
      <c r="C1881" s="16">
        <v>-0.55900000000000005</v>
      </c>
      <c r="D1881" s="15">
        <v>-0.56399999999999995</v>
      </c>
      <c r="E1881" s="15">
        <v>-0.51800000000000002</v>
      </c>
      <c r="F1881" s="15">
        <v>-0.56999999999999995</v>
      </c>
      <c r="G1881" s="24">
        <v>3.7100000000000001E-2</v>
      </c>
    </row>
    <row r="1882" spans="2:7" ht="15.75" thickBot="1">
      <c r="B1882" s="19">
        <v>42461</v>
      </c>
      <c r="C1882" s="16">
        <v>-0.56000000000000005</v>
      </c>
      <c r="D1882" s="15">
        <v>-0.57899999999999996</v>
      </c>
      <c r="E1882" s="15">
        <v>-0.55600000000000005</v>
      </c>
      <c r="F1882" s="15">
        <v>-0.59199999999999997</v>
      </c>
      <c r="G1882" s="24">
        <v>1.8E-3</v>
      </c>
    </row>
    <row r="1883" spans="2:7" ht="15.75" thickBot="1">
      <c r="B1883" s="19">
        <v>42464</v>
      </c>
      <c r="C1883" s="16">
        <v>-0.56699999999999995</v>
      </c>
      <c r="D1883" s="15">
        <v>-0.59699999999999998</v>
      </c>
      <c r="E1883" s="15">
        <v>-0.55800000000000005</v>
      </c>
      <c r="F1883" s="15">
        <v>-0.60099999999999998</v>
      </c>
      <c r="G1883" s="24">
        <v>1.2500000000000001E-2</v>
      </c>
    </row>
    <row r="1884" spans="2:7" ht="15.75" thickBot="1">
      <c r="B1884" s="19">
        <v>42465</v>
      </c>
      <c r="C1884" s="14">
        <v>-0.54800000000000004</v>
      </c>
      <c r="D1884" s="15">
        <v>-0.61799999999999999</v>
      </c>
      <c r="E1884" s="15">
        <v>-0.54400000000000004</v>
      </c>
      <c r="F1884" s="15">
        <v>-0.624</v>
      </c>
      <c r="G1884" s="27">
        <v>-3.3500000000000002E-2</v>
      </c>
    </row>
    <row r="1885" spans="2:7" ht="15.75" thickBot="1">
      <c r="B1885" s="19">
        <v>42466</v>
      </c>
      <c r="C1885" s="16">
        <v>-0.60799999999999998</v>
      </c>
      <c r="D1885" s="15">
        <v>-0.58399999999999996</v>
      </c>
      <c r="E1885" s="15">
        <v>-0.47399999999999998</v>
      </c>
      <c r="F1885" s="15">
        <v>-0.62</v>
      </c>
      <c r="G1885" s="24">
        <v>0.1095</v>
      </c>
    </row>
    <row r="1886" spans="2:7" ht="15.75" thickBot="1">
      <c r="B1886" s="19">
        <v>42467</v>
      </c>
      <c r="C1886" s="14">
        <v>-0.59099999999999997</v>
      </c>
      <c r="D1886" s="15">
        <v>-0.61199999999999999</v>
      </c>
      <c r="E1886" s="15">
        <v>-0.59</v>
      </c>
      <c r="F1886" s="15">
        <v>-0.61499999999999999</v>
      </c>
      <c r="G1886" s="27">
        <v>-2.8000000000000001E-2</v>
      </c>
    </row>
    <row r="1887" spans="2:7" ht="15.75" thickBot="1">
      <c r="B1887" s="19">
        <v>42468</v>
      </c>
      <c r="C1887" s="16">
        <v>-0.60099999999999998</v>
      </c>
      <c r="D1887" s="15">
        <v>-0.59</v>
      </c>
      <c r="E1887" s="15">
        <v>-0.59</v>
      </c>
      <c r="F1887" s="15">
        <v>-0.60599999999999998</v>
      </c>
      <c r="G1887" s="24">
        <v>1.6899999999999998E-2</v>
      </c>
    </row>
    <row r="1888" spans="2:7" ht="15.75" thickBot="1">
      <c r="B1888" s="19">
        <v>42471</v>
      </c>
      <c r="C1888" s="14">
        <v>-0.59799999999999998</v>
      </c>
      <c r="D1888" s="15">
        <v>-0.6</v>
      </c>
      <c r="E1888" s="15">
        <v>-0.58899999999999997</v>
      </c>
      <c r="F1888" s="15">
        <v>-0.61099999999999999</v>
      </c>
      <c r="G1888" s="27">
        <v>-5.0000000000000001E-3</v>
      </c>
    </row>
    <row r="1889" spans="2:7" ht="15.75" thickBot="1">
      <c r="B1889" s="19">
        <v>42472</v>
      </c>
      <c r="C1889" s="14">
        <v>-0.59699999999999998</v>
      </c>
      <c r="D1889" s="15">
        <v>-0.59399999999999997</v>
      </c>
      <c r="E1889" s="15">
        <v>-0.58699999999999997</v>
      </c>
      <c r="F1889" s="15">
        <v>-0.60799999999999998</v>
      </c>
      <c r="G1889" s="27">
        <v>-1.6999999999999999E-3</v>
      </c>
    </row>
    <row r="1890" spans="2:7" ht="15.75" thickBot="1">
      <c r="B1890" s="19">
        <v>42473</v>
      </c>
      <c r="C1890" s="14">
        <v>-0.58799999999999997</v>
      </c>
      <c r="D1890" s="15">
        <v>-0.59299999999999997</v>
      </c>
      <c r="E1890" s="15">
        <v>-0.55700000000000005</v>
      </c>
      <c r="F1890" s="15">
        <v>-0.60299999999999998</v>
      </c>
      <c r="G1890" s="27">
        <v>-1.5100000000000001E-2</v>
      </c>
    </row>
    <row r="1891" spans="2:7" ht="15.75" thickBot="1">
      <c r="B1891" s="19">
        <v>42474</v>
      </c>
      <c r="C1891" s="14">
        <v>-0.58699999999999997</v>
      </c>
      <c r="D1891" s="15">
        <v>-0.60899999999999999</v>
      </c>
      <c r="E1891" s="15">
        <v>-0.58399999999999996</v>
      </c>
      <c r="F1891" s="15">
        <v>-0.63400000000000001</v>
      </c>
      <c r="G1891" s="27">
        <v>-1.6999999999999999E-3</v>
      </c>
    </row>
    <row r="1892" spans="2:7" ht="15.75" thickBot="1">
      <c r="B1892" s="19">
        <v>42475</v>
      </c>
      <c r="C1892" s="16">
        <v>-0.60099999999999998</v>
      </c>
      <c r="D1892" s="15">
        <v>-0.59299999999999997</v>
      </c>
      <c r="E1892" s="15">
        <v>-0.57799999999999996</v>
      </c>
      <c r="F1892" s="15">
        <v>-0.60599999999999998</v>
      </c>
      <c r="G1892" s="24">
        <v>2.3900000000000001E-2</v>
      </c>
    </row>
    <row r="1893" spans="2:7" ht="15.75" thickBot="1">
      <c r="B1893" s="19">
        <v>42478</v>
      </c>
      <c r="C1893" s="14">
        <v>-0.59499999999999997</v>
      </c>
      <c r="D1893" s="15">
        <v>-0.60199999999999998</v>
      </c>
      <c r="E1893" s="15">
        <v>-0.58899999999999997</v>
      </c>
      <c r="F1893" s="15">
        <v>-0.61799999999999999</v>
      </c>
      <c r="G1893" s="27">
        <v>-0.01</v>
      </c>
    </row>
    <row r="1894" spans="2:7" ht="15.75" thickBot="1">
      <c r="B1894" s="19">
        <v>42479</v>
      </c>
      <c r="C1894" s="14">
        <v>-0.53800000000000003</v>
      </c>
      <c r="D1894" s="15">
        <v>-0.55700000000000005</v>
      </c>
      <c r="E1894" s="15">
        <v>-0.53700000000000003</v>
      </c>
      <c r="F1894" s="15">
        <v>-0.58299999999999996</v>
      </c>
      <c r="G1894" s="27">
        <v>-9.5799999999999996E-2</v>
      </c>
    </row>
    <row r="1895" spans="2:7" ht="15.75" thickBot="1">
      <c r="B1895" s="19">
        <v>42480</v>
      </c>
      <c r="C1895" s="16">
        <v>-0.53900000000000003</v>
      </c>
      <c r="D1895" s="15">
        <v>-0.59</v>
      </c>
      <c r="E1895" s="15">
        <v>-0.53800000000000003</v>
      </c>
      <c r="F1895" s="15">
        <v>-0.59</v>
      </c>
      <c r="G1895" s="24">
        <v>1.9E-3</v>
      </c>
    </row>
    <row r="1896" spans="2:7" ht="15.75" thickBot="1">
      <c r="B1896" s="19">
        <v>42481</v>
      </c>
      <c r="C1896" s="14">
        <v>-0.53700000000000003</v>
      </c>
      <c r="D1896" s="15">
        <v>-0.61599999999999999</v>
      </c>
      <c r="E1896" s="15">
        <v>-0.53600000000000003</v>
      </c>
      <c r="F1896" s="15">
        <v>-0.61599999999999999</v>
      </c>
      <c r="G1896" s="27">
        <v>-3.7000000000000002E-3</v>
      </c>
    </row>
    <row r="1897" spans="2:7" ht="15.75" thickBot="1">
      <c r="B1897" s="19">
        <v>42482</v>
      </c>
      <c r="C1897" s="16">
        <v>-0.53800000000000003</v>
      </c>
      <c r="D1897" s="15">
        <v>-0.53700000000000003</v>
      </c>
      <c r="E1897" s="15">
        <v>-0.50900000000000001</v>
      </c>
      <c r="F1897" s="15">
        <v>-0.59199999999999997</v>
      </c>
      <c r="G1897" s="24">
        <v>1.9E-3</v>
      </c>
    </row>
    <row r="1898" spans="2:7" ht="15.75" thickBot="1">
      <c r="B1898" s="19">
        <v>42485</v>
      </c>
      <c r="C1898" s="16">
        <v>-0.56000000000000005</v>
      </c>
      <c r="D1898" s="15">
        <v>-0.53800000000000003</v>
      </c>
      <c r="E1898" s="15">
        <v>-0.53700000000000003</v>
      </c>
      <c r="F1898" s="15">
        <v>-0.60299999999999998</v>
      </c>
      <c r="G1898" s="24">
        <v>4.0899999999999999E-2</v>
      </c>
    </row>
    <row r="1899" spans="2:7" ht="15.75" thickBot="1">
      <c r="B1899" s="19">
        <v>42486</v>
      </c>
      <c r="C1899" s="14">
        <v>-0.55800000000000005</v>
      </c>
      <c r="D1899" s="15">
        <v>-0.55900000000000005</v>
      </c>
      <c r="E1899" s="15">
        <v>-0.52500000000000002</v>
      </c>
      <c r="F1899" s="15">
        <v>-0.61099999999999999</v>
      </c>
      <c r="G1899" s="27">
        <v>-3.5999999999999999E-3</v>
      </c>
    </row>
    <row r="1900" spans="2:7" ht="15.75" thickBot="1">
      <c r="B1900" s="19">
        <v>42487</v>
      </c>
      <c r="C1900" s="16">
        <v>-0.57199999999999995</v>
      </c>
      <c r="D1900" s="15">
        <v>-0.60799999999999998</v>
      </c>
      <c r="E1900" s="15">
        <v>-0.55700000000000005</v>
      </c>
      <c r="F1900" s="15">
        <v>-0.60799999999999998</v>
      </c>
      <c r="G1900" s="24">
        <v>2.5100000000000001E-2</v>
      </c>
    </row>
    <row r="1901" spans="2:7" ht="15.75" thickBot="1">
      <c r="B1901" s="19">
        <v>42488</v>
      </c>
      <c r="C1901" s="14">
        <v>-0.55900000000000005</v>
      </c>
      <c r="D1901" s="15">
        <v>-0.629</v>
      </c>
      <c r="E1901" s="15">
        <v>-0.55600000000000005</v>
      </c>
      <c r="F1901" s="15">
        <v>-0.629</v>
      </c>
      <c r="G1901" s="27">
        <v>-2.2700000000000001E-2</v>
      </c>
    </row>
    <row r="1902" spans="2:7" ht="15.75" thickBot="1">
      <c r="B1902" s="19">
        <v>42489</v>
      </c>
      <c r="C1902" s="16">
        <v>-0.55900000000000005</v>
      </c>
      <c r="D1902" s="15">
        <v>-0.55800000000000005</v>
      </c>
      <c r="E1902" s="15">
        <v>-0.55700000000000005</v>
      </c>
      <c r="F1902" s="15">
        <v>-0.59</v>
      </c>
      <c r="G1902" s="24">
        <v>0</v>
      </c>
    </row>
    <row r="1903" spans="2:7" ht="15.75" thickBot="1">
      <c r="B1903" s="19">
        <v>42492</v>
      </c>
      <c r="C1903" s="16">
        <v>-0.59099999999999997</v>
      </c>
      <c r="D1903" s="15">
        <v>-0.61499999999999999</v>
      </c>
      <c r="E1903" s="15">
        <v>-0.55800000000000005</v>
      </c>
      <c r="F1903" s="15">
        <v>-0.61499999999999999</v>
      </c>
      <c r="G1903" s="24">
        <v>5.7200000000000001E-2</v>
      </c>
    </row>
    <row r="1904" spans="2:7" ht="15.75" thickBot="1">
      <c r="B1904" s="19">
        <v>42493</v>
      </c>
      <c r="C1904" s="14">
        <v>-0.55800000000000005</v>
      </c>
      <c r="D1904" s="15">
        <v>-0.60599999999999998</v>
      </c>
      <c r="E1904" s="15">
        <v>-0.55700000000000005</v>
      </c>
      <c r="F1904" s="15">
        <v>-0.60599999999999998</v>
      </c>
      <c r="G1904" s="27">
        <v>-5.5800000000000002E-2</v>
      </c>
    </row>
    <row r="1905" spans="2:7" ht="15.75" thickBot="1">
      <c r="B1905" s="19">
        <v>42494</v>
      </c>
      <c r="C1905" s="16">
        <v>-0.55800000000000005</v>
      </c>
      <c r="D1905" s="15">
        <v>-0.61</v>
      </c>
      <c r="E1905" s="15">
        <v>-0.54</v>
      </c>
      <c r="F1905" s="15">
        <v>-0.61499999999999999</v>
      </c>
      <c r="G1905" s="24">
        <v>0</v>
      </c>
    </row>
    <row r="1906" spans="2:7" ht="15.75" thickBot="1">
      <c r="B1906" s="19">
        <v>42495</v>
      </c>
      <c r="C1906" s="16">
        <v>-0.55800000000000005</v>
      </c>
      <c r="D1906" s="15">
        <v>-0.55800000000000005</v>
      </c>
      <c r="E1906" s="15">
        <v>-0.55700000000000005</v>
      </c>
      <c r="F1906" s="15">
        <v>-0.59</v>
      </c>
      <c r="G1906" s="24">
        <v>0</v>
      </c>
    </row>
    <row r="1907" spans="2:7" ht="15.75" thickBot="1">
      <c r="B1907" s="19">
        <v>42496</v>
      </c>
      <c r="C1907" s="14">
        <v>-0.54400000000000004</v>
      </c>
      <c r="D1907" s="15">
        <v>-0.55700000000000005</v>
      </c>
      <c r="E1907" s="15">
        <v>-0.54200000000000004</v>
      </c>
      <c r="F1907" s="15">
        <v>-0.61</v>
      </c>
      <c r="G1907" s="27">
        <v>-2.5100000000000001E-2</v>
      </c>
    </row>
    <row r="1908" spans="2:7" ht="15.75" thickBot="1">
      <c r="B1908" s="19">
        <v>42499</v>
      </c>
      <c r="C1908" s="16">
        <v>-0.54700000000000004</v>
      </c>
      <c r="D1908" s="15">
        <v>-0.54500000000000004</v>
      </c>
      <c r="E1908" s="15">
        <v>-0.54200000000000004</v>
      </c>
      <c r="F1908" s="15">
        <v>-0.60399999999999998</v>
      </c>
      <c r="G1908" s="24">
        <v>5.4999999999999997E-3</v>
      </c>
    </row>
    <row r="1909" spans="2:7" ht="15.75" thickBot="1">
      <c r="B1909" s="19">
        <v>42500</v>
      </c>
      <c r="C1909" s="14">
        <v>-0.54500000000000004</v>
      </c>
      <c r="D1909" s="15">
        <v>-0.54300000000000004</v>
      </c>
      <c r="E1909" s="15">
        <v>-0.54200000000000004</v>
      </c>
      <c r="F1909" s="15">
        <v>-0.59899999999999998</v>
      </c>
      <c r="G1909" s="27">
        <v>-3.7000000000000002E-3</v>
      </c>
    </row>
    <row r="1910" spans="2:7" ht="15.75" thickBot="1">
      <c r="B1910" s="19">
        <v>42501</v>
      </c>
      <c r="C1910" s="16">
        <v>-0.54500000000000004</v>
      </c>
      <c r="D1910" s="15">
        <v>-0.59199999999999997</v>
      </c>
      <c r="E1910" s="15">
        <v>-0.54400000000000004</v>
      </c>
      <c r="F1910" s="15">
        <v>-0.59199999999999997</v>
      </c>
      <c r="G1910" s="24">
        <v>0</v>
      </c>
    </row>
    <row r="1911" spans="2:7" ht="15.75" thickBot="1">
      <c r="B1911" s="19">
        <v>42502</v>
      </c>
      <c r="C1911" s="16">
        <v>-0.58399999999999996</v>
      </c>
      <c r="D1911" s="15">
        <v>-0.60599999999999998</v>
      </c>
      <c r="E1911" s="15">
        <v>-0.54400000000000004</v>
      </c>
      <c r="F1911" s="15">
        <v>-0.60899999999999999</v>
      </c>
      <c r="G1911" s="24">
        <v>7.1599999999999997E-2</v>
      </c>
    </row>
    <row r="1912" spans="2:7" ht="15.75" thickBot="1">
      <c r="B1912" s="19">
        <v>42503</v>
      </c>
      <c r="C1912" s="14">
        <v>-0.53500000000000003</v>
      </c>
      <c r="D1912" s="15">
        <v>-0.53300000000000003</v>
      </c>
      <c r="E1912" s="15">
        <v>-0.51600000000000001</v>
      </c>
      <c r="F1912" s="15">
        <v>-0.53900000000000003</v>
      </c>
      <c r="G1912" s="27">
        <v>-8.3900000000000002E-2</v>
      </c>
    </row>
    <row r="1913" spans="2:7" ht="15.75" thickBot="1">
      <c r="B1913" s="19">
        <v>42506</v>
      </c>
      <c r="C1913" s="14">
        <v>-0.51400000000000001</v>
      </c>
      <c r="D1913" s="15">
        <v>-0.53100000000000003</v>
      </c>
      <c r="E1913" s="15">
        <v>-0.51400000000000001</v>
      </c>
      <c r="F1913" s="15">
        <v>-0.54100000000000004</v>
      </c>
      <c r="G1913" s="27">
        <v>-3.9300000000000002E-2</v>
      </c>
    </row>
    <row r="1914" spans="2:7" ht="15.75" thickBot="1">
      <c r="B1914" s="19">
        <v>42507</v>
      </c>
      <c r="C1914" s="16">
        <v>-0.54600000000000004</v>
      </c>
      <c r="D1914" s="15">
        <v>-0.53300000000000003</v>
      </c>
      <c r="E1914" s="15">
        <v>-0.51400000000000001</v>
      </c>
      <c r="F1914" s="15">
        <v>-0.54600000000000004</v>
      </c>
      <c r="G1914" s="24">
        <v>6.2300000000000001E-2</v>
      </c>
    </row>
    <row r="1915" spans="2:7" ht="15.75" thickBot="1">
      <c r="B1915" s="19">
        <v>42508</v>
      </c>
      <c r="C1915" s="14">
        <v>-0.51500000000000001</v>
      </c>
      <c r="D1915" s="15">
        <v>-0.54200000000000004</v>
      </c>
      <c r="E1915" s="15">
        <v>-0.5</v>
      </c>
      <c r="F1915" s="15">
        <v>-0.55300000000000005</v>
      </c>
      <c r="G1915" s="27">
        <v>-5.6800000000000003E-2</v>
      </c>
    </row>
    <row r="1916" spans="2:7" ht="15.75" thickBot="1">
      <c r="B1916" s="19">
        <v>42509</v>
      </c>
      <c r="C1916" s="16">
        <v>-0.51900000000000002</v>
      </c>
      <c r="D1916" s="15">
        <v>-0.56399999999999995</v>
      </c>
      <c r="E1916" s="15">
        <v>-0.51900000000000002</v>
      </c>
      <c r="F1916" s="15">
        <v>-0.56399999999999995</v>
      </c>
      <c r="G1916" s="24">
        <v>7.7999999999999996E-3</v>
      </c>
    </row>
    <row r="1917" spans="2:7" ht="15.75" thickBot="1">
      <c r="B1917" s="19">
        <v>42510</v>
      </c>
      <c r="C1917" s="16">
        <v>-0.55100000000000005</v>
      </c>
      <c r="D1917" s="15">
        <v>-0.54600000000000004</v>
      </c>
      <c r="E1917" s="15">
        <v>-0.51800000000000002</v>
      </c>
      <c r="F1917" s="15">
        <v>-0.55300000000000005</v>
      </c>
      <c r="G1917" s="24">
        <v>6.1699999999999998E-2</v>
      </c>
    </row>
    <row r="1918" spans="2:7" ht="15.75" thickBot="1">
      <c r="B1918" s="19">
        <v>42513</v>
      </c>
      <c r="C1918" s="14">
        <v>-0.54900000000000004</v>
      </c>
      <c r="D1918" s="15">
        <v>-0.56799999999999995</v>
      </c>
      <c r="E1918" s="15">
        <v>-0.51800000000000002</v>
      </c>
      <c r="F1918" s="15">
        <v>-0.56999999999999995</v>
      </c>
      <c r="G1918" s="27">
        <v>-3.5999999999999999E-3</v>
      </c>
    </row>
    <row r="1919" spans="2:7" ht="15.75" thickBot="1">
      <c r="B1919" s="19">
        <v>42514</v>
      </c>
      <c r="C1919" s="14">
        <v>-0.52200000000000002</v>
      </c>
      <c r="D1919" s="15">
        <v>-0.55000000000000004</v>
      </c>
      <c r="E1919" s="15">
        <v>-0.51800000000000002</v>
      </c>
      <c r="F1919" s="15">
        <v>-0.55400000000000005</v>
      </c>
      <c r="G1919" s="27">
        <v>-4.9200000000000001E-2</v>
      </c>
    </row>
    <row r="1920" spans="2:7" ht="15.75" thickBot="1">
      <c r="B1920" s="19">
        <v>42515</v>
      </c>
      <c r="C1920" s="16">
        <v>-0.57599999999999996</v>
      </c>
      <c r="D1920" s="15">
        <v>-0.56399999999999995</v>
      </c>
      <c r="E1920" s="15">
        <v>-0.52100000000000002</v>
      </c>
      <c r="F1920" s="15">
        <v>-0.57599999999999996</v>
      </c>
      <c r="G1920" s="24">
        <v>0.10340000000000001</v>
      </c>
    </row>
    <row r="1921" spans="2:7" ht="15.75" thickBot="1">
      <c r="B1921" s="19">
        <v>42516</v>
      </c>
      <c r="C1921" s="14">
        <v>-0.54</v>
      </c>
      <c r="D1921" s="15">
        <v>-0.58399999999999996</v>
      </c>
      <c r="E1921" s="15">
        <v>-0.54</v>
      </c>
      <c r="F1921" s="15">
        <v>-0.58399999999999996</v>
      </c>
      <c r="G1921" s="27">
        <v>-6.25E-2</v>
      </c>
    </row>
    <row r="1922" spans="2:7" ht="15.75" thickBot="1">
      <c r="B1922" s="19">
        <v>42517</v>
      </c>
      <c r="C1922" s="16">
        <v>-0.54500000000000004</v>
      </c>
      <c r="D1922" s="15">
        <v>-0.57799999999999996</v>
      </c>
      <c r="E1922" s="15">
        <v>-0.53900000000000003</v>
      </c>
      <c r="F1922" s="15">
        <v>-0.58299999999999996</v>
      </c>
      <c r="G1922" s="24">
        <v>9.2999999999999992E-3</v>
      </c>
    </row>
    <row r="1923" spans="2:7" ht="15.75" thickBot="1">
      <c r="B1923" s="19">
        <v>42520</v>
      </c>
      <c r="C1923" s="16">
        <v>-0.56599999999999995</v>
      </c>
      <c r="D1923" s="15">
        <v>-0.54500000000000004</v>
      </c>
      <c r="E1923" s="15">
        <v>-0.54500000000000004</v>
      </c>
      <c r="F1923" s="15">
        <v>-0.56599999999999995</v>
      </c>
      <c r="G1923" s="24">
        <v>3.85E-2</v>
      </c>
    </row>
    <row r="1924" spans="2:7" ht="15.75" thickBot="1">
      <c r="B1924" s="19">
        <v>42521</v>
      </c>
      <c r="C1924" s="14">
        <v>-0.56399999999999995</v>
      </c>
      <c r="D1924" s="15">
        <v>-0.56399999999999995</v>
      </c>
      <c r="E1924" s="15">
        <v>-0.54400000000000004</v>
      </c>
      <c r="F1924" s="15">
        <v>-0.56399999999999995</v>
      </c>
      <c r="G1924" s="27">
        <v>-3.5000000000000001E-3</v>
      </c>
    </row>
    <row r="1925" spans="2:7" ht="15.75" thickBot="1">
      <c r="B1925" s="19">
        <v>42522</v>
      </c>
      <c r="C1925" s="14">
        <v>-0.55100000000000005</v>
      </c>
      <c r="D1925" s="15">
        <v>-0.55100000000000005</v>
      </c>
      <c r="E1925" s="15">
        <v>-0.55000000000000004</v>
      </c>
      <c r="F1925" s="15">
        <v>-0.59099999999999997</v>
      </c>
      <c r="G1925" s="27">
        <v>-2.3E-2</v>
      </c>
    </row>
    <row r="1926" spans="2:7" ht="15.75" thickBot="1">
      <c r="B1926" s="19">
        <v>42523</v>
      </c>
      <c r="C1926" s="16">
        <v>-0.58299999999999996</v>
      </c>
      <c r="D1926" s="15">
        <v>-0.55100000000000005</v>
      </c>
      <c r="E1926" s="15">
        <v>-0.54900000000000004</v>
      </c>
      <c r="F1926" s="15">
        <v>-0.58799999999999997</v>
      </c>
      <c r="G1926" s="24">
        <v>5.8099999999999999E-2</v>
      </c>
    </row>
    <row r="1927" spans="2:7" ht="15.75" thickBot="1">
      <c r="B1927" s="19">
        <v>42524</v>
      </c>
      <c r="C1927" s="14">
        <v>-0.55100000000000005</v>
      </c>
      <c r="D1927" s="15">
        <v>-0.57299999999999995</v>
      </c>
      <c r="E1927" s="15">
        <v>-0.54800000000000004</v>
      </c>
      <c r="F1927" s="15">
        <v>-0.58899999999999997</v>
      </c>
      <c r="G1927" s="27">
        <v>-5.4899999999999997E-2</v>
      </c>
    </row>
    <row r="1928" spans="2:7" ht="15.75" thickBot="1">
      <c r="B1928" s="19">
        <v>42527</v>
      </c>
      <c r="C1928" s="16">
        <v>-0.55200000000000005</v>
      </c>
      <c r="D1928" s="15">
        <v>-0.59</v>
      </c>
      <c r="E1928" s="15">
        <v>-0.55000000000000004</v>
      </c>
      <c r="F1928" s="15">
        <v>-0.59299999999999997</v>
      </c>
      <c r="G1928" s="24">
        <v>1.8E-3</v>
      </c>
    </row>
    <row r="1929" spans="2:7" ht="15.75" thickBot="1">
      <c r="B1929" s="19">
        <v>42528</v>
      </c>
      <c r="C1929" s="16">
        <v>-0.55200000000000005</v>
      </c>
      <c r="D1929" s="15">
        <v>-0.59399999999999997</v>
      </c>
      <c r="E1929" s="15">
        <v>-0.55100000000000005</v>
      </c>
      <c r="F1929" s="15">
        <v>-0.59399999999999997</v>
      </c>
      <c r="G1929" s="24">
        <v>0</v>
      </c>
    </row>
    <row r="1930" spans="2:7" ht="15.75" thickBot="1">
      <c r="B1930" s="19">
        <v>42529</v>
      </c>
      <c r="C1930" s="16">
        <v>-0.55600000000000005</v>
      </c>
      <c r="D1930" s="15">
        <v>-0.55200000000000005</v>
      </c>
      <c r="E1930" s="15">
        <v>-0.55200000000000005</v>
      </c>
      <c r="F1930" s="15">
        <v>-0.61399999999999999</v>
      </c>
      <c r="G1930" s="24">
        <v>7.1999999999999998E-3</v>
      </c>
    </row>
    <row r="1931" spans="2:7" ht="15.75" thickBot="1">
      <c r="B1931" s="19">
        <v>42530</v>
      </c>
      <c r="C1931" s="14">
        <v>-0.55300000000000005</v>
      </c>
      <c r="D1931" s="15">
        <v>-0.55500000000000005</v>
      </c>
      <c r="E1931" s="15">
        <v>-0.55300000000000005</v>
      </c>
      <c r="F1931" s="15">
        <v>-0.61699999999999999</v>
      </c>
      <c r="G1931" s="27">
        <v>-5.4000000000000003E-3</v>
      </c>
    </row>
    <row r="1932" spans="2:7" ht="15.75" thickBot="1">
      <c r="B1932" s="19">
        <v>42531</v>
      </c>
      <c r="C1932" s="16">
        <v>-0.62</v>
      </c>
      <c r="D1932" s="15">
        <v>-0.55300000000000005</v>
      </c>
      <c r="E1932" s="15">
        <v>-0.55300000000000005</v>
      </c>
      <c r="F1932" s="15">
        <v>-0.63</v>
      </c>
      <c r="G1932" s="24">
        <v>0.1212</v>
      </c>
    </row>
    <row r="1933" spans="2:7" ht="15.75" thickBot="1">
      <c r="B1933" s="19">
        <v>42534</v>
      </c>
      <c r="C1933" s="16">
        <v>-0.63</v>
      </c>
      <c r="D1933" s="15">
        <v>-0.55300000000000005</v>
      </c>
      <c r="E1933" s="15">
        <v>-0.53600000000000003</v>
      </c>
      <c r="F1933" s="15">
        <v>-0.63</v>
      </c>
      <c r="G1933" s="24">
        <v>1.61E-2</v>
      </c>
    </row>
    <row r="1934" spans="2:7" ht="15.75" thickBot="1">
      <c r="B1934" s="19">
        <v>42535</v>
      </c>
      <c r="C1934" s="16">
        <v>-0.63100000000000001</v>
      </c>
      <c r="D1934" s="15">
        <v>-0.55300000000000005</v>
      </c>
      <c r="E1934" s="15">
        <v>-0.55300000000000005</v>
      </c>
      <c r="F1934" s="15">
        <v>-0.63300000000000001</v>
      </c>
      <c r="G1934" s="24">
        <v>1.6000000000000001E-3</v>
      </c>
    </row>
    <row r="1935" spans="2:7" ht="15.75" thickBot="1">
      <c r="B1935" s="19">
        <v>42536</v>
      </c>
      <c r="C1935" s="14">
        <v>-0.55400000000000005</v>
      </c>
      <c r="D1935" s="15">
        <v>-0.55700000000000005</v>
      </c>
      <c r="E1935" s="15">
        <v>-0.52800000000000002</v>
      </c>
      <c r="F1935" s="15">
        <v>-0.63</v>
      </c>
      <c r="G1935" s="27">
        <v>-0.122</v>
      </c>
    </row>
    <row r="1936" spans="2:7" ht="15.75" thickBot="1">
      <c r="B1936" s="19">
        <v>42537</v>
      </c>
      <c r="C1936" s="16">
        <v>-0.55600000000000005</v>
      </c>
      <c r="D1936" s="15">
        <v>-0.55500000000000005</v>
      </c>
      <c r="E1936" s="15">
        <v>-0.55000000000000004</v>
      </c>
      <c r="F1936" s="15">
        <v>-0.60299999999999998</v>
      </c>
      <c r="G1936" s="24">
        <v>3.5999999999999999E-3</v>
      </c>
    </row>
    <row r="1937" spans="2:7" ht="15.75" thickBot="1">
      <c r="B1937" s="19">
        <v>42538</v>
      </c>
      <c r="C1937" s="16">
        <v>-0.58499999999999996</v>
      </c>
      <c r="D1937" s="15">
        <v>-0.55500000000000005</v>
      </c>
      <c r="E1937" s="15">
        <v>-0.55100000000000005</v>
      </c>
      <c r="F1937" s="15">
        <v>-0.60899999999999999</v>
      </c>
      <c r="G1937" s="24">
        <v>5.2200000000000003E-2</v>
      </c>
    </row>
    <row r="1938" spans="2:7" ht="15.75" thickBot="1">
      <c r="B1938" s="19">
        <v>42541</v>
      </c>
      <c r="C1938" s="16">
        <v>-0.59299999999999997</v>
      </c>
      <c r="D1938" s="15">
        <v>-0.54900000000000004</v>
      </c>
      <c r="E1938" s="15">
        <v>-0.54500000000000004</v>
      </c>
      <c r="F1938" s="15">
        <v>-0.59499999999999997</v>
      </c>
      <c r="G1938" s="24">
        <v>1.37E-2</v>
      </c>
    </row>
    <row r="1939" spans="2:7" ht="15.75" thickBot="1">
      <c r="B1939" s="19">
        <v>42542</v>
      </c>
      <c r="C1939" s="14">
        <v>-0.55300000000000005</v>
      </c>
      <c r="D1939" s="15">
        <v>-0.55200000000000005</v>
      </c>
      <c r="E1939" s="15">
        <v>-0.55100000000000005</v>
      </c>
      <c r="F1939" s="15">
        <v>-0.61099999999999999</v>
      </c>
      <c r="G1939" s="27">
        <v>-6.7500000000000004E-2</v>
      </c>
    </row>
    <row r="1940" spans="2:7" ht="15.75" thickBot="1">
      <c r="B1940" s="19">
        <v>42543</v>
      </c>
      <c r="C1940" s="16">
        <v>-0.55500000000000005</v>
      </c>
      <c r="D1940" s="15">
        <v>-0.59</v>
      </c>
      <c r="E1940" s="15">
        <v>-0.53800000000000003</v>
      </c>
      <c r="F1940" s="15">
        <v>-0.59499999999999997</v>
      </c>
      <c r="G1940" s="24">
        <v>3.5999999999999999E-3</v>
      </c>
    </row>
    <row r="1941" spans="2:7" ht="15.75" thickBot="1">
      <c r="B1941" s="19">
        <v>42544</v>
      </c>
      <c r="C1941" s="16">
        <v>-0.58199999999999996</v>
      </c>
      <c r="D1941" s="15">
        <v>-0.55400000000000005</v>
      </c>
      <c r="E1941" s="15">
        <v>-0.53900000000000003</v>
      </c>
      <c r="F1941" s="15">
        <v>-0.58899999999999997</v>
      </c>
      <c r="G1941" s="24">
        <v>4.8599999999999997E-2</v>
      </c>
    </row>
    <row r="1942" spans="2:7" ht="15.75" thickBot="1">
      <c r="B1942" s="19">
        <v>42545</v>
      </c>
      <c r="C1942" s="14">
        <v>-0.57799999999999996</v>
      </c>
      <c r="D1942" s="15">
        <v>-0.58199999999999996</v>
      </c>
      <c r="E1942" s="15">
        <v>-0.54200000000000004</v>
      </c>
      <c r="F1942" s="15">
        <v>-0.64500000000000002</v>
      </c>
      <c r="G1942" s="27">
        <v>-6.8999999999999999E-3</v>
      </c>
    </row>
    <row r="1943" spans="2:7" ht="15.75" thickBot="1">
      <c r="B1943" s="19">
        <v>42548</v>
      </c>
      <c r="C1943" s="14">
        <v>-0.57399999999999995</v>
      </c>
      <c r="D1943" s="15">
        <v>-0.57899999999999996</v>
      </c>
      <c r="E1943" s="15">
        <v>-0.56399999999999995</v>
      </c>
      <c r="F1943" s="15">
        <v>-0.64700000000000002</v>
      </c>
      <c r="G1943" s="27">
        <v>-6.8999999999999999E-3</v>
      </c>
    </row>
    <row r="1944" spans="2:7" ht="15.75" thickBot="1">
      <c r="B1944" s="19">
        <v>42549</v>
      </c>
      <c r="C1944" s="14">
        <v>-0.56000000000000005</v>
      </c>
      <c r="D1944" s="15">
        <v>-0.56499999999999995</v>
      </c>
      <c r="E1944" s="15">
        <v>-0.54900000000000004</v>
      </c>
      <c r="F1944" s="15">
        <v>-0.64600000000000002</v>
      </c>
      <c r="G1944" s="27">
        <v>-2.4400000000000002E-2</v>
      </c>
    </row>
    <row r="1945" spans="2:7" ht="15.75" thickBot="1">
      <c r="B1945" s="19">
        <v>42550</v>
      </c>
      <c r="C1945" s="14">
        <v>-0.55500000000000005</v>
      </c>
      <c r="D1945" s="15">
        <v>-0.65100000000000002</v>
      </c>
      <c r="E1945" s="15">
        <v>-0.55500000000000005</v>
      </c>
      <c r="F1945" s="15">
        <v>-0.65100000000000002</v>
      </c>
      <c r="G1945" s="27">
        <v>-8.8999999999999999E-3</v>
      </c>
    </row>
    <row r="1946" spans="2:7" ht="15.75" thickBot="1">
      <c r="B1946" s="19">
        <v>42551</v>
      </c>
      <c r="C1946" s="16">
        <v>-0.64900000000000002</v>
      </c>
      <c r="D1946" s="15">
        <v>-0.64900000000000002</v>
      </c>
      <c r="E1946" s="15">
        <v>-0.63900000000000001</v>
      </c>
      <c r="F1946" s="15">
        <v>-0.64900000000000002</v>
      </c>
      <c r="G1946" s="24">
        <v>0.1694</v>
      </c>
    </row>
    <row r="1947" spans="2:7" ht="15.75" thickBot="1">
      <c r="B1947" s="19">
        <v>42552</v>
      </c>
      <c r="C1947" s="14">
        <v>-0.55500000000000005</v>
      </c>
      <c r="D1947" s="15">
        <v>-0.55600000000000005</v>
      </c>
      <c r="E1947" s="15">
        <v>-0.55500000000000005</v>
      </c>
      <c r="F1947" s="15">
        <v>-0.55600000000000005</v>
      </c>
      <c r="G1947" s="27">
        <v>-0.14480000000000001</v>
      </c>
    </row>
    <row r="1948" spans="2:7" ht="15.75" thickBot="1">
      <c r="B1948" s="19">
        <v>42555</v>
      </c>
      <c r="C1948" s="16">
        <v>-0.58499999999999996</v>
      </c>
      <c r="D1948" s="15">
        <v>-0.67400000000000004</v>
      </c>
      <c r="E1948" s="15">
        <v>-0.58499999999999996</v>
      </c>
      <c r="F1948" s="15">
        <v>-0.69699999999999995</v>
      </c>
      <c r="G1948" s="24">
        <v>5.4100000000000002E-2</v>
      </c>
    </row>
    <row r="1949" spans="2:7" ht="15.75" thickBot="1">
      <c r="B1949" s="19">
        <v>42556</v>
      </c>
      <c r="C1949" s="16">
        <v>-0.68100000000000005</v>
      </c>
      <c r="D1949" s="15">
        <v>-0.67300000000000004</v>
      </c>
      <c r="E1949" s="15">
        <v>-0.55500000000000005</v>
      </c>
      <c r="F1949" s="15">
        <v>-0.68600000000000005</v>
      </c>
      <c r="G1949" s="24">
        <v>0.1641</v>
      </c>
    </row>
    <row r="1950" spans="2:7" ht="15.75" thickBot="1">
      <c r="B1950" s="19">
        <v>42557</v>
      </c>
      <c r="C1950" s="16">
        <v>-0.73099999999999998</v>
      </c>
      <c r="D1950" s="15">
        <v>-0.73799999999999999</v>
      </c>
      <c r="E1950" s="15">
        <v>-0.73099999999999998</v>
      </c>
      <c r="F1950" s="15">
        <v>-0.74</v>
      </c>
      <c r="G1950" s="24">
        <v>7.3400000000000007E-2</v>
      </c>
    </row>
    <row r="1951" spans="2:7" ht="15.75" thickBot="1">
      <c r="B1951" s="19">
        <v>42558</v>
      </c>
      <c r="C1951" s="14">
        <v>-0.72799999999999998</v>
      </c>
      <c r="D1951" s="15">
        <v>-0.73799999999999999</v>
      </c>
      <c r="E1951" s="15">
        <v>-0.72399999999999998</v>
      </c>
      <c r="F1951" s="15">
        <v>-0.755</v>
      </c>
      <c r="G1951" s="27">
        <v>-4.1000000000000003E-3</v>
      </c>
    </row>
    <row r="1952" spans="2:7" ht="15.75" thickBot="1">
      <c r="B1952" s="19">
        <v>42559</v>
      </c>
      <c r="C1952" s="16">
        <v>-0.73199999999999998</v>
      </c>
      <c r="D1952" s="15">
        <v>-0.73</v>
      </c>
      <c r="E1952" s="15">
        <v>-0.72399999999999998</v>
      </c>
      <c r="F1952" s="15">
        <v>-0.73399999999999999</v>
      </c>
      <c r="G1952" s="24">
        <v>5.4999999999999997E-3</v>
      </c>
    </row>
    <row r="1953" spans="2:7" ht="15.75" thickBot="1">
      <c r="B1953" s="19">
        <v>42562</v>
      </c>
      <c r="C1953" s="14">
        <v>-0.73</v>
      </c>
      <c r="D1953" s="15">
        <v>-0.746</v>
      </c>
      <c r="E1953" s="15">
        <v>-0.73</v>
      </c>
      <c r="F1953" s="15">
        <v>-0.748</v>
      </c>
      <c r="G1953" s="27">
        <v>-2.7000000000000001E-3</v>
      </c>
    </row>
    <row r="1954" spans="2:7" ht="15.75" thickBot="1">
      <c r="B1954" s="19">
        <v>42563</v>
      </c>
      <c r="C1954" s="16">
        <v>-0.74099999999999999</v>
      </c>
      <c r="D1954" s="15">
        <v>-0.78800000000000003</v>
      </c>
      <c r="E1954" s="15">
        <v>-0.72499999999999998</v>
      </c>
      <c r="F1954" s="15">
        <v>-0.78800000000000003</v>
      </c>
      <c r="G1954" s="24">
        <v>1.5100000000000001E-2</v>
      </c>
    </row>
    <row r="1955" spans="2:7" ht="15.75" thickBot="1">
      <c r="B1955" s="19">
        <v>42564</v>
      </c>
      <c r="C1955" s="14">
        <v>-0.73899999999999999</v>
      </c>
      <c r="D1955" s="15">
        <v>-0.73699999999999999</v>
      </c>
      <c r="E1955" s="15">
        <v>-0.73699999999999999</v>
      </c>
      <c r="F1955" s="15">
        <v>-0.73899999999999999</v>
      </c>
      <c r="G1955" s="27">
        <v>-2.7000000000000001E-3</v>
      </c>
    </row>
    <row r="1956" spans="2:7" ht="15.75" thickBot="1">
      <c r="B1956" s="19">
        <v>42565</v>
      </c>
      <c r="C1956" s="14">
        <v>-0.72799999999999998</v>
      </c>
      <c r="D1956" s="15">
        <v>-0.73599999999999999</v>
      </c>
      <c r="E1956" s="15">
        <v>-0.72799999999999998</v>
      </c>
      <c r="F1956" s="15">
        <v>-0.751</v>
      </c>
      <c r="G1956" s="27">
        <v>-1.49E-2</v>
      </c>
    </row>
    <row r="1957" spans="2:7" ht="15.75" thickBot="1">
      <c r="B1957" s="19">
        <v>42566</v>
      </c>
      <c r="C1957" s="16">
        <v>-0.73599999999999999</v>
      </c>
      <c r="D1957" s="15">
        <v>-0.78</v>
      </c>
      <c r="E1957" s="15">
        <v>-0.71699999999999997</v>
      </c>
      <c r="F1957" s="15">
        <v>-0.84399999999999997</v>
      </c>
      <c r="G1957" s="24">
        <v>1.0999999999999999E-2</v>
      </c>
    </row>
    <row r="1958" spans="2:7" ht="15.75" thickBot="1">
      <c r="B1958" s="19">
        <v>42569</v>
      </c>
      <c r="C1958" s="14">
        <v>-0.73</v>
      </c>
      <c r="D1958" s="15">
        <v>-0.752</v>
      </c>
      <c r="E1958" s="15">
        <v>-0.72199999999999998</v>
      </c>
      <c r="F1958" s="15">
        <v>-0.752</v>
      </c>
      <c r="G1958" s="27">
        <v>-8.2000000000000007E-3</v>
      </c>
    </row>
    <row r="1959" spans="2:7" ht="15.75" thickBot="1">
      <c r="B1959" s="19">
        <v>42570</v>
      </c>
      <c r="C1959" s="16">
        <v>-0.73</v>
      </c>
      <c r="D1959" s="15">
        <v>-0.74099999999999999</v>
      </c>
      <c r="E1959" s="15">
        <v>-0.72</v>
      </c>
      <c r="F1959" s="15">
        <v>-0.74099999999999999</v>
      </c>
      <c r="G1959" s="24">
        <v>0</v>
      </c>
    </row>
    <row r="1960" spans="2:7" ht="15.75" thickBot="1">
      <c r="B1960" s="19">
        <v>42571</v>
      </c>
      <c r="C1960" s="14">
        <v>-0.72899999999999998</v>
      </c>
      <c r="D1960" s="15">
        <v>-0.76300000000000001</v>
      </c>
      <c r="E1960" s="15">
        <v>-0.72899999999999998</v>
      </c>
      <c r="F1960" s="15">
        <v>-0.77400000000000002</v>
      </c>
      <c r="G1960" s="27">
        <v>-1.4E-3</v>
      </c>
    </row>
    <row r="1961" spans="2:7" ht="15.75" thickBot="1">
      <c r="B1961" s="19">
        <v>42572</v>
      </c>
      <c r="C1961" s="14">
        <v>-0.72299999999999998</v>
      </c>
      <c r="D1961" s="15">
        <v>-0.81299999999999994</v>
      </c>
      <c r="E1961" s="15">
        <v>-0.71799999999999997</v>
      </c>
      <c r="F1961" s="15">
        <v>-0.81299999999999994</v>
      </c>
      <c r="G1961" s="27">
        <v>-8.2000000000000007E-3</v>
      </c>
    </row>
    <row r="1962" spans="2:7" ht="15.75" thickBot="1">
      <c r="B1962" s="19">
        <v>42573</v>
      </c>
      <c r="C1962" s="16">
        <v>-0.73199999999999998</v>
      </c>
      <c r="D1962" s="15">
        <v>-0.72699999999999998</v>
      </c>
      <c r="E1962" s="15">
        <v>-0.72699999999999998</v>
      </c>
      <c r="F1962" s="15">
        <v>-0.73699999999999999</v>
      </c>
      <c r="G1962" s="24">
        <v>1.24E-2</v>
      </c>
    </row>
    <row r="1963" spans="2:7" ht="15.75" thickBot="1">
      <c r="B1963" s="19">
        <v>42576</v>
      </c>
      <c r="C1963" s="16">
        <v>-0.73699999999999999</v>
      </c>
      <c r="D1963" s="15">
        <v>-0.748</v>
      </c>
      <c r="E1963" s="15">
        <v>-0.72799999999999998</v>
      </c>
      <c r="F1963" s="15">
        <v>-0.748</v>
      </c>
      <c r="G1963" s="24">
        <v>6.7999999999999996E-3</v>
      </c>
    </row>
    <row r="1964" spans="2:7" ht="15.75" thickBot="1">
      <c r="B1964" s="19">
        <v>42577</v>
      </c>
      <c r="C1964" s="16">
        <v>-0.73699999999999999</v>
      </c>
      <c r="D1964" s="15">
        <v>-0.73</v>
      </c>
      <c r="E1964" s="15">
        <v>-0.73</v>
      </c>
      <c r="F1964" s="15">
        <v>-0.74</v>
      </c>
      <c r="G1964" s="24">
        <v>0</v>
      </c>
    </row>
    <row r="1965" spans="2:7" ht="15.75" thickBot="1">
      <c r="B1965" s="19">
        <v>42578</v>
      </c>
      <c r="C1965" s="16">
        <v>-0.73799999999999999</v>
      </c>
      <c r="D1965" s="15">
        <v>-0.75700000000000001</v>
      </c>
      <c r="E1965" s="15">
        <v>-0.73299999999999998</v>
      </c>
      <c r="F1965" s="15">
        <v>-0.75700000000000001</v>
      </c>
      <c r="G1965" s="24">
        <v>1.4E-3</v>
      </c>
    </row>
    <row r="1966" spans="2:7" ht="15.75" thickBot="1">
      <c r="B1966" s="19">
        <v>42579</v>
      </c>
      <c r="C1966" s="16">
        <v>-0.74399999999999999</v>
      </c>
      <c r="D1966" s="15">
        <v>-0.79600000000000004</v>
      </c>
      <c r="E1966" s="15">
        <v>-0.73099999999999998</v>
      </c>
      <c r="F1966" s="15">
        <v>-0.79600000000000004</v>
      </c>
      <c r="G1966" s="24">
        <v>8.0999999999999996E-3</v>
      </c>
    </row>
    <row r="1967" spans="2:7" ht="15.75" thickBot="1">
      <c r="B1967" s="19">
        <v>42580</v>
      </c>
      <c r="C1967" s="14">
        <v>-0.73699999999999999</v>
      </c>
      <c r="D1967" s="15">
        <v>-0.77500000000000002</v>
      </c>
      <c r="E1967" s="15">
        <v>-0.72899999999999998</v>
      </c>
      <c r="F1967" s="15">
        <v>-0.77500000000000002</v>
      </c>
      <c r="G1967" s="27">
        <v>-9.4000000000000004E-3</v>
      </c>
    </row>
    <row r="1968" spans="2:7" ht="15.75" thickBot="1">
      <c r="B1968" s="19">
        <v>42583</v>
      </c>
      <c r="C1968" s="16">
        <v>-0.73699999999999999</v>
      </c>
      <c r="D1968" s="15">
        <v>-0.74199999999999999</v>
      </c>
      <c r="E1968" s="15">
        <v>-0.72899999999999998</v>
      </c>
      <c r="F1968" s="15">
        <v>-0.74199999999999999</v>
      </c>
      <c r="G1968" s="24">
        <v>0</v>
      </c>
    </row>
    <row r="1969" spans="2:7" ht="15.75" thickBot="1">
      <c r="B1969" s="19">
        <v>42584</v>
      </c>
      <c r="C1969" s="16">
        <v>-0.73799999999999999</v>
      </c>
      <c r="D1969" s="15">
        <v>-0.745</v>
      </c>
      <c r="E1969" s="15">
        <v>-0.73799999999999999</v>
      </c>
      <c r="F1969" s="15">
        <v>-0.745</v>
      </c>
      <c r="G1969" s="24">
        <v>1.4E-3</v>
      </c>
    </row>
    <row r="1970" spans="2:7" ht="15.75" thickBot="1">
      <c r="B1970" s="19">
        <v>42585</v>
      </c>
      <c r="C1970" s="14">
        <v>-0.69599999999999995</v>
      </c>
      <c r="D1970" s="15">
        <v>-0.75600000000000001</v>
      </c>
      <c r="E1970" s="15">
        <v>-0.68899999999999995</v>
      </c>
      <c r="F1970" s="15">
        <v>-0.75600000000000001</v>
      </c>
      <c r="G1970" s="27">
        <v>-5.6899999999999999E-2</v>
      </c>
    </row>
    <row r="1971" spans="2:7" ht="15.75" thickBot="1">
      <c r="B1971" s="19">
        <v>42586</v>
      </c>
      <c r="C1971" s="16">
        <v>-0.69799999999999995</v>
      </c>
      <c r="D1971" s="15">
        <v>-0.75700000000000001</v>
      </c>
      <c r="E1971" s="15">
        <v>-0.68700000000000006</v>
      </c>
      <c r="F1971" s="15">
        <v>-0.75900000000000001</v>
      </c>
      <c r="G1971" s="24">
        <v>2.8999999999999998E-3</v>
      </c>
    </row>
    <row r="1972" spans="2:7" ht="15.75" thickBot="1">
      <c r="B1972" s="19">
        <v>42587</v>
      </c>
      <c r="C1972" s="16">
        <v>-0.70499999999999996</v>
      </c>
      <c r="D1972" s="15">
        <v>-0.75900000000000001</v>
      </c>
      <c r="E1972" s="15">
        <v>-0.69199999999999995</v>
      </c>
      <c r="F1972" s="15">
        <v>-0.77</v>
      </c>
      <c r="G1972" s="24">
        <v>0.01</v>
      </c>
    </row>
    <row r="1973" spans="2:7" ht="15.75" thickBot="1">
      <c r="B1973" s="19">
        <v>42588</v>
      </c>
      <c r="C1973" s="16">
        <v>-0.70499999999999996</v>
      </c>
      <c r="D1973" s="15">
        <v>-0.70499999999999996</v>
      </c>
      <c r="E1973" s="15">
        <v>-0.70499999999999996</v>
      </c>
      <c r="F1973" s="15">
        <v>-0.70499999999999996</v>
      </c>
      <c r="G1973" s="24">
        <v>0</v>
      </c>
    </row>
    <row r="1974" spans="2:7" ht="15.75" thickBot="1">
      <c r="B1974" s="19">
        <v>42590</v>
      </c>
      <c r="C1974" s="16">
        <v>-0.73</v>
      </c>
      <c r="D1974" s="15">
        <v>-0.76300000000000001</v>
      </c>
      <c r="E1974" s="15">
        <v>-0.69199999999999995</v>
      </c>
      <c r="F1974" s="15">
        <v>-0.77400000000000002</v>
      </c>
      <c r="G1974" s="24">
        <v>3.5499999999999997E-2</v>
      </c>
    </row>
    <row r="1975" spans="2:7" ht="15.75" thickBot="1">
      <c r="B1975" s="19">
        <v>42591</v>
      </c>
      <c r="C1975" s="16">
        <v>-0.73799999999999999</v>
      </c>
      <c r="D1975" s="15">
        <v>-0.753</v>
      </c>
      <c r="E1975" s="15">
        <v>-0.72899999999999998</v>
      </c>
      <c r="F1975" s="15">
        <v>-0.78100000000000003</v>
      </c>
      <c r="G1975" s="24">
        <v>1.0999999999999999E-2</v>
      </c>
    </row>
    <row r="1976" spans="2:7" ht="15.75" thickBot="1">
      <c r="B1976" s="19">
        <v>42592</v>
      </c>
      <c r="C1976" s="14">
        <v>-0.73499999999999999</v>
      </c>
      <c r="D1976" s="15">
        <v>-0.75900000000000001</v>
      </c>
      <c r="E1976" s="15">
        <v>-0.73299999999999998</v>
      </c>
      <c r="F1976" s="15">
        <v>-0.78100000000000003</v>
      </c>
      <c r="G1976" s="27">
        <v>-4.1000000000000003E-3</v>
      </c>
    </row>
    <row r="1977" spans="2:7" ht="15.75" thickBot="1">
      <c r="B1977" s="19">
        <v>42593</v>
      </c>
      <c r="C1977" s="16">
        <v>-0.78600000000000003</v>
      </c>
      <c r="D1977" s="15">
        <v>-0.77600000000000002</v>
      </c>
      <c r="E1977" s="15">
        <v>-0.73</v>
      </c>
      <c r="F1977" s="15">
        <v>-0.80300000000000005</v>
      </c>
      <c r="G1977" s="24">
        <v>6.9400000000000003E-2</v>
      </c>
    </row>
    <row r="1978" spans="2:7" ht="15.75" thickBot="1">
      <c r="B1978" s="19">
        <v>42594</v>
      </c>
      <c r="C1978" s="16">
        <v>-0.78700000000000003</v>
      </c>
      <c r="D1978" s="15">
        <v>-0.79300000000000004</v>
      </c>
      <c r="E1978" s="15">
        <v>-0.76100000000000001</v>
      </c>
      <c r="F1978" s="15">
        <v>-0.79600000000000004</v>
      </c>
      <c r="G1978" s="24">
        <v>1.2999999999999999E-3</v>
      </c>
    </row>
    <row r="1979" spans="2:7" ht="15.75" thickBot="1">
      <c r="B1979" s="19">
        <v>42595</v>
      </c>
      <c r="C1979" s="16">
        <v>-0.78700000000000003</v>
      </c>
      <c r="D1979" s="15">
        <v>-0.78700000000000003</v>
      </c>
      <c r="E1979" s="15">
        <v>-0.78700000000000003</v>
      </c>
      <c r="F1979" s="15">
        <v>-0.78700000000000003</v>
      </c>
      <c r="G1979" s="24">
        <v>0</v>
      </c>
    </row>
    <row r="1980" spans="2:7" ht="15.75" thickBot="1">
      <c r="B1980" s="19">
        <v>42596</v>
      </c>
      <c r="C1980" s="16">
        <v>-0.78700000000000003</v>
      </c>
      <c r="D1980" s="15">
        <v>-0.78700000000000003</v>
      </c>
      <c r="E1980" s="15">
        <v>-0.78700000000000003</v>
      </c>
      <c r="F1980" s="15">
        <v>-0.78700000000000003</v>
      </c>
      <c r="G1980" s="24">
        <v>0</v>
      </c>
    </row>
    <row r="1981" spans="2:7" ht="15.75" thickBot="1">
      <c r="B1981" s="19">
        <v>42597</v>
      </c>
      <c r="C1981" s="14">
        <v>-0.78</v>
      </c>
      <c r="D1981" s="15">
        <v>-0.78</v>
      </c>
      <c r="E1981" s="15">
        <v>-0.78</v>
      </c>
      <c r="F1981" s="15">
        <v>-0.78500000000000003</v>
      </c>
      <c r="G1981" s="27">
        <v>-8.8999999999999999E-3</v>
      </c>
    </row>
    <row r="1982" spans="2:7" ht="15.75" thickBot="1">
      <c r="B1982" s="19">
        <v>42598</v>
      </c>
      <c r="C1982" s="16">
        <v>-0.78</v>
      </c>
      <c r="D1982" s="15">
        <v>-0.79800000000000004</v>
      </c>
      <c r="E1982" s="15">
        <v>-0.77500000000000002</v>
      </c>
      <c r="F1982" s="15">
        <v>-0.80200000000000005</v>
      </c>
      <c r="G1982" s="24">
        <v>0</v>
      </c>
    </row>
    <row r="1983" spans="2:7" ht="15.75" thickBot="1">
      <c r="B1983" s="19">
        <v>42599</v>
      </c>
      <c r="C1983" s="16">
        <v>-0.80500000000000005</v>
      </c>
      <c r="D1983" s="15">
        <v>-0.77900000000000003</v>
      </c>
      <c r="E1983" s="15">
        <v>-0.77900000000000003</v>
      </c>
      <c r="F1983" s="15">
        <v>-0.81200000000000006</v>
      </c>
      <c r="G1983" s="24">
        <v>3.2099999999999997E-2</v>
      </c>
    </row>
    <row r="1984" spans="2:7" ht="15.75" thickBot="1">
      <c r="B1984" s="19">
        <v>42600</v>
      </c>
      <c r="C1984" s="16">
        <v>-0.80700000000000005</v>
      </c>
      <c r="D1984" s="15">
        <v>-0.81299999999999994</v>
      </c>
      <c r="E1984" s="15">
        <v>-0.76100000000000001</v>
      </c>
      <c r="F1984" s="15">
        <v>-0.81299999999999994</v>
      </c>
      <c r="G1984" s="24">
        <v>2.5000000000000001E-3</v>
      </c>
    </row>
    <row r="1985" spans="2:7" ht="15.75" thickBot="1">
      <c r="B1985" s="19">
        <v>42601</v>
      </c>
      <c r="C1985" s="14">
        <v>-0.79100000000000004</v>
      </c>
      <c r="D1985" s="15">
        <v>-0.80600000000000005</v>
      </c>
      <c r="E1985" s="15">
        <v>-0.79100000000000004</v>
      </c>
      <c r="F1985" s="15">
        <v>-0.81</v>
      </c>
      <c r="G1985" s="27">
        <v>-1.9800000000000002E-2</v>
      </c>
    </row>
    <row r="1986" spans="2:7" ht="15.75" thickBot="1">
      <c r="B1986" s="19">
        <v>42604</v>
      </c>
      <c r="C1986" s="16">
        <v>-0.79400000000000004</v>
      </c>
      <c r="D1986" s="15">
        <v>-0.79200000000000004</v>
      </c>
      <c r="E1986" s="15">
        <v>-0.77300000000000002</v>
      </c>
      <c r="F1986" s="15">
        <v>-0.79900000000000004</v>
      </c>
      <c r="G1986" s="24">
        <v>3.8E-3</v>
      </c>
    </row>
    <row r="1987" spans="2:7" ht="15.75" thickBot="1">
      <c r="B1987" s="19">
        <v>42605</v>
      </c>
      <c r="C1987" s="14">
        <v>-0.78400000000000003</v>
      </c>
      <c r="D1987" s="15">
        <v>-0.8</v>
      </c>
      <c r="E1987" s="15">
        <v>-0.76900000000000002</v>
      </c>
      <c r="F1987" s="15">
        <v>-0.8</v>
      </c>
      <c r="G1987" s="27">
        <v>-1.26E-2</v>
      </c>
    </row>
    <row r="1988" spans="2:7" ht="15.75" thickBot="1">
      <c r="B1988" s="19">
        <v>42606</v>
      </c>
      <c r="C1988" s="16">
        <v>-0.79</v>
      </c>
      <c r="D1988" s="15">
        <v>-0.77900000000000003</v>
      </c>
      <c r="E1988" s="15">
        <v>-0.77900000000000003</v>
      </c>
      <c r="F1988" s="15">
        <v>-0.79900000000000004</v>
      </c>
      <c r="G1988" s="24">
        <v>7.7000000000000002E-3</v>
      </c>
    </row>
    <row r="1989" spans="2:7" ht="15.75" thickBot="1">
      <c r="B1989" s="19">
        <v>42607</v>
      </c>
      <c r="C1989" s="16">
        <v>-0.79300000000000004</v>
      </c>
      <c r="D1989" s="15">
        <v>-0.78800000000000003</v>
      </c>
      <c r="E1989" s="15">
        <v>-0.78800000000000003</v>
      </c>
      <c r="F1989" s="15">
        <v>-0.79300000000000004</v>
      </c>
      <c r="G1989" s="24">
        <v>3.8E-3</v>
      </c>
    </row>
    <row r="1990" spans="2:7" ht="15.75" thickBot="1">
      <c r="B1990" s="19">
        <v>42608</v>
      </c>
      <c r="C1990" s="16">
        <v>-0.80800000000000005</v>
      </c>
      <c r="D1990" s="15">
        <v>-0.79900000000000004</v>
      </c>
      <c r="E1990" s="15">
        <v>-0.78700000000000003</v>
      </c>
      <c r="F1990" s="15">
        <v>-0.80800000000000005</v>
      </c>
      <c r="G1990" s="24">
        <v>1.89E-2</v>
      </c>
    </row>
    <row r="1991" spans="2:7" ht="15.75" thickBot="1">
      <c r="B1991" s="19">
        <v>42611</v>
      </c>
      <c r="C1991" s="14">
        <v>-0.8</v>
      </c>
      <c r="D1991" s="15">
        <v>-0.78100000000000003</v>
      </c>
      <c r="E1991" s="15">
        <v>-0.78100000000000003</v>
      </c>
      <c r="F1991" s="15">
        <v>-0.80400000000000005</v>
      </c>
      <c r="G1991" s="27">
        <v>-9.9000000000000008E-3</v>
      </c>
    </row>
    <row r="1992" spans="2:7" ht="15.75" thickBot="1">
      <c r="B1992" s="19">
        <v>42612</v>
      </c>
      <c r="C1992" s="16">
        <v>-0.80600000000000005</v>
      </c>
      <c r="D1992" s="15">
        <v>-0.81499999999999995</v>
      </c>
      <c r="E1992" s="15">
        <v>-0.78900000000000003</v>
      </c>
      <c r="F1992" s="15">
        <v>-0.81499999999999995</v>
      </c>
      <c r="G1992" s="24">
        <v>7.4999999999999997E-3</v>
      </c>
    </row>
    <row r="1993" spans="2:7" ht="15.75" thickBot="1">
      <c r="B1993" s="19">
        <v>42613</v>
      </c>
      <c r="C1993" s="16">
        <v>-0.80900000000000005</v>
      </c>
      <c r="D1993" s="15">
        <v>-0.8</v>
      </c>
      <c r="E1993" s="15">
        <v>-0.79</v>
      </c>
      <c r="F1993" s="15">
        <v>-0.81399999999999995</v>
      </c>
      <c r="G1993" s="24">
        <v>3.7000000000000002E-3</v>
      </c>
    </row>
    <row r="1994" spans="2:7" ht="15.75" thickBot="1">
      <c r="B1994" s="19">
        <v>42614</v>
      </c>
      <c r="C1994" s="14">
        <v>-0.78900000000000003</v>
      </c>
      <c r="D1994" s="15">
        <v>-0.84899999999999998</v>
      </c>
      <c r="E1994" s="15">
        <v>-0.78900000000000003</v>
      </c>
      <c r="F1994" s="15">
        <v>-0.84899999999999998</v>
      </c>
      <c r="G1994" s="27">
        <v>-2.47E-2</v>
      </c>
    </row>
    <row r="1995" spans="2:7" ht="15.75" thickBot="1">
      <c r="B1995" s="19">
        <v>42615</v>
      </c>
      <c r="C1995" s="16">
        <v>-0.79200000000000004</v>
      </c>
      <c r="D1995" s="15">
        <v>-0.81499999999999995</v>
      </c>
      <c r="E1995" s="15">
        <v>-0.78700000000000003</v>
      </c>
      <c r="F1995" s="15">
        <v>-0.83799999999999997</v>
      </c>
      <c r="G1995" s="24">
        <v>3.8E-3</v>
      </c>
    </row>
    <row r="1996" spans="2:7" ht="15.75" thickBot="1">
      <c r="B1996" s="19">
        <v>42618</v>
      </c>
      <c r="C1996" s="14">
        <v>-0.79100000000000004</v>
      </c>
      <c r="D1996" s="15">
        <v>-0.55500000000000005</v>
      </c>
      <c r="E1996" s="15">
        <v>-0.375</v>
      </c>
      <c r="F1996" s="15">
        <v>-0.80400000000000005</v>
      </c>
      <c r="G1996" s="27">
        <v>-1.2999999999999999E-3</v>
      </c>
    </row>
    <row r="1997" spans="2:7" ht="15.75" thickBot="1">
      <c r="B1997" s="19">
        <v>42619</v>
      </c>
      <c r="C1997" s="14">
        <v>-0.79</v>
      </c>
      <c r="D1997" s="15">
        <v>-0.82899999999999996</v>
      </c>
      <c r="E1997" s="15">
        <v>-0.78700000000000003</v>
      </c>
      <c r="F1997" s="15">
        <v>-0.82899999999999996</v>
      </c>
      <c r="G1997" s="27">
        <v>-1.2999999999999999E-3</v>
      </c>
    </row>
    <row r="1998" spans="2:7" ht="15.75" thickBot="1">
      <c r="B1998" s="19">
        <v>42620</v>
      </c>
      <c r="C1998" s="14">
        <v>-0.73299999999999998</v>
      </c>
      <c r="D1998" s="15">
        <v>-0.73699999999999999</v>
      </c>
      <c r="E1998" s="15">
        <v>-0.72899999999999998</v>
      </c>
      <c r="F1998" s="15">
        <v>-0.73699999999999999</v>
      </c>
      <c r="G1998" s="27">
        <v>-7.22E-2</v>
      </c>
    </row>
    <row r="1999" spans="2:7" ht="15.75" thickBot="1">
      <c r="B1999" s="19">
        <v>42621</v>
      </c>
      <c r="C1999" s="16">
        <v>-0.73399999999999999</v>
      </c>
      <c r="D1999" s="15">
        <v>-0.73399999999999999</v>
      </c>
      <c r="E1999" s="15">
        <v>-0.72499999999999998</v>
      </c>
      <c r="F1999" s="15">
        <v>-0.73799999999999999</v>
      </c>
      <c r="G1999" s="24">
        <v>1.4E-3</v>
      </c>
    </row>
    <row r="2000" spans="2:7" ht="15.75" thickBot="1">
      <c r="B2000" s="19">
        <v>42622</v>
      </c>
      <c r="C2000" s="14">
        <v>-0.72399999999999998</v>
      </c>
      <c r="D2000" s="15">
        <v>-0.73</v>
      </c>
      <c r="E2000" s="15">
        <v>-0.71899999999999997</v>
      </c>
      <c r="F2000" s="15">
        <v>-0.73199999999999998</v>
      </c>
      <c r="G2000" s="27">
        <v>-1.3599999999999999E-2</v>
      </c>
    </row>
    <row r="2001" spans="2:7" ht="15.75" thickBot="1">
      <c r="B2001" s="19">
        <v>42625</v>
      </c>
      <c r="C2001" s="14">
        <v>-0.72199999999999998</v>
      </c>
      <c r="D2001" s="15">
        <v>-0.72599999999999998</v>
      </c>
      <c r="E2001" s="15">
        <v>-0.72199999999999998</v>
      </c>
      <c r="F2001" s="15">
        <v>-0.73399999999999999</v>
      </c>
      <c r="G2001" s="27">
        <v>-2.8E-3</v>
      </c>
    </row>
    <row r="2002" spans="2:7" ht="15.75" thickBot="1">
      <c r="B2002" s="19">
        <v>42626</v>
      </c>
      <c r="C2002" s="16">
        <v>-0.72199999999999998</v>
      </c>
      <c r="D2002" s="15">
        <v>-0.72399999999999998</v>
      </c>
      <c r="E2002" s="15">
        <v>-0.72</v>
      </c>
      <c r="F2002" s="15">
        <v>-0.73699999999999999</v>
      </c>
      <c r="G2002" s="24">
        <v>0</v>
      </c>
    </row>
    <row r="2003" spans="2:7" ht="15.75" thickBot="1">
      <c r="B2003" s="19">
        <v>42627</v>
      </c>
      <c r="C2003" s="16">
        <v>-0.72399999999999998</v>
      </c>
      <c r="D2003" s="15">
        <v>-0.73099999999999998</v>
      </c>
      <c r="E2003" s="15">
        <v>-0.72399999999999998</v>
      </c>
      <c r="F2003" s="15">
        <v>-0.73499999999999999</v>
      </c>
      <c r="G2003" s="24">
        <v>2.8E-3</v>
      </c>
    </row>
    <row r="2004" spans="2:7" ht="15.75" thickBot="1">
      <c r="B2004" s="19">
        <v>42628</v>
      </c>
      <c r="C2004" s="16">
        <v>-0.73199999999999998</v>
      </c>
      <c r="D2004" s="15">
        <v>-0.72499999999999998</v>
      </c>
      <c r="E2004" s="15">
        <v>-0.72</v>
      </c>
      <c r="F2004" s="15">
        <v>-0.73599999999999999</v>
      </c>
      <c r="G2004" s="24">
        <v>1.0999999999999999E-2</v>
      </c>
    </row>
    <row r="2005" spans="2:7" ht="15.75" thickBot="1">
      <c r="B2005" s="19">
        <v>42629</v>
      </c>
      <c r="C2005" s="16">
        <v>-0.73199999999999998</v>
      </c>
      <c r="D2005" s="15">
        <v>-0.73199999999999998</v>
      </c>
      <c r="E2005" s="15">
        <v>-0.73</v>
      </c>
      <c r="F2005" s="15">
        <v>-0.73699999999999999</v>
      </c>
      <c r="G2005" s="24">
        <v>0</v>
      </c>
    </row>
    <row r="2006" spans="2:7" ht="15.75" thickBot="1">
      <c r="B2006" s="19">
        <v>42630</v>
      </c>
      <c r="C2006" s="16">
        <v>-0.73199999999999998</v>
      </c>
      <c r="D2006" s="15">
        <v>-0.73199999999999998</v>
      </c>
      <c r="E2006" s="15">
        <v>-0.73199999999999998</v>
      </c>
      <c r="F2006" s="15">
        <v>-0.73199999999999998</v>
      </c>
      <c r="G2006" s="24">
        <v>0</v>
      </c>
    </row>
    <row r="2007" spans="2:7" ht="15.75" thickBot="1">
      <c r="B2007" s="19">
        <v>42632</v>
      </c>
      <c r="C2007" s="16">
        <v>-0.73199999999999998</v>
      </c>
      <c r="D2007" s="15">
        <v>-0.73199999999999998</v>
      </c>
      <c r="E2007" s="15">
        <v>-0.72799999999999998</v>
      </c>
      <c r="F2007" s="15">
        <v>-0.73199999999999998</v>
      </c>
      <c r="G2007" s="24">
        <v>0</v>
      </c>
    </row>
    <row r="2008" spans="2:7" ht="15.75" thickBot="1">
      <c r="B2008" s="19">
        <v>42633</v>
      </c>
      <c r="C2008" s="14">
        <v>-0.72499999999999998</v>
      </c>
      <c r="D2008" s="15">
        <v>-0.72299999999999998</v>
      </c>
      <c r="E2008" s="15">
        <v>-0.71799999999999997</v>
      </c>
      <c r="F2008" s="15">
        <v>-0.73</v>
      </c>
      <c r="G2008" s="27">
        <v>-9.5999999999999992E-3</v>
      </c>
    </row>
    <row r="2009" spans="2:7" ht="15.75" thickBot="1">
      <c r="B2009" s="19">
        <v>42634</v>
      </c>
      <c r="C2009" s="14">
        <v>-0.72299999999999998</v>
      </c>
      <c r="D2009" s="15">
        <v>-0.72599999999999998</v>
      </c>
      <c r="E2009" s="15">
        <v>-0.71899999999999997</v>
      </c>
      <c r="F2009" s="15">
        <v>-0.73299999999999998</v>
      </c>
      <c r="G2009" s="27">
        <v>-2.8E-3</v>
      </c>
    </row>
    <row r="2010" spans="2:7" ht="15.75" thickBot="1">
      <c r="B2010" s="19">
        <v>42635</v>
      </c>
      <c r="C2010" s="14">
        <v>-0.72099999999999997</v>
      </c>
      <c r="D2010" s="15">
        <v>-0.72599999999999998</v>
      </c>
      <c r="E2010" s="15">
        <v>-0.72099999999999997</v>
      </c>
      <c r="F2010" s="15">
        <v>-0.72899999999999998</v>
      </c>
      <c r="G2010" s="27">
        <v>-2.8E-3</v>
      </c>
    </row>
    <row r="2011" spans="2:7" ht="15.75" thickBot="1">
      <c r="B2011" s="19">
        <v>42636</v>
      </c>
      <c r="C2011" s="16">
        <v>-0.72899999999999998</v>
      </c>
      <c r="D2011" s="15">
        <v>-0.72699999999999998</v>
      </c>
      <c r="E2011" s="15">
        <v>-0.72199999999999998</v>
      </c>
      <c r="F2011" s="15">
        <v>-0.73199999999999998</v>
      </c>
      <c r="G2011" s="24">
        <v>1.11E-2</v>
      </c>
    </row>
    <row r="2012" spans="2:7" ht="15.75" thickBot="1">
      <c r="B2012" s="19">
        <v>42637</v>
      </c>
      <c r="C2012" s="16">
        <v>-0.72899999999999998</v>
      </c>
      <c r="D2012" s="15">
        <v>-0.72899999999999998</v>
      </c>
      <c r="E2012" s="15">
        <v>-0.72899999999999998</v>
      </c>
      <c r="F2012" s="15">
        <v>-0.72899999999999998</v>
      </c>
      <c r="G2012" s="24">
        <v>0</v>
      </c>
    </row>
    <row r="2013" spans="2:7" ht="15.75" thickBot="1">
      <c r="B2013" s="19">
        <v>42638</v>
      </c>
      <c r="C2013" s="16">
        <v>-0.72899999999999998</v>
      </c>
      <c r="D2013" s="15">
        <v>-0.72899999999999998</v>
      </c>
      <c r="E2013" s="15">
        <v>-0.72899999999999998</v>
      </c>
      <c r="F2013" s="15">
        <v>-0.72899999999999998</v>
      </c>
      <c r="G2013" s="24">
        <v>0</v>
      </c>
    </row>
    <row r="2014" spans="2:7" ht="15.75" thickBot="1">
      <c r="B2014" s="19">
        <v>42639</v>
      </c>
      <c r="C2014" s="16">
        <v>-0.73199999999999998</v>
      </c>
      <c r="D2014" s="15">
        <v>-0.72899999999999998</v>
      </c>
      <c r="E2014" s="15">
        <v>-0.72399999999999998</v>
      </c>
      <c r="F2014" s="15">
        <v>-0.73699999999999999</v>
      </c>
      <c r="G2014" s="24">
        <v>4.1000000000000003E-3</v>
      </c>
    </row>
    <row r="2015" spans="2:7" ht="15.75" thickBot="1">
      <c r="B2015" s="19">
        <v>42640</v>
      </c>
      <c r="C2015" s="16">
        <v>-0.73199999999999998</v>
      </c>
      <c r="D2015" s="15">
        <v>-0.73199999999999998</v>
      </c>
      <c r="E2015" s="15">
        <v>-0.73</v>
      </c>
      <c r="F2015" s="15">
        <v>-0.73799999999999999</v>
      </c>
      <c r="G2015" s="24">
        <v>0</v>
      </c>
    </row>
    <row r="2016" spans="2:7" ht="15.75" thickBot="1">
      <c r="B2016" s="19">
        <v>42641</v>
      </c>
      <c r="C2016" s="16">
        <v>-0.754</v>
      </c>
      <c r="D2016" s="15">
        <v>-0.72799999999999998</v>
      </c>
      <c r="E2016" s="15">
        <v>-0.72799999999999998</v>
      </c>
      <c r="F2016" s="15">
        <v>-0.754</v>
      </c>
      <c r="G2016" s="24">
        <v>3.0099999999999998E-2</v>
      </c>
    </row>
    <row r="2017" spans="2:7" ht="15.75" thickBot="1">
      <c r="B2017" s="19">
        <v>42642</v>
      </c>
      <c r="C2017" s="14">
        <v>-0.753</v>
      </c>
      <c r="D2017" s="15">
        <v>-0.75900000000000001</v>
      </c>
      <c r="E2017" s="15">
        <v>-0.72799999999999998</v>
      </c>
      <c r="F2017" s="15">
        <v>-0.75900000000000001</v>
      </c>
      <c r="G2017" s="27">
        <v>-1.2999999999999999E-3</v>
      </c>
    </row>
    <row r="2018" spans="2:7" ht="15.75" thickBot="1">
      <c r="B2018" s="19">
        <v>42643</v>
      </c>
      <c r="C2018" s="16">
        <v>-0.78500000000000003</v>
      </c>
      <c r="D2018" s="15">
        <v>-0.754</v>
      </c>
      <c r="E2018" s="15">
        <v>-0.748</v>
      </c>
      <c r="F2018" s="15">
        <v>-0.78800000000000003</v>
      </c>
      <c r="G2018" s="24">
        <v>4.2500000000000003E-2</v>
      </c>
    </row>
    <row r="2019" spans="2:7" ht="15.75" thickBot="1">
      <c r="B2019" s="19">
        <v>42646</v>
      </c>
      <c r="C2019" s="16">
        <v>-0.78900000000000003</v>
      </c>
      <c r="D2019" s="15">
        <v>-0.78</v>
      </c>
      <c r="E2019" s="15">
        <v>-0.76900000000000002</v>
      </c>
      <c r="F2019" s="15">
        <v>-0.78900000000000003</v>
      </c>
      <c r="G2019" s="24">
        <v>5.1000000000000004E-3</v>
      </c>
    </row>
    <row r="2020" spans="2:7" ht="15.75" thickBot="1">
      <c r="B2020" s="19">
        <v>42647</v>
      </c>
      <c r="C2020" s="14">
        <v>-0.78700000000000003</v>
      </c>
      <c r="D2020" s="15">
        <v>-0.78700000000000003</v>
      </c>
      <c r="E2020" s="15">
        <v>-0.78700000000000003</v>
      </c>
      <c r="F2020" s="15">
        <v>-0.79</v>
      </c>
      <c r="G2020" s="27">
        <v>-2.5000000000000001E-3</v>
      </c>
    </row>
    <row r="2021" spans="2:7" ht="15.75" thickBot="1">
      <c r="B2021" s="19">
        <v>42648</v>
      </c>
      <c r="C2021" s="16">
        <v>-0.80200000000000005</v>
      </c>
      <c r="D2021" s="15">
        <v>-0.80400000000000005</v>
      </c>
      <c r="E2021" s="15">
        <v>-0.79100000000000004</v>
      </c>
      <c r="F2021" s="15">
        <v>-0.81699999999999995</v>
      </c>
      <c r="G2021" s="24">
        <v>1.9099999999999999E-2</v>
      </c>
    </row>
    <row r="2022" spans="2:7" ht="15.75" thickBot="1">
      <c r="B2022" s="19">
        <v>42649</v>
      </c>
      <c r="C2022" s="16">
        <v>-0.83599999999999997</v>
      </c>
      <c r="D2022" s="15">
        <v>-0.81100000000000005</v>
      </c>
      <c r="E2022" s="15">
        <v>-0.80300000000000005</v>
      </c>
      <c r="F2022" s="15">
        <v>-0.84</v>
      </c>
      <c r="G2022" s="24">
        <v>4.24E-2</v>
      </c>
    </row>
    <row r="2023" spans="2:7" ht="15.75" thickBot="1">
      <c r="B2023" s="19">
        <v>42650</v>
      </c>
      <c r="C2023" s="16">
        <v>-0.84299999999999997</v>
      </c>
      <c r="D2023" s="15">
        <v>-0.81200000000000006</v>
      </c>
      <c r="E2023" s="15">
        <v>-0.81200000000000006</v>
      </c>
      <c r="F2023" s="15">
        <v>-0.84499999999999997</v>
      </c>
      <c r="G2023" s="24">
        <v>8.3999999999999995E-3</v>
      </c>
    </row>
    <row r="2024" spans="2:7" ht="15.75" thickBot="1">
      <c r="B2024" s="19">
        <v>42653</v>
      </c>
      <c r="C2024" s="16">
        <v>-0.84899999999999998</v>
      </c>
      <c r="D2024" s="15">
        <v>-0.83499999999999996</v>
      </c>
      <c r="E2024" s="15">
        <v>-0.82499999999999996</v>
      </c>
      <c r="F2024" s="15">
        <v>-0.878</v>
      </c>
      <c r="G2024" s="24">
        <v>7.1000000000000004E-3</v>
      </c>
    </row>
    <row r="2025" spans="2:7" ht="15.75" thickBot="1">
      <c r="B2025" s="19">
        <v>42654</v>
      </c>
      <c r="C2025" s="16">
        <v>-0.85</v>
      </c>
      <c r="D2025" s="15">
        <v>-0.85599999999999998</v>
      </c>
      <c r="E2025" s="15">
        <v>-0.83599999999999997</v>
      </c>
      <c r="F2025" s="15">
        <v>-0.86</v>
      </c>
      <c r="G2025" s="24">
        <v>1.1999999999999999E-3</v>
      </c>
    </row>
    <row r="2026" spans="2:7" ht="15.75" thickBot="1">
      <c r="B2026" s="19">
        <v>42655</v>
      </c>
      <c r="C2026" s="16">
        <v>-0.85599999999999998</v>
      </c>
      <c r="D2026" s="15">
        <v>-0.83799999999999997</v>
      </c>
      <c r="E2026" s="15">
        <v>-0.83799999999999997</v>
      </c>
      <c r="F2026" s="15">
        <v>-0.88200000000000001</v>
      </c>
      <c r="G2026" s="24">
        <v>7.1000000000000004E-3</v>
      </c>
    </row>
    <row r="2027" spans="2:7" ht="15.75" thickBot="1">
      <c r="B2027" s="19">
        <v>42656</v>
      </c>
      <c r="C2027" s="14">
        <v>-0.85499999999999998</v>
      </c>
      <c r="D2027" s="15">
        <v>-0.81699999999999995</v>
      </c>
      <c r="E2027" s="15">
        <v>-0.81699999999999995</v>
      </c>
      <c r="F2027" s="15">
        <v>-0.871</v>
      </c>
      <c r="G2027" s="27">
        <v>-1.1999999999999999E-3</v>
      </c>
    </row>
    <row r="2028" spans="2:7" ht="15.75" thickBot="1">
      <c r="B2028" s="19">
        <v>42657</v>
      </c>
      <c r="C2028" s="16">
        <v>-0.85699999999999998</v>
      </c>
      <c r="D2028" s="15">
        <v>-0.84399999999999997</v>
      </c>
      <c r="E2028" s="15">
        <v>-0.83099999999999996</v>
      </c>
      <c r="F2028" s="15">
        <v>-0.86899999999999999</v>
      </c>
      <c r="G2028" s="24">
        <v>2.3E-3</v>
      </c>
    </row>
    <row r="2029" spans="2:7" ht="15.75" thickBot="1">
      <c r="B2029" s="19">
        <v>42658</v>
      </c>
      <c r="C2029" s="16">
        <v>-0.85699999999999998</v>
      </c>
      <c r="D2029" s="15">
        <v>-0.85699999999999998</v>
      </c>
      <c r="E2029" s="15">
        <v>-0.85699999999999998</v>
      </c>
      <c r="F2029" s="15">
        <v>-0.85699999999999998</v>
      </c>
      <c r="G2029" s="24">
        <v>0</v>
      </c>
    </row>
    <row r="2030" spans="2:7" ht="15.75" thickBot="1">
      <c r="B2030" s="19">
        <v>42660</v>
      </c>
      <c r="C2030" s="14">
        <v>-0.83499999999999996</v>
      </c>
      <c r="D2030" s="15">
        <v>-0.85399999999999998</v>
      </c>
      <c r="E2030" s="15">
        <v>-0.82199999999999995</v>
      </c>
      <c r="F2030" s="15">
        <v>-0.86</v>
      </c>
      <c r="G2030" s="27">
        <v>-2.5700000000000001E-2</v>
      </c>
    </row>
    <row r="2031" spans="2:7" ht="15.75" thickBot="1">
      <c r="B2031" s="19">
        <v>42661</v>
      </c>
      <c r="C2031" s="16">
        <v>-0.84899999999999998</v>
      </c>
      <c r="D2031" s="15">
        <v>-0.85099999999999998</v>
      </c>
      <c r="E2031" s="15">
        <v>-0.8</v>
      </c>
      <c r="F2031" s="15">
        <v>-0.85099999999999998</v>
      </c>
      <c r="G2031" s="24">
        <v>1.6799999999999999E-2</v>
      </c>
    </row>
    <row r="2032" spans="2:7" ht="15.75" thickBot="1">
      <c r="B2032" s="19">
        <v>42662</v>
      </c>
      <c r="C2032" s="16">
        <v>-0.85099999999999998</v>
      </c>
      <c r="D2032" s="15">
        <v>-0.84199999999999997</v>
      </c>
      <c r="E2032" s="15">
        <v>-0.80300000000000005</v>
      </c>
      <c r="F2032" s="15">
        <v>-0.871</v>
      </c>
      <c r="G2032" s="24">
        <v>2.3999999999999998E-3</v>
      </c>
    </row>
    <row r="2033" spans="2:7" ht="15.75" thickBot="1">
      <c r="B2033" s="19">
        <v>42663</v>
      </c>
      <c r="C2033" s="16">
        <v>-0.85399999999999998</v>
      </c>
      <c r="D2033" s="15">
        <v>-0.85899999999999999</v>
      </c>
      <c r="E2033" s="15">
        <v>-0.83099999999999996</v>
      </c>
      <c r="F2033" s="15">
        <v>-0.86299999999999999</v>
      </c>
      <c r="G2033" s="24">
        <v>3.5000000000000001E-3</v>
      </c>
    </row>
    <row r="2034" spans="2:7" ht="15.75" thickBot="1">
      <c r="B2034" s="19">
        <v>42664</v>
      </c>
      <c r="C2034" s="16">
        <v>-0.85399999999999998</v>
      </c>
      <c r="D2034" s="15">
        <v>-0.86099999999999999</v>
      </c>
      <c r="E2034" s="15">
        <v>-0.83299999999999996</v>
      </c>
      <c r="F2034" s="15">
        <v>-0.86299999999999999</v>
      </c>
      <c r="G2034" s="24">
        <v>0</v>
      </c>
    </row>
    <row r="2035" spans="2:7" ht="15.75" thickBot="1">
      <c r="B2035" s="19">
        <v>42667</v>
      </c>
      <c r="C2035" s="14">
        <v>-0.85299999999999998</v>
      </c>
      <c r="D2035" s="15">
        <v>-0.85299999999999998</v>
      </c>
      <c r="E2035" s="15">
        <v>-0.84399999999999997</v>
      </c>
      <c r="F2035" s="15">
        <v>-0.86499999999999999</v>
      </c>
      <c r="G2035" s="27">
        <v>-1.1999999999999999E-3</v>
      </c>
    </row>
    <row r="2036" spans="2:7" ht="15.75" thickBot="1">
      <c r="B2036" s="19">
        <v>42668</v>
      </c>
      <c r="C2036" s="14">
        <v>-0.747</v>
      </c>
      <c r="D2036" s="15">
        <v>-0.748</v>
      </c>
      <c r="E2036" s="15">
        <v>-0.73799999999999999</v>
      </c>
      <c r="F2036" s="15">
        <v>-0.76200000000000001</v>
      </c>
      <c r="G2036" s="27">
        <v>-0.12429999999999999</v>
      </c>
    </row>
    <row r="2037" spans="2:7" ht="15.75" thickBot="1">
      <c r="B2037" s="19">
        <v>42669</v>
      </c>
      <c r="C2037" s="16">
        <v>-0.75700000000000001</v>
      </c>
      <c r="D2037" s="15">
        <v>-0.747</v>
      </c>
      <c r="E2037" s="15">
        <v>-0.72899999999999998</v>
      </c>
      <c r="F2037" s="15">
        <v>-0.79100000000000004</v>
      </c>
      <c r="G2037" s="24">
        <v>1.34E-2</v>
      </c>
    </row>
    <row r="2038" spans="2:7" ht="15.75" thickBot="1">
      <c r="B2038" s="19">
        <v>42670</v>
      </c>
      <c r="C2038" s="14">
        <v>-0.747</v>
      </c>
      <c r="D2038" s="15">
        <v>-0.747</v>
      </c>
      <c r="E2038" s="15">
        <v>-0.73899999999999999</v>
      </c>
      <c r="F2038" s="15">
        <v>-0.76400000000000001</v>
      </c>
      <c r="G2038" s="27">
        <v>-1.32E-2</v>
      </c>
    </row>
    <row r="2039" spans="2:7" ht="15.75" thickBot="1">
      <c r="B2039" s="19">
        <v>42671</v>
      </c>
      <c r="C2039" s="16">
        <v>-0.748</v>
      </c>
      <c r="D2039" s="15">
        <v>-0.746</v>
      </c>
      <c r="E2039" s="15">
        <v>-0.70799999999999996</v>
      </c>
      <c r="F2039" s="15">
        <v>-0.754</v>
      </c>
      <c r="G2039" s="24">
        <v>1.2999999999999999E-3</v>
      </c>
    </row>
    <row r="2040" spans="2:7" ht="15.75" thickBot="1">
      <c r="B2040" s="19">
        <v>42674</v>
      </c>
      <c r="C2040" s="16">
        <v>-0.749</v>
      </c>
      <c r="D2040" s="15">
        <v>-0.70799999999999996</v>
      </c>
      <c r="E2040" s="15">
        <v>-0.70399999999999996</v>
      </c>
      <c r="F2040" s="15">
        <v>-0.79100000000000004</v>
      </c>
      <c r="G2040" s="24">
        <v>1.2999999999999999E-3</v>
      </c>
    </row>
    <row r="2041" spans="2:7" ht="15.75" thickBot="1">
      <c r="B2041" s="19">
        <v>42675</v>
      </c>
      <c r="C2041" s="16">
        <v>-0.752</v>
      </c>
      <c r="D2041" s="15">
        <v>-0.73599999999999999</v>
      </c>
      <c r="E2041" s="15">
        <v>-0.72799999999999998</v>
      </c>
      <c r="F2041" s="15">
        <v>-0.78800000000000003</v>
      </c>
      <c r="G2041" s="24">
        <v>4.0000000000000001E-3</v>
      </c>
    </row>
    <row r="2042" spans="2:7" ht="15.75" thickBot="1">
      <c r="B2042" s="19">
        <v>42676</v>
      </c>
      <c r="C2042" s="14">
        <v>-0.748</v>
      </c>
      <c r="D2042" s="15">
        <v>-0.623</v>
      </c>
      <c r="E2042" s="15">
        <v>-0.60099999999999998</v>
      </c>
      <c r="F2042" s="15">
        <v>-0.77200000000000002</v>
      </c>
      <c r="G2042" s="27">
        <v>-5.3E-3</v>
      </c>
    </row>
    <row r="2043" spans="2:7" ht="15.75" thickBot="1">
      <c r="B2043" s="19">
        <v>42677</v>
      </c>
      <c r="C2043" s="16">
        <v>-0.75700000000000001</v>
      </c>
      <c r="D2043" s="15">
        <v>-0.76800000000000002</v>
      </c>
      <c r="E2043" s="15">
        <v>-0.72099999999999997</v>
      </c>
      <c r="F2043" s="15">
        <v>-0.77100000000000002</v>
      </c>
      <c r="G2043" s="24">
        <v>1.2E-2</v>
      </c>
    </row>
    <row r="2044" spans="2:7" ht="15.75" thickBot="1">
      <c r="B2044" s="19">
        <v>42678</v>
      </c>
      <c r="C2044" s="14">
        <v>-0.74399999999999999</v>
      </c>
      <c r="D2044" s="15">
        <v>-0.746</v>
      </c>
      <c r="E2044" s="15">
        <v>-0.73299999999999998</v>
      </c>
      <c r="F2044" s="15">
        <v>-0.76900000000000002</v>
      </c>
      <c r="G2044" s="27">
        <v>-1.72E-2</v>
      </c>
    </row>
    <row r="2045" spans="2:7" ht="15.75" thickBot="1">
      <c r="B2045" s="19">
        <v>42681</v>
      </c>
      <c r="C2045" s="16">
        <v>-0.747</v>
      </c>
      <c r="D2045" s="15">
        <v>-0.81499999999999995</v>
      </c>
      <c r="E2045" s="15">
        <v>-0.74299999999999999</v>
      </c>
      <c r="F2045" s="15">
        <v>-0.81699999999999995</v>
      </c>
      <c r="G2045" s="24">
        <v>4.0000000000000001E-3</v>
      </c>
    </row>
    <row r="2046" spans="2:7" ht="15.75" thickBot="1">
      <c r="B2046" s="19">
        <v>42682</v>
      </c>
      <c r="C2046" s="16">
        <v>-0.753</v>
      </c>
      <c r="D2046" s="15">
        <v>-0.72899999999999998</v>
      </c>
      <c r="E2046" s="15">
        <v>-0.72899999999999998</v>
      </c>
      <c r="F2046" s="15">
        <v>-0.76700000000000002</v>
      </c>
      <c r="G2046" s="24">
        <v>8.0000000000000002E-3</v>
      </c>
    </row>
    <row r="2047" spans="2:7" ht="15.75" thickBot="1">
      <c r="B2047" s="19">
        <v>42683</v>
      </c>
      <c r="C2047" s="14">
        <v>-0.746</v>
      </c>
      <c r="D2047" s="15">
        <v>-0.77</v>
      </c>
      <c r="E2047" s="15">
        <v>-0.73399999999999999</v>
      </c>
      <c r="F2047" s="15">
        <v>-0.77</v>
      </c>
      <c r="G2047" s="27">
        <v>-9.2999999999999992E-3</v>
      </c>
    </row>
    <row r="2048" spans="2:7" ht="15.75" thickBot="1">
      <c r="B2048" s="19">
        <v>42684</v>
      </c>
      <c r="C2048" s="16">
        <v>-0.751</v>
      </c>
      <c r="D2048" s="15">
        <v>-0.65700000000000003</v>
      </c>
      <c r="E2048" s="15">
        <v>-0.57199999999999995</v>
      </c>
      <c r="F2048" s="15">
        <v>-0.78700000000000003</v>
      </c>
      <c r="G2048" s="24">
        <v>6.7000000000000002E-3</v>
      </c>
    </row>
    <row r="2049" spans="2:7" ht="15.75" thickBot="1">
      <c r="B2049" s="19">
        <v>42685</v>
      </c>
      <c r="C2049" s="16">
        <v>-0.76100000000000001</v>
      </c>
      <c r="D2049" s="15">
        <v>-0.79</v>
      </c>
      <c r="E2049" s="15">
        <v>-0.66400000000000003</v>
      </c>
      <c r="F2049" s="15">
        <v>-0.79</v>
      </c>
      <c r="G2049" s="24">
        <v>1.3299999999999999E-2</v>
      </c>
    </row>
    <row r="2050" spans="2:7" ht="15.75" thickBot="1">
      <c r="B2050" s="19">
        <v>42688</v>
      </c>
      <c r="C2050" s="16">
        <v>-0.76200000000000001</v>
      </c>
      <c r="D2050" s="15">
        <v>-0.67100000000000004</v>
      </c>
      <c r="E2050" s="15">
        <v>-0.56499999999999995</v>
      </c>
      <c r="F2050" s="15">
        <v>-0.78700000000000003</v>
      </c>
      <c r="G2050" s="24">
        <v>1.2999999999999999E-3</v>
      </c>
    </row>
    <row r="2051" spans="2:7" ht="15.75" thickBot="1">
      <c r="B2051" s="19">
        <v>42689</v>
      </c>
      <c r="C2051" s="14">
        <v>-0.747</v>
      </c>
      <c r="D2051" s="15">
        <v>-0.66300000000000003</v>
      </c>
      <c r="E2051" s="15">
        <v>-0.66300000000000003</v>
      </c>
      <c r="F2051" s="15">
        <v>-0.77400000000000002</v>
      </c>
      <c r="G2051" s="27">
        <v>-1.9699999999999999E-2</v>
      </c>
    </row>
    <row r="2052" spans="2:7" ht="15.75" thickBot="1">
      <c r="B2052" s="19">
        <v>42690</v>
      </c>
      <c r="C2052" s="14">
        <v>-0.54900000000000004</v>
      </c>
      <c r="D2052" s="15">
        <v>-0.753</v>
      </c>
      <c r="E2052" s="15">
        <v>-0.54900000000000004</v>
      </c>
      <c r="F2052" s="15">
        <v>-0.77500000000000002</v>
      </c>
      <c r="G2052" s="27">
        <v>-0.2651</v>
      </c>
    </row>
    <row r="2053" spans="2:7" ht="15.75" thickBot="1">
      <c r="B2053" s="19">
        <v>42691</v>
      </c>
      <c r="C2053" s="16">
        <v>-0.76</v>
      </c>
      <c r="D2053" s="15">
        <v>-0.75600000000000001</v>
      </c>
      <c r="E2053" s="15">
        <v>-0.58499999999999996</v>
      </c>
      <c r="F2053" s="15">
        <v>-0.77600000000000002</v>
      </c>
      <c r="G2053" s="24">
        <v>0.38429999999999997</v>
      </c>
    </row>
    <row r="2054" spans="2:7" ht="15.75" thickBot="1">
      <c r="B2054" s="19">
        <v>42692</v>
      </c>
      <c r="C2054" s="16">
        <v>-0.76300000000000001</v>
      </c>
      <c r="D2054" s="15">
        <v>-0.67200000000000004</v>
      </c>
      <c r="E2054" s="15">
        <v>-0.57499999999999996</v>
      </c>
      <c r="F2054" s="15">
        <v>-0.79900000000000004</v>
      </c>
      <c r="G2054" s="24">
        <v>3.8999999999999998E-3</v>
      </c>
    </row>
    <row r="2055" spans="2:7" ht="15.75" thickBot="1">
      <c r="B2055" s="19">
        <v>42695</v>
      </c>
      <c r="C2055" s="16">
        <v>-0.76600000000000001</v>
      </c>
      <c r="D2055" s="15">
        <v>-0.66300000000000003</v>
      </c>
      <c r="E2055" s="15">
        <v>-0.66300000000000003</v>
      </c>
      <c r="F2055" s="15">
        <v>-0.80200000000000005</v>
      </c>
      <c r="G2055" s="24">
        <v>3.8999999999999998E-3</v>
      </c>
    </row>
    <row r="2056" spans="2:7" ht="15.75" thickBot="1">
      <c r="B2056" s="19">
        <v>42696</v>
      </c>
      <c r="C2056" s="14">
        <v>-0.76400000000000001</v>
      </c>
      <c r="D2056" s="15">
        <v>-0.75800000000000001</v>
      </c>
      <c r="E2056" s="15">
        <v>-0.749</v>
      </c>
      <c r="F2056" s="15">
        <v>-0.76400000000000001</v>
      </c>
      <c r="G2056" s="27">
        <v>-2.5999999999999999E-3</v>
      </c>
    </row>
    <row r="2057" spans="2:7" ht="15.75" thickBot="1">
      <c r="B2057" s="19">
        <v>42697</v>
      </c>
      <c r="C2057" s="14">
        <v>-0.76100000000000001</v>
      </c>
      <c r="D2057" s="15">
        <v>-0.76300000000000001</v>
      </c>
      <c r="E2057" s="15">
        <v>-0.75</v>
      </c>
      <c r="F2057" s="15">
        <v>-0.77</v>
      </c>
      <c r="G2057" s="27">
        <v>-3.8999999999999998E-3</v>
      </c>
    </row>
    <row r="2058" spans="2:7" ht="15.75" thickBot="1">
      <c r="B2058" s="19">
        <v>42698</v>
      </c>
      <c r="C2058" s="16">
        <v>-0.78600000000000003</v>
      </c>
      <c r="D2058" s="15">
        <v>-0.77100000000000002</v>
      </c>
      <c r="E2058" s="15">
        <v>-0.66</v>
      </c>
      <c r="F2058" s="15">
        <v>-0.78900000000000003</v>
      </c>
      <c r="G2058" s="24">
        <v>3.2899999999999999E-2</v>
      </c>
    </row>
    <row r="2059" spans="2:7" ht="15.75" thickBot="1">
      <c r="B2059" s="19">
        <v>42699</v>
      </c>
      <c r="C2059" s="14">
        <v>-0.77400000000000002</v>
      </c>
      <c r="D2059" s="15">
        <v>-0.78800000000000003</v>
      </c>
      <c r="E2059" s="15">
        <v>-0.749</v>
      </c>
      <c r="F2059" s="15">
        <v>-0.80200000000000005</v>
      </c>
      <c r="G2059" s="27">
        <v>-1.5299999999999999E-2</v>
      </c>
    </row>
    <row r="2060" spans="2:7" ht="15.75" thickBot="1">
      <c r="B2060" s="19">
        <v>42702</v>
      </c>
      <c r="C2060" s="14">
        <v>-0.76100000000000001</v>
      </c>
      <c r="D2060" s="15">
        <v>-0.72399999999999998</v>
      </c>
      <c r="E2060" s="15">
        <v>-0.68899999999999995</v>
      </c>
      <c r="F2060" s="15">
        <v>-0.77700000000000002</v>
      </c>
      <c r="G2060" s="27">
        <v>-1.6799999999999999E-2</v>
      </c>
    </row>
    <row r="2061" spans="2:7" ht="15.75" thickBot="1">
      <c r="B2061" s="19">
        <v>42703</v>
      </c>
      <c r="C2061" s="14">
        <v>-0.69</v>
      </c>
      <c r="D2061" s="15">
        <v>-0.69899999999999995</v>
      </c>
      <c r="E2061" s="15">
        <v>-0.68700000000000006</v>
      </c>
      <c r="F2061" s="15">
        <v>-0.76900000000000002</v>
      </c>
      <c r="G2061" s="27">
        <v>-9.3299999999999994E-2</v>
      </c>
    </row>
    <row r="2062" spans="2:7" ht="15.75" thickBot="1">
      <c r="B2062" s="19">
        <v>42704</v>
      </c>
      <c r="C2062" s="16">
        <v>-0.77400000000000002</v>
      </c>
      <c r="D2062" s="15">
        <v>-0.75900000000000001</v>
      </c>
      <c r="E2062" s="15">
        <v>-0.69499999999999995</v>
      </c>
      <c r="F2062" s="15">
        <v>-0.78100000000000003</v>
      </c>
      <c r="G2062" s="24">
        <v>0.1217</v>
      </c>
    </row>
    <row r="2063" spans="2:7" ht="15.75" thickBot="1">
      <c r="B2063" s="19">
        <v>42705</v>
      </c>
      <c r="C2063" s="16">
        <v>-0.85899999999999999</v>
      </c>
      <c r="D2063" s="15">
        <v>-0.76600000000000001</v>
      </c>
      <c r="E2063" s="15">
        <v>-0.76400000000000001</v>
      </c>
      <c r="F2063" s="15">
        <v>-0.86399999999999999</v>
      </c>
      <c r="G2063" s="24">
        <v>0.10979999999999999</v>
      </c>
    </row>
    <row r="2064" spans="2:7" ht="15.75" thickBot="1">
      <c r="B2064" s="19">
        <v>42706</v>
      </c>
      <c r="C2064" s="14">
        <v>-0.85399999999999998</v>
      </c>
      <c r="D2064" s="15">
        <v>-0.86099999999999999</v>
      </c>
      <c r="E2064" s="15">
        <v>-0.85399999999999998</v>
      </c>
      <c r="F2064" s="15">
        <v>-0.86399999999999999</v>
      </c>
      <c r="G2064" s="27">
        <v>-5.7999999999999996E-3</v>
      </c>
    </row>
    <row r="2065" spans="2:7" ht="15.75" thickBot="1">
      <c r="B2065" s="19">
        <v>42709</v>
      </c>
      <c r="C2065" s="16">
        <v>-0.85899999999999999</v>
      </c>
      <c r="D2065" s="15">
        <v>-0.81</v>
      </c>
      <c r="E2065" s="15">
        <v>-0.81</v>
      </c>
      <c r="F2065" s="15">
        <v>-0.878</v>
      </c>
      <c r="G2065" s="24">
        <v>5.8999999999999999E-3</v>
      </c>
    </row>
    <row r="2066" spans="2:7" ht="15.75" thickBot="1">
      <c r="B2066" s="19">
        <v>42710</v>
      </c>
      <c r="C2066" s="16">
        <v>-0.875</v>
      </c>
      <c r="D2066" s="15">
        <v>-0.84699999999999998</v>
      </c>
      <c r="E2066" s="15">
        <v>-0.83299999999999996</v>
      </c>
      <c r="F2066" s="15">
        <v>-0.89200000000000002</v>
      </c>
      <c r="G2066" s="24">
        <v>1.8599999999999998E-2</v>
      </c>
    </row>
    <row r="2067" spans="2:7" ht="15.75" thickBot="1">
      <c r="B2067" s="19">
        <v>42711</v>
      </c>
      <c r="C2067" s="16">
        <v>-0.88</v>
      </c>
      <c r="D2067" s="15">
        <v>-1.2549999999999999</v>
      </c>
      <c r="E2067" s="15">
        <v>-0.82299999999999995</v>
      </c>
      <c r="F2067" s="15">
        <v>-1.5269999999999999</v>
      </c>
      <c r="G2067" s="24">
        <v>5.7000000000000002E-3</v>
      </c>
    </row>
    <row r="2068" spans="2:7" ht="15.75" thickBot="1">
      <c r="B2068" s="19">
        <v>42712</v>
      </c>
      <c r="C2068" s="16">
        <v>-0.91100000000000003</v>
      </c>
      <c r="D2068" s="15">
        <v>-0.98299999999999998</v>
      </c>
      <c r="E2068" s="15">
        <v>-0.878</v>
      </c>
      <c r="F2068" s="15">
        <v>-0.98299999999999998</v>
      </c>
      <c r="G2068" s="24">
        <v>3.5200000000000002E-2</v>
      </c>
    </row>
    <row r="2069" spans="2:7" ht="15.75" thickBot="1">
      <c r="B2069" s="19">
        <v>42713</v>
      </c>
      <c r="C2069" s="14">
        <v>-0.90900000000000003</v>
      </c>
      <c r="D2069" s="15">
        <v>-0.90600000000000003</v>
      </c>
      <c r="E2069" s="15">
        <v>-0.89400000000000002</v>
      </c>
      <c r="F2069" s="15">
        <v>-0.92100000000000004</v>
      </c>
      <c r="G2069" s="27">
        <v>-2.2000000000000001E-3</v>
      </c>
    </row>
    <row r="2070" spans="2:7" ht="15.75" thickBot="1">
      <c r="B2070" s="19">
        <v>42716</v>
      </c>
      <c r="C2070" s="16">
        <v>-0.92700000000000005</v>
      </c>
      <c r="D2070" s="15">
        <v>-0.84299999999999997</v>
      </c>
      <c r="E2070" s="15">
        <v>-0.84299999999999997</v>
      </c>
      <c r="F2070" s="15">
        <v>-0.92700000000000005</v>
      </c>
      <c r="G2070" s="24">
        <v>1.9800000000000002E-2</v>
      </c>
    </row>
    <row r="2071" spans="2:7" ht="15.75" thickBot="1">
      <c r="B2071" s="19">
        <v>42717</v>
      </c>
      <c r="C2071" s="14">
        <v>-0.91300000000000003</v>
      </c>
      <c r="D2071" s="15">
        <v>-0.91800000000000004</v>
      </c>
      <c r="E2071" s="15">
        <v>-0.874</v>
      </c>
      <c r="F2071" s="15">
        <v>-0.92300000000000004</v>
      </c>
      <c r="G2071" s="27">
        <v>-1.5100000000000001E-2</v>
      </c>
    </row>
    <row r="2072" spans="2:7" ht="15.75" thickBot="1">
      <c r="B2072" s="19">
        <v>42718</v>
      </c>
      <c r="C2072" s="14">
        <v>-0.91100000000000003</v>
      </c>
      <c r="D2072" s="15">
        <v>-0.91600000000000004</v>
      </c>
      <c r="E2072" s="15">
        <v>-0.90300000000000002</v>
      </c>
      <c r="F2072" s="15">
        <v>-0.91600000000000004</v>
      </c>
      <c r="G2072" s="27">
        <v>-2.2000000000000001E-3</v>
      </c>
    </row>
    <row r="2073" spans="2:7" ht="15.75" thickBot="1">
      <c r="B2073" s="19">
        <v>42719</v>
      </c>
      <c r="C2073" s="16">
        <v>-0.93200000000000005</v>
      </c>
      <c r="D2073" s="15">
        <v>-0.97899999999999998</v>
      </c>
      <c r="E2073" s="15">
        <v>-0.90400000000000003</v>
      </c>
      <c r="F2073" s="15">
        <v>-0.97899999999999998</v>
      </c>
      <c r="G2073" s="24">
        <v>2.3099999999999999E-2</v>
      </c>
    </row>
    <row r="2074" spans="2:7" ht="15.75" thickBot="1">
      <c r="B2074" s="19">
        <v>42720</v>
      </c>
      <c r="C2074" s="14">
        <v>-0.91600000000000004</v>
      </c>
      <c r="D2074" s="15">
        <v>-0.91900000000000004</v>
      </c>
      <c r="E2074" s="15">
        <v>-0.88800000000000001</v>
      </c>
      <c r="F2074" s="15">
        <v>-0.94099999999999995</v>
      </c>
      <c r="G2074" s="27">
        <v>-1.72E-2</v>
      </c>
    </row>
    <row r="2075" spans="2:7" ht="15.75" thickBot="1">
      <c r="B2075" s="19">
        <v>42723</v>
      </c>
      <c r="C2075" s="16">
        <v>-0.94299999999999995</v>
      </c>
      <c r="D2075" s="15">
        <v>-0.94299999999999995</v>
      </c>
      <c r="E2075" s="15">
        <v>-0.90800000000000003</v>
      </c>
      <c r="F2075" s="15">
        <v>-0.94299999999999995</v>
      </c>
      <c r="G2075" s="24">
        <v>2.9499999999999998E-2</v>
      </c>
    </row>
    <row r="2076" spans="2:7" ht="15.75" thickBot="1">
      <c r="B2076" s="19">
        <v>42724</v>
      </c>
      <c r="C2076" s="14">
        <v>-0.94099999999999995</v>
      </c>
      <c r="D2076" s="15">
        <v>-0.96099999999999997</v>
      </c>
      <c r="E2076" s="15">
        <v>-0.90600000000000003</v>
      </c>
      <c r="F2076" s="15">
        <v>-0.96399999999999997</v>
      </c>
      <c r="G2076" s="27">
        <v>-2.0999999999999999E-3</v>
      </c>
    </row>
    <row r="2077" spans="2:7" ht="15.75" thickBot="1">
      <c r="B2077" s="19">
        <v>42725</v>
      </c>
      <c r="C2077" s="14">
        <v>-0.93899999999999995</v>
      </c>
      <c r="D2077" s="15">
        <v>-0.94799999999999995</v>
      </c>
      <c r="E2077" s="15">
        <v>-0.91300000000000003</v>
      </c>
      <c r="F2077" s="15">
        <v>-0.94799999999999995</v>
      </c>
      <c r="G2077" s="27">
        <v>-2.0999999999999999E-3</v>
      </c>
    </row>
    <row r="2078" spans="2:7" ht="15.75" thickBot="1">
      <c r="B2078" s="19">
        <v>42726</v>
      </c>
      <c r="C2078" s="16">
        <v>-0.94399999999999995</v>
      </c>
      <c r="D2078" s="15">
        <v>-0.94399999999999995</v>
      </c>
      <c r="E2078" s="15">
        <v>-0.94399999999999995</v>
      </c>
      <c r="F2078" s="15">
        <v>-0.94399999999999995</v>
      </c>
      <c r="G2078" s="24">
        <v>5.3E-3</v>
      </c>
    </row>
    <row r="2079" spans="2:7" ht="15.75" thickBot="1">
      <c r="B2079" s="19">
        <v>42727</v>
      </c>
      <c r="C2079" s="14">
        <v>-0.92</v>
      </c>
      <c r="D2079" s="15">
        <v>-0.91400000000000003</v>
      </c>
      <c r="E2079" s="15">
        <v>-0.90700000000000003</v>
      </c>
      <c r="F2079" s="15">
        <v>-0.93</v>
      </c>
      <c r="G2079" s="27">
        <v>-2.5399999999999999E-2</v>
      </c>
    </row>
    <row r="2080" spans="2:7" ht="15.75" thickBot="1">
      <c r="B2080" s="19">
        <v>42731</v>
      </c>
      <c r="C2080" s="16">
        <v>-0.92800000000000005</v>
      </c>
      <c r="D2080" s="15">
        <v>-1.0089999999999999</v>
      </c>
      <c r="E2080" s="15">
        <v>-0.90500000000000003</v>
      </c>
      <c r="F2080" s="15">
        <v>-1.0089999999999999</v>
      </c>
      <c r="G2080" s="24">
        <v>8.6999999999999994E-3</v>
      </c>
    </row>
    <row r="2081" spans="2:7" ht="15.75" thickBot="1">
      <c r="B2081" s="19">
        <v>42732</v>
      </c>
      <c r="C2081" s="16">
        <v>-0.94199999999999995</v>
      </c>
      <c r="D2081" s="15">
        <v>-0.94199999999999995</v>
      </c>
      <c r="E2081" s="15">
        <v>-0.92200000000000004</v>
      </c>
      <c r="F2081" s="15">
        <v>-0.95199999999999996</v>
      </c>
      <c r="G2081" s="24">
        <v>1.5100000000000001E-2</v>
      </c>
    </row>
    <row r="2082" spans="2:7" ht="15.75" thickBot="1">
      <c r="B2082" s="19">
        <v>42733</v>
      </c>
      <c r="C2082" s="14">
        <v>-0.92900000000000005</v>
      </c>
      <c r="D2082" s="15">
        <v>-0.9</v>
      </c>
      <c r="E2082" s="15">
        <v>-0.9</v>
      </c>
      <c r="F2082" s="15">
        <v>-0.93899999999999995</v>
      </c>
      <c r="G2082" s="27">
        <v>-1.38E-2</v>
      </c>
    </row>
    <row r="2083" spans="2:7" ht="15.75" thickBot="1">
      <c r="B2083" s="19">
        <v>42734</v>
      </c>
      <c r="C2083" s="16">
        <v>-0.93</v>
      </c>
      <c r="D2083" s="15">
        <v>-0.91500000000000004</v>
      </c>
      <c r="E2083" s="15">
        <v>-0.91500000000000004</v>
      </c>
      <c r="F2083" s="15">
        <v>-0.93700000000000006</v>
      </c>
      <c r="G2083" s="24">
        <v>1.1000000000000001E-3</v>
      </c>
    </row>
    <row r="2084" spans="2:7" ht="15.75" thickBot="1">
      <c r="B2084" s="19">
        <v>42737</v>
      </c>
      <c r="C2084" s="16">
        <v>-0.97499999999999998</v>
      </c>
      <c r="D2084" s="15">
        <v>-0.96799999999999997</v>
      </c>
      <c r="E2084" s="15">
        <v>-0.96099999999999997</v>
      </c>
      <c r="F2084" s="15">
        <v>-0.97899999999999998</v>
      </c>
      <c r="G2084" s="24">
        <v>4.8399999999999999E-2</v>
      </c>
    </row>
    <row r="2085" spans="2:7" ht="15.75" thickBot="1">
      <c r="B2085" s="19">
        <v>42738</v>
      </c>
      <c r="C2085" s="14">
        <v>-0.84399999999999997</v>
      </c>
      <c r="D2085" s="15">
        <v>-0.84099999999999997</v>
      </c>
      <c r="E2085" s="15">
        <v>-0.84</v>
      </c>
      <c r="F2085" s="15">
        <v>-0.89200000000000002</v>
      </c>
      <c r="G2085" s="27">
        <v>-0.13439999999999999</v>
      </c>
    </row>
    <row r="2086" spans="2:7" ht="15.75" thickBot="1">
      <c r="B2086" s="19">
        <v>42739</v>
      </c>
      <c r="C2086" s="14">
        <v>-0.82799999999999996</v>
      </c>
      <c r="D2086" s="15">
        <v>-0.82799999999999996</v>
      </c>
      <c r="E2086" s="15">
        <v>-0.82799999999999996</v>
      </c>
      <c r="F2086" s="15">
        <v>-0.86099999999999999</v>
      </c>
      <c r="G2086" s="27">
        <v>-1.9E-2</v>
      </c>
    </row>
    <row r="2087" spans="2:7" ht="15.75" thickBot="1">
      <c r="B2087" s="19">
        <v>42740</v>
      </c>
      <c r="C2087" s="16">
        <v>-0.83599999999999997</v>
      </c>
      <c r="D2087" s="15">
        <v>-0.96299999999999997</v>
      </c>
      <c r="E2087" s="15">
        <v>-0.82299999999999995</v>
      </c>
      <c r="F2087" s="15">
        <v>-0.96299999999999997</v>
      </c>
      <c r="G2087" s="24">
        <v>9.7000000000000003E-3</v>
      </c>
    </row>
    <row r="2088" spans="2:7" ht="15.75" thickBot="1">
      <c r="B2088" s="19">
        <v>42741</v>
      </c>
      <c r="C2088" s="14">
        <v>-0.67900000000000005</v>
      </c>
      <c r="D2088" s="15">
        <v>-0.85099999999999998</v>
      </c>
      <c r="E2088" s="15">
        <v>-0.67900000000000005</v>
      </c>
      <c r="F2088" s="15">
        <v>-0.86399999999999999</v>
      </c>
      <c r="G2088" s="27">
        <v>-0.18779999999999999</v>
      </c>
    </row>
    <row r="2089" spans="2:7" ht="15.75" thickBot="1">
      <c r="B2089" s="19">
        <v>42744</v>
      </c>
      <c r="C2089" s="16">
        <v>-0.67900000000000005</v>
      </c>
      <c r="D2089" s="15">
        <v>-0.98</v>
      </c>
      <c r="E2089" s="15">
        <v>-0.67900000000000005</v>
      </c>
      <c r="F2089" s="15">
        <v>-0.98399999999999999</v>
      </c>
      <c r="G2089" s="24">
        <v>0</v>
      </c>
    </row>
    <row r="2090" spans="2:7" ht="15.75" thickBot="1">
      <c r="B2090" s="19">
        <v>42745</v>
      </c>
      <c r="C2090" s="16">
        <v>-0.70599999999999996</v>
      </c>
      <c r="D2090" s="15">
        <v>-0.72399999999999998</v>
      </c>
      <c r="E2090" s="15">
        <v>-0.68700000000000006</v>
      </c>
      <c r="F2090" s="15">
        <v>-0.73799999999999999</v>
      </c>
      <c r="G2090" s="24">
        <v>3.9800000000000002E-2</v>
      </c>
    </row>
    <row r="2091" spans="2:7" ht="15.75" thickBot="1">
      <c r="B2091" s="19">
        <v>42746</v>
      </c>
      <c r="C2091" s="16">
        <v>-0.90200000000000002</v>
      </c>
      <c r="D2091" s="15">
        <v>-0.83499999999999996</v>
      </c>
      <c r="E2091" s="15">
        <v>-0.69599999999999995</v>
      </c>
      <c r="F2091" s="15">
        <v>-0.97299999999999998</v>
      </c>
      <c r="G2091" s="24">
        <v>0.27760000000000001</v>
      </c>
    </row>
    <row r="2092" spans="2:7" ht="15.75" thickBot="1">
      <c r="B2092" s="19">
        <v>42747</v>
      </c>
      <c r="C2092" s="16">
        <v>-0.90300000000000002</v>
      </c>
      <c r="D2092" s="15">
        <v>-0.94599999999999995</v>
      </c>
      <c r="E2092" s="15">
        <v>-0.89200000000000002</v>
      </c>
      <c r="F2092" s="15">
        <v>-0.95099999999999996</v>
      </c>
      <c r="G2092" s="24">
        <v>1.1000000000000001E-3</v>
      </c>
    </row>
    <row r="2093" spans="2:7" ht="15.75" thickBot="1">
      <c r="B2093" s="19">
        <v>42748</v>
      </c>
      <c r="C2093" s="16">
        <v>-0.91100000000000003</v>
      </c>
      <c r="D2093" s="15">
        <v>-0.95299999999999996</v>
      </c>
      <c r="E2093" s="15">
        <v>-0.90900000000000003</v>
      </c>
      <c r="F2093" s="15">
        <v>-0.95599999999999996</v>
      </c>
      <c r="G2093" s="24">
        <v>8.8999999999999999E-3</v>
      </c>
    </row>
    <row r="2094" spans="2:7" ht="15.75" thickBot="1">
      <c r="B2094" s="19">
        <v>42751</v>
      </c>
      <c r="C2094" s="16">
        <v>-0.92900000000000005</v>
      </c>
      <c r="D2094" s="15">
        <v>-0.95</v>
      </c>
      <c r="E2094" s="15">
        <v>-0.89500000000000002</v>
      </c>
      <c r="F2094" s="15">
        <v>-0.95899999999999996</v>
      </c>
      <c r="G2094" s="24">
        <v>1.9800000000000002E-2</v>
      </c>
    </row>
    <row r="2095" spans="2:7" ht="15.75" thickBot="1">
      <c r="B2095" s="19">
        <v>42752</v>
      </c>
      <c r="C2095" s="14">
        <v>-0.88400000000000001</v>
      </c>
      <c r="D2095" s="15">
        <v>-0.877</v>
      </c>
      <c r="E2095" s="15">
        <v>-0.85599999999999998</v>
      </c>
      <c r="F2095" s="15">
        <v>-0.90800000000000003</v>
      </c>
      <c r="G2095" s="27">
        <v>-4.8399999999999999E-2</v>
      </c>
    </row>
    <row r="2096" spans="2:7" ht="15.75" thickBot="1">
      <c r="B2096" s="19">
        <v>42753</v>
      </c>
      <c r="C2096" s="14">
        <v>-0.86</v>
      </c>
      <c r="D2096" s="15">
        <v>-0.88800000000000001</v>
      </c>
      <c r="E2096" s="15">
        <v>-0.85799999999999998</v>
      </c>
      <c r="F2096" s="15">
        <v>-0.90400000000000003</v>
      </c>
      <c r="G2096" s="27">
        <v>-2.7099999999999999E-2</v>
      </c>
    </row>
    <row r="2097" spans="2:7" ht="15.75" thickBot="1">
      <c r="B2097" s="19">
        <v>42754</v>
      </c>
      <c r="C2097" s="14">
        <v>-0.84299999999999997</v>
      </c>
      <c r="D2097" s="15">
        <v>-0.875</v>
      </c>
      <c r="E2097" s="15">
        <v>-0.84299999999999997</v>
      </c>
      <c r="F2097" s="15">
        <v>-0.90400000000000003</v>
      </c>
      <c r="G2097" s="27">
        <v>-1.9800000000000002E-2</v>
      </c>
    </row>
    <row r="2098" spans="2:7" ht="15.75" thickBot="1">
      <c r="B2098" s="19">
        <v>42755</v>
      </c>
      <c r="C2098" s="14">
        <v>-0.81</v>
      </c>
      <c r="D2098" s="15">
        <v>-0.88100000000000001</v>
      </c>
      <c r="E2098" s="15">
        <v>-0.80100000000000005</v>
      </c>
      <c r="F2098" s="15">
        <v>-0.88400000000000001</v>
      </c>
      <c r="G2098" s="27">
        <v>-3.9100000000000003E-2</v>
      </c>
    </row>
    <row r="2099" spans="2:7" ht="15.75" thickBot="1">
      <c r="B2099" s="19">
        <v>42758</v>
      </c>
      <c r="C2099" s="16">
        <v>-0.85599999999999998</v>
      </c>
      <c r="D2099" s="15">
        <v>-0.84199999999999997</v>
      </c>
      <c r="E2099" s="15">
        <v>-0.83699999999999997</v>
      </c>
      <c r="F2099" s="15">
        <v>-0.85599999999999998</v>
      </c>
      <c r="G2099" s="24">
        <v>5.6800000000000003E-2</v>
      </c>
    </row>
    <row r="2100" spans="2:7" ht="15.75" thickBot="1">
      <c r="B2100" s="19">
        <v>42759</v>
      </c>
      <c r="C2100" s="14">
        <v>-0.83599999999999997</v>
      </c>
      <c r="D2100" s="15">
        <v>-0.93799999999999994</v>
      </c>
      <c r="E2100" s="15">
        <v>-0.83599999999999997</v>
      </c>
      <c r="F2100" s="15">
        <v>-0.93799999999999994</v>
      </c>
      <c r="G2100" s="27">
        <v>-2.3400000000000001E-2</v>
      </c>
    </row>
    <row r="2101" spans="2:7" ht="15.75" thickBot="1">
      <c r="B2101" s="19">
        <v>42760</v>
      </c>
      <c r="C2101" s="16">
        <v>-0.84299999999999997</v>
      </c>
      <c r="D2101" s="15">
        <v>-0.85</v>
      </c>
      <c r="E2101" s="15">
        <v>-0.83099999999999996</v>
      </c>
      <c r="F2101" s="15">
        <v>-0.85499999999999998</v>
      </c>
      <c r="G2101" s="24">
        <v>8.3999999999999995E-3</v>
      </c>
    </row>
    <row r="2102" spans="2:7" ht="15.75" thickBot="1">
      <c r="B2102" s="19">
        <v>42761</v>
      </c>
      <c r="C2102" s="14">
        <v>-0.83899999999999997</v>
      </c>
      <c r="D2102" s="15">
        <v>-0.85599999999999998</v>
      </c>
      <c r="E2102" s="15">
        <v>-0.83399999999999996</v>
      </c>
      <c r="F2102" s="15">
        <v>-0.86299999999999999</v>
      </c>
      <c r="G2102" s="27">
        <v>-4.7000000000000002E-3</v>
      </c>
    </row>
    <row r="2103" spans="2:7" ht="15.75" thickBot="1">
      <c r="B2103" s="19">
        <v>42762</v>
      </c>
      <c r="C2103" s="14">
        <v>-0.83299999999999996</v>
      </c>
      <c r="D2103" s="15">
        <v>-0.83299999999999996</v>
      </c>
      <c r="E2103" s="15">
        <v>-0.82499999999999996</v>
      </c>
      <c r="F2103" s="15">
        <v>-0.84499999999999997</v>
      </c>
      <c r="G2103" s="27">
        <v>-7.1999999999999998E-3</v>
      </c>
    </row>
    <row r="2104" spans="2:7" ht="15.75" thickBot="1">
      <c r="B2104" s="19">
        <v>42765</v>
      </c>
      <c r="C2104" s="14">
        <v>-0.82699999999999996</v>
      </c>
      <c r="D2104" s="15">
        <v>-0.84</v>
      </c>
      <c r="E2104" s="15">
        <v>-0.80600000000000005</v>
      </c>
      <c r="F2104" s="15">
        <v>-0.84</v>
      </c>
      <c r="G2104" s="27">
        <v>-7.1999999999999998E-3</v>
      </c>
    </row>
    <row r="2105" spans="2:7" ht="15.75" thickBot="1">
      <c r="B2105" s="19">
        <v>42766</v>
      </c>
      <c r="C2105" s="14">
        <v>-0.81799999999999995</v>
      </c>
      <c r="D2105" s="15">
        <v>-0.84899999999999998</v>
      </c>
      <c r="E2105" s="15">
        <v>-0.81</v>
      </c>
      <c r="F2105" s="15">
        <v>-0.84899999999999998</v>
      </c>
      <c r="G2105" s="27">
        <v>-1.09E-2</v>
      </c>
    </row>
    <row r="2106" spans="2:7" ht="15.75" thickBot="1">
      <c r="B2106" s="19">
        <v>42767</v>
      </c>
      <c r="C2106" s="14">
        <v>-0.79400000000000004</v>
      </c>
      <c r="D2106" s="15">
        <v>-0.81100000000000005</v>
      </c>
      <c r="E2106" s="15">
        <v>-0.77400000000000002</v>
      </c>
      <c r="F2106" s="15">
        <v>-0.81100000000000005</v>
      </c>
      <c r="G2106" s="27">
        <v>-2.93E-2</v>
      </c>
    </row>
    <row r="2107" spans="2:7" ht="15.75" thickBot="1">
      <c r="B2107" s="19">
        <v>42768</v>
      </c>
      <c r="C2107" s="14">
        <v>-0.78900000000000003</v>
      </c>
      <c r="D2107" s="15">
        <v>-0.78400000000000003</v>
      </c>
      <c r="E2107" s="15">
        <v>-0.76600000000000001</v>
      </c>
      <c r="F2107" s="15">
        <v>-0.80500000000000005</v>
      </c>
      <c r="G2107" s="27">
        <v>-6.3E-3</v>
      </c>
    </row>
    <row r="2108" spans="2:7" ht="15.75" thickBot="1">
      <c r="B2108" s="19">
        <v>42769</v>
      </c>
      <c r="C2108" s="14">
        <v>-0.77600000000000002</v>
      </c>
      <c r="D2108" s="15">
        <v>-0.79200000000000004</v>
      </c>
      <c r="E2108" s="15">
        <v>-0.77200000000000002</v>
      </c>
      <c r="F2108" s="15">
        <v>-0.79700000000000004</v>
      </c>
      <c r="G2108" s="27">
        <v>-1.6500000000000001E-2</v>
      </c>
    </row>
    <row r="2109" spans="2:7" ht="15.75" thickBot="1">
      <c r="B2109" s="19">
        <v>42772</v>
      </c>
      <c r="C2109" s="16">
        <v>-0.78</v>
      </c>
      <c r="D2109" s="15">
        <v>-0.78700000000000003</v>
      </c>
      <c r="E2109" s="15">
        <v>-0.77700000000000002</v>
      </c>
      <c r="F2109" s="15">
        <v>-0.79600000000000004</v>
      </c>
      <c r="G2109" s="24">
        <v>5.1999999999999998E-3</v>
      </c>
    </row>
    <row r="2110" spans="2:7" ht="15.75" thickBot="1">
      <c r="B2110" s="19">
        <v>42773</v>
      </c>
      <c r="C2110" s="14">
        <v>-0.77900000000000003</v>
      </c>
      <c r="D2110" s="15">
        <v>-0.84</v>
      </c>
      <c r="E2110" s="15">
        <v>-0.76400000000000001</v>
      </c>
      <c r="F2110" s="15">
        <v>-0.84899999999999998</v>
      </c>
      <c r="G2110" s="27">
        <v>-1.2999999999999999E-3</v>
      </c>
    </row>
    <row r="2111" spans="2:7" ht="15.75" thickBot="1">
      <c r="B2111" s="19">
        <v>42774</v>
      </c>
      <c r="C2111" s="16">
        <v>-0.78900000000000003</v>
      </c>
      <c r="D2111" s="15">
        <v>-0.77700000000000002</v>
      </c>
      <c r="E2111" s="15">
        <v>-0.77500000000000002</v>
      </c>
      <c r="F2111" s="15">
        <v>-0.79200000000000004</v>
      </c>
      <c r="G2111" s="24">
        <v>1.2800000000000001E-2</v>
      </c>
    </row>
    <row r="2112" spans="2:7" ht="15.75" thickBot="1">
      <c r="B2112" s="19">
        <v>42775</v>
      </c>
      <c r="C2112" s="14">
        <v>-0.77900000000000003</v>
      </c>
      <c r="D2112" s="15">
        <v>-0.81899999999999995</v>
      </c>
      <c r="E2112" s="15">
        <v>-0.76400000000000001</v>
      </c>
      <c r="F2112" s="15">
        <v>-0.81899999999999995</v>
      </c>
      <c r="G2112" s="27">
        <v>-1.2699999999999999E-2</v>
      </c>
    </row>
    <row r="2113" spans="2:7" ht="15.75" thickBot="1">
      <c r="B2113" s="19">
        <v>42776</v>
      </c>
      <c r="C2113" s="16">
        <v>-0.79300000000000004</v>
      </c>
      <c r="D2113" s="15">
        <v>-0.79</v>
      </c>
      <c r="E2113" s="15">
        <v>-0.77700000000000002</v>
      </c>
      <c r="F2113" s="15">
        <v>-0.79500000000000004</v>
      </c>
      <c r="G2113" s="24">
        <v>1.7999999999999999E-2</v>
      </c>
    </row>
    <row r="2114" spans="2:7" ht="15.75" thickBot="1">
      <c r="B2114" s="19">
        <v>42779</v>
      </c>
      <c r="C2114" s="16">
        <v>-0.82499999999999996</v>
      </c>
      <c r="D2114" s="15">
        <v>-0.82</v>
      </c>
      <c r="E2114" s="15">
        <v>-0.77600000000000002</v>
      </c>
      <c r="F2114" s="15">
        <v>-0.83</v>
      </c>
      <c r="G2114" s="24">
        <v>4.0399999999999998E-2</v>
      </c>
    </row>
    <row r="2115" spans="2:7" ht="15.75" thickBot="1">
      <c r="B2115" s="19">
        <v>42780</v>
      </c>
      <c r="C2115" s="16">
        <v>-0.84499999999999997</v>
      </c>
      <c r="D2115" s="15">
        <v>-0.82699999999999996</v>
      </c>
      <c r="E2115" s="15">
        <v>-0.80300000000000005</v>
      </c>
      <c r="F2115" s="15">
        <v>-0.84499999999999997</v>
      </c>
      <c r="G2115" s="24">
        <v>2.4199999999999999E-2</v>
      </c>
    </row>
    <row r="2116" spans="2:7" ht="15.75" thickBot="1">
      <c r="B2116" s="19">
        <v>42781</v>
      </c>
      <c r="C2116" s="14">
        <v>-0.83899999999999997</v>
      </c>
      <c r="D2116" s="15">
        <v>-0.83399999999999996</v>
      </c>
      <c r="E2116" s="15">
        <v>-0.81799999999999995</v>
      </c>
      <c r="F2116" s="15">
        <v>-0.84499999999999997</v>
      </c>
      <c r="G2116" s="27">
        <v>-7.1000000000000004E-3</v>
      </c>
    </row>
    <row r="2117" spans="2:7" ht="15.75" thickBot="1">
      <c r="B2117" s="19">
        <v>42782</v>
      </c>
      <c r="C2117" s="14">
        <v>-0.83</v>
      </c>
      <c r="D2117" s="15">
        <v>-0.83799999999999997</v>
      </c>
      <c r="E2117" s="15">
        <v>-0.83</v>
      </c>
      <c r="F2117" s="15">
        <v>-0.84399999999999997</v>
      </c>
      <c r="G2117" s="27">
        <v>-1.0699999999999999E-2</v>
      </c>
    </row>
    <row r="2118" spans="2:7" ht="15.75" thickBot="1">
      <c r="B2118" s="19">
        <v>42783</v>
      </c>
      <c r="C2118" s="16">
        <v>-0.83199999999999996</v>
      </c>
      <c r="D2118" s="15">
        <v>-0.81799999999999995</v>
      </c>
      <c r="E2118" s="15">
        <v>-0.81799999999999995</v>
      </c>
      <c r="F2118" s="15">
        <v>-0.84299999999999997</v>
      </c>
      <c r="G2118" s="24">
        <v>2.3999999999999998E-3</v>
      </c>
    </row>
    <row r="2119" spans="2:7" ht="15.75" thickBot="1">
      <c r="B2119" s="19">
        <v>42786</v>
      </c>
      <c r="C2119" s="16">
        <v>-0.84899999999999998</v>
      </c>
      <c r="D2119" s="15">
        <v>-0.84299999999999997</v>
      </c>
      <c r="E2119" s="15">
        <v>-0.83399999999999996</v>
      </c>
      <c r="F2119" s="15">
        <v>-0.84899999999999998</v>
      </c>
      <c r="G2119" s="24">
        <v>2.0400000000000001E-2</v>
      </c>
    </row>
    <row r="2120" spans="2:7" ht="15.75" thickBot="1">
      <c r="B2120" s="19">
        <v>42787</v>
      </c>
      <c r="C2120" s="16">
        <v>-0.90200000000000002</v>
      </c>
      <c r="D2120" s="15">
        <v>-0.92600000000000005</v>
      </c>
      <c r="E2120" s="15">
        <v>-0.87</v>
      </c>
      <c r="F2120" s="15">
        <v>-0.95399999999999996</v>
      </c>
      <c r="G2120" s="24">
        <v>6.2399999999999997E-2</v>
      </c>
    </row>
    <row r="2121" spans="2:7" ht="15.75" thickBot="1">
      <c r="B2121" s="19">
        <v>42788</v>
      </c>
      <c r="C2121" s="14">
        <v>-0.89400000000000002</v>
      </c>
      <c r="D2121" s="15">
        <v>-0.89800000000000002</v>
      </c>
      <c r="E2121" s="15">
        <v>-0.89</v>
      </c>
      <c r="F2121" s="15">
        <v>-0.90400000000000003</v>
      </c>
      <c r="G2121" s="27">
        <v>-8.8999999999999999E-3</v>
      </c>
    </row>
    <row r="2122" spans="2:7" ht="15.75" thickBot="1">
      <c r="B2122" s="19">
        <v>42789</v>
      </c>
      <c r="C2122" s="16">
        <v>-0.90400000000000003</v>
      </c>
      <c r="D2122" s="15">
        <v>-0.89100000000000001</v>
      </c>
      <c r="E2122" s="15">
        <v>-0.88300000000000001</v>
      </c>
      <c r="F2122" s="15">
        <v>-0.91400000000000003</v>
      </c>
      <c r="G2122" s="24">
        <v>1.12E-2</v>
      </c>
    </row>
    <row r="2123" spans="2:7" ht="15.75" thickBot="1">
      <c r="B2123" s="19">
        <v>42790</v>
      </c>
      <c r="C2123" s="16">
        <v>-0.93799999999999994</v>
      </c>
      <c r="D2123" s="15">
        <v>-0.95199999999999996</v>
      </c>
      <c r="E2123" s="15">
        <v>-0.88500000000000001</v>
      </c>
      <c r="F2123" s="15">
        <v>-0.99299999999999999</v>
      </c>
      <c r="G2123" s="24">
        <v>3.7600000000000001E-2</v>
      </c>
    </row>
    <row r="2124" spans="2:7" ht="15.75" thickBot="1">
      <c r="B2124" s="19">
        <v>42793</v>
      </c>
      <c r="C2124" s="14">
        <v>-0.90600000000000003</v>
      </c>
      <c r="D2124" s="15">
        <v>-0.97499999999999998</v>
      </c>
      <c r="E2124" s="15">
        <v>-0.88300000000000001</v>
      </c>
      <c r="F2124" s="15">
        <v>-0.97499999999999998</v>
      </c>
      <c r="G2124" s="27">
        <v>-3.4099999999999998E-2</v>
      </c>
    </row>
    <row r="2125" spans="2:7" ht="15.75" thickBot="1">
      <c r="B2125" s="19">
        <v>42794</v>
      </c>
      <c r="C2125" s="14">
        <v>-0.89600000000000002</v>
      </c>
      <c r="D2125" s="15">
        <v>-0.91600000000000004</v>
      </c>
      <c r="E2125" s="15">
        <v>-0.89600000000000002</v>
      </c>
      <c r="F2125" s="15">
        <v>-0.93300000000000005</v>
      </c>
      <c r="G2125" s="27">
        <v>-1.0999999999999999E-2</v>
      </c>
    </row>
    <row r="2126" spans="2:7" ht="15.75" thickBot="1">
      <c r="B2126" s="19">
        <v>42795</v>
      </c>
      <c r="C2126" s="14">
        <v>-0.89400000000000002</v>
      </c>
      <c r="D2126" s="15">
        <v>-0.89400000000000002</v>
      </c>
      <c r="E2126" s="15">
        <v>-0.89400000000000002</v>
      </c>
      <c r="F2126" s="15">
        <v>-0.92100000000000004</v>
      </c>
      <c r="G2126" s="27">
        <v>-2.2000000000000001E-3</v>
      </c>
    </row>
    <row r="2127" spans="2:7" ht="15.75" thickBot="1">
      <c r="B2127" s="19">
        <v>42796</v>
      </c>
      <c r="C2127" s="14">
        <v>-0.89100000000000001</v>
      </c>
      <c r="D2127" s="15">
        <v>-0.90700000000000003</v>
      </c>
      <c r="E2127" s="15">
        <v>-0.89100000000000001</v>
      </c>
      <c r="F2127" s="15">
        <v>-0.90700000000000003</v>
      </c>
      <c r="G2127" s="27">
        <v>-3.3999999999999998E-3</v>
      </c>
    </row>
    <row r="2128" spans="2:7" ht="15.75" thickBot="1">
      <c r="B2128" s="19">
        <v>42797</v>
      </c>
      <c r="C2128" s="16">
        <v>-0.89100000000000001</v>
      </c>
      <c r="D2128" s="15">
        <v>-0.91600000000000004</v>
      </c>
      <c r="E2128" s="15">
        <v>-0.88900000000000001</v>
      </c>
      <c r="F2128" s="15">
        <v>-0.91600000000000004</v>
      </c>
      <c r="G2128" s="24">
        <v>0</v>
      </c>
    </row>
    <row r="2129" spans="2:7" ht="15.75" thickBot="1">
      <c r="B2129" s="19">
        <v>42800</v>
      </c>
      <c r="C2129" s="14">
        <v>-0.88900000000000001</v>
      </c>
      <c r="D2129" s="15">
        <v>-0.90500000000000003</v>
      </c>
      <c r="E2129" s="15">
        <v>-0.88900000000000001</v>
      </c>
      <c r="F2129" s="15">
        <v>-0.90500000000000003</v>
      </c>
      <c r="G2129" s="27">
        <v>-2.2000000000000001E-3</v>
      </c>
    </row>
    <row r="2130" spans="2:7" ht="15.75" thickBot="1">
      <c r="B2130" s="19">
        <v>42801</v>
      </c>
      <c r="C2130" s="16">
        <v>-0.90100000000000002</v>
      </c>
      <c r="D2130" s="15">
        <v>-0.89</v>
      </c>
      <c r="E2130" s="15">
        <v>-0.89</v>
      </c>
      <c r="F2130" s="15">
        <v>-0.90100000000000002</v>
      </c>
      <c r="G2130" s="24">
        <v>1.35E-2</v>
      </c>
    </row>
    <row r="2131" spans="2:7" ht="15.75" thickBot="1">
      <c r="B2131" s="19">
        <v>42802</v>
      </c>
      <c r="C2131" s="16">
        <v>-0.93</v>
      </c>
      <c r="D2131" s="15">
        <v>-0.92100000000000004</v>
      </c>
      <c r="E2131" s="15">
        <v>-0.90700000000000003</v>
      </c>
      <c r="F2131" s="15">
        <v>-0.93</v>
      </c>
      <c r="G2131" s="24">
        <v>3.2199999999999999E-2</v>
      </c>
    </row>
    <row r="2132" spans="2:7" ht="15.75" thickBot="1">
      <c r="B2132" s="19">
        <v>42803</v>
      </c>
      <c r="C2132" s="16">
        <v>-0.95099999999999996</v>
      </c>
      <c r="D2132" s="15">
        <v>-0.93300000000000005</v>
      </c>
      <c r="E2132" s="15">
        <v>-0.91300000000000003</v>
      </c>
      <c r="F2132" s="15">
        <v>-0.95099999999999996</v>
      </c>
      <c r="G2132" s="24">
        <v>2.2599999999999999E-2</v>
      </c>
    </row>
    <row r="2133" spans="2:7" ht="15.75" thickBot="1">
      <c r="B2133" s="19">
        <v>42804</v>
      </c>
      <c r="C2133" s="14">
        <v>-0.93400000000000005</v>
      </c>
      <c r="D2133" s="15">
        <v>-1.0549999999999999</v>
      </c>
      <c r="E2133" s="15">
        <v>-0.91900000000000004</v>
      </c>
      <c r="F2133" s="15">
        <v>-1.0549999999999999</v>
      </c>
      <c r="G2133" s="27">
        <v>-1.7899999999999999E-2</v>
      </c>
    </row>
    <row r="2134" spans="2:7" ht="15.75" thickBot="1">
      <c r="B2134" s="19">
        <v>42807</v>
      </c>
      <c r="C2134" s="14">
        <v>-0.93</v>
      </c>
      <c r="D2134" s="15">
        <v>-1.022</v>
      </c>
      <c r="E2134" s="15">
        <v>-0.93</v>
      </c>
      <c r="F2134" s="15">
        <v>-1.04</v>
      </c>
      <c r="G2134" s="27">
        <v>-4.3E-3</v>
      </c>
    </row>
    <row r="2135" spans="2:7" ht="15.75" thickBot="1">
      <c r="B2135" s="19">
        <v>42808</v>
      </c>
      <c r="C2135" s="14">
        <v>-0.92800000000000005</v>
      </c>
      <c r="D2135" s="15">
        <v>-0.93600000000000005</v>
      </c>
      <c r="E2135" s="15">
        <v>-0.91500000000000004</v>
      </c>
      <c r="F2135" s="15">
        <v>-0.96699999999999997</v>
      </c>
      <c r="G2135" s="27">
        <v>-2.2000000000000001E-3</v>
      </c>
    </row>
    <row r="2136" spans="2:7" ht="15.75" thickBot="1">
      <c r="B2136" s="19">
        <v>42809</v>
      </c>
      <c r="C2136" s="16">
        <v>-0.96299999999999997</v>
      </c>
      <c r="D2136" s="15">
        <v>-0.96599999999999997</v>
      </c>
      <c r="E2136" s="15">
        <v>-0.92700000000000005</v>
      </c>
      <c r="F2136" s="15">
        <v>-0.97099999999999997</v>
      </c>
      <c r="G2136" s="24">
        <v>3.7699999999999997E-2</v>
      </c>
    </row>
    <row r="2137" spans="2:7" ht="15.75" thickBot="1">
      <c r="B2137" s="19">
        <v>42810</v>
      </c>
      <c r="C2137" s="16">
        <v>-0.97</v>
      </c>
      <c r="D2137" s="15">
        <v>-0.96099999999999997</v>
      </c>
      <c r="E2137" s="15">
        <v>-0.96099999999999997</v>
      </c>
      <c r="F2137" s="15">
        <v>-0.98099999999999998</v>
      </c>
      <c r="G2137" s="24">
        <v>7.3000000000000001E-3</v>
      </c>
    </row>
    <row r="2138" spans="2:7" ht="15.75" thickBot="1">
      <c r="B2138" s="19">
        <v>42811</v>
      </c>
      <c r="C2138" s="14">
        <v>-0.96899999999999997</v>
      </c>
      <c r="D2138" s="15">
        <v>-0.95799999999999996</v>
      </c>
      <c r="E2138" s="15">
        <v>-0.95799999999999996</v>
      </c>
      <c r="F2138" s="15">
        <v>-0.96899999999999997</v>
      </c>
      <c r="G2138" s="27">
        <v>-1E-3</v>
      </c>
    </row>
    <row r="2139" spans="2:7" ht="15.75" thickBot="1">
      <c r="B2139" s="19">
        <v>42812</v>
      </c>
      <c r="C2139" s="16">
        <v>-0.96899999999999997</v>
      </c>
      <c r="D2139" s="15">
        <v>-0.96899999999999997</v>
      </c>
      <c r="E2139" s="15">
        <v>-0.96899999999999997</v>
      </c>
      <c r="F2139" s="15">
        <v>-0.96899999999999997</v>
      </c>
      <c r="G2139" s="24">
        <v>0</v>
      </c>
    </row>
    <row r="2140" spans="2:7" ht="15.75" thickBot="1">
      <c r="B2140" s="19">
        <v>42814</v>
      </c>
      <c r="C2140" s="14">
        <v>-0.96299999999999997</v>
      </c>
      <c r="D2140" s="15">
        <v>-0.96299999999999997</v>
      </c>
      <c r="E2140" s="15">
        <v>-0.95199999999999996</v>
      </c>
      <c r="F2140" s="15">
        <v>-0.97499999999999998</v>
      </c>
      <c r="G2140" s="27">
        <v>-6.1999999999999998E-3</v>
      </c>
    </row>
    <row r="2141" spans="2:7" ht="15.75" thickBot="1">
      <c r="B2141" s="19">
        <v>42815</v>
      </c>
      <c r="C2141" s="14">
        <v>-0.96199999999999997</v>
      </c>
      <c r="D2141" s="15">
        <v>-0.97599999999999998</v>
      </c>
      <c r="E2141" s="15">
        <v>-0.95599999999999996</v>
      </c>
      <c r="F2141" s="15">
        <v>-0.97599999999999998</v>
      </c>
      <c r="G2141" s="27">
        <v>-1E-3</v>
      </c>
    </row>
    <row r="2142" spans="2:7" ht="15.75" thickBot="1">
      <c r="B2142" s="19">
        <v>42816</v>
      </c>
      <c r="C2142" s="16">
        <v>-0.97899999999999998</v>
      </c>
      <c r="D2142" s="15">
        <v>-0.97399999999999998</v>
      </c>
      <c r="E2142" s="15">
        <v>-0.96199999999999997</v>
      </c>
      <c r="F2142" s="15">
        <v>-0.97899999999999998</v>
      </c>
      <c r="G2142" s="24">
        <v>1.77E-2</v>
      </c>
    </row>
    <row r="2143" spans="2:7" ht="15.75" thickBot="1">
      <c r="B2143" s="19">
        <v>42817</v>
      </c>
      <c r="C2143" s="16">
        <v>-0.98</v>
      </c>
      <c r="D2143" s="15">
        <v>-0.98</v>
      </c>
      <c r="E2143" s="15">
        <v>-0.97799999999999998</v>
      </c>
      <c r="F2143" s="15">
        <v>-1.0109999999999999</v>
      </c>
      <c r="G2143" s="24">
        <v>1E-3</v>
      </c>
    </row>
    <row r="2144" spans="2:7" ht="15.75" thickBot="1">
      <c r="B2144" s="19">
        <v>42818</v>
      </c>
      <c r="C2144" s="14">
        <v>-0.96199999999999997</v>
      </c>
      <c r="D2144" s="15">
        <v>-0.97199999999999998</v>
      </c>
      <c r="E2144" s="15">
        <v>-0.95</v>
      </c>
      <c r="F2144" s="15">
        <v>-1.022</v>
      </c>
      <c r="G2144" s="27">
        <v>-1.84E-2</v>
      </c>
    </row>
    <row r="2145" spans="2:7" ht="15.75" thickBot="1">
      <c r="B2145" s="19">
        <v>42820</v>
      </c>
      <c r="C2145" s="16">
        <v>-0.96199999999999997</v>
      </c>
      <c r="D2145" s="15">
        <v>-0.96199999999999997</v>
      </c>
      <c r="E2145" s="15">
        <v>-0.96199999999999997</v>
      </c>
      <c r="F2145" s="15">
        <v>-0.96199999999999997</v>
      </c>
      <c r="G2145" s="24">
        <v>0</v>
      </c>
    </row>
    <row r="2146" spans="2:7" ht="15.75" thickBot="1">
      <c r="B2146" s="19">
        <v>42821</v>
      </c>
      <c r="C2146" s="16">
        <v>-0.99199999999999999</v>
      </c>
      <c r="D2146" s="15">
        <v>-0.998</v>
      </c>
      <c r="E2146" s="15">
        <v>-0.97099999999999997</v>
      </c>
      <c r="F2146" s="15">
        <v>-1.012</v>
      </c>
      <c r="G2146" s="24">
        <v>3.1199999999999999E-2</v>
      </c>
    </row>
    <row r="2147" spans="2:7" ht="15.75" thickBot="1">
      <c r="B2147" s="19">
        <v>42822</v>
      </c>
      <c r="C2147" s="14">
        <v>-0.98499999999999999</v>
      </c>
      <c r="D2147" s="15">
        <v>-1.0049999999999999</v>
      </c>
      <c r="E2147" s="15">
        <v>-0.98499999999999999</v>
      </c>
      <c r="F2147" s="15">
        <v>-1.0609999999999999</v>
      </c>
      <c r="G2147" s="27">
        <v>-7.1000000000000004E-3</v>
      </c>
    </row>
    <row r="2148" spans="2:7" ht="15.75" thickBot="1">
      <c r="B2148" s="19">
        <v>42823</v>
      </c>
      <c r="C2148" s="16">
        <v>-0.99099999999999999</v>
      </c>
      <c r="D2148" s="15">
        <v>-1.069</v>
      </c>
      <c r="E2148" s="15">
        <v>-0.98499999999999999</v>
      </c>
      <c r="F2148" s="15">
        <v>-1.069</v>
      </c>
      <c r="G2148" s="24">
        <v>6.1000000000000004E-3</v>
      </c>
    </row>
    <row r="2149" spans="2:7" ht="15.75" thickBot="1">
      <c r="B2149" s="19">
        <v>42824</v>
      </c>
      <c r="C2149" s="14">
        <v>-0.94399999999999995</v>
      </c>
      <c r="D2149" s="15">
        <v>-0.89600000000000002</v>
      </c>
      <c r="E2149" s="15">
        <v>-0.89600000000000002</v>
      </c>
      <c r="F2149" s="15">
        <v>-1.032</v>
      </c>
      <c r="G2149" s="27">
        <v>-4.7399999999999998E-2</v>
      </c>
    </row>
    <row r="2150" spans="2:7" ht="15.75" thickBot="1">
      <c r="B2150" s="19">
        <v>42825</v>
      </c>
      <c r="C2150" s="14">
        <v>-0.89400000000000002</v>
      </c>
      <c r="D2150" s="15">
        <v>-0.89400000000000002</v>
      </c>
      <c r="E2150" s="15">
        <v>-0.84799999999999998</v>
      </c>
      <c r="F2150" s="15">
        <v>-1.0309999999999999</v>
      </c>
      <c r="G2150" s="27">
        <v>-5.2999999999999999E-2</v>
      </c>
    </row>
    <row r="2151" spans="2:7" ht="15.75" thickBot="1">
      <c r="B2151" s="19">
        <v>42828</v>
      </c>
      <c r="C2151" s="16">
        <v>-0.96699999999999997</v>
      </c>
      <c r="D2151" s="15">
        <v>-0.96699999999999997</v>
      </c>
      <c r="E2151" s="15">
        <v>-0.875</v>
      </c>
      <c r="F2151" s="15">
        <v>-1.0289999999999999</v>
      </c>
      <c r="G2151" s="24">
        <v>8.1699999999999995E-2</v>
      </c>
    </row>
    <row r="2152" spans="2:7" ht="15.75" thickBot="1">
      <c r="B2152" s="19">
        <v>42829</v>
      </c>
      <c r="C2152" s="14">
        <v>-0.877</v>
      </c>
      <c r="D2152" s="15">
        <v>-0.875</v>
      </c>
      <c r="E2152" s="15">
        <v>-0.875</v>
      </c>
      <c r="F2152" s="15">
        <v>-0.93100000000000005</v>
      </c>
      <c r="G2152" s="27">
        <v>-9.3100000000000002E-2</v>
      </c>
    </row>
    <row r="2153" spans="2:7" ht="15.75" thickBot="1">
      <c r="B2153" s="19">
        <v>42830</v>
      </c>
      <c r="C2153" s="16">
        <v>-0.92300000000000004</v>
      </c>
      <c r="D2153" s="15">
        <v>-0.92300000000000004</v>
      </c>
      <c r="E2153" s="15">
        <v>-0.877</v>
      </c>
      <c r="F2153" s="15">
        <v>-0.98399999999999999</v>
      </c>
      <c r="G2153" s="24">
        <v>5.2499999999999998E-2</v>
      </c>
    </row>
    <row r="2154" spans="2:7" ht="15.75" thickBot="1">
      <c r="B2154" s="19">
        <v>42831</v>
      </c>
      <c r="C2154" s="14">
        <v>-0.86499999999999999</v>
      </c>
      <c r="D2154" s="15">
        <v>-0.91300000000000003</v>
      </c>
      <c r="E2154" s="15">
        <v>-0.86499999999999999</v>
      </c>
      <c r="F2154" s="15">
        <v>-0.93600000000000005</v>
      </c>
      <c r="G2154" s="27">
        <v>-6.2799999999999995E-2</v>
      </c>
    </row>
    <row r="2155" spans="2:7" ht="15.75" thickBot="1">
      <c r="B2155" s="19">
        <v>42832</v>
      </c>
      <c r="C2155" s="14">
        <v>-0.86299999999999999</v>
      </c>
      <c r="D2155" s="15">
        <v>-0.86499999999999999</v>
      </c>
      <c r="E2155" s="15">
        <v>-0.86299999999999999</v>
      </c>
      <c r="F2155" s="15">
        <v>-0.92500000000000004</v>
      </c>
      <c r="G2155" s="27">
        <v>-2.3E-3</v>
      </c>
    </row>
    <row r="2156" spans="2:7" ht="15.75" thickBot="1">
      <c r="B2156" s="19">
        <v>42835</v>
      </c>
      <c r="C2156" s="16">
        <v>-0.86699999999999999</v>
      </c>
      <c r="D2156" s="15">
        <v>-0.86699999999999999</v>
      </c>
      <c r="E2156" s="15">
        <v>-0.86299999999999999</v>
      </c>
      <c r="F2156" s="15">
        <v>-0.91400000000000003</v>
      </c>
      <c r="G2156" s="24">
        <v>4.5999999999999999E-3</v>
      </c>
    </row>
    <row r="2157" spans="2:7" ht="15.75" thickBot="1">
      <c r="B2157" s="19">
        <v>42836</v>
      </c>
      <c r="C2157" s="14">
        <v>-0.86499999999999999</v>
      </c>
      <c r="D2157" s="15">
        <v>-0.79100000000000004</v>
      </c>
      <c r="E2157" s="15">
        <v>-0.79100000000000004</v>
      </c>
      <c r="F2157" s="15">
        <v>-0.91200000000000003</v>
      </c>
      <c r="G2157" s="27">
        <v>-2.3E-3</v>
      </c>
    </row>
    <row r="2158" spans="2:7" ht="15.75" thickBot="1">
      <c r="B2158" s="19">
        <v>42837</v>
      </c>
      <c r="C2158" s="14">
        <v>-0.76</v>
      </c>
      <c r="D2158" s="15">
        <v>-0.90800000000000003</v>
      </c>
      <c r="E2158" s="15">
        <v>-0.71499999999999997</v>
      </c>
      <c r="F2158" s="15">
        <v>-0.90800000000000003</v>
      </c>
      <c r="G2158" s="27">
        <v>-0.12139999999999999</v>
      </c>
    </row>
    <row r="2159" spans="2:7" ht="15.75" thickBot="1">
      <c r="B2159" s="19">
        <v>42838</v>
      </c>
      <c r="C2159" s="14">
        <v>-0.753</v>
      </c>
      <c r="D2159" s="15">
        <v>-0.77</v>
      </c>
      <c r="E2159" s="15">
        <v>-0.72799999999999998</v>
      </c>
      <c r="F2159" s="15">
        <v>-0.84899999999999998</v>
      </c>
      <c r="G2159" s="27">
        <v>-9.1999999999999998E-3</v>
      </c>
    </row>
    <row r="2160" spans="2:7" ht="15.75" thickBot="1">
      <c r="B2160" s="19">
        <v>42842</v>
      </c>
      <c r="C2160" s="16">
        <v>-0.753</v>
      </c>
      <c r="D2160" s="15">
        <v>-0.753</v>
      </c>
      <c r="E2160" s="15">
        <v>-0.753</v>
      </c>
      <c r="F2160" s="15">
        <v>-0.753</v>
      </c>
      <c r="G2160" s="24">
        <v>0</v>
      </c>
    </row>
    <row r="2161" spans="2:7" ht="15.75" thickBot="1">
      <c r="B2161" s="19">
        <v>42843</v>
      </c>
      <c r="C2161" s="16">
        <v>-0.88400000000000001</v>
      </c>
      <c r="D2161" s="15">
        <v>-0.83199999999999996</v>
      </c>
      <c r="E2161" s="15">
        <v>-0.81799999999999995</v>
      </c>
      <c r="F2161" s="15">
        <v>-0.88400000000000001</v>
      </c>
      <c r="G2161" s="24">
        <v>0.17399999999999999</v>
      </c>
    </row>
    <row r="2162" spans="2:7" ht="15.75" thickBot="1">
      <c r="B2162" s="19">
        <v>42844</v>
      </c>
      <c r="C2162" s="14">
        <v>-0.875</v>
      </c>
      <c r="D2162" s="15">
        <v>-0.86699999999999999</v>
      </c>
      <c r="E2162" s="15">
        <v>-0.84699999999999998</v>
      </c>
      <c r="F2162" s="15">
        <v>-0.92</v>
      </c>
      <c r="G2162" s="27">
        <v>-1.0200000000000001E-2</v>
      </c>
    </row>
    <row r="2163" spans="2:7" ht="15.75" thickBot="1">
      <c r="B2163" s="19">
        <v>42845</v>
      </c>
      <c r="C2163" s="14">
        <v>-0.86499999999999999</v>
      </c>
      <c r="D2163" s="15">
        <v>-0.86299999999999999</v>
      </c>
      <c r="E2163" s="15">
        <v>-0.83799999999999997</v>
      </c>
      <c r="F2163" s="15">
        <v>-0.92800000000000005</v>
      </c>
      <c r="G2163" s="27">
        <v>-1.14E-2</v>
      </c>
    </row>
    <row r="2164" spans="2:7" ht="15.75" thickBot="1">
      <c r="B2164" s="19">
        <v>42846</v>
      </c>
      <c r="C2164" s="14">
        <v>-0.84099999999999997</v>
      </c>
      <c r="D2164" s="15">
        <v>-0.872</v>
      </c>
      <c r="E2164" s="15">
        <v>-0.84099999999999997</v>
      </c>
      <c r="F2164" s="15">
        <v>-0.91500000000000004</v>
      </c>
      <c r="G2164" s="27">
        <v>-2.7699999999999999E-2</v>
      </c>
    </row>
    <row r="2165" spans="2:7" ht="15.75" thickBot="1">
      <c r="B2165" s="19">
        <v>42847</v>
      </c>
      <c r="C2165" s="16">
        <v>-0.84099999999999997</v>
      </c>
      <c r="D2165" s="15">
        <v>-0.84099999999999997</v>
      </c>
      <c r="E2165" s="15">
        <v>-0.84099999999999997</v>
      </c>
      <c r="F2165" s="15">
        <v>-0.84099999999999997</v>
      </c>
      <c r="G2165" s="24">
        <v>0</v>
      </c>
    </row>
    <row r="2166" spans="2:7" ht="15.75" thickBot="1">
      <c r="B2166" s="19">
        <v>42849</v>
      </c>
      <c r="C2166" s="16">
        <v>-0.86</v>
      </c>
      <c r="D2166" s="15">
        <v>-0.88400000000000001</v>
      </c>
      <c r="E2166" s="15">
        <v>-0.82099999999999995</v>
      </c>
      <c r="F2166" s="15">
        <v>-0.88400000000000001</v>
      </c>
      <c r="G2166" s="24">
        <v>2.2599999999999999E-2</v>
      </c>
    </row>
    <row r="2167" spans="2:7" ht="15.75" thickBot="1">
      <c r="B2167" s="19">
        <v>42850</v>
      </c>
      <c r="C2167" s="16">
        <v>-0.86</v>
      </c>
      <c r="D2167" s="15">
        <v>-0.87</v>
      </c>
      <c r="E2167" s="15">
        <v>-0.85</v>
      </c>
      <c r="F2167" s="15">
        <v>-0.88600000000000001</v>
      </c>
      <c r="G2167" s="24">
        <v>0</v>
      </c>
    </row>
    <row r="2168" spans="2:7" ht="15.75" thickBot="1">
      <c r="B2168" s="19">
        <v>42851</v>
      </c>
      <c r="C2168" s="16">
        <v>-0.876</v>
      </c>
      <c r="D2168" s="15">
        <v>-0.874</v>
      </c>
      <c r="E2168" s="15">
        <v>-0.85</v>
      </c>
      <c r="F2168" s="15">
        <v>-0.89200000000000002</v>
      </c>
      <c r="G2168" s="24">
        <v>1.8599999999999998E-2</v>
      </c>
    </row>
    <row r="2169" spans="2:7" ht="15.75" thickBot="1">
      <c r="B2169" s="19">
        <v>42852</v>
      </c>
      <c r="C2169" s="16">
        <v>-0.89400000000000002</v>
      </c>
      <c r="D2169" s="15">
        <v>-0.88200000000000001</v>
      </c>
      <c r="E2169" s="15">
        <v>-0.84799999999999998</v>
      </c>
      <c r="F2169" s="15">
        <v>-0.92600000000000005</v>
      </c>
      <c r="G2169" s="24">
        <v>2.0500000000000001E-2</v>
      </c>
    </row>
    <row r="2170" spans="2:7" ht="15.75" thickBot="1">
      <c r="B2170" s="19">
        <v>42853</v>
      </c>
      <c r="C2170" s="16">
        <v>-0.90500000000000003</v>
      </c>
      <c r="D2170" s="15">
        <v>-0.873</v>
      </c>
      <c r="E2170" s="15">
        <v>-0.871</v>
      </c>
      <c r="F2170" s="15">
        <v>-0.90900000000000003</v>
      </c>
      <c r="G2170" s="24">
        <v>1.23E-2</v>
      </c>
    </row>
    <row r="2171" spans="2:7" ht="15.75" thickBot="1">
      <c r="B2171" s="19">
        <v>42857</v>
      </c>
      <c r="C2171" s="16">
        <v>-0.91200000000000003</v>
      </c>
      <c r="D2171" s="15">
        <v>-0.86199999999999999</v>
      </c>
      <c r="E2171" s="15">
        <v>-0.86199999999999999</v>
      </c>
      <c r="F2171" s="15">
        <v>-0.92</v>
      </c>
      <c r="G2171" s="24">
        <v>7.7000000000000002E-3</v>
      </c>
    </row>
    <row r="2172" spans="2:7" ht="15.75" thickBot="1">
      <c r="B2172" s="19">
        <v>42858</v>
      </c>
      <c r="C2172" s="14">
        <v>-0.89200000000000002</v>
      </c>
      <c r="D2172" s="15">
        <v>-0.91200000000000003</v>
      </c>
      <c r="E2172" s="15">
        <v>-0.88400000000000001</v>
      </c>
      <c r="F2172" s="15">
        <v>-0.91700000000000004</v>
      </c>
      <c r="G2172" s="27">
        <v>-2.1899999999999999E-2</v>
      </c>
    </row>
    <row r="2173" spans="2:7" ht="15.75" thickBot="1">
      <c r="B2173" s="19">
        <v>42859</v>
      </c>
      <c r="C2173" s="14">
        <v>-0.88600000000000001</v>
      </c>
      <c r="D2173" s="15">
        <v>-0.877</v>
      </c>
      <c r="E2173" s="15">
        <v>-0.877</v>
      </c>
      <c r="F2173" s="15">
        <v>-0.90400000000000003</v>
      </c>
      <c r="G2173" s="27">
        <v>-6.7000000000000002E-3</v>
      </c>
    </row>
    <row r="2174" spans="2:7" ht="15.75" thickBot="1">
      <c r="B2174" s="19">
        <v>42860</v>
      </c>
      <c r="C2174" s="16">
        <v>-0.90200000000000002</v>
      </c>
      <c r="D2174" s="15">
        <v>-0.89500000000000002</v>
      </c>
      <c r="E2174" s="15">
        <v>-0.88100000000000001</v>
      </c>
      <c r="F2174" s="15">
        <v>-0.93400000000000005</v>
      </c>
      <c r="G2174" s="24">
        <v>1.8100000000000002E-2</v>
      </c>
    </row>
    <row r="2175" spans="2:7" ht="15.75" thickBot="1">
      <c r="B2175" s="19">
        <v>42862</v>
      </c>
      <c r="C2175" s="16">
        <v>-0.90200000000000002</v>
      </c>
      <c r="D2175" s="15">
        <v>-0.90200000000000002</v>
      </c>
      <c r="E2175" s="15">
        <v>-0.90200000000000002</v>
      </c>
      <c r="F2175" s="15">
        <v>-0.90200000000000002</v>
      </c>
      <c r="G2175" s="24">
        <v>0</v>
      </c>
    </row>
    <row r="2176" spans="2:7" ht="15.75" thickBot="1">
      <c r="B2176" s="19">
        <v>42863</v>
      </c>
      <c r="C2176" s="14">
        <v>-0.89100000000000001</v>
      </c>
      <c r="D2176" s="15">
        <v>-0.88600000000000001</v>
      </c>
      <c r="E2176" s="15">
        <v>-0.879</v>
      </c>
      <c r="F2176" s="15">
        <v>-0.93500000000000005</v>
      </c>
      <c r="G2176" s="27">
        <v>-1.2200000000000001E-2</v>
      </c>
    </row>
    <row r="2177" spans="2:7" ht="15.75" thickBot="1">
      <c r="B2177" s="19">
        <v>42864</v>
      </c>
      <c r="C2177" s="14">
        <v>-0.88600000000000001</v>
      </c>
      <c r="D2177" s="15">
        <v>-0.88600000000000001</v>
      </c>
      <c r="E2177" s="15">
        <v>-0.88600000000000001</v>
      </c>
      <c r="F2177" s="15">
        <v>-0.88800000000000001</v>
      </c>
      <c r="G2177" s="27">
        <v>-5.5999999999999999E-3</v>
      </c>
    </row>
    <row r="2178" spans="2:7" ht="15.75" thickBot="1">
      <c r="B2178" s="19">
        <v>42865</v>
      </c>
      <c r="C2178" s="14">
        <v>-0.88300000000000001</v>
      </c>
      <c r="D2178" s="15">
        <v>-0.9</v>
      </c>
      <c r="E2178" s="15">
        <v>-0.86899999999999999</v>
      </c>
      <c r="F2178" s="15">
        <v>-0.9</v>
      </c>
      <c r="G2178" s="27">
        <v>-3.3999999999999998E-3</v>
      </c>
    </row>
    <row r="2179" spans="2:7" ht="15.75" thickBot="1">
      <c r="B2179" s="19">
        <v>42866</v>
      </c>
      <c r="C2179" s="16">
        <v>-0.92100000000000004</v>
      </c>
      <c r="D2179" s="15">
        <v>-0.89400000000000002</v>
      </c>
      <c r="E2179" s="15">
        <v>-0.89</v>
      </c>
      <c r="F2179" s="15">
        <v>-0.96499999999999997</v>
      </c>
      <c r="G2179" s="24">
        <v>4.2999999999999997E-2</v>
      </c>
    </row>
    <row r="2180" spans="2:7" ht="15.75" thickBot="1">
      <c r="B2180" s="19">
        <v>42867</v>
      </c>
      <c r="C2180" s="14">
        <v>-0.91500000000000004</v>
      </c>
      <c r="D2180" s="15">
        <v>-0.94599999999999995</v>
      </c>
      <c r="E2180" s="15">
        <v>-0.90400000000000003</v>
      </c>
      <c r="F2180" s="15">
        <v>-0.95399999999999996</v>
      </c>
      <c r="G2180" s="27">
        <v>-6.4999999999999997E-3</v>
      </c>
    </row>
    <row r="2181" spans="2:7" ht="15.75" thickBot="1">
      <c r="B2181" s="19">
        <v>42870</v>
      </c>
      <c r="C2181" s="14">
        <v>-0.90600000000000003</v>
      </c>
      <c r="D2181" s="15">
        <v>-0.91400000000000003</v>
      </c>
      <c r="E2181" s="15">
        <v>-0.90600000000000003</v>
      </c>
      <c r="F2181" s="15">
        <v>-0.95299999999999996</v>
      </c>
      <c r="G2181" s="27">
        <v>-9.7999999999999997E-3</v>
      </c>
    </row>
    <row r="2182" spans="2:7" ht="15.75" thickBot="1">
      <c r="B2182" s="19">
        <v>42871</v>
      </c>
      <c r="C2182" s="16">
        <v>-0.90600000000000003</v>
      </c>
      <c r="D2182" s="15">
        <v>-0.91600000000000004</v>
      </c>
      <c r="E2182" s="15">
        <v>-0.89600000000000002</v>
      </c>
      <c r="F2182" s="15">
        <v>-0.91600000000000004</v>
      </c>
      <c r="G2182" s="24">
        <v>0</v>
      </c>
    </row>
    <row r="2183" spans="2:7" ht="15.75" thickBot="1">
      <c r="B2183" s="19">
        <v>42872</v>
      </c>
      <c r="C2183" s="16">
        <v>-0.90800000000000003</v>
      </c>
      <c r="D2183" s="15">
        <v>-0.90600000000000003</v>
      </c>
      <c r="E2183" s="15">
        <v>-0.89</v>
      </c>
      <c r="F2183" s="15">
        <v>-0.91</v>
      </c>
      <c r="G2183" s="24">
        <v>2.2000000000000001E-3</v>
      </c>
    </row>
    <row r="2184" spans="2:7" ht="15.75" thickBot="1">
      <c r="B2184" s="19">
        <v>42873</v>
      </c>
      <c r="C2184" s="14">
        <v>-0.90700000000000003</v>
      </c>
      <c r="D2184" s="15">
        <v>-0.90100000000000002</v>
      </c>
      <c r="E2184" s="15">
        <v>-0.88200000000000001</v>
      </c>
      <c r="F2184" s="15">
        <v>-0.90900000000000003</v>
      </c>
      <c r="G2184" s="27">
        <v>-1.1000000000000001E-3</v>
      </c>
    </row>
    <row r="2185" spans="2:7" ht="15.75" thickBot="1">
      <c r="B2185" s="19">
        <v>42874</v>
      </c>
      <c r="C2185" s="16">
        <v>-0.90900000000000003</v>
      </c>
      <c r="D2185" s="15">
        <v>-0.89600000000000002</v>
      </c>
      <c r="E2185" s="15">
        <v>-0.89200000000000002</v>
      </c>
      <c r="F2185" s="15">
        <v>-0.94299999999999995</v>
      </c>
      <c r="G2185" s="24">
        <v>2.2000000000000001E-3</v>
      </c>
    </row>
    <row r="2186" spans="2:7" ht="15.75" thickBot="1">
      <c r="B2186" s="19">
        <v>42877</v>
      </c>
      <c r="C2186" s="16">
        <v>-0.91200000000000003</v>
      </c>
      <c r="D2186" s="15">
        <v>-0.94799999999999995</v>
      </c>
      <c r="E2186" s="15">
        <v>-0.88200000000000001</v>
      </c>
      <c r="F2186" s="15">
        <v>-0.95599999999999996</v>
      </c>
      <c r="G2186" s="24">
        <v>3.3E-3</v>
      </c>
    </row>
    <row r="2187" spans="2:7" ht="15.75" thickBot="1">
      <c r="B2187" s="19">
        <v>42878</v>
      </c>
      <c r="C2187" s="16">
        <v>-0.91800000000000004</v>
      </c>
      <c r="D2187" s="15">
        <v>-0.91</v>
      </c>
      <c r="E2187" s="15">
        <v>-0.89</v>
      </c>
      <c r="F2187" s="15">
        <v>-0.91800000000000004</v>
      </c>
      <c r="G2187" s="24">
        <v>6.6E-3</v>
      </c>
    </row>
    <row r="2188" spans="2:7" ht="15.75" thickBot="1">
      <c r="B2188" s="19">
        <v>42879</v>
      </c>
      <c r="C2188" s="16">
        <v>-0.93400000000000005</v>
      </c>
      <c r="D2188" s="15">
        <v>-0.90400000000000003</v>
      </c>
      <c r="E2188" s="15">
        <v>-0.90100000000000002</v>
      </c>
      <c r="F2188" s="15">
        <v>-0.93400000000000005</v>
      </c>
      <c r="G2188" s="24">
        <v>1.7399999999999999E-2</v>
      </c>
    </row>
    <row r="2189" spans="2:7" ht="15.75" thickBot="1">
      <c r="B2189" s="19">
        <v>42880</v>
      </c>
      <c r="C2189" s="14">
        <v>-0.90400000000000003</v>
      </c>
      <c r="D2189" s="15">
        <v>-0.91800000000000004</v>
      </c>
      <c r="E2189" s="15">
        <v>-0.879</v>
      </c>
      <c r="F2189" s="15">
        <v>-0.91800000000000004</v>
      </c>
      <c r="G2189" s="27">
        <v>-3.2099999999999997E-2</v>
      </c>
    </row>
    <row r="2190" spans="2:7" ht="15.75" thickBot="1">
      <c r="B2190" s="19">
        <v>42881</v>
      </c>
      <c r="C2190" s="16">
        <v>-0.90700000000000003</v>
      </c>
      <c r="D2190" s="15">
        <v>-0.90900000000000003</v>
      </c>
      <c r="E2190" s="15">
        <v>-0.874</v>
      </c>
      <c r="F2190" s="15">
        <v>-0.90900000000000003</v>
      </c>
      <c r="G2190" s="24">
        <v>3.3E-3</v>
      </c>
    </row>
    <row r="2191" spans="2:7" ht="15.75" thickBot="1">
      <c r="B2191" s="19">
        <v>42884</v>
      </c>
      <c r="C2191" s="14">
        <v>-0.88800000000000001</v>
      </c>
      <c r="D2191" s="15">
        <v>-0.88800000000000001</v>
      </c>
      <c r="E2191" s="15">
        <v>-0.84199999999999997</v>
      </c>
      <c r="F2191" s="15">
        <v>-0.90700000000000003</v>
      </c>
      <c r="G2191" s="27">
        <v>-2.0899999999999998E-2</v>
      </c>
    </row>
    <row r="2192" spans="2:7" ht="15.75" thickBot="1">
      <c r="B2192" s="19">
        <v>42885</v>
      </c>
      <c r="C2192" s="16">
        <v>-0.89500000000000002</v>
      </c>
      <c r="D2192" s="15">
        <v>-0.91</v>
      </c>
      <c r="E2192" s="15">
        <v>-0.877</v>
      </c>
      <c r="F2192" s="15">
        <v>-0.91</v>
      </c>
      <c r="G2192" s="24">
        <v>7.9000000000000008E-3</v>
      </c>
    </row>
    <row r="2193" spans="2:7" ht="15.75" thickBot="1">
      <c r="B2193" s="19">
        <v>42886</v>
      </c>
      <c r="C2193" s="16">
        <v>-0.9</v>
      </c>
      <c r="D2193" s="15">
        <v>-0.97</v>
      </c>
      <c r="E2193" s="15">
        <v>-0.86699999999999999</v>
      </c>
      <c r="F2193" s="15">
        <v>-0.97</v>
      </c>
      <c r="G2193" s="24">
        <v>5.5999999999999999E-3</v>
      </c>
    </row>
    <row r="2194" spans="2:7" ht="15.75" thickBot="1">
      <c r="B2194" s="19">
        <v>42887</v>
      </c>
      <c r="C2194" s="14">
        <v>-0.89300000000000002</v>
      </c>
      <c r="D2194" s="15">
        <v>-0.91100000000000003</v>
      </c>
      <c r="E2194" s="15">
        <v>-0.89100000000000001</v>
      </c>
      <c r="F2194" s="15">
        <v>-0.95199999999999996</v>
      </c>
      <c r="G2194" s="27">
        <v>-7.7999999999999996E-3</v>
      </c>
    </row>
    <row r="2195" spans="2:7" ht="15.75" thickBot="1">
      <c r="B2195" s="19">
        <v>42888</v>
      </c>
      <c r="C2195" s="14">
        <v>-0.88900000000000001</v>
      </c>
      <c r="D2195" s="15">
        <v>-0.88900000000000001</v>
      </c>
      <c r="E2195" s="15">
        <v>-0.88700000000000001</v>
      </c>
      <c r="F2195" s="15">
        <v>-0.89800000000000002</v>
      </c>
      <c r="G2195" s="27">
        <v>-4.4999999999999997E-3</v>
      </c>
    </row>
    <row r="2196" spans="2:7" ht="15.75" thickBot="1">
      <c r="B2196" s="19">
        <v>42891</v>
      </c>
      <c r="C2196" s="16">
        <v>-0.89600000000000002</v>
      </c>
      <c r="D2196" s="15">
        <v>-0.89600000000000002</v>
      </c>
      <c r="E2196" s="15">
        <v>-0.875</v>
      </c>
      <c r="F2196" s="15">
        <v>-0.91700000000000004</v>
      </c>
      <c r="G2196" s="24">
        <v>7.9000000000000008E-3</v>
      </c>
    </row>
    <row r="2197" spans="2:7" ht="15.75" thickBot="1">
      <c r="B2197" s="19">
        <v>42892</v>
      </c>
      <c r="C2197" s="16">
        <v>-0.91100000000000003</v>
      </c>
      <c r="D2197" s="15">
        <v>-0.90400000000000003</v>
      </c>
      <c r="E2197" s="15">
        <v>-0.89400000000000002</v>
      </c>
      <c r="F2197" s="15">
        <v>-0.92</v>
      </c>
      <c r="G2197" s="24">
        <v>1.67E-2</v>
      </c>
    </row>
    <row r="2198" spans="2:7" ht="15.75" thickBot="1">
      <c r="B2198" s="19">
        <v>42893</v>
      </c>
      <c r="C2198" s="14">
        <v>-0.90400000000000003</v>
      </c>
      <c r="D2198" s="15">
        <v>-0.91400000000000003</v>
      </c>
      <c r="E2198" s="15">
        <v>-0.89200000000000002</v>
      </c>
      <c r="F2198" s="15">
        <v>-0.91400000000000003</v>
      </c>
      <c r="G2198" s="27">
        <v>-7.7000000000000002E-3</v>
      </c>
    </row>
    <row r="2199" spans="2:7" ht="15.75" thickBot="1">
      <c r="B2199" s="19">
        <v>42894</v>
      </c>
      <c r="C2199" s="16">
        <v>-0.92800000000000005</v>
      </c>
      <c r="D2199" s="15">
        <v>-0.90300000000000002</v>
      </c>
      <c r="E2199" s="15">
        <v>-0.88100000000000001</v>
      </c>
      <c r="F2199" s="15">
        <v>-0.95299999999999996</v>
      </c>
      <c r="G2199" s="24">
        <v>2.6499999999999999E-2</v>
      </c>
    </row>
    <row r="2200" spans="2:7" ht="15.75" thickBot="1">
      <c r="B2200" s="19">
        <v>42895</v>
      </c>
      <c r="C2200" s="14">
        <v>-0.90600000000000003</v>
      </c>
      <c r="D2200" s="15">
        <v>-0.90600000000000003</v>
      </c>
      <c r="E2200" s="15">
        <v>-0.871</v>
      </c>
      <c r="F2200" s="15">
        <v>-0.91900000000000004</v>
      </c>
      <c r="G2200" s="27">
        <v>-2.3699999999999999E-2</v>
      </c>
    </row>
    <row r="2201" spans="2:7" ht="15.75" thickBot="1">
      <c r="B2201" s="19">
        <v>42898</v>
      </c>
      <c r="C2201" s="16">
        <v>-0.91200000000000003</v>
      </c>
      <c r="D2201" s="15">
        <v>-0.91400000000000003</v>
      </c>
      <c r="E2201" s="15">
        <v>-0.85299999999999998</v>
      </c>
      <c r="F2201" s="15">
        <v>-0.99099999999999999</v>
      </c>
      <c r="G2201" s="24">
        <v>6.6E-3</v>
      </c>
    </row>
    <row r="2202" spans="2:7" ht="15.75" thickBot="1">
      <c r="B2202" s="19">
        <v>42899</v>
      </c>
      <c r="C2202" s="14">
        <v>-0.89700000000000002</v>
      </c>
      <c r="D2202" s="15">
        <v>-0.89700000000000002</v>
      </c>
      <c r="E2202" s="15">
        <v>-0.88700000000000001</v>
      </c>
      <c r="F2202" s="15">
        <v>-0.90200000000000002</v>
      </c>
      <c r="G2202" s="27">
        <v>-1.6400000000000001E-2</v>
      </c>
    </row>
    <row r="2203" spans="2:7" ht="15.75" thickBot="1">
      <c r="B2203" s="19">
        <v>42900</v>
      </c>
      <c r="C2203" s="16">
        <v>-0.89700000000000002</v>
      </c>
      <c r="D2203" s="15">
        <v>-0.871</v>
      </c>
      <c r="E2203" s="15">
        <v>-0.871</v>
      </c>
      <c r="F2203" s="15">
        <v>-0.92100000000000004</v>
      </c>
      <c r="G2203" s="24">
        <v>0</v>
      </c>
    </row>
    <row r="2204" spans="2:7" ht="15.75" thickBot="1">
      <c r="B2204" s="19">
        <v>42901</v>
      </c>
      <c r="C2204" s="14">
        <v>-0.89300000000000002</v>
      </c>
      <c r="D2204" s="15">
        <v>-0.89900000000000002</v>
      </c>
      <c r="E2204" s="15">
        <v>-0.89100000000000001</v>
      </c>
      <c r="F2204" s="15">
        <v>-0.93799999999999994</v>
      </c>
      <c r="G2204" s="27">
        <v>-4.4999999999999997E-3</v>
      </c>
    </row>
    <row r="2205" spans="2:7" ht="15.75" thickBot="1">
      <c r="B2205" s="19">
        <v>42902</v>
      </c>
      <c r="C2205" s="14">
        <v>-0.877</v>
      </c>
      <c r="D2205" s="15">
        <v>-0.90200000000000002</v>
      </c>
      <c r="E2205" s="15">
        <v>-0.84</v>
      </c>
      <c r="F2205" s="15">
        <v>-0.90200000000000002</v>
      </c>
      <c r="G2205" s="27">
        <v>-1.7899999999999999E-2</v>
      </c>
    </row>
    <row r="2206" spans="2:7" ht="15.75" thickBot="1">
      <c r="B2206" s="19">
        <v>42905</v>
      </c>
      <c r="C2206" s="14">
        <v>-0.85699999999999998</v>
      </c>
      <c r="D2206" s="15">
        <v>-0.88800000000000001</v>
      </c>
      <c r="E2206" s="15">
        <v>-0.85699999999999998</v>
      </c>
      <c r="F2206" s="15">
        <v>-0.89700000000000002</v>
      </c>
      <c r="G2206" s="27">
        <v>-2.2800000000000001E-2</v>
      </c>
    </row>
    <row r="2207" spans="2:7" ht="15.75" thickBot="1">
      <c r="B2207" s="19">
        <v>42906</v>
      </c>
      <c r="C2207" s="16">
        <v>-0.88</v>
      </c>
      <c r="D2207" s="15">
        <v>-0.874</v>
      </c>
      <c r="E2207" s="15">
        <v>-0.85399999999999998</v>
      </c>
      <c r="F2207" s="15">
        <v>-0.88</v>
      </c>
      <c r="G2207" s="24">
        <v>2.6800000000000001E-2</v>
      </c>
    </row>
    <row r="2208" spans="2:7" ht="15.75" thickBot="1">
      <c r="B2208" s="19">
        <v>42907</v>
      </c>
      <c r="C2208" s="14">
        <v>-0.873</v>
      </c>
      <c r="D2208" s="15">
        <v>-0.88800000000000001</v>
      </c>
      <c r="E2208" s="15">
        <v>-0.84499999999999997</v>
      </c>
      <c r="F2208" s="15">
        <v>-0.89700000000000002</v>
      </c>
      <c r="G2208" s="27">
        <v>-8.0000000000000002E-3</v>
      </c>
    </row>
    <row r="2209" spans="2:7" ht="15.75" thickBot="1">
      <c r="B2209" s="19">
        <v>42908</v>
      </c>
      <c r="C2209" s="16">
        <v>-0.874</v>
      </c>
      <c r="D2209" s="15">
        <v>-0.871</v>
      </c>
      <c r="E2209" s="15">
        <v>-0.83199999999999996</v>
      </c>
      <c r="F2209" s="15">
        <v>-0.88600000000000001</v>
      </c>
      <c r="G2209" s="24">
        <v>1.1000000000000001E-3</v>
      </c>
    </row>
    <row r="2210" spans="2:7" ht="15.75" thickBot="1">
      <c r="B2210" s="19">
        <v>42909</v>
      </c>
      <c r="C2210" s="14">
        <v>-0.82599999999999996</v>
      </c>
      <c r="D2210" s="15">
        <v>-0.84299999999999997</v>
      </c>
      <c r="E2210" s="15">
        <v>-0.82599999999999996</v>
      </c>
      <c r="F2210" s="15">
        <v>-0.878</v>
      </c>
      <c r="G2210" s="27">
        <v>-5.4899999999999997E-2</v>
      </c>
    </row>
    <row r="2211" spans="2:7" ht="15.75" thickBot="1">
      <c r="B2211" s="19">
        <v>42911</v>
      </c>
      <c r="C2211" s="16">
        <v>-0.82599999999999996</v>
      </c>
      <c r="D2211" s="15">
        <v>-0.82599999999999996</v>
      </c>
      <c r="E2211" s="15">
        <v>-0.82599999999999996</v>
      </c>
      <c r="F2211" s="15">
        <v>-0.82599999999999996</v>
      </c>
      <c r="G2211" s="24">
        <v>0</v>
      </c>
    </row>
    <row r="2212" spans="2:7" ht="15.75" thickBot="1">
      <c r="B2212" s="19">
        <v>42912</v>
      </c>
      <c r="C2212" s="16">
        <v>-0.84599999999999997</v>
      </c>
      <c r="D2212" s="15">
        <v>-0.87</v>
      </c>
      <c r="E2212" s="15">
        <v>-0.82899999999999996</v>
      </c>
      <c r="F2212" s="15">
        <v>-0.88400000000000001</v>
      </c>
      <c r="G2212" s="24">
        <v>2.4199999999999999E-2</v>
      </c>
    </row>
    <row r="2213" spans="2:7" ht="15.75" thickBot="1">
      <c r="B2213" s="19">
        <v>42913</v>
      </c>
      <c r="C2213" s="16">
        <v>-0.872</v>
      </c>
      <c r="D2213" s="15">
        <v>-0.85799999999999998</v>
      </c>
      <c r="E2213" s="15">
        <v>-0.83399999999999996</v>
      </c>
      <c r="F2213" s="15">
        <v>-0.89</v>
      </c>
      <c r="G2213" s="24">
        <v>3.0700000000000002E-2</v>
      </c>
    </row>
    <row r="2214" spans="2:7" ht="15.75" thickBot="1">
      <c r="B2214" s="19">
        <v>42914</v>
      </c>
      <c r="C2214" s="14">
        <v>-0.85399999999999998</v>
      </c>
      <c r="D2214" s="15">
        <v>-0.876</v>
      </c>
      <c r="E2214" s="15">
        <v>-0.82</v>
      </c>
      <c r="F2214" s="15">
        <v>-0.88600000000000001</v>
      </c>
      <c r="G2214" s="27">
        <v>-2.06E-2</v>
      </c>
    </row>
    <row r="2215" spans="2:7" ht="15.75" thickBot="1">
      <c r="B2215" s="19">
        <v>42915</v>
      </c>
      <c r="C2215" s="14">
        <v>-0.8</v>
      </c>
      <c r="D2215" s="15">
        <v>-0.84</v>
      </c>
      <c r="E2215" s="15">
        <v>-0.65900000000000003</v>
      </c>
      <c r="F2215" s="15">
        <v>-0.84799999999999998</v>
      </c>
      <c r="G2215" s="27">
        <v>-6.3200000000000006E-2</v>
      </c>
    </row>
    <row r="2216" spans="2:7" ht="15.75" thickBot="1">
      <c r="B2216" s="19">
        <v>42916</v>
      </c>
      <c r="C2216" s="14">
        <v>-0.76800000000000002</v>
      </c>
      <c r="D2216" s="15">
        <v>-0.55900000000000005</v>
      </c>
      <c r="E2216" s="15">
        <v>-0.55900000000000005</v>
      </c>
      <c r="F2216" s="15">
        <v>-0.83699999999999997</v>
      </c>
      <c r="G2216" s="27">
        <v>-0.04</v>
      </c>
    </row>
    <row r="2217" spans="2:7" ht="15.75" thickBot="1">
      <c r="B2217" s="19">
        <v>42917</v>
      </c>
      <c r="C2217" s="16">
        <v>-0.76800000000000002</v>
      </c>
      <c r="D2217" s="15">
        <v>-0.76800000000000002</v>
      </c>
      <c r="E2217" s="15">
        <v>-0.76800000000000002</v>
      </c>
      <c r="F2217" s="15">
        <v>-0.76800000000000002</v>
      </c>
      <c r="G2217" s="24">
        <v>0</v>
      </c>
    </row>
    <row r="2218" spans="2:7" ht="15.75" thickBot="1">
      <c r="B2218" s="19">
        <v>42918</v>
      </c>
      <c r="C2218" s="16">
        <v>-0.76800000000000002</v>
      </c>
      <c r="D2218" s="15">
        <v>-0.76800000000000002</v>
      </c>
      <c r="E2218" s="15">
        <v>-0.76800000000000002</v>
      </c>
      <c r="F2218" s="15">
        <v>-0.76800000000000002</v>
      </c>
      <c r="G2218" s="24">
        <v>0</v>
      </c>
    </row>
    <row r="2219" spans="2:7" ht="15.75" thickBot="1">
      <c r="B2219" s="19">
        <v>42919</v>
      </c>
      <c r="C2219" s="16">
        <v>-0.79600000000000004</v>
      </c>
      <c r="D2219" s="15">
        <v>-0.754</v>
      </c>
      <c r="E2219" s="15">
        <v>-0.749</v>
      </c>
      <c r="F2219" s="15">
        <v>-0.79600000000000004</v>
      </c>
      <c r="G2219" s="24">
        <v>3.6499999999999998E-2</v>
      </c>
    </row>
    <row r="2220" spans="2:7" ht="15.75" thickBot="1">
      <c r="B2220" s="19">
        <v>42920</v>
      </c>
      <c r="C2220" s="14">
        <v>-0.77600000000000002</v>
      </c>
      <c r="D2220" s="15">
        <v>-0.77800000000000002</v>
      </c>
      <c r="E2220" s="15">
        <v>-0.752</v>
      </c>
      <c r="F2220" s="15">
        <v>-0.83799999999999997</v>
      </c>
      <c r="G2220" s="27">
        <v>-2.5100000000000001E-2</v>
      </c>
    </row>
    <row r="2221" spans="2:7" ht="15.75" thickBot="1">
      <c r="B2221" s="19">
        <v>42921</v>
      </c>
      <c r="C2221" s="14">
        <v>-0.76100000000000001</v>
      </c>
      <c r="D2221" s="15">
        <v>-0.75700000000000001</v>
      </c>
      <c r="E2221" s="15">
        <v>-0.75700000000000001</v>
      </c>
      <c r="F2221" s="15">
        <v>-0.78300000000000003</v>
      </c>
      <c r="G2221" s="27">
        <v>-1.9300000000000001E-2</v>
      </c>
    </row>
    <row r="2222" spans="2:7" ht="15.75" thickBot="1">
      <c r="B2222" s="19">
        <v>42922</v>
      </c>
      <c r="C2222" s="16">
        <v>-0.80200000000000005</v>
      </c>
      <c r="D2222" s="15">
        <v>-0.78100000000000003</v>
      </c>
      <c r="E2222" s="15">
        <v>-0.77700000000000002</v>
      </c>
      <c r="F2222" s="15">
        <v>-0.80400000000000005</v>
      </c>
      <c r="G2222" s="24">
        <v>5.3900000000000003E-2</v>
      </c>
    </row>
    <row r="2223" spans="2:7" ht="15.75" thickBot="1">
      <c r="B2223" s="19">
        <v>42923</v>
      </c>
      <c r="C2223" s="16">
        <v>-0.80500000000000005</v>
      </c>
      <c r="D2223" s="15">
        <v>-0.79200000000000004</v>
      </c>
      <c r="E2223" s="15">
        <v>-0.77800000000000002</v>
      </c>
      <c r="F2223" s="15">
        <v>-0.81</v>
      </c>
      <c r="G2223" s="24">
        <v>3.7000000000000002E-3</v>
      </c>
    </row>
    <row r="2224" spans="2:7" ht="15.75" thickBot="1">
      <c r="B2224" s="19">
        <v>42926</v>
      </c>
      <c r="C2224" s="14">
        <v>-0.77600000000000002</v>
      </c>
      <c r="D2224" s="15">
        <v>-0.78200000000000003</v>
      </c>
      <c r="E2224" s="15">
        <v>-0.65900000000000003</v>
      </c>
      <c r="F2224" s="15">
        <v>-0.79700000000000004</v>
      </c>
      <c r="G2224" s="27">
        <v>-3.5999999999999997E-2</v>
      </c>
    </row>
    <row r="2225" spans="2:7" ht="15.75" thickBot="1">
      <c r="B2225" s="19">
        <v>42927</v>
      </c>
      <c r="C2225" s="16">
        <v>-0.78400000000000003</v>
      </c>
      <c r="D2225" s="15">
        <v>-0.84399999999999997</v>
      </c>
      <c r="E2225" s="15">
        <v>-0.76300000000000001</v>
      </c>
      <c r="F2225" s="15">
        <v>-0.84399999999999997</v>
      </c>
      <c r="G2225" s="24">
        <v>1.03E-2</v>
      </c>
    </row>
    <row r="2226" spans="2:7" ht="15.75" thickBot="1">
      <c r="B2226" s="19">
        <v>42928</v>
      </c>
      <c r="C2226" s="14">
        <v>-0.77800000000000002</v>
      </c>
      <c r="D2226" s="15">
        <v>-0.80700000000000005</v>
      </c>
      <c r="E2226" s="15">
        <v>-0.70899999999999996</v>
      </c>
      <c r="F2226" s="15">
        <v>-0.81899999999999995</v>
      </c>
      <c r="G2226" s="27">
        <v>-7.7000000000000002E-3</v>
      </c>
    </row>
    <row r="2227" spans="2:7" ht="15.75" thickBot="1">
      <c r="B2227" s="19">
        <v>42929</v>
      </c>
      <c r="C2227" s="14">
        <v>-0.75700000000000001</v>
      </c>
      <c r="D2227" s="15">
        <v>-0.751</v>
      </c>
      <c r="E2227" s="15">
        <v>-0.72499999999999998</v>
      </c>
      <c r="F2227" s="15">
        <v>-0.76100000000000001</v>
      </c>
      <c r="G2227" s="27">
        <v>-2.7E-2</v>
      </c>
    </row>
    <row r="2228" spans="2:7" ht="15.75" thickBot="1">
      <c r="B2228" s="19">
        <v>42930</v>
      </c>
      <c r="C2228" s="16">
        <v>-0.75700000000000001</v>
      </c>
      <c r="D2228" s="15">
        <v>-0.73</v>
      </c>
      <c r="E2228" s="15">
        <v>-0.73</v>
      </c>
      <c r="F2228" s="15">
        <v>-0.76400000000000001</v>
      </c>
      <c r="G2228" s="24">
        <v>0</v>
      </c>
    </row>
    <row r="2229" spans="2:7" ht="15.75" thickBot="1">
      <c r="B2229" s="19">
        <v>42932</v>
      </c>
      <c r="C2229" s="16">
        <v>-0.75700000000000001</v>
      </c>
      <c r="D2229" s="15">
        <v>-0.75700000000000001</v>
      </c>
      <c r="E2229" s="15">
        <v>-0.75700000000000001</v>
      </c>
      <c r="F2229" s="15">
        <v>-0.75700000000000001</v>
      </c>
      <c r="G2229" s="24">
        <v>0</v>
      </c>
    </row>
    <row r="2230" spans="2:7" ht="15.75" thickBot="1">
      <c r="B2230" s="19">
        <v>42933</v>
      </c>
      <c r="C2230" s="14">
        <v>-0.73399999999999999</v>
      </c>
      <c r="D2230" s="15">
        <v>-0.76400000000000001</v>
      </c>
      <c r="E2230" s="15">
        <v>-0.7</v>
      </c>
      <c r="F2230" s="15">
        <v>-0.76900000000000002</v>
      </c>
      <c r="G2230" s="27">
        <v>-3.04E-2</v>
      </c>
    </row>
    <row r="2231" spans="2:7" ht="15.75" thickBot="1">
      <c r="B2231" s="19">
        <v>42934</v>
      </c>
      <c r="C2231" s="14">
        <v>-0.64100000000000001</v>
      </c>
      <c r="D2231" s="15">
        <v>-0.76900000000000002</v>
      </c>
      <c r="E2231" s="15">
        <v>-0.64100000000000001</v>
      </c>
      <c r="F2231" s="15">
        <v>-0.77400000000000002</v>
      </c>
      <c r="G2231" s="27">
        <v>-0.12670000000000001</v>
      </c>
    </row>
    <row r="2232" spans="2:7" ht="15.75" thickBot="1">
      <c r="B2232" s="19">
        <v>42935</v>
      </c>
      <c r="C2232" s="16">
        <v>-0.67500000000000004</v>
      </c>
      <c r="D2232" s="15">
        <v>-0.77</v>
      </c>
      <c r="E2232" s="15">
        <v>-0.67500000000000004</v>
      </c>
      <c r="F2232" s="15">
        <v>-0.77</v>
      </c>
      <c r="G2232" s="24">
        <v>5.2999999999999999E-2</v>
      </c>
    </row>
    <row r="2233" spans="2:7" ht="15.75" thickBot="1">
      <c r="B2233" s="19">
        <v>42936</v>
      </c>
      <c r="C2233" s="16">
        <v>-0.76600000000000001</v>
      </c>
      <c r="D2233" s="15">
        <v>-0.77200000000000002</v>
      </c>
      <c r="E2233" s="15">
        <v>-0.73799999999999999</v>
      </c>
      <c r="F2233" s="15">
        <v>-0.77200000000000002</v>
      </c>
      <c r="G2233" s="24">
        <v>0.1348</v>
      </c>
    </row>
    <row r="2234" spans="2:7" ht="15.75" thickBot="1">
      <c r="B2234" s="19">
        <v>42937</v>
      </c>
      <c r="C2234" s="14">
        <v>-0.73399999999999999</v>
      </c>
      <c r="D2234" s="15">
        <v>-0.73</v>
      </c>
      <c r="E2234" s="15">
        <v>-0.72699999999999998</v>
      </c>
      <c r="F2234" s="15">
        <v>-0.76900000000000002</v>
      </c>
      <c r="G2234" s="27">
        <v>-4.1799999999999997E-2</v>
      </c>
    </row>
    <row r="2235" spans="2:7" ht="15.75" thickBot="1">
      <c r="B2235" s="19">
        <v>42940</v>
      </c>
      <c r="C2235" s="16">
        <v>-0.75800000000000001</v>
      </c>
      <c r="D2235" s="15">
        <v>-0.75800000000000001</v>
      </c>
      <c r="E2235" s="15">
        <v>-0.75800000000000001</v>
      </c>
      <c r="F2235" s="15">
        <v>-0.75800000000000001</v>
      </c>
      <c r="G2235" s="24">
        <v>3.27E-2</v>
      </c>
    </row>
    <row r="2236" spans="2:7" ht="15.75" thickBot="1">
      <c r="B2236" s="19">
        <v>42941</v>
      </c>
      <c r="C2236" s="16">
        <v>-0.75800000000000001</v>
      </c>
      <c r="D2236" s="15">
        <v>-0.754</v>
      </c>
      <c r="E2236" s="15">
        <v>-0.72499999999999998</v>
      </c>
      <c r="F2236" s="15">
        <v>-0.76100000000000001</v>
      </c>
      <c r="G2236" s="24">
        <v>0</v>
      </c>
    </row>
    <row r="2237" spans="2:7" ht="15.75" thickBot="1">
      <c r="B2237" s="19">
        <v>42942</v>
      </c>
      <c r="C2237" s="14">
        <v>-0.72599999999999998</v>
      </c>
      <c r="D2237" s="15">
        <v>-0.69699999999999995</v>
      </c>
      <c r="E2237" s="15">
        <v>-0.69699999999999995</v>
      </c>
      <c r="F2237" s="15">
        <v>-0.75900000000000001</v>
      </c>
      <c r="G2237" s="27">
        <v>-4.2200000000000001E-2</v>
      </c>
    </row>
    <row r="2238" spans="2:7" ht="15.75" thickBot="1">
      <c r="B2238" s="19">
        <v>42943</v>
      </c>
      <c r="C2238" s="16">
        <v>-0.72599999999999998</v>
      </c>
      <c r="D2238" s="15">
        <v>-0.70399999999999996</v>
      </c>
      <c r="E2238" s="15">
        <v>-0.70399999999999996</v>
      </c>
      <c r="F2238" s="15">
        <v>-0.746</v>
      </c>
      <c r="G2238" s="24">
        <v>0</v>
      </c>
    </row>
    <row r="2239" spans="2:7" ht="15.75" thickBot="1">
      <c r="B2239" s="19">
        <v>42944</v>
      </c>
      <c r="C2239" s="16">
        <v>-0.73699999999999999</v>
      </c>
      <c r="D2239" s="15">
        <v>-0.72399999999999998</v>
      </c>
      <c r="E2239" s="15">
        <v>-0.71399999999999997</v>
      </c>
      <c r="F2239" s="15">
        <v>-0.73899999999999999</v>
      </c>
      <c r="G2239" s="24">
        <v>1.52E-2</v>
      </c>
    </row>
    <row r="2240" spans="2:7" ht="15.75" thickBot="1">
      <c r="B2240" s="19">
        <v>42947</v>
      </c>
      <c r="C2240" s="16">
        <v>-0.73699999999999999</v>
      </c>
      <c r="D2240" s="15">
        <v>-0.72399999999999998</v>
      </c>
      <c r="E2240" s="15">
        <v>-0.69099999999999995</v>
      </c>
      <c r="F2240" s="15">
        <v>-0.74199999999999999</v>
      </c>
      <c r="G2240" s="24">
        <v>0</v>
      </c>
    </row>
    <row r="2241" spans="2:7" ht="15.75" thickBot="1">
      <c r="B2241" s="19">
        <v>42948</v>
      </c>
      <c r="C2241" s="14">
        <v>-0.73</v>
      </c>
      <c r="D2241" s="15">
        <v>-0.73199999999999998</v>
      </c>
      <c r="E2241" s="15">
        <v>-0.71699999999999997</v>
      </c>
      <c r="F2241" s="15">
        <v>-0.745</v>
      </c>
      <c r="G2241" s="27">
        <v>-9.4999999999999998E-3</v>
      </c>
    </row>
    <row r="2242" spans="2:7" ht="15.75" thickBot="1">
      <c r="B2242" s="19">
        <v>42949</v>
      </c>
      <c r="C2242" s="14">
        <v>-0.69399999999999995</v>
      </c>
      <c r="D2242" s="15">
        <v>-0.69399999999999995</v>
      </c>
      <c r="E2242" s="15">
        <v>-0.69399999999999995</v>
      </c>
      <c r="F2242" s="15">
        <v>-0.69399999999999995</v>
      </c>
      <c r="G2242" s="27">
        <v>-4.9299999999999997E-2</v>
      </c>
    </row>
    <row r="2243" spans="2:7" ht="15.75" thickBot="1">
      <c r="B2243" s="19">
        <v>42950</v>
      </c>
      <c r="C2243" s="14">
        <v>-0.68</v>
      </c>
      <c r="D2243" s="15">
        <v>-0.73699999999999999</v>
      </c>
      <c r="E2243" s="15">
        <v>-0.68</v>
      </c>
      <c r="F2243" s="15">
        <v>-0.76200000000000001</v>
      </c>
      <c r="G2243" s="27">
        <v>-2.0199999999999999E-2</v>
      </c>
    </row>
    <row r="2244" spans="2:7" ht="15.75" thickBot="1">
      <c r="B2244" s="19">
        <v>42951</v>
      </c>
      <c r="C2244" s="16">
        <v>-0.73399999999999999</v>
      </c>
      <c r="D2244" s="15">
        <v>-0.73399999999999999</v>
      </c>
      <c r="E2244" s="15">
        <v>-0.72599999999999998</v>
      </c>
      <c r="F2244" s="15">
        <v>-0.751</v>
      </c>
      <c r="G2244" s="24">
        <v>7.9399999999999998E-2</v>
      </c>
    </row>
    <row r="2245" spans="2:7" ht="15.75" thickBot="1">
      <c r="B2245" s="19">
        <v>42953</v>
      </c>
      <c r="C2245" s="16">
        <v>-0.73399999999999999</v>
      </c>
      <c r="D2245" s="15">
        <v>-0.73399999999999999</v>
      </c>
      <c r="E2245" s="15">
        <v>-0.73399999999999999</v>
      </c>
      <c r="F2245" s="15">
        <v>-0.73399999999999999</v>
      </c>
      <c r="G2245" s="24">
        <v>0</v>
      </c>
    </row>
    <row r="2246" spans="2:7" ht="15.75" thickBot="1">
      <c r="B2246" s="19">
        <v>42954</v>
      </c>
      <c r="C2246" s="14">
        <v>-0.73199999999999998</v>
      </c>
      <c r="D2246" s="15">
        <v>-0.73799999999999999</v>
      </c>
      <c r="E2246" s="15">
        <v>-0.72299999999999998</v>
      </c>
      <c r="F2246" s="15">
        <v>-0.75700000000000001</v>
      </c>
      <c r="G2246" s="27">
        <v>-2.7000000000000001E-3</v>
      </c>
    </row>
    <row r="2247" spans="2:7" ht="15.75" thickBot="1">
      <c r="B2247" s="19">
        <v>42955</v>
      </c>
      <c r="C2247" s="14">
        <v>-0.72899999999999998</v>
      </c>
      <c r="D2247" s="15">
        <v>-0.78400000000000003</v>
      </c>
      <c r="E2247" s="15">
        <v>-0.71199999999999997</v>
      </c>
      <c r="F2247" s="15">
        <v>-0.78400000000000003</v>
      </c>
      <c r="G2247" s="27">
        <v>-4.1000000000000003E-3</v>
      </c>
    </row>
    <row r="2248" spans="2:7" ht="15.75" thickBot="1">
      <c r="B2248" s="20">
        <v>42956</v>
      </c>
      <c r="C2248" s="18">
        <v>-0.72499999999999998</v>
      </c>
      <c r="D2248" s="26">
        <v>-0.72699999999999998</v>
      </c>
      <c r="E2248" s="26">
        <v>-0.72499999999999998</v>
      </c>
      <c r="F2248" s="26">
        <v>-0.76800000000000002</v>
      </c>
      <c r="G2248" s="28">
        <v>-5.4999999999999997E-3</v>
      </c>
    </row>
    <row r="2249" spans="2:7" ht="15.75" thickBot="1">
      <c r="B2249" s="19">
        <v>42957</v>
      </c>
      <c r="C2249" s="16">
        <v>-0.73699999999999999</v>
      </c>
      <c r="D2249" s="15">
        <v>-0.74</v>
      </c>
      <c r="E2249" s="15">
        <v>-0.67</v>
      </c>
      <c r="F2249" s="15">
        <v>-0.76400000000000001</v>
      </c>
      <c r="G2249" s="24">
        <v>1.66E-2</v>
      </c>
    </row>
    <row r="2250" spans="2:7" ht="15.75" thickBot="1">
      <c r="B2250" s="19">
        <v>42958</v>
      </c>
      <c r="C2250" s="14">
        <v>-0.73399999999999999</v>
      </c>
      <c r="D2250" s="15">
        <v>-0.73399999999999999</v>
      </c>
      <c r="E2250" s="15">
        <v>-0.72799999999999998</v>
      </c>
      <c r="F2250" s="15">
        <v>-0.74099999999999999</v>
      </c>
      <c r="G2250" s="27">
        <v>-4.1000000000000003E-3</v>
      </c>
    </row>
    <row r="2251" spans="2:7">
      <c r="B2251" s="19">
        <v>42961</v>
      </c>
      <c r="C2251" s="14">
        <v>-0.73199999999999998</v>
      </c>
      <c r="D2251" s="15">
        <v>-0.74099999999999999</v>
      </c>
      <c r="E2251" s="15">
        <v>-0.72799999999999998</v>
      </c>
      <c r="F2251" s="15">
        <v>-0.748</v>
      </c>
      <c r="G2251" s="27">
        <v>-2.7000000000000001E-3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vt:lpstr>
      <vt:lpstr>Master</vt:lpstr>
      <vt:lpstr>EXIV-EVIX indexes</vt:lpstr>
      <vt:lpstr>VST1MISL</vt:lpstr>
      <vt:lpstr>VST1MSL</vt:lpstr>
      <vt:lpstr>INX convert</vt:lpstr>
      <vt:lpstr>EXIV.IV</vt:lpstr>
      <vt:lpstr>EVIX.IV</vt:lpstr>
      <vt:lpstr>G T-bils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2019-04-04T04:36:08Z</dcterms:modified>
</cp:coreProperties>
</file>